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35.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69.xml"/>
  <Override ContentType="application/vnd.openxmlformats-officedocument.spreadsheetml.comments+xml" PartName="/xl/comments94.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51.xml"/>
  <Override ContentType="application/vnd.openxmlformats-officedocument.spreadsheetml.comments+xml" PartName="/xl/comments77.xml"/>
  <Override ContentType="application/vnd.openxmlformats-officedocument.spreadsheetml.comments+xml" PartName="/xl/comments9.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93.xml"/>
  <Override ContentType="application/vnd.openxmlformats-officedocument.spreadsheetml.comments+xml" PartName="/xl/comments43.xml"/>
  <Override ContentType="application/vnd.openxmlformats-officedocument.spreadsheetml.comments+xml" PartName="/xl/comments95.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87.xml"/>
  <Override ContentType="application/vnd.openxmlformats-officedocument.spreadsheetml.comments+xml" PartName="/xl/comments27.xml"/>
  <Override ContentType="application/vnd.openxmlformats-officedocument.spreadsheetml.comments+xml" PartName="/xl/comments52.xml"/>
  <Override ContentType="application/vnd.openxmlformats-officedocument.spreadsheetml.comments+xml" PartName="/xl/comments35.xml"/>
  <Override ContentType="application/vnd.openxmlformats-officedocument.spreadsheetml.comments+xml" PartName="/xl/comments61.xml"/>
  <Override ContentType="application/vnd.openxmlformats-officedocument.spreadsheetml.comments+xml" PartName="/xl/comments79.xml"/>
  <Override ContentType="application/vnd.openxmlformats-officedocument.spreadsheetml.comments+xml" PartName="/xl/comments92.xml"/>
  <Override ContentType="application/vnd.openxmlformats-officedocument.spreadsheetml.comments+xml" PartName="/xl/comments44.xml"/>
  <Override ContentType="application/vnd.openxmlformats-officedocument.spreadsheetml.comments+xml" PartName="/xl/comments53.xml"/>
  <Override ContentType="application/vnd.openxmlformats-officedocument.spreadsheetml.comments+xml" PartName="/xl/comments18.xml"/>
  <Override ContentType="application/vnd.openxmlformats-officedocument.spreadsheetml.comments+xml" PartName="/xl/comments96.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0.xml"/>
  <Override ContentType="application/vnd.openxmlformats-officedocument.spreadsheetml.comments+xml" PartName="/xl/comments88.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89.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63.xml"/>
  <Override ContentType="application/vnd.openxmlformats-officedocument.spreadsheetml.comments+xml" PartName="/xl/comments76.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81.xml"/>
  <Override ContentType="application/vnd.openxmlformats-officedocument.spreadsheetml.comments+xml" PartName="/xl/comments59.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64.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8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14.xml"/>
  <Override ContentType="application/vnd.openxmlformats-officedocument.spreadsheetml.comments+xml" PartName="/xl/comments71.xml"/>
  <Override ContentType="application/vnd.openxmlformats-officedocument.spreadsheetml.comments+xml" PartName="/xl/comments65.xml"/>
  <Override ContentType="application/vnd.openxmlformats-officedocument.spreadsheetml.comments+xml" PartName="/xl/comments49.xml"/>
  <Override ContentType="application/vnd.openxmlformats-officedocument.spreadsheetml.comments+xml" PartName="/xl/comments74.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66.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57.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91.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84.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60.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85.xml"/>
  <Override ContentType="application/vnd.openxmlformats-officedocument.spreadsheetml.comments+xml" PartName="/xl/comments72.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55.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Hướng dẫn" sheetId="1" r:id="rId5"/>
    <sheet state="visible" name="👥 Nhân sự" sheetId="2" r:id="rId6"/>
    <sheet state="visible" name="⚙️ Tham số" sheetId="3" r:id="rId7"/>
    <sheet state="visible" name="📚 Bộ câu hỏi" sheetId="4" r:id="rId8"/>
    <sheet state="visible" name="📊 Điểm nền" sheetId="5" r:id="rId9"/>
    <sheet state="visible" name="📇 Danh mục tuyến" sheetId="6" r:id="rId10"/>
    <sheet state="visible" name="🎨 Quy ước trình bày" sheetId="7" r:id="rId11"/>
    <sheet state="visible" name="🧬 Khung chung" sheetId="8" r:id="rId12"/>
    <sheet state="visible" name="📐 Thương mại &amp; Dịch vụ" sheetId="9" r:id="rId13"/>
    <sheet state="visible" name="📐 Phát triển Kinh doanh" sheetId="10" r:id="rId14"/>
    <sheet state="visible" name="📐 Pha chế" sheetId="11" r:id="rId15"/>
    <sheet state="visible" name="📐 Bếp bánh" sheetId="12" r:id="rId16"/>
    <sheet state="visible" name="📐 Sản xuất" sheetId="13" r:id="rId17"/>
    <sheet state="visible" name="📐 Kho và Đóng gói" sheetId="14" r:id="rId18"/>
    <sheet state="visible" name="📐 Nhân sự - Hành chính - Pháp " sheetId="15" r:id="rId19"/>
    <sheet state="visible" name="📐 E-Commerce" sheetId="16" r:id="rId20"/>
    <sheet state="visible" name="🗂️ Lịch sử đánh giá" sheetId="17" r:id="rId21"/>
    <sheet state="visible" name="📊 Tổng hợp kỳ" sheetId="18" r:id="rId22"/>
    <sheet state="visible" name="📜 Nhật ký phiên bản" sheetId="19" r:id="rId23"/>
    <sheet state="hidden" name="_cu Bật tắt nhóm" sheetId="20" r:id="rId24"/>
    <sheet state="hidden" name="_cu 📐 Nhân sự - Hành chính" sheetId="21" r:id="rId25"/>
    <sheet state="hidden" name="_bk 0803-1322 ⚙️ Tham số" sheetId="22" r:id="rId26"/>
    <sheet state="hidden" name="_bk 0803-1322 📊 Tổng hợp kỳ" sheetId="23" r:id="rId27"/>
    <sheet state="hidden" name="_bk 0803-1327 ⚙️ Tham số" sheetId="24" r:id="rId28"/>
    <sheet state="hidden" name="_bk 0803-1327 👥 Nhân sự" sheetId="25" r:id="rId29"/>
    <sheet state="hidden" name="_bk 0803-1327 📊 Tổng hợp kỳ" sheetId="26" r:id="rId30"/>
    <sheet state="hidden" name="_bk 0805-0059 ⚙️ Tham số" sheetId="27" r:id="rId31"/>
    <sheet state="hidden" name="_bk 0805-0059 👥 Nhân sự" sheetId="28" r:id="rId32"/>
    <sheet state="hidden" name="_bk 0805-0059 🗂️ Lịch sử đánh " sheetId="29" r:id="rId33"/>
    <sheet state="hidden" name="_bk 0805-0059 📊 Tổng hợp kỳ" sheetId="30" r:id="rId34"/>
    <sheet state="hidden" name="_bk 0805-0113 ⚙️ Tham số" sheetId="31" r:id="rId35"/>
    <sheet state="hidden" name="_bk 0805-0113 👥 Nhân sự" sheetId="32" r:id="rId36"/>
    <sheet state="hidden" name="_bk 0805-0113 🗂️ Lịch sử đánh " sheetId="33" r:id="rId37"/>
    <sheet state="hidden" name="_bk 0805-0113 📊 Tổng hợp kỳ" sheetId="34" r:id="rId38"/>
    <sheet state="hidden" name="_bk 0807-1423 ⚙️ Tham số" sheetId="35" r:id="rId39"/>
    <sheet state="hidden" name="_bk 0807-1423 👥 Nhân sự" sheetId="36" r:id="rId40"/>
    <sheet state="hidden" name="_bk 0807-1423 🗂️ Lịch sử đánh " sheetId="37" r:id="rId41"/>
    <sheet state="hidden" name="_bk 0807-1423 📊 Tổng hợp kỳ" sheetId="38" r:id="rId42"/>
    <sheet state="hidden" name="_bk 0807-1445 ⚙️ Tham số" sheetId="39" r:id="rId43"/>
    <sheet state="hidden" name="_bk 0807-1445 👥 Nhân sự" sheetId="40" r:id="rId44"/>
    <sheet state="hidden" name="_bk 0807-1445 🗂️ Lịch sử đánh " sheetId="41" r:id="rId45"/>
    <sheet state="hidden" name="_bk 0807-1445 📊 Tổng hợp kỳ" sheetId="42" r:id="rId46"/>
    <sheet state="hidden" name="_bk 0807-2133 ⚙️ Tham số" sheetId="43" r:id="rId47"/>
    <sheet state="hidden" name="_bk 0807-2133 👥 Nhân sự" sheetId="44" r:id="rId48"/>
    <sheet state="hidden" name="_bk 0807-2133 🗂️ Lịch sử đánh " sheetId="45" r:id="rId49"/>
    <sheet state="hidden" name="_bk 0807-2133 📊 Tổng hợp kỳ" sheetId="46" r:id="rId50"/>
    <sheet state="hidden" name="_bk 0807-2143 ⚙️ Tham số" sheetId="47" r:id="rId51"/>
    <sheet state="hidden" name="_bk 0807-2143 👥 Nhân sự" sheetId="48" r:id="rId52"/>
    <sheet state="hidden" name="_bk 0807-2143 🗂️ Lịch sử đánh " sheetId="49" r:id="rId53"/>
    <sheet state="hidden" name="_bk 0807-2143 📊 Tổng hợp kỳ" sheetId="50" r:id="rId54"/>
    <sheet state="hidden" name="_bk 0807-2234 ⚙️ Tham số" sheetId="51" r:id="rId55"/>
    <sheet state="hidden" name="_bk 0807-2234 👥 Nhân sự" sheetId="52" r:id="rId56"/>
    <sheet state="hidden" name="_bk 0807-2234 🗂️ Lịch sử đánh " sheetId="53" r:id="rId57"/>
    <sheet state="hidden" name="_bk 0807-2234 📊 Tổng hợp kỳ" sheetId="54" r:id="rId58"/>
    <sheet state="hidden" name="_bk 0809-1844 ⚙️ Tham số" sheetId="55" r:id="rId59"/>
    <sheet state="hidden" name="_bk 0809-1844 👥 Nhân sự" sheetId="56" r:id="rId60"/>
    <sheet state="hidden" name="_bk 0809-1844 🗂️ Lịch sử đánh " sheetId="57" r:id="rId61"/>
    <sheet state="hidden" name="_bk 0809-1844 📊 Tổng hợp kỳ" sheetId="58" r:id="rId62"/>
    <sheet state="hidden" name="_bk 0809-2346 ⚙️ Tham số" sheetId="59" r:id="rId63"/>
    <sheet state="hidden" name="_bk 0809-2346 👥 Nhân sự" sheetId="60" r:id="rId64"/>
    <sheet state="hidden" name="_bk 0809-2346 🗂️ Lịch sử đánh " sheetId="61" r:id="rId65"/>
    <sheet state="hidden" name="_bk 0809-2346 📊 Tổng hợp kỳ" sheetId="62" r:id="rId66"/>
    <sheet state="hidden" name="_bk 0811-0322 ⚙️ Tham số" sheetId="63" r:id="rId67"/>
    <sheet state="hidden" name="_bk 0811-0322 👥 Nhân sự" sheetId="64" r:id="rId68"/>
    <sheet state="hidden" name="_bk 0811-0322 🗂️ Lịch sử đánh " sheetId="65" r:id="rId69"/>
    <sheet state="hidden" name="_bk 0811-0322 📊 Tổng hợp kỳ" sheetId="66" r:id="rId70"/>
    <sheet state="hidden" name="_bk 0811-0352 ⚙️ Tham số" sheetId="67" r:id="rId71"/>
    <sheet state="hidden" name="_bk 0811-0352 👥 Nhân sự" sheetId="68" r:id="rId72"/>
    <sheet state="hidden" name="_bk 0811-0352 🗂️ Lịch sử đánh " sheetId="69" r:id="rId73"/>
    <sheet state="hidden" name="_bk 0811-0352 📊 Tổng hợp kỳ" sheetId="70" r:id="rId74"/>
    <sheet state="hidden" name="_bk 0816-0136 ⚙️ Tham số" sheetId="71" r:id="rId75"/>
    <sheet state="hidden" name="_bk 0816-0136 👥 Nhân sự" sheetId="72" r:id="rId76"/>
    <sheet state="hidden" name="_bk 0816-0136 🗂️ Lịch sử đánh " sheetId="73" r:id="rId77"/>
    <sheet state="hidden" name="_bk 0816-0136 📊 Tổng hợp kỳ" sheetId="74" r:id="rId78"/>
    <sheet state="hidden" name="_bk 0816-0145 ⚙️ Tham số" sheetId="75" r:id="rId79"/>
    <sheet state="hidden" name="_bk 0816-0145 👥 Nhân sự" sheetId="76" r:id="rId80"/>
    <sheet state="hidden" name="_bk 0816-0145 🗂️ Lịch sử đánh " sheetId="77" r:id="rId81"/>
    <sheet state="hidden" name="_bk 0816-0145 📊 Tổng hợp kỳ" sheetId="78" r:id="rId82"/>
    <sheet state="hidden" name="_bk 0816-1336 ⚙️ Tham số" sheetId="79" r:id="rId83"/>
    <sheet state="hidden" name="_bk 0816-1336 👥 Nhân sự" sheetId="80" r:id="rId84"/>
    <sheet state="hidden" name="_bk 0816-1336 🗂️ Lịch sử đánh " sheetId="81" r:id="rId85"/>
    <sheet state="hidden" name="_bk 0816-1336 📊 Tổng hợp kỳ" sheetId="82" r:id="rId86"/>
    <sheet state="hidden" name="_bk 0819-1251 ⚙️ Tham số" sheetId="83" r:id="rId87"/>
    <sheet state="hidden" name="_bk 0819-1251 👥 Nhân sự" sheetId="84" r:id="rId88"/>
    <sheet state="hidden" name="_bk 0819-1251 🗂️ Lịch sử đánh " sheetId="85" r:id="rId89"/>
    <sheet state="hidden" name="_bk 0819-1251 📊 Tổng hợp kỳ" sheetId="86" r:id="rId90"/>
    <sheet state="hidden" name="_bk 0819-1309 ⚙️ Tham số" sheetId="87" r:id="rId91"/>
    <sheet state="hidden" name="_bk 0819-1309 👥 Nhân sự" sheetId="88" r:id="rId92"/>
    <sheet state="hidden" name="_bk 0819-1309 🗂️ Lịch sử đánh " sheetId="89" r:id="rId93"/>
    <sheet state="hidden" name="_bk 0819-1309 📊 Tổng hợp kỳ" sheetId="90" r:id="rId94"/>
    <sheet state="hidden" name="_bk 0823-2322 ⚙️ Tham số" sheetId="91" r:id="rId95"/>
    <sheet state="hidden" name="_bk 0823-2322 👥 Nhân sự" sheetId="92" r:id="rId96"/>
    <sheet state="hidden" name="_bk 0823-2322 🗂️ Lịch sử đánh " sheetId="93" r:id="rId97"/>
    <sheet state="hidden" name="_bk 0823-2322 📊 Tổng hợp kỳ" sheetId="94" r:id="rId98"/>
    <sheet state="hidden" name="_bk 0823-2344 ⚙️ Tham số" sheetId="95" r:id="rId99"/>
    <sheet state="hidden" name="_bk 0823-2344 👥 Nhân sự" sheetId="96" r:id="rId100"/>
    <sheet state="hidden" name="_bk 0823-2344 🗂️ Lịch sử đánh " sheetId="97" r:id="rId101"/>
    <sheet state="hidden" name="_bk 0823-2344 📊 Tổng hợp kỳ" sheetId="98" r:id="rId102"/>
    <sheet state="hidden" name="_bk 0823-2357 ⚙️ Tham số" sheetId="99" r:id="rId103"/>
    <sheet state="hidden" name="_bk 0823-2357 👥 Nhân sự" sheetId="100" r:id="rId104"/>
    <sheet state="hidden" name="_bk 0823-2357 🗂️ Lịch sử đánh " sheetId="101" r:id="rId105"/>
    <sheet state="hidden" name="_bk 0823-2357 📊 Tổng hợp kỳ" sheetId="102" r:id="rId106"/>
    <sheet state="hidden" name="_bk 0824-0030 ⚙️ Tham số" sheetId="103" r:id="rId107"/>
    <sheet state="hidden" name="_bk 0824-0030 👥 Nhân sự" sheetId="104" r:id="rId108"/>
    <sheet state="hidden" name="_bk 0824-0030 🗂️ Lịch sử đánh " sheetId="105" r:id="rId109"/>
    <sheet state="hidden" name="_bk 0824-0030 📊 Tổng hợp kỳ" sheetId="106" r:id="rId110"/>
    <sheet state="hidden" name="_bk 0830-0410 ⚙️ Tham số" sheetId="107" r:id="rId111"/>
    <sheet state="hidden" name="_bk 0830-0410 👥 Nhân sự" sheetId="108" r:id="rId112"/>
    <sheet state="hidden" name="_bk 0830-0410 🗂️ Lịch sử đánh " sheetId="109" r:id="rId113"/>
    <sheet state="hidden" name="_bk 0830-0410 📊 Tổng hợp kỳ" sheetId="110" r:id="rId114"/>
    <sheet state="hidden" name="_bk 0830-0822 ⚙️ Tham số" sheetId="111" r:id="rId115"/>
    <sheet state="hidden" name="_bk 0830-0822 👥 Nhân sự" sheetId="112" r:id="rId116"/>
    <sheet state="hidden" name="_bk 0830-0822 🗂️ Lịch sử đánh " sheetId="113" r:id="rId117"/>
    <sheet state="hidden" name="_bk 0830-0822 📊 Tổng hợp kỳ" sheetId="114" r:id="rId118"/>
    <sheet state="hidden" name="_bk 0830-0901 ⚙️ Tham số" sheetId="115" r:id="rId119"/>
    <sheet state="hidden" name="_bk 0830-0901 👥 Nhân sự" sheetId="116" r:id="rId120"/>
    <sheet state="hidden" name="_bk 0830-0901 🗂️ Lịch sử đánh " sheetId="117" r:id="rId121"/>
    <sheet state="hidden" name="_bk 0830-0901 📊 Tổng hợp kỳ" sheetId="118" r:id="rId122"/>
    <sheet state="hidden" name="_bk 0830-1529 ⚙️ Tham số" sheetId="119" r:id="rId123"/>
    <sheet state="hidden" name="_bk 0830-1529 👥 Nhân sự" sheetId="120" r:id="rId124"/>
    <sheet state="hidden" name="_bk 0830-1529 🗂️ Lịch sử đánh " sheetId="121" r:id="rId125"/>
    <sheet state="hidden" name="_bk 0830-1529 📊 Tổng hợp kỳ" sheetId="122" r:id="rId126"/>
    <sheet state="hidden" name="_bk 0830-1529 📚 Bộ câu hỏi" sheetId="123" r:id="rId127"/>
    <sheet state="hidden" name="_bk 0830-1613 ⚙️ Tham số" sheetId="124" r:id="rId128"/>
    <sheet state="hidden" name="_bk 0830-1613 👥 Nhân sự" sheetId="125" r:id="rId129"/>
    <sheet state="hidden" name="_bk 0830-1613 🗂️ Lịch sử đánh " sheetId="126" r:id="rId130"/>
    <sheet state="hidden" name="_bk 0830-1613 📊 Tổng hợp kỳ" sheetId="127" r:id="rId131"/>
    <sheet state="hidden" name="_bk 0830-1613 📚 Bộ câu hỏi" sheetId="128" r:id="rId132"/>
    <sheet state="hidden" name="_bk 0830-1728 ⚙️ Tham số" sheetId="129" r:id="rId133"/>
    <sheet state="hidden" name="_bk 0830-1728 👥 Nhân sự" sheetId="130" r:id="rId134"/>
    <sheet state="hidden" name="_bk 0830-1728 🗂️ Lịch sử đánh " sheetId="131" r:id="rId135"/>
    <sheet state="hidden" name="_bk 0830-1728 📊 Tổng hợp kỳ" sheetId="132" r:id="rId136"/>
    <sheet state="hidden" name="_bk 0830-1728 📚 Bộ câu hỏi" sheetId="133" r:id="rId137"/>
    <sheet state="hidden" name="_bk 0830-1834 ⚙️ Tham số" sheetId="134" r:id="rId138"/>
    <sheet state="hidden" name="_bk 0830-1834 👥 Nhân sự" sheetId="135" r:id="rId139"/>
    <sheet state="hidden" name="_bk 0830-1834 🗂️ Lịch sử đánh " sheetId="136" r:id="rId140"/>
    <sheet state="hidden" name="_bk 0830-1834 📊 Tổng hợp kỳ" sheetId="137" r:id="rId141"/>
    <sheet state="hidden" name="_bk 0830-1834 📚 Bộ câu hỏi" sheetId="138" r:id="rId142"/>
    <sheet state="hidden" name="_bk 0831-1630 ⚙️ Tham số" sheetId="139" r:id="rId143"/>
    <sheet state="hidden" name="_bk 0831-1630 👥 Nhân sự" sheetId="140" r:id="rId144"/>
    <sheet state="hidden" name="_bk 0831-1630 🗂️ Lịch sử đánh " sheetId="141" r:id="rId145"/>
    <sheet state="hidden" name="_bk 0831-1630 📊 Tổng hợp kỳ" sheetId="142" r:id="rId146"/>
    <sheet state="hidden" name="_bk 0831-1630 📚 Bộ câu hỏi" sheetId="143" r:id="rId147"/>
    <sheet state="hidden" name="_bk 0904-0304 ⚙️ Tham số" sheetId="144" r:id="rId148"/>
    <sheet state="hidden" name="_bk 0904-0304 👥 Nhân sự" sheetId="145" r:id="rId149"/>
    <sheet state="hidden" name="_bk 0904-0304 🗂️ Lịch sử đánh " sheetId="146" r:id="rId150"/>
    <sheet state="hidden" name="_bk 0904-0304 📊 Tổng hợp kỳ" sheetId="147" r:id="rId151"/>
    <sheet state="hidden" name="_bk 0904-0304 📚 Bộ câu hỏi" sheetId="148" r:id="rId152"/>
  </sheets>
  <definedNames>
    <definedName localSheetId="26" name="TS_DA_SO">'_bk 0805-0059 ⚙️ Tham số'!$C$4</definedName>
    <definedName localSheetId="123" name="TS_TS_VH2">'_bk 0830-1613 ⚙️ Tham số'!$C$16</definedName>
    <definedName localSheetId="46" name="TS_TUT_TOI_DA">'_bk 0807-2143 ⚙️ Tham số'!$C$5</definedName>
    <definedName localSheetId="98" name="TS_NG_BAC">'_bk 0823-2357 ⚙️ Tham số'!$C$6</definedName>
    <definedName localSheetId="30" name="TS_TUT_TOI_DA">'_bk 0805-0113 ⚙️ Tham số'!$C$5</definedName>
    <definedName localSheetId="118" name="TS_NG3">'_bk 0830-1529 ⚙️ Tham số'!$C$10</definedName>
    <definedName localSheetId="74" name="NR_NG_BAC">'_bk 0816-0145 ⚙️ Tham số'!$F$8:$F$12</definedName>
    <definedName name="NR_NGUONG_TL">#REF!</definedName>
    <definedName localSheetId="123" name="TS_NG1">'_bk 0830-1613 ⚙️ Tham số'!$C$8</definedName>
    <definedName localSheetId="106" name="TS_PM_ID">'_bk 0830-0410 ⚙️ Tham số'!$C$15</definedName>
    <definedName name="NR_DOT_MO">'👥 Nhân sự'!$B$2</definedName>
    <definedName localSheetId="42" name="TS_NG2">'_bk 0807-2133 ⚙️ Tham số'!$C$8</definedName>
    <definedName localSheetId="106" name="NR_NG_TL">'_bk 0830-0410 ⚙️ Tham số'!$C$8:$C$12</definedName>
    <definedName localSheetId="58" name="TS_NG1">'_bk 0809-2346 ⚙️ Tham số'!$C$8</definedName>
    <definedName localSheetId="102" name="TS_DA_SO">'_bk 0824-0030 ⚙️ Tham số'!$C$4</definedName>
    <definedName localSheetId="102" name="TS_NG1">'_bk 0824-0030 ⚙️ Tham số'!$C$8</definedName>
    <definedName localSheetId="82" name="TS_NG3">'_bk 0819-1251 ⚙️ Tham số'!$C$10</definedName>
    <definedName localSheetId="54" name="NR_NG_BAC">'_bk 0809-1844 ⚙️ Tham số'!$F$7:$F$11</definedName>
    <definedName localSheetId="118" name="TS_TS_QL2">'_bk 0830-1529 ⚙️ Tham số'!$C$17</definedName>
    <definedName name="TS_TS_CHUYENMON">#REF!</definedName>
    <definedName localSheetId="143" name="NR_NG_TL">'_bk 0904-0304 ⚙️ Tham số'!$C$8:$C$12</definedName>
    <definedName localSheetId="138" name="TS_NG_BAC">'_bk 0831-1630 ⚙️ Tham số'!$C$6</definedName>
    <definedName localSheetId="21" name="TS_NG5">'_bk 0803-1322 ⚙️ Tham số'!$C$13</definedName>
    <definedName localSheetId="46" name="TS_NG3">'_bk 0807-2143 ⚙️ Tham số'!$C$9</definedName>
    <definedName localSheetId="21" name="TS_TS_VANHOA">'_bk 0803-1322 ⚙️ Tham số'!$C$7</definedName>
    <definedName localSheetId="74" name="TS_NG_BAC">'_bk 0816-0145 ⚙️ Tham số'!$C$6</definedName>
    <definedName localSheetId="50" name="TS_DRIVE_ID">'_bk 0807-2234 ⚙️ Tham số'!$C$13</definedName>
    <definedName localSheetId="110" name="TS_NG5">'_bk 0830-0822 ⚙️ Tham số'!$C$12</definedName>
    <definedName localSheetId="30" name="TS_NG1">'_bk 0805-0113 ⚙️ Tham số'!$C$9</definedName>
    <definedName localSheetId="74" name="TS_NG5">'_bk 0816-0145 ⚙️ Tham số'!$C$12</definedName>
    <definedName localSheetId="55" name="NR_DOT_MO">'_bk 0809-1844 👥 Nhân sự'!$B$2</definedName>
    <definedName localSheetId="123" name="TS_TS_QL2">'_bk 0830-1613 ⚙️ Tham số'!$C$17</definedName>
    <definedName localSheetId="66" name="TS_PM_ID">'_bk 0811-0352 ⚙️ Tham số'!$C$15</definedName>
    <definedName localSheetId="82" name="TS_NG4">'_bk 0819-1251 ⚙️ Tham số'!$C$11</definedName>
    <definedName localSheetId="123" name="TS_TS_VH1">'_bk 0830-1613 ⚙️ Tham số'!$C$14</definedName>
    <definedName localSheetId="58" name="NR_NG_BAC">'_bk 0809-2346 ⚙️ Tham số'!$F$8:$F$12</definedName>
    <definedName localSheetId="94" name="TS_NG_BAC">'_bk 0823-2344 ⚙️ Tham số'!$C$6</definedName>
    <definedName localSheetId="111" name="NR_DOT_MO">'_bk 0830-0822 👥 Nhân sự'!$B$2</definedName>
    <definedName name="TS_TUT_TOI_DA">'⚙️ Tham số'!$C$5</definedName>
    <definedName localSheetId="38" name="NR_NG_TL">'_bk 0807-1445 ⚙️ Tham số'!$C$7:$C$11</definedName>
    <definedName localSheetId="110" name="TS_TS_CM2">'_bk 0830-0822 ⚙️ Tham số'!$C$18</definedName>
    <definedName localSheetId="82" name="TS_DRIVE_ID">'_bk 0819-1251 ⚙️ Tham số'!$C$14</definedName>
    <definedName localSheetId="128" name="TS_PM_ID">'_bk 0830-1728 ⚙️ Tham số'!$C$21</definedName>
    <definedName localSheetId="30" name="TS_PM_ID">'_bk 0805-0113 ⚙️ Tham số'!$C$16</definedName>
    <definedName localSheetId="21" name="NR_NG_TL">'_bk 0803-1322 ⚙️ Tham số'!$C$9:$C$13</definedName>
    <definedName localSheetId="50" name="TS_NG2">'_bk 0807-2234 ⚙️ Tham số'!$C$8</definedName>
    <definedName name="TS_TRAN_CN">#REF!</definedName>
    <definedName localSheetId="143" name="TS_NG3">'_bk 0904-0304 ⚙️ Tham số'!$C$10</definedName>
    <definedName localSheetId="42" name="TS_DRIVE_ID">'_bk 0807-2133 ⚙️ Tham số'!$C$13</definedName>
    <definedName localSheetId="118" name="NR_NG_BAC">'_bk 0830-1529 ⚙️ Tham số'!$F$8:$F$12</definedName>
    <definedName localSheetId="34" name="TS_NG3">'_bk 0807-1423 ⚙️ Tham số'!$C$9</definedName>
    <definedName localSheetId="50" name="TS_NG3">'_bk 0807-2234 ⚙️ Tham số'!$C$9</definedName>
    <definedName localSheetId="30" name="TS_TS_VANHOA">'_bk 0805-0113 ⚙️ Tham số'!$C$7</definedName>
    <definedName localSheetId="70" name="TS_NG5">'_bk 0816-0136 ⚙️ Tham số'!$C$12</definedName>
    <definedName localSheetId="70" name="TS_NG1">'_bk 0816-0136 ⚙️ Tham số'!$C$8</definedName>
    <definedName localSheetId="102" name="TS_PM_ID">'_bk 0824-0030 ⚙️ Tham số'!$C$15</definedName>
    <definedName localSheetId="58" name="TS_NG_BAC">'_bk 0809-2346 ⚙️ Tham số'!$C$6</definedName>
    <definedName localSheetId="34" name="TS_DA_SO">'_bk 0807-1423 ⚙️ Tham số'!$C$4</definedName>
    <definedName localSheetId="62" name="TS_NG4">'_bk 0811-0322 ⚙️ Tham số'!$C$11</definedName>
    <definedName localSheetId="74" name="NR_NG_TL">'_bk 0816-0145 ⚙️ Tham số'!$C$8:$C$12</definedName>
    <definedName localSheetId="62" name="NR_NG_BAC">'_bk 0811-0322 ⚙️ Tham số'!$F$8:$F$12</definedName>
    <definedName localSheetId="42" name="NR_NG_BAC">'_bk 0807-2133 ⚙️ Tham số'!$F$7:$F$11</definedName>
    <definedName localSheetId="50" name="TS_NG5">'_bk 0807-2234 ⚙️ Tham số'!$C$11</definedName>
    <definedName localSheetId="26" name="TS_NG5">'_bk 0805-0059 ⚙️ Tham số'!$C$13</definedName>
    <definedName localSheetId="26" name="TS_TUT_TOI_DA">'_bk 0805-0059 ⚙️ Tham số'!$C$5</definedName>
    <definedName localSheetId="30" name="TS_NG4">'_bk 0805-0113 ⚙️ Tham số'!$C$12</definedName>
    <definedName localSheetId="42" name="TS_NG1">'_bk 0807-2133 ⚙️ Tham số'!$C$7</definedName>
    <definedName localSheetId="58" name="TS_NG2">'_bk 0809-2346 ⚙️ Tham số'!$C$9</definedName>
    <definedName localSheetId="128" name="TS_TS_CM2">'_bk 0830-1728 ⚙️ Tham số'!$C$18</definedName>
    <definedName localSheetId="54" name="TS_NG3">'_bk 0809-1844 ⚙️ Tham số'!$C$9</definedName>
    <definedName localSheetId="71" name="NR_DOT_MO">'_bk 0816-0136 👥 Nhân sự'!$B$2</definedName>
    <definedName localSheetId="128" name="TS_DA_SO">'_bk 0830-1728 ⚙️ Tham số'!$C$4</definedName>
    <definedName localSheetId="70" name="TS_NG2">'_bk 0816-0136 ⚙️ Tham số'!$C$9</definedName>
    <definedName localSheetId="138" name="TS_PM_ID">'_bk 0831-1630 ⚙️ Tham số'!$C$21</definedName>
    <definedName localSheetId="123" name="NR_NG_BAC">'_bk 0830-1613 ⚙️ Tham số'!$F$8:$F$12</definedName>
    <definedName localSheetId="114" name="TS_NG2">'_bk 0830-0901 ⚙️ Tham số'!$C$9</definedName>
    <definedName localSheetId="102" name="TS_NG3">'_bk 0824-0030 ⚙️ Tham số'!$C$10</definedName>
    <definedName localSheetId="30" name="TS_DA_SO">'_bk 0805-0113 ⚙️ Tham số'!$C$4</definedName>
    <definedName localSheetId="133" name="TS_NG5">'_bk 0830-1834 ⚙️ Tham số'!$C$12</definedName>
    <definedName localSheetId="138" name="TS_TS_CM2">'_bk 0831-1630 ⚙️ Tham số'!$C$18</definedName>
    <definedName localSheetId="38" name="TS_DRIVE_ID">'_bk 0807-1445 ⚙️ Tham số'!$C$13</definedName>
    <definedName localSheetId="30" name="TS_NG3">'_bk 0805-0113 ⚙️ Tham số'!$C$11</definedName>
    <definedName localSheetId="114" name="TS_TS_VH2">'_bk 0830-0901 ⚙️ Tham số'!$C$16</definedName>
    <definedName localSheetId="110" name="TS_DA_SO">'_bk 0830-0822 ⚙️ Tham số'!$C$4</definedName>
    <definedName localSheetId="143" name="TS_NG_BAC">'_bk 0904-0304 ⚙️ Tham số'!$C$6</definedName>
    <definedName localSheetId="114" name="TS_NG4">'_bk 0830-0901 ⚙️ Tham số'!$C$11</definedName>
    <definedName name="NR_NG_BAC">'⚙️ Tham số'!$F$8:$F$12</definedName>
    <definedName localSheetId="128" name="TS_TS_QL2">'_bk 0830-1728 ⚙️ Tham số'!$C$17</definedName>
    <definedName localSheetId="26" name="TS_DRIVE_ID">'_bk 0805-0059 ⚙️ Tham số'!$C$15</definedName>
    <definedName localSheetId="39" name="NR_DOT_MO">'_bk 0807-1445 👥 Nhân sự'!$B$2</definedName>
    <definedName localSheetId="82" name="TS_DA_SO">'_bk 0819-1251 ⚙️ Tham số'!$C$4</definedName>
    <definedName localSheetId="54" name="TS_NG4">'_bk 0809-1844 ⚙️ Tham số'!$C$10</definedName>
    <definedName localSheetId="90" name="TS_TUT_TOI_DA">'_bk 0823-2322 ⚙️ Tham số'!$C$5</definedName>
    <definedName localSheetId="46" name="TS_NG5">'_bk 0807-2143 ⚙️ Tham số'!$C$11</definedName>
    <definedName localSheetId="21" name="NR_NG_BAC">'_bk 0803-1322 ⚙️ Tham số'!$F$9:$F$13</definedName>
    <definedName localSheetId="143" name="NR_NG_BAC">'_bk 0904-0304 ⚙️ Tham số'!$F$8:$F$12</definedName>
    <definedName localSheetId="58" name="TS_TUT_TOI_DA">'_bk 0809-2346 ⚙️ Tham số'!$C$5</definedName>
    <definedName localSheetId="102" name="NR_NG_TL">'_bk 0824-0030 ⚙️ Tham số'!$C$8:$C$12</definedName>
    <definedName localSheetId="138" name="TS_DRIVE_ID">'_bk 0831-1630 ⚙️ Tham số'!$C$20</definedName>
    <definedName localSheetId="78" name="TS_TUT_TOI_DA">'_bk 0816-1336 ⚙️ Tham số'!$C$5</definedName>
    <definedName localSheetId="46" name="NR_NG_TL">'_bk 0807-2143 ⚙️ Tham số'!$C$7:$C$11</definedName>
    <definedName localSheetId="50" name="NR_NG_BAC">'_bk 0807-2234 ⚙️ Tham số'!$F$7:$F$11</definedName>
    <definedName localSheetId="75" name="NR_DOT_MO">'_bk 0816-0145 👥 Nhân sự'!$B$2</definedName>
    <definedName localSheetId="83" name="NR_DOT_MO">'_bk 0819-1251 👥 Nhân sự'!$B$2</definedName>
    <definedName localSheetId="26" name="TS_NG1">'_bk 0805-0059 ⚙️ Tham số'!$C$9</definedName>
    <definedName localSheetId="90" name="TS_PM_ID">'_bk 0823-2322 ⚙️ Tham số'!$C$15</definedName>
    <definedName localSheetId="143" name="TS_PM_ID">'_bk 0904-0304 ⚙️ Tham số'!$C$21</definedName>
    <definedName localSheetId="138" name="TS_TS_QL2">'_bk 0831-1630 ⚙️ Tham số'!$C$17</definedName>
    <definedName localSheetId="47" name="NR_DOT_MO">'_bk 0807-2143 👥 Nhân sự'!$B$2</definedName>
    <definedName localSheetId="23" name="TS_NG5">'_bk 0803-1327 ⚙️ Tham số'!$C$13</definedName>
    <definedName localSheetId="82" name="NR_NG_BAC">'_bk 0819-1251 ⚙️ Tham số'!$F$8:$F$12</definedName>
    <definedName localSheetId="98" name="TS_NG1">'_bk 0823-2357 ⚙️ Tham số'!$C$8</definedName>
    <definedName localSheetId="23" name="TS_NG1">'_bk 0803-1327 ⚙️ Tham số'!$C$9</definedName>
    <definedName localSheetId="74" name="TS_NG2">'_bk 0816-0145 ⚙️ Tham số'!$C$9</definedName>
    <definedName localSheetId="86" name="TS_NG2">'_bk 0819-1309 ⚙️ Tham số'!$C$9</definedName>
    <definedName localSheetId="102" name="TS_NG5">'_bk 0824-0030 ⚙️ Tham số'!$C$12</definedName>
    <definedName localSheetId="26" name="TS_NG3">'_bk 0805-0059 ⚙️ Tham số'!$C$11</definedName>
    <definedName localSheetId="70" name="TS_PM_ID">'_bk 0816-0136 ⚙️ Tham số'!$C$15</definedName>
    <definedName localSheetId="74" name="TS_TUT_TOI_DA">'_bk 0816-0145 ⚙️ Tham số'!$C$5</definedName>
    <definedName localSheetId="21" name="TS_NG1">'_bk 0803-1322 ⚙️ Tham số'!$C$9</definedName>
    <definedName localSheetId="133" name="TS_PM_ID">'_bk 0830-1834 ⚙️ Tham số'!$C$21</definedName>
    <definedName name="TS_NG5">'⚙️ Tham số'!$C$12</definedName>
    <definedName localSheetId="99" name="NR_DOT_MO">'_bk 0823-2357 👥 Nhân sự'!$B$2</definedName>
    <definedName localSheetId="24" name="NR_DOT_MO">'_bk 0803-1327 👥 Nhân sự'!$B$2</definedName>
    <definedName localSheetId="78" name="TS_NG1">'_bk 0816-1336 ⚙️ Tham số'!$C$8</definedName>
    <definedName localSheetId="114" name="TS_TS_QL2">'_bk 0830-0901 ⚙️ Tham số'!$C$17</definedName>
    <definedName localSheetId="94" name="TS_NG2">'_bk 0823-2344 ⚙️ Tham số'!$C$9</definedName>
    <definedName localSheetId="118" name="TS_DA_SO">'_bk 0830-1529 ⚙️ Tham số'!$C$4</definedName>
    <definedName localSheetId="102" name="TS_TUT_TOI_DA">'_bk 0824-0030 ⚙️ Tham số'!$C$5</definedName>
    <definedName localSheetId="133" name="TS_NG2">'_bk 0830-1834 ⚙️ Tham số'!$C$9</definedName>
    <definedName localSheetId="114" name="TS_TUT_TOI_DA">'_bk 0830-0901 ⚙️ Tham số'!$C$5</definedName>
    <definedName localSheetId="123" name="TS_DA_SO">'_bk 0830-1613 ⚙️ Tham số'!$C$4</definedName>
    <definedName localSheetId="119" name="NR_DOT_MO">'_bk 0830-1529 👥 Nhân sự'!$B$2</definedName>
    <definedName localSheetId="94" name="TS_PM_ID">'_bk 0823-2344 ⚙️ Tham số'!$C$15</definedName>
    <definedName localSheetId="38" name="TS_PM_ID">'_bk 0807-1445 ⚙️ Tham số'!$C$14</definedName>
    <definedName localSheetId="50" name="NR_NG_TL">'_bk 0807-2234 ⚙️ Tham số'!$C$7:$C$11</definedName>
    <definedName localSheetId="123" name="TS_TUT_TOI_DA">'_bk 0830-1613 ⚙️ Tham số'!$C$5</definedName>
    <definedName localSheetId="123" name="TS_NG3">'_bk 0830-1613 ⚙️ Tham số'!$C$10</definedName>
    <definedName localSheetId="138" name="TS_NG3">'_bk 0831-1630 ⚙️ Tham số'!$C$10</definedName>
    <definedName localSheetId="58" name="TS_DA_SO">'_bk 0809-2346 ⚙️ Tham số'!$C$4</definedName>
    <definedName localSheetId="87" name="NR_DOT_MO">'_bk 0819-1309 👥 Nhân sự'!$B$2</definedName>
    <definedName localSheetId="98" name="TS_DA_SO">'_bk 0823-2357 ⚙️ Tham số'!$C$4</definedName>
    <definedName localSheetId="143" name="TS_NG5">'_bk 0904-0304 ⚙️ Tham số'!$C$12</definedName>
    <definedName localSheetId="98" name="NR_NG_BAC">'_bk 0823-2357 ⚙️ Tham số'!$F$8:$F$12</definedName>
    <definedName name="TS_TS_CM2">'⚙️ Tham số'!$C$18</definedName>
    <definedName localSheetId="26" name="NR_NG_TL">'_bk 0805-0059 ⚙️ Tham số'!$C$9:$C$13</definedName>
    <definedName localSheetId="30" name="NR_NG_TL">'_bk 0805-0113 ⚙️ Tham số'!$C$9:$C$13</definedName>
    <definedName localSheetId="21" name="TS_DRIVE_ID">'_bk 0803-1322 ⚙️ Tham số'!$C$15</definedName>
    <definedName localSheetId="38" name="TS_NG1">'_bk 0807-1445 ⚙️ Tham số'!$C$7</definedName>
    <definedName localSheetId="110" name="TS_NG_BAC">'_bk 0830-0822 ⚙️ Tham số'!$C$6</definedName>
    <definedName localSheetId="94" name="TS_NG1">'_bk 0823-2344 ⚙️ Tham số'!$C$8</definedName>
    <definedName localSheetId="94" name="NR_NG_BAC">'_bk 0823-2344 ⚙️ Tham số'!$F$8:$F$12</definedName>
    <definedName localSheetId="90" name="NR_NG_BAC">'_bk 0823-2322 ⚙️ Tham số'!$F$8:$F$12</definedName>
    <definedName localSheetId="86" name="TS_TUT_TOI_DA">'_bk 0819-1309 ⚙️ Tham số'!$C$5</definedName>
    <definedName localSheetId="102" name="TS_NG4">'_bk 0824-0030 ⚙️ Tham số'!$C$11</definedName>
    <definedName localSheetId="82" name="TS_TUT_TOI_DA">'_bk 0819-1251 ⚙️ Tham số'!$C$5</definedName>
    <definedName localSheetId="94" name="TS_NG3">'_bk 0823-2344 ⚙️ Tham số'!$C$10</definedName>
    <definedName localSheetId="38" name="TS_NG2">'_bk 0807-1445 ⚙️ Tham số'!$C$8</definedName>
    <definedName localSheetId="118" name="TS_NG1">'_bk 0830-1529 ⚙️ Tham số'!$C$8</definedName>
    <definedName localSheetId="98" name="TS_TUT_TOI_DA">'_bk 0823-2357 ⚙️ Tham số'!$C$5</definedName>
    <definedName localSheetId="138" name="TS_TS_CM1">'_bk 0831-1630 ⚙️ Tham số'!$C$15</definedName>
    <definedName localSheetId="86" name="TS_NG5">'_bk 0819-1309 ⚙️ Tham số'!$C$12</definedName>
    <definedName localSheetId="133" name="TS_TUT_TOI_DA">'_bk 0830-1834 ⚙️ Tham số'!$C$5</definedName>
    <definedName localSheetId="91" name="NR_DOT_MO">'_bk 0823-2322 👥 Nhân sự'!$B$2</definedName>
    <definedName localSheetId="30" name="NR_NG_BAC">'_bk 0805-0113 ⚙️ Tham số'!$F$9:$F$13</definedName>
    <definedName localSheetId="74" name="TS_DA_SO">'_bk 0816-0145 ⚙️ Tham số'!$C$4</definedName>
    <definedName localSheetId="133" name="TS_NG4">'_bk 0830-1834 ⚙️ Tham số'!$C$11</definedName>
    <definedName localSheetId="118" name="TS_NG_BAC">'_bk 0830-1529 ⚙️ Tham số'!$C$6</definedName>
    <definedName localSheetId="133" name="TS_NG_BAC">'_bk 0830-1834 ⚙️ Tham số'!$C$6</definedName>
    <definedName localSheetId="90" name="TS_NG_BAC">'_bk 0823-2322 ⚙️ Tham số'!$C$6</definedName>
    <definedName localSheetId="82" name="TS_PM_ID">'_bk 0819-1251 ⚙️ Tham số'!$C$15</definedName>
    <definedName localSheetId="133" name="TS_TS_CM1">'_bk 0830-1834 ⚙️ Tham số'!$C$15</definedName>
    <definedName localSheetId="46" name="TS_NG1">'_bk 0807-2143 ⚙️ Tham số'!$C$7</definedName>
    <definedName localSheetId="114" name="TS_DA_SO">'_bk 0830-0901 ⚙️ Tham số'!$C$4</definedName>
    <definedName localSheetId="118" name="TS_PM_ID">'_bk 0830-1529 ⚙️ Tham số'!$C$21</definedName>
    <definedName localSheetId="58" name="TS_PM_ID">'_bk 0809-2346 ⚙️ Tham số'!$C$15</definedName>
    <definedName localSheetId="21" name="TS_TUT_TOI_DA">'_bk 0803-1322 ⚙️ Tham số'!$C$5</definedName>
    <definedName localSheetId="110" name="TS_TS_QL2">'_bk 0830-0822 ⚙️ Tham số'!$C$17</definedName>
    <definedName localSheetId="98" name="TS_NG3">'_bk 0823-2357 ⚙️ Tham số'!$C$10</definedName>
    <definedName localSheetId="46" name="TS_DA_SO">'_bk 0807-2143 ⚙️ Tham số'!$C$4</definedName>
    <definedName localSheetId="106" name="TS_NG5">'_bk 0830-0410 ⚙️ Tham số'!$C$12</definedName>
    <definedName localSheetId="123" name="TS_DRIVE_ID">'_bk 0830-1613 ⚙️ Tham số'!$C$20</definedName>
    <definedName localSheetId="74" name="TS_PM_ID">'_bk 0816-0145 ⚙️ Tham số'!$C$15</definedName>
    <definedName localSheetId="42" name="TS_NG4">'_bk 0807-2133 ⚙️ Tham số'!$C$10</definedName>
    <definedName localSheetId="90" name="TS_NG2">'_bk 0823-2322 ⚙️ Tham số'!$C$9</definedName>
    <definedName localSheetId="106" name="TS_NG_BAC">'_bk 0830-0410 ⚙️ Tham số'!$C$6</definedName>
    <definedName localSheetId="62" name="TS_NG_BAC">'_bk 0811-0322 ⚙️ Tham số'!$C$6</definedName>
    <definedName name="TS_NG3">'⚙️ Tham số'!$C$10</definedName>
    <definedName localSheetId="74" name="TS_NG4">'_bk 0816-0145 ⚙️ Tham số'!$C$11</definedName>
    <definedName localSheetId="23" name="TS_TUT_TOI_DA">'_bk 0803-1327 ⚙️ Tham số'!$C$5</definedName>
    <definedName localSheetId="86" name="TS_NG_BAC">'_bk 0819-1309 ⚙️ Tham số'!$C$6</definedName>
    <definedName name="TS_DA_SO">'⚙️ Tham số'!$C$4</definedName>
    <definedName name="TS_NG_BAC">'⚙️ Tham số'!$C$6</definedName>
    <definedName localSheetId="110" name="TS_NG4">'_bk 0830-0822 ⚙️ Tham số'!$C$11</definedName>
    <definedName localSheetId="94" name="TS_NG5">'_bk 0823-2344 ⚙️ Tham số'!$C$12</definedName>
    <definedName localSheetId="34" name="TS_TUT_TOI_DA">'_bk 0807-1423 ⚙️ Tham số'!$C$5</definedName>
    <definedName localSheetId="118" name="TS_TS_VH1">'_bk 0830-1529 ⚙️ Tham số'!$C$14</definedName>
    <definedName localSheetId="42" name="NR_NG_TL">'_bk 0807-2133 ⚙️ Tham số'!$C$7:$C$11</definedName>
    <definedName localSheetId="123" name="TS_NG5">'_bk 0830-1613 ⚙️ Tham số'!$C$12</definedName>
    <definedName localSheetId="143" name="TS_NG1">'_bk 0904-0304 ⚙️ Tham số'!$C$8</definedName>
    <definedName name="TS_TS_DANHIEM">#REF!</definedName>
    <definedName localSheetId="106" name="NR_NG_BAC">'_bk 0830-0410 ⚙️ Tham số'!$F$8:$F$12</definedName>
    <definedName name="TS_NG1">'⚙️ Tham số'!$C$8</definedName>
    <definedName localSheetId="94" name="TS_DRIVE_ID">'_bk 0823-2344 ⚙️ Tham số'!$C$14</definedName>
    <definedName localSheetId="46" name="TS_NG2">'_bk 0807-2143 ⚙️ Tham số'!$C$8</definedName>
    <definedName localSheetId="133" name="TS_DRIVE_ID">'_bk 0830-1834 ⚙️ Tham số'!$C$20</definedName>
    <definedName localSheetId="50" name="TS_NG4">'_bk 0807-2234 ⚙️ Tham số'!$C$10</definedName>
    <definedName name="TS_TS_CM1">'⚙️ Tham số'!$C$15</definedName>
    <definedName localSheetId="110" name="TS_TS_VH1">'_bk 0830-0822 ⚙️ Tham số'!$C$14</definedName>
    <definedName localSheetId="118" name="TS_DRIVE_ID">'_bk 0830-1529 ⚙️ Tham số'!$C$20</definedName>
    <definedName localSheetId="78" name="NR_NG_BAC">'_bk 0816-1336 ⚙️ Tham số'!$F$8:$F$12</definedName>
    <definedName localSheetId="66" name="TS_NG2">'_bk 0811-0352 ⚙️ Tham số'!$C$9</definedName>
    <definedName localSheetId="23" name="TS_DA_SO">'_bk 0803-1327 ⚙️ Tham số'!$C$4</definedName>
    <definedName localSheetId="70" name="TS_DRIVE_ID">'_bk 0816-0136 ⚙️ Tham số'!$C$14</definedName>
    <definedName localSheetId="110" name="NR_NG_TL">'_bk 0830-0822 ⚙️ Tham số'!$C$8:$C$12</definedName>
    <definedName localSheetId="98" name="NR_NG_TL">'_bk 0823-2357 ⚙️ Tham số'!$C$8:$C$12</definedName>
    <definedName localSheetId="143" name="TS_NG2">'_bk 0904-0304 ⚙️ Tham số'!$C$9</definedName>
    <definedName localSheetId="78" name="TS_NG_BAC">'_bk 0816-1336 ⚙️ Tham số'!$C$6</definedName>
    <definedName localSheetId="62" name="TS_PM_ID">'_bk 0811-0322 ⚙️ Tham số'!$C$15</definedName>
    <definedName localSheetId="133" name="TS_DA_SO">'_bk 0830-1834 ⚙️ Tham số'!$C$4</definedName>
    <definedName localSheetId="78" name="TS_PM_ID">'_bk 0816-1336 ⚙️ Tham số'!$C$15</definedName>
    <definedName name="TS_TS_VANHOA">#REF!</definedName>
    <definedName localSheetId="63" name="NR_DOT_MO">'_bk 0811-0322 👥 Nhân sự'!$B$2</definedName>
    <definedName localSheetId="54" name="TS_TUT_TOI_DA">'_bk 0809-1844 ⚙️ Tham số'!$C$5</definedName>
    <definedName localSheetId="21" name="TS_NG4">'_bk 0803-1322 ⚙️ Tham số'!$C$12</definedName>
    <definedName localSheetId="128" name="NR_NG_BAC">'_bk 0830-1728 ⚙️ Tham số'!$F$8:$F$12</definedName>
    <definedName localSheetId="30" name="TS_DRIVE_ID">'_bk 0805-0113 ⚙️ Tham số'!$C$15</definedName>
    <definedName localSheetId="43" name="NR_DOT_MO">'_bk 0807-2133 👥 Nhân sự'!$B$2</definedName>
    <definedName localSheetId="46" name="TS_DRIVE_ID">'_bk 0807-2143 ⚙️ Tham số'!$C$13</definedName>
    <definedName localSheetId="110" name="TS_TS_CM1">'_bk 0830-0822 ⚙️ Tham số'!$C$15</definedName>
    <definedName localSheetId="110" name="TS_PM_ID">'_bk 0830-0822 ⚙️ Tham số'!$C$21</definedName>
    <definedName localSheetId="86" name="TS_NG1">'_bk 0819-1309 ⚙️ Tham số'!$C$8</definedName>
    <definedName localSheetId="34" name="TS_DRIVE_ID">'_bk 0807-1423 ⚙️ Tham số'!$C$13</definedName>
    <definedName localSheetId="133" name="NR_NG_BAC">'_bk 0830-1834 ⚙️ Tham số'!$F$8:$F$12</definedName>
    <definedName localSheetId="133" name="TS_TS_CM2">'_bk 0830-1834 ⚙️ Tham số'!$C$18</definedName>
    <definedName localSheetId="90" name="TS_DRIVE_ID">'_bk 0823-2322 ⚙️ Tham số'!$C$14</definedName>
    <definedName localSheetId="31" name="NR_DOT_MO">'_bk 0805-0113 👥 Nhân sự'!$B$2</definedName>
    <definedName localSheetId="133" name="TS_TS_QL2">'_bk 0830-1834 ⚙️ Tham số'!$C$17</definedName>
    <definedName localSheetId="114" name="TS_TS_CM2">'_bk 0830-0901 ⚙️ Tham số'!$C$18</definedName>
    <definedName localSheetId="70" name="TS_NG4">'_bk 0816-0136 ⚙️ Tham số'!$C$11</definedName>
    <definedName localSheetId="118" name="TS_NG5">'_bk 0830-1529 ⚙️ Tham số'!$C$12</definedName>
    <definedName localSheetId="66" name="NR_NG_BAC">'_bk 0811-0352 ⚙️ Tham số'!$F$8:$F$12</definedName>
    <definedName localSheetId="50" name="TS_TUT_TOI_DA">'_bk 0807-2234 ⚙️ Tham số'!$C$5</definedName>
    <definedName localSheetId="23" name="TS_DRIVE_ID">'_bk 0803-1327 ⚙️ Tham số'!$C$15</definedName>
    <definedName localSheetId="46" name="TS_NG4">'_bk 0807-2143 ⚙️ Tham số'!$C$10</definedName>
    <definedName localSheetId="82" name="TS_NG_BAC">'_bk 0819-1251 ⚙️ Tham số'!$C$6</definedName>
    <definedName localSheetId="26" name="TS_TS_VANHOA">'_bk 0805-0059 ⚙️ Tham số'!$C$7</definedName>
    <definedName localSheetId="114" name="TS_DRIVE_ID">'_bk 0830-0901 ⚙️ Tham số'!$C$20</definedName>
    <definedName localSheetId="34" name="NR_NG_BAC">'_bk 0807-1423 ⚙️ Tham số'!$F$7:$F$11</definedName>
    <definedName localSheetId="82" name="TS_NG1">'_bk 0819-1251 ⚙️ Tham số'!$C$8</definedName>
    <definedName localSheetId="143" name="TS_NG4">'_bk 0904-0304 ⚙️ Tham số'!$C$11</definedName>
    <definedName localSheetId="23" name="TS_NG4">'_bk 0803-1327 ⚙️ Tham số'!$C$12</definedName>
    <definedName localSheetId="86" name="TS_DA_SO">'_bk 0819-1309 ⚙️ Tham số'!$C$4</definedName>
    <definedName localSheetId="98" name="TS_NG2">'_bk 0823-2357 ⚙️ Tham số'!$C$9</definedName>
    <definedName localSheetId="86" name="TS_NG4">'_bk 0819-1309 ⚙️ Tham số'!$C$11</definedName>
    <definedName localSheetId="118" name="TS_TUT_TOI_DA">'_bk 0830-1529 ⚙️ Tham số'!$C$5</definedName>
    <definedName localSheetId="114" name="TS_TS_CM1">'_bk 0830-0901 ⚙️ Tham số'!$C$15</definedName>
    <definedName localSheetId="62" name="TS_NG2">'_bk 0811-0322 ⚙️ Tham số'!$C$9</definedName>
    <definedName localSheetId="133" name="TS_TS_VH2">'_bk 0830-1834 ⚙️ Tham số'!$C$16</definedName>
    <definedName localSheetId="86" name="TS_DRIVE_ID">'_bk 0819-1309 ⚙️ Tham số'!$C$14</definedName>
    <definedName localSheetId="114" name="TS_NG_BAC">'_bk 0830-0901 ⚙️ Tham số'!$C$6</definedName>
    <definedName localSheetId="62" name="TS_NG5">'_bk 0811-0322 ⚙️ Tham số'!$C$12</definedName>
    <definedName localSheetId="46" name="TS_PM_ID">'_bk 0807-2143 ⚙️ Tham số'!$C$14</definedName>
    <definedName localSheetId="38" name="TS_NG4">'_bk 0807-1445 ⚙️ Tham số'!$C$10</definedName>
    <definedName localSheetId="138" name="TS_TS_VH2">'_bk 0831-1630 ⚙️ Tham số'!$C$16</definedName>
    <definedName localSheetId="78" name="TS_DA_SO">'_bk 0816-1336 ⚙️ Tham số'!$C$4</definedName>
    <definedName localSheetId="98" name="TS_PM_ID">'_bk 0823-2357 ⚙️ Tham số'!$C$15</definedName>
    <definedName localSheetId="26" name="TS_TS_TRUC">'_bk 0805-0059 ⚙️ Tham số'!$C$8</definedName>
    <definedName localSheetId="123" name="NR_NG_TL">'_bk 0830-1613 ⚙️ Tham số'!$C$8:$C$12</definedName>
    <definedName localSheetId="106" name="TS_NG3">'_bk 0830-0410 ⚙️ Tham số'!$C$10</definedName>
    <definedName localSheetId="98" name="TS_DRIVE_ID">'_bk 0823-2357 ⚙️ Tham số'!$C$14</definedName>
    <definedName localSheetId="42" name="TS_TUT_TOI_DA">'_bk 0807-2133 ⚙️ Tham số'!$C$5</definedName>
    <definedName localSheetId="128" name="TS_TS_CM1">'_bk 0830-1728 ⚙️ Tham số'!$C$15</definedName>
    <definedName localSheetId="106" name="TS_NG1">'_bk 0830-0410 ⚙️ Tham số'!$C$8</definedName>
    <definedName localSheetId="30" name="TS_TS_TRUC">'_bk 0805-0113 ⚙️ Tham số'!$C$8</definedName>
    <definedName localSheetId="128" name="TS_NG3">'_bk 0830-1728 ⚙️ Tham số'!$C$10</definedName>
    <definedName name="TS_TS_QUANLY">#REF!</definedName>
    <definedName localSheetId="26" name="NR_NG_BAC">'_bk 0805-0059 ⚙️ Tham số'!$F$9:$F$13</definedName>
    <definedName localSheetId="114" name="TS_PM_ID">'_bk 0830-0901 ⚙️ Tham số'!$C$21</definedName>
    <definedName localSheetId="70" name="TS_NG_BAC">'_bk 0816-0136 ⚙️ Tham số'!$C$6</definedName>
    <definedName localSheetId="23" name="NR_NG_TL">'_bk 0803-1327 ⚙️ Tham số'!$C$9:$C$13</definedName>
    <definedName localSheetId="129" name="NR_DOT_MO">'_bk 0830-1728 👥 Nhân sự'!$B$2</definedName>
    <definedName localSheetId="118" name="TS_TS_CM1">'_bk 0830-1529 ⚙️ Tham số'!$C$15</definedName>
    <definedName localSheetId="94" name="TS_DA_SO">'_bk 0823-2344 ⚙️ Tham số'!$C$4</definedName>
    <definedName localSheetId="138" name="TS_TS_VH1">'_bk 0831-1630 ⚙️ Tham số'!$C$14</definedName>
    <definedName localSheetId="74" name="TS_DRIVE_ID">'_bk 0816-0145 ⚙️ Tham số'!$C$14</definedName>
    <definedName localSheetId="90" name="TS_NG4">'_bk 0823-2322 ⚙️ Tham số'!$C$11</definedName>
    <definedName localSheetId="66" name="TS_DRIVE_ID">'_bk 0811-0352 ⚙️ Tham số'!$C$14</definedName>
    <definedName localSheetId="70" name="NR_NG_TL">'_bk 0816-0136 ⚙️ Tham số'!$C$8:$C$12</definedName>
    <definedName localSheetId="106" name="TS_NG2">'_bk 0830-0410 ⚙️ Tham số'!$C$9</definedName>
    <definedName localSheetId="118" name="TS_TS_CM2">'_bk 0830-1529 ⚙️ Tham số'!$C$18</definedName>
    <definedName localSheetId="58" name="TS_NG5">'_bk 0809-2346 ⚙️ Tham số'!$C$12</definedName>
    <definedName localSheetId="78" name="TS_NG3">'_bk 0816-1336 ⚙️ Tham số'!$C$10</definedName>
    <definedName localSheetId="138" name="TS_TUT_TOI_DA">'_bk 0831-1630 ⚙️ Tham số'!$C$5</definedName>
    <definedName localSheetId="54" name="TS_DA_SO">'_bk 0809-1844 ⚙️ Tham số'!$C$4</definedName>
    <definedName localSheetId="110" name="TS_NG2">'_bk 0830-0822 ⚙️ Tham số'!$C$9</definedName>
    <definedName localSheetId="128" name="TS_NG5">'_bk 0830-1728 ⚙️ Tham số'!$C$12</definedName>
    <definedName localSheetId="143" name="TS_TUT_TOI_DA">'_bk 0904-0304 ⚙️ Tham số'!$C$5</definedName>
    <definedName localSheetId="66" name="TS_NG1">'_bk 0811-0352 ⚙️ Tham số'!$C$8</definedName>
    <definedName localSheetId="114" name="NR_NG_TL">'_bk 0830-0901 ⚙️ Tham số'!$C$8:$C$12</definedName>
    <definedName localSheetId="50" name="TS_NG1">'_bk 0807-2234 ⚙️ Tham số'!$C$7</definedName>
    <definedName localSheetId="38" name="TS_DA_SO">'_bk 0807-1445 ⚙️ Tham số'!$C$4</definedName>
    <definedName localSheetId="38" name="TS_TUT_TOI_DA">'_bk 0807-1445 ⚙️ Tham số'!$C$5</definedName>
    <definedName localSheetId="51" name="NR_DOT_MO">'_bk 0807-2234 👥 Nhân sự'!$B$2</definedName>
    <definedName localSheetId="143" name="TS_TS_VH2">'_bk 0904-0304 ⚙️ Tham số'!$C$16</definedName>
    <definedName localSheetId="123" name="TS_TS_CM2">'_bk 0830-1613 ⚙️ Tham số'!$C$18</definedName>
    <definedName localSheetId="42" name="TS_PM_ID">'_bk 0807-2133 ⚙️ Tham số'!$C$14</definedName>
    <definedName localSheetId="128" name="TS_TS_VH1">'_bk 0830-1728 ⚙️ Tham số'!$C$14</definedName>
    <definedName name="NR_NG_TL">'⚙️ Tham số'!$C$8:$C$12</definedName>
    <definedName localSheetId="54" name="TS_NG1">'_bk 0809-1844 ⚙️ Tham số'!$C$7</definedName>
    <definedName name="TS_CHUA_DAT_MAX">#REF!</definedName>
    <definedName localSheetId="95" name="NR_DOT_MO">'_bk 0823-2344 👥 Nhân sự'!$B$2</definedName>
    <definedName localSheetId="103" name="NR_DOT_MO">'_bk 0824-0030 👥 Nhân sự'!$B$2</definedName>
    <definedName localSheetId="107" name="NR_DOT_MO">'_bk 0830-0410 👥 Nhân sự'!$B$2</definedName>
    <definedName localSheetId="66" name="TS_NG3">'_bk 0811-0352 ⚙️ Tham số'!$C$10</definedName>
    <definedName name="TS_NG2">'⚙️ Tham số'!$C$9</definedName>
    <definedName localSheetId="90" name="NR_NG_TL">'_bk 0823-2322 ⚙️ Tham số'!$C$8:$C$12</definedName>
    <definedName localSheetId="123" name="TS_NG_BAC">'_bk 0830-1613 ⚙️ Tham số'!$C$6</definedName>
    <definedName localSheetId="128" name="NR_NG_TL">'_bk 0830-1728 ⚙️ Tham số'!$C$8:$C$12</definedName>
    <definedName localSheetId="30" name="TS_NG5">'_bk 0805-0113 ⚙️ Tham số'!$C$13</definedName>
    <definedName name="TS_TS_QL2">'⚙️ Tham số'!$C$17</definedName>
    <definedName localSheetId="35" name="NR_DOT_MO">'_bk 0807-1423 👥 Nhân sự'!$B$2</definedName>
    <definedName localSheetId="143" name="TS_TS_CM2">'_bk 0904-0304 ⚙️ Tham số'!$C$18</definedName>
    <definedName localSheetId="82" name="TS_NG5">'_bk 0819-1251 ⚙️ Tham số'!$C$12</definedName>
    <definedName localSheetId="114" name="TS_NG3">'_bk 0830-0901 ⚙️ Tham số'!$C$10</definedName>
    <definedName localSheetId="110" name="TS_TS_VH2">'_bk 0830-0822 ⚙️ Tham số'!$C$16</definedName>
    <definedName localSheetId="50" name="TS_DA_SO">'_bk 0807-2234 ⚙️ Tham số'!$C$4</definedName>
    <definedName localSheetId="21" name="TS_NG3">'_bk 0803-1322 ⚙️ Tham số'!$C$11</definedName>
    <definedName localSheetId="110" name="TS_TUT_TOI_DA">'_bk 0830-0822 ⚙️ Tham số'!$C$5</definedName>
    <definedName localSheetId="78" name="TS_NG4">'_bk 0816-1336 ⚙️ Tham số'!$C$11</definedName>
    <definedName localSheetId="102" name="NR_NG_BAC">'_bk 0824-0030 ⚙️ Tham số'!$F$8:$F$12</definedName>
    <definedName localSheetId="66" name="TS_NG_BAC">'_bk 0811-0352 ⚙️ Tham số'!$C$6</definedName>
    <definedName localSheetId="138" name="TS_NG2">'_bk 0831-1630 ⚙️ Tham số'!$C$9</definedName>
    <definedName localSheetId="128" name="TS_NG4">'_bk 0830-1728 ⚙️ Tham số'!$C$11</definedName>
    <definedName localSheetId="62" name="NR_NG_TL">'_bk 0811-0322 ⚙️ Tham số'!$C$8:$C$12</definedName>
    <definedName localSheetId="138" name="TS_NG4">'_bk 0831-1630 ⚙️ Tham số'!$C$11</definedName>
    <definedName localSheetId="118" name="TS_TS_VH2">'_bk 0830-1529 ⚙️ Tham số'!$C$16</definedName>
    <definedName localSheetId="98" name="TS_NG4">'_bk 0823-2357 ⚙️ Tham số'!$C$11</definedName>
    <definedName localSheetId="79" name="NR_DOT_MO">'_bk 0816-1336 👥 Nhân sự'!$B$2</definedName>
    <definedName localSheetId="138" name="NR_NG_TL">'_bk 0831-1630 ⚙️ Tham số'!$C$8:$C$12</definedName>
    <definedName localSheetId="54" name="TS_DRIVE_ID">'_bk 0809-1844 ⚙️ Tham số'!$C$13</definedName>
    <definedName localSheetId="106" name="TS_NG4">'_bk 0830-0410 ⚙️ Tham số'!$C$11</definedName>
    <definedName localSheetId="34" name="TS_NG2">'_bk 0807-1423 ⚙️ Tham số'!$C$8</definedName>
    <definedName localSheetId="134" name="NR_DOT_MO">'_bk 0830-1834 👥 Nhân sự'!$B$2</definedName>
    <definedName localSheetId="118" name="NR_NG_TL">'_bk 0830-1529 ⚙️ Tham số'!$C$8:$C$12</definedName>
    <definedName localSheetId="26" name="TS_NG2">'_bk 0805-0059 ⚙️ Tham số'!$C$10</definedName>
    <definedName localSheetId="70" name="NR_NG_BAC">'_bk 0816-0136 ⚙️ Tham số'!$F$8:$F$12</definedName>
    <definedName localSheetId="102" name="TS_DRIVE_ID">'_bk 0824-0030 ⚙️ Tham số'!$C$14</definedName>
    <definedName localSheetId="26" name="TS_PM_ID">'_bk 0805-0059 ⚙️ Tham số'!$C$16</definedName>
    <definedName localSheetId="102" name="TS_NG2">'_bk 0824-0030 ⚙️ Tham số'!$C$9</definedName>
    <definedName localSheetId="138" name="TS_NG1">'_bk 0831-1630 ⚙️ Tham số'!$C$8</definedName>
    <definedName localSheetId="50" name="TS_PM_ID">'_bk 0807-2234 ⚙️ Tham số'!$C$14</definedName>
    <definedName localSheetId="46" name="NR_NG_BAC">'_bk 0807-2143 ⚙️ Tham số'!$F$7:$F$11</definedName>
    <definedName localSheetId="58" name="TS_NG3">'_bk 0809-2346 ⚙️ Tham số'!$C$10</definedName>
    <definedName name="TS_DRIVE_ID">'⚙️ Tham số'!$C$20</definedName>
    <definedName localSheetId="54" name="TS_NG2">'_bk 0809-1844 ⚙️ Tham số'!$C$8</definedName>
    <definedName localSheetId="62" name="TS_DRIVE_ID">'_bk 0811-0322 ⚙️ Tham số'!$C$14</definedName>
    <definedName localSheetId="38" name="NR_NG_BAC">'_bk 0807-1445 ⚙️ Tham số'!$F$7:$F$11</definedName>
    <definedName localSheetId="110" name="TS_DRIVE_ID">'_bk 0830-0822 ⚙️ Tham số'!$C$20</definedName>
    <definedName localSheetId="23" name="TS_TS_VANHOA">'_bk 0803-1327 ⚙️ Tham số'!$C$7</definedName>
    <definedName localSheetId="123" name="TS_TS_CM1">'_bk 0830-1613 ⚙️ Tham số'!$C$15</definedName>
    <definedName localSheetId="90" name="TS_NG3">'_bk 0823-2322 ⚙️ Tham số'!$C$10</definedName>
    <definedName localSheetId="58" name="TS_DRIVE_ID">'_bk 0809-2346 ⚙️ Tham số'!$C$14</definedName>
    <definedName localSheetId="62" name="TS_NG1">'_bk 0811-0322 ⚙️ Tham số'!$C$8</definedName>
    <definedName localSheetId="110" name="TS_NG3">'_bk 0830-0822 ⚙️ Tham số'!$C$10</definedName>
    <definedName localSheetId="38" name="TS_NG5">'_bk 0807-1445 ⚙️ Tham số'!$C$11</definedName>
    <definedName localSheetId="138" name="NR_NG_BAC">'_bk 0831-1630 ⚙️ Tham số'!$F$8:$F$12</definedName>
    <definedName localSheetId="86" name="TS_NG3">'_bk 0819-1309 ⚙️ Tham số'!$C$10</definedName>
    <definedName localSheetId="54" name="NR_NG_TL">'_bk 0809-1844 ⚙️ Tham số'!$C$7:$C$11</definedName>
    <definedName name="NR_NGUONG_BAC">#REF!</definedName>
    <definedName localSheetId="66" name="TS_DA_SO">'_bk 0811-0352 ⚙️ Tham số'!$C$4</definedName>
    <definedName localSheetId="54" name="TS_NG5">'_bk 0809-1844 ⚙️ Tham số'!$C$11</definedName>
    <definedName localSheetId="110" name="NR_NG_BAC">'_bk 0830-0822 ⚙️ Tham số'!$F$8:$F$12</definedName>
    <definedName localSheetId="94" name="TS_NG4">'_bk 0823-2344 ⚙️ Tham số'!$C$11</definedName>
    <definedName localSheetId="62" name="TS_NG3">'_bk 0811-0322 ⚙️ Tham số'!$C$10</definedName>
    <definedName localSheetId="123" name="TS_PM_ID">'_bk 0830-1613 ⚙️ Tham số'!$C$21</definedName>
    <definedName localSheetId="70" name="TS_DA_SO">'_bk 0816-0136 ⚙️ Tham số'!$C$4</definedName>
    <definedName localSheetId="128" name="TS_TUT_TOI_DA">'_bk 0830-1728 ⚙️ Tham số'!$C$5</definedName>
    <definedName localSheetId="66" name="TS_NG5">'_bk 0811-0352 ⚙️ Tham số'!$C$12</definedName>
    <definedName localSheetId="86" name="TS_PM_ID">'_bk 0819-1309 ⚙️ Tham số'!$C$15</definedName>
    <definedName localSheetId="98" name="TS_NG5">'_bk 0823-2357 ⚙️ Tham số'!$C$12</definedName>
    <definedName localSheetId="118" name="TS_NG4">'_bk 0830-1529 ⚙️ Tham số'!$C$11</definedName>
    <definedName localSheetId="106" name="TS_DA_SO">'_bk 0830-0410 ⚙️ Tham số'!$C$4</definedName>
    <definedName localSheetId="23" name="NR_NG_BAC">'_bk 0803-1327 ⚙️ Tham số'!$F$9:$F$13</definedName>
    <definedName localSheetId="133" name="NR_NG_TL">'_bk 0830-1834 ⚙️ Tham số'!$C$8:$C$12</definedName>
    <definedName localSheetId="86" name="NR_NG_TL">'_bk 0819-1309 ⚙️ Tham số'!$C$8:$C$12</definedName>
    <definedName localSheetId="138" name="TS_NG5">'_bk 0831-1630 ⚙️ Tham số'!$C$12</definedName>
    <definedName localSheetId="70" name="TS_NG3">'_bk 0816-0136 ⚙️ Tham số'!$C$10</definedName>
    <definedName localSheetId="133" name="TS_TS_VH1">'_bk 0830-1834 ⚙️ Tham số'!$C$14</definedName>
    <definedName localSheetId="70" name="TS_TUT_TOI_DA">'_bk 0816-0136 ⚙️ Tham số'!$C$5</definedName>
    <definedName localSheetId="62" name="TS_TUT_TOI_DA">'_bk 0811-0322 ⚙️ Tham số'!$C$5</definedName>
    <definedName localSheetId="34" name="TS_NG4">'_bk 0807-1423 ⚙️ Tham số'!$C$10</definedName>
    <definedName localSheetId="143" name="TS_TS_QL2">'_bk 0904-0304 ⚙️ Tham số'!$C$17</definedName>
    <definedName localSheetId="128" name="TS_NG1">'_bk 0830-1728 ⚙️ Tham số'!$C$8</definedName>
    <definedName name="TS_TS_VH2">'⚙️ Tham số'!$C$16</definedName>
    <definedName localSheetId="114" name="TS_NG1">'_bk 0830-0901 ⚙️ Tham số'!$C$8</definedName>
    <definedName localSheetId="123" name="TS_NG2">'_bk 0830-1613 ⚙️ Tham số'!$C$9</definedName>
    <definedName localSheetId="143" name="TS_TS_VH1">'_bk 0904-0304 ⚙️ Tham số'!$C$14</definedName>
    <definedName localSheetId="114" name="TS_NG5">'_bk 0830-0901 ⚙️ Tham số'!$C$12</definedName>
    <definedName localSheetId="21" name="TS_NG2">'_bk 0803-1322 ⚙️ Tham số'!$C$10</definedName>
    <definedName localSheetId="58" name="TS_NG4">'_bk 0809-2346 ⚙️ Tham số'!$C$11</definedName>
    <definedName localSheetId="118" name="TS_NG2">'_bk 0830-1529 ⚙️ Tham số'!$C$9</definedName>
    <definedName localSheetId="78" name="NR_NG_TL">'_bk 0816-1336 ⚙️ Tham số'!$C$8:$C$12</definedName>
    <definedName name="TS_DANHIEM_100">#REF!</definedName>
    <definedName localSheetId="133" name="TS_NG3">'_bk 0830-1834 ⚙️ Tham số'!$C$10</definedName>
    <definedName localSheetId="106" name="TS_TUT_TOI_DA">'_bk 0830-0410 ⚙️ Tham số'!$C$5</definedName>
    <definedName localSheetId="59" name="NR_DOT_MO">'_bk 0809-2346 👥 Nhân sự'!$B$2</definedName>
    <definedName localSheetId="143" name="TS_DRIVE_ID">'_bk 0904-0304 ⚙️ Tham số'!$C$20</definedName>
    <definedName localSheetId="23" name="TS_NG2">'_bk 0803-1327 ⚙️ Tham số'!$C$10</definedName>
    <definedName localSheetId="34" name="NR_NG_TL">'_bk 0807-1423 ⚙️ Tham số'!$C$7:$C$11</definedName>
    <definedName localSheetId="78" name="TS_NG2">'_bk 0816-1336 ⚙️ Tham số'!$C$9</definedName>
    <definedName name="TS_PM_ID">'⚙️ Tham số'!$C$21</definedName>
    <definedName localSheetId="128" name="TS_NG2">'_bk 0830-1728 ⚙️ Tham số'!$C$9</definedName>
    <definedName localSheetId="66" name="TS_TUT_TOI_DA">'_bk 0811-0352 ⚙️ Tham số'!$C$5</definedName>
    <definedName localSheetId="66" name="TS_NG4">'_bk 0811-0352 ⚙️ Tham số'!$C$11</definedName>
    <definedName localSheetId="144" name="NR_DOT_MO">'_bk 0904-0304 👥 Nhân sự'!$B$2</definedName>
    <definedName localSheetId="27" name="NR_DOT_MO">'_bk 0805-0059 👥 Nhân sự'!$B$2</definedName>
    <definedName localSheetId="102" name="TS_NG_BAC">'_bk 0824-0030 ⚙️ Tham số'!$C$6</definedName>
    <definedName localSheetId="124" name="NR_DOT_MO">'_bk 0830-1613 👥 Nhân sự'!$B$2</definedName>
    <definedName localSheetId="78" name="TS_DRIVE_ID">'_bk 0816-1336 ⚙️ Tham số'!$C$14</definedName>
    <definedName localSheetId="21" name="TS_DA_SO">'_bk 0803-1322 ⚙️ Tham số'!$C$4</definedName>
    <definedName localSheetId="123" name="TS_NG4">'_bk 0830-1613 ⚙️ Tham số'!$C$11</definedName>
    <definedName localSheetId="82" name="NR_NG_TL">'_bk 0819-1251 ⚙️ Tham số'!$C$8:$C$12</definedName>
    <definedName localSheetId="86" name="NR_NG_BAC">'_bk 0819-1309 ⚙️ Tham số'!$F$8:$F$12</definedName>
    <definedName localSheetId="139" name="NR_DOT_MO">'_bk 0831-1630 👥 Nhân sự'!$B$2</definedName>
    <definedName localSheetId="143" name="TS_TS_CM1">'_bk 0904-0304 ⚙️ Tham số'!$C$15</definedName>
    <definedName localSheetId="23" name="TS_PM_ID">'_bk 0803-1327 ⚙️ Tham số'!$C$16</definedName>
    <definedName localSheetId="74" name="TS_NG3">'_bk 0816-0145 ⚙️ Tham số'!$C$10</definedName>
    <definedName localSheetId="34" name="TS_PM_ID">'_bk 0807-1423 ⚙️ Tham số'!$C$14</definedName>
    <definedName localSheetId="34" name="TS_NG5">'_bk 0807-1423 ⚙️ Tham số'!$C$11</definedName>
    <definedName localSheetId="21" name="TS_TS_TRUC">'_bk 0803-1322 ⚙️ Tham số'!$C$8</definedName>
    <definedName localSheetId="42" name="TS_DA_SO">'_bk 0807-2133 ⚙️ Tham số'!$C$4</definedName>
    <definedName localSheetId="23" name="TS_NG3">'_bk 0803-1327 ⚙️ Tham số'!$C$11</definedName>
    <definedName localSheetId="54" name="TS_PM_ID">'_bk 0809-1844 ⚙️ Tham số'!$C$14</definedName>
    <definedName localSheetId="114" name="NR_NG_BAC">'_bk 0830-0901 ⚙️ Tham số'!$F$8:$F$12</definedName>
    <definedName localSheetId="114" name="TS_TS_VH1">'_bk 0830-0901 ⚙️ Tham số'!$C$14</definedName>
    <definedName localSheetId="78" name="TS_NG5">'_bk 0816-1336 ⚙️ Tham số'!$C$12</definedName>
    <definedName localSheetId="110" name="TS_NG1">'_bk 0830-0822 ⚙️ Tham số'!$C$8</definedName>
    <definedName localSheetId="58" name="NR_NG_TL">'_bk 0809-2346 ⚙️ Tham số'!$C$8:$C$12</definedName>
    <definedName localSheetId="90" name="TS_NG1">'_bk 0823-2322 ⚙️ Tham số'!$C$8</definedName>
    <definedName localSheetId="23" name="TS_TS_TRUC">'_bk 0803-1327 ⚙️ Tham số'!$C$8</definedName>
    <definedName localSheetId="143" name="TS_DA_SO">'_bk 0904-0304 ⚙️ Tham số'!$C$4</definedName>
    <definedName localSheetId="128" name="TS_NG_BAC">'_bk 0830-1728 ⚙️ Tham số'!$C$6</definedName>
    <definedName localSheetId="74" name="TS_NG1">'_bk 0816-0145 ⚙️ Tham số'!$C$8</definedName>
    <definedName localSheetId="26" name="TS_NG4">'_bk 0805-0059 ⚙️ Tham số'!$C$12</definedName>
    <definedName localSheetId="62" name="TS_DA_SO">'_bk 0811-0322 ⚙️ Tham số'!$C$4</definedName>
    <definedName localSheetId="30" name="TS_NG2">'_bk 0805-0113 ⚙️ Tham số'!$C$10</definedName>
    <definedName localSheetId="128" name="TS_DRIVE_ID">'_bk 0830-1728 ⚙️ Tham số'!$C$20</definedName>
    <definedName localSheetId="115" name="NR_DOT_MO">'_bk 0830-0901 👥 Nhân sự'!$B$2</definedName>
    <definedName localSheetId="133" name="TS_NG1">'_bk 0830-1834 ⚙️ Tham số'!$C$8</definedName>
    <definedName localSheetId="67" name="NR_DOT_MO">'_bk 0811-0352 👥 Nhân sự'!$B$2</definedName>
    <definedName localSheetId="138" name="TS_DA_SO">'_bk 0831-1630 ⚙️ Tham số'!$C$4</definedName>
    <definedName localSheetId="90" name="TS_DA_SO">'_bk 0823-2322 ⚙️ Tham số'!$C$4</definedName>
    <definedName localSheetId="34" name="TS_NG1">'_bk 0807-1423 ⚙️ Tham số'!$C$7</definedName>
    <definedName localSheetId="94" name="TS_TUT_TOI_DA">'_bk 0823-2344 ⚙️ Tham số'!$C$5</definedName>
    <definedName localSheetId="106" name="TS_DRIVE_ID">'_bk 0830-0410 ⚙️ Tham số'!$C$14</definedName>
    <definedName name="TS_NG4">'⚙️ Tham số'!$C$11</definedName>
    <definedName localSheetId="42" name="TS_NG5">'_bk 0807-2133 ⚙️ Tham số'!$C$11</definedName>
    <definedName name="TS_TS_VH1">'⚙️ Tham số'!$C$14</definedName>
    <definedName name="TS_TS_TRUC">#REF!</definedName>
    <definedName localSheetId="66" name="NR_NG_TL">'_bk 0811-0352 ⚙️ Tham số'!$C$8:$C$12</definedName>
    <definedName localSheetId="42" name="TS_NG3">'_bk 0807-2133 ⚙️ Tham số'!$C$9</definedName>
    <definedName localSheetId="90" name="TS_NG5">'_bk 0823-2322 ⚙️ Tham số'!$C$12</definedName>
    <definedName localSheetId="94" name="NR_NG_TL">'_bk 0823-2344 ⚙️ Tham số'!$C$8:$C$12</definedName>
    <definedName localSheetId="128" name="TS_TS_VH2">'_bk 0830-1728 ⚙️ Tham số'!$C$16</definedName>
    <definedName localSheetId="82" name="TS_NG2">'_bk 0819-1251 ⚙️ Tham số'!$C$9</definedName>
    <definedName localSheetId="38" name="TS_NG3">'_bk 0807-1445 ⚙️ Tham số'!$C$9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73">
      <text>
        <t xml:space="preserve">Gộp từ: Mới, chốt 02/8/2026</t>
      </text>
    </comment>
    <comment authorId="0" ref="A272">
      <text>
        <t xml:space="preserve">Gộp từ: Thị trường và đối thủ, dự báo bán, bộ chỉ số, đọc bộ số của chính mình</t>
      </text>
    </comment>
    <comment authorId="0" ref="A271">
      <text>
        <t xml:space="preserve">Gộp từ: Ngân sách, chi phí bán hàng, cơ cấu hàng bán</t>
      </text>
    </comment>
    <comment authorId="0" ref="A270">
      <text>
        <t xml:space="preserve">Gộp từ: Phát triển đội ngũ, điều phối đơn vị khác, kèm nghề</t>
      </text>
    </comment>
    <comment authorId="0" ref="A269">
      <text>
        <t xml:space="preserve">Gộp từ: Tổ chức công việc, chỉ tiêu và phân bổ, bảo đảm thực thi quy định</t>
      </text>
    </comment>
    <comment authorId="0" ref="A276">
      <text>
        <t xml:space="preserve">Gộp từ: Cách đối xử với người trong nhóm, đo bằng lời nói và hành động cụ thể</t>
      </text>
    </comment>
    <comment authorId="0" ref="A275">
      <text>
        <t xml:space="preserve">Gộp từ: Cách đặt câu hỏi để người trong nhóm nói ra được vấn đề thật</t>
      </text>
    </comment>
    <comment authorId="0" ref="A274">
      <text>
        <t xml:space="preserve">Gộp từ: Đưa cách làm hiệu quả thành chuẩn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Số bậc tương ứng. Cột phụ phục vụ hàm tra bậc, không xoá.</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Số bậc tương ứng. Cột phụ phục vụ hàm tra bậc, không xoá.</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Số bậc tương ứng. Cột phụ phục vụ hàm tra bậc, không xoá.</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Số bậc tương ứng. Cột phụ phục vụ hàm tra bậc, không xoá.</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A3">
      <text>
        <t xml:space="preserve">Mỗi dòng là kết quả của một người trong một đợt. Chạy menu 📥 Thu kết quả một đợt để đổ dữ liệu về đây.</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A3">
      <text>
        <t xml:space="preserve">Mỗi dòng là kết quả của một người trong một đợt. Chạy menu 📥 Thu kết quả một đợt để đổ dữ liệu về đây.</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A3">
      <text>
        <t xml:space="preserve">Mỗi dòng là kết quả của một người trong một đợt. Chạy menu 📥 Thu kết quả một đợt để đổ dữ liệu về đây.</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A3">
      <text>
        <t xml:space="preserve">Mỗi dòng là kết quả của một người trong một đợt. Chạy menu 📥 Thu kết quả một đợt để đổ dữ liệu về đây.</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sharedStrings.xml><?xml version="1.0" encoding="utf-8"?>
<sst xmlns="http://schemas.openxmlformats.org/spreadsheetml/2006/main" count="39200" uniqueCount="1788">
  <si>
    <t>👥 NHÂN SỰ  -  Đồng bộ từ People Management. Chỉ cột Tuyến là do Công ty gán. Tick ô ▶ để tạo file năm ngay cho người ở dòng đó.</t>
  </si>
  <si>
    <t>📖 HƯỚNG DẪN VẬN HÀNH HỆ ĐÁNH GIÁ NHÂN SỰ  -  Công ty TNHH Nhà Của Thời Thanh Xuân · Phòng Nhân sự - Hành chính - Pháp chế · Phiên bản 6.3 · 4/9/2026, điểm nền ra sheet riêng, sửa đường di cư dòng</t>
  </si>
  <si>
    <t>⚙️ THAM SỐ  -  Sửa ở đây, mọi phiếu tính lại theo. Không bao giờ sửa số trực tiếp trong công thức.</t>
  </si>
  <si>
    <t>I. ĐÂY LÀ FILE GÌ</t>
  </si>
  <si>
    <t>File gốc</t>
  </si>
  <si>
    <t>Nhóm</t>
  </si>
  <si>
    <t>NĂM ĐANG MỞ</t>
  </si>
  <si>
    <t>Bảng tính bạn đang mở là FILE GỐC. Nó giữ code, tham số, khung chung, và ma trận cấp bậc kèm giải thích của tất cả các tuyến, mỗi tuyến một sheet. KHÔNG chấm điểm trên file này.</t>
  </si>
  <si>
    <t>File năm</t>
  </si>
  <si>
    <t>📚 BỘ CÂU HỎI ĐÁNH GIÁ  -  NGUỒN DUY NHẤT của bộ câu hỏi. Dòng nền xanh đậm là một PHẦN, dòng nền xanh nhạt là một NHÓM, dòng trắng là một CÂU. Cột A bật tắt đúng thứ nằm trên dòng đó. Điểm nền xem sheet 📊 Điểm nền.</t>
  </si>
  <si>
    <t>Tham số</t>
  </si>
  <si>
    <t>Mỗi người có ĐÚNG MỘT file cho cả năm, mười hai sheet tháng T01 tới T12 lập sẵn ngay từ lúc tạo. Chốt điểm tháng này xong thì sang tab kế bên, không tạo file mới và không đổi link. File năm không chứa code, nhưng mang theo sheet ma trận và khung chung của tuyến đó.</t>
  </si>
  <si>
    <t>Giá trị</t>
  </si>
  <si>
    <t>Đơn vị</t>
  </si>
  <si>
    <t>Giải thích</t>
  </si>
  <si>
    <t>Vì sao tách hai loại file</t>
  </si>
  <si>
    <t>Bậc</t>
  </si>
  <si>
    <t>Một, mỗi người chỉ thấy file của chính mình, không thấy điểm của người khác. Hai, code nằm một nơi nên sửa một lần là xong, không phải đi sửa hàng chục file.</t>
  </si>
  <si>
    <t>Ai điền điểm</t>
  </si>
  <si>
    <t>I. GHÉP RA BẬC TRONG NGẠCH</t>
  </si>
  <si>
    <t>KHÔNG có người chấm ngồi cân nhắc từng ô. Điểm đầu tháng là mặc định, rồi đi lên đi xuống theo biên bản vi phạm và phiếu ghi nhận mà Phòng Nhân sự - Hành chính - Pháp chế lập. Ứng dụng ghi từng biên bản vào sheet ẩn _log của chính file năm đó.</t>
  </si>
  <si>
    <t>Điểm mặc định</t>
  </si>
  <si>
    <t>Nhóm đo VI PHẠM bắt đầu ở 5, tức chưa có biên bản nào. Nhóm đo GHI NHẬN bắt đầu ở 0, tức chưa ghi nhận lần nào. Dòng chữ nhỏ ngay dưới tên mỗi nhóm nói rõ nhóm đó đo chiều nào.</t>
  </si>
  <si>
    <t>Chiều đo chọn thế nào</t>
  </si>
  <si>
    <t>Nhóm nêu PHẦN VIỆC ĐƯỢC GIAO thì đo theo chiều vi phạm, vì không làm đúng phần được giao là một lỗi lập được biên bản. Nhóm nêu việc VƯỢT TRÊN phần được giao thì đo theo chiều ghi nhận. Chiều đo khai theo NHÓM, không khai theo từng câu.</t>
  </si>
  <si>
    <t>Đồng bộ lần cuối</t>
  </si>
  <si>
    <t>Điểm nền của tháng</t>
  </si>
  <si>
    <t>Kích hoạt</t>
  </si>
  <si>
    <t>Điểm nền của một phần chính bằng tỷ lệ câu thuộc nhóm vi phạm của phần đó. Sau đợt 30/8/2026, điểm nền của năm hình dạng phiếu nằm trong khoảng 3,96 tới 4,35 trên thang 5. Bốn hình dạng ra bậc 4, tức hệ số 1,00 đúng bằng mức Công ty dự định trả cho một tháng không có gì xảy ra. Riêng chức năng Nhân sự - Hành chính - Pháp chế cấp quản lý ra bậc 5, xem dòng 2c mục IX.</t>
  </si>
  <si>
    <t>Ngưỡng đa số tiêu chí</t>
  </si>
  <si>
    <t>I b. CHỮ "BẬC" NAY CHỈ CÒN MỘT NGHĨA</t>
  </si>
  <si>
    <t>Phần</t>
  </si>
  <si>
    <t>Vì sao phải đọc mục này</t>
  </si>
  <si>
    <t>Tuyến</t>
  </si>
  <si>
    <t>Tới 30/8/2026 hệ có ba thứ khác hẳn nhau cùng gọi là bậc, và đó là chỗ lẫn nhiều nhất của cả hệ. ✅ CHỐT 31/8/2026 (Sen): chỉ giữ một nghĩa, hai thứ còn lại gọi bằng tên khác.</t>
  </si>
  <si>
    <t>Mã nhóm</t>
  </si>
  <si>
    <t>Tên nhóm</t>
  </si>
  <si>
    <t>Tick ô ▶ là tạo file năm cho người ở dòng đó, gồm mười hai sheet tháng. Danh sách tự đồng bộ mỗi ngày.</t>
  </si>
  <si>
    <t>ĐIỂM, thang 0 tới 5</t>
  </si>
  <si>
    <t>Chiều đo</t>
  </si>
  <si>
    <t>Mã câu</t>
  </si>
  <si>
    <t>Điểm của một câu hỏi. Mặc định đầu tháng là 5 với nhóm đo vi phạm và 0 với nhóm đo ghi nhận, rồi đi lên đi xuống theo biên bản. Gọi là ĐIỂM, không gọi là bậc.</t>
  </si>
  <si>
    <t>Câu hỏi</t>
  </si>
  <si>
    <t>Phạm vi áp dụng</t>
  </si>
  <si>
    <t>Ghi chú</t>
  </si>
  <si>
    <t>BẬC CÁCH LÀM VIỆC, 1 tới 5</t>
  </si>
  <si>
    <t>Vào phiếu</t>
  </si>
  <si>
    <t>Khóa</t>
  </si>
  <si>
    <t>⛔ Đây là thứ DUY NHẤT còn được gọi là bậc. ĐI RA từ phiếu mỗi tháng. Điểm tổng tháng quy ra bậc này, rồi tra hệ số 0,10 / 0,40 / 0,90 / 1,00 / 1,10 nhân vào phần P2 của cấp đó. Đây là thứ DUY NHẤT trong phiếu chạm tới tiền hàng tháng. Nhịp NHANH, nâng hạ được trong tháng.</t>
  </si>
  <si>
    <t>Mã NV</t>
  </si>
  <si>
    <t>CẤP</t>
  </si>
  <si>
    <t>Họ tên</t>
  </si>
  <si>
    <t>Nấc trên con đường thăng tiến, ví dụ Chuyên viên, Lead bộ phận, Trưởng phòng. Trước 31/8/2026 gọi là bậc trong ngạch và ghi bằng số; nay ghi thẳng bằng TÊN. Nguồn duy nhất là 0-Nen-tang/Du-lieu/cap-bac.csv. Nhịp CHẬM, đổi bằng quyết định bổ nhiệm, không đổi theo tháng.</t>
  </si>
  <si>
    <t>Ngạch Chuyên môn có cấp nào</t>
  </si>
  <si>
    <t>Tập sự · Nhân viên · Chuyên viên · Chuyên gia. Trần của ngạch là Chuyên gia.</t>
  </si>
  <si>
    <t>tỷ lệ</t>
  </si>
  <si>
    <t>▶</t>
  </si>
  <si>
    <t>Ngạch Quản lý có cấp nào</t>
  </si>
  <si>
    <t>Tập sự · Trưởng ca · Lead bộ phận · Quản lý khối · Trưởng phòng · C-Level · Tổng Giám đốc · Người sáng lập.</t>
  </si>
  <si>
    <t>Tuyến (gán tay)</t>
  </si>
  <si>
    <t>Hai ngạch so ngang nhau thế nào</t>
  </si>
  <si>
    <t>Người điếc/ khiếm thính / Người nói</t>
  </si>
  <si>
    <t>Chỉ dùng cho tuyến KHÔNG có thang cộng dồn. Người đó được coi là ở bậc b khi đạt bậc b ở ít nhất tỷ lệ này của số tiêu chí trong phạm vi. ⚠️ Chưa được chốt.</t>
  </si>
  <si>
    <t>Lead bộ phận ngang Chuyên viên, Quản lý khối ngang Chuyên gia: ngang quyền và ngang tiền. Trên nữa chỉ ngạch quản lý còn đi tiếp, tới Trưởng phòng.</t>
  </si>
  <si>
    <t>Phòng ban</t>
  </si>
  <si>
    <t>Vị trí theo Danh mục</t>
  </si>
  <si>
    <t>⛔ Ba cấp KHÔNG chấm được</t>
  </si>
  <si>
    <t>Điểm làm việc</t>
  </si>
  <si>
    <t>C-Level, Tổng Giám đốc và Người sáng lập xếp bằng quyết định bổ nhiệm và không tụt theo kỳ, nên không đặt ngưỡng ở ba cấp đó.</t>
  </si>
  <si>
    <t>Ngày vào làm</t>
  </si>
  <si>
    <t>Mức tụt tối đa cho phép</t>
  </si>
  <si>
    <t>Có</t>
  </si>
  <si>
    <t>Trạng thái</t>
  </si>
  <si>
    <t>Đặt ngưỡng cấp cho một câu ở đâu</t>
  </si>
  <si>
    <t>Số lần đã đánh giá</t>
  </si>
  <si>
    <t>Ở cột Phạm vi áp dụng của sheet Bộ câu hỏi, ghi "Từ &lt;tên cấp&gt; trở lên", ví dụ "Từ Trưởng phòng trở lên". Đó là cấp THẤP NHẤT mà câu bắt đầu áp dụng. Trên 343 câu hiện có 25 câu đặt ngưỡng, còn lại áp cho mọi người.</t>
  </si>
  <si>
    <t>Kỳ gần nhất</t>
  </si>
  <si>
    <t>Kết quả gần nhất</t>
  </si>
  <si>
    <t>nấc</t>
  </si>
  <si>
    <t>II. CÂY THƯ MỤC TRÊN DRIVE</t>
  </si>
  <si>
    <t>TTX001</t>
  </si>
  <si>
    <t>⛔ KHÔNG CÒN CHỖ DÙNG từ 31/8/2026. Hai dòng bậc trong ngạch đã bỏ khỏi phiếu, nên tham số này không đi vào công thức nào nữa. Giữ lại chờ Ban lãnh đạo quyết bỏ hay giữ.</t>
  </si>
  <si>
    <t>Chung</t>
  </si>
  <si>
    <t>Cấu trúc</t>
  </si>
  <si>
    <t>Ngưỡng đạt của một dải cấp</t>
  </si>
  <si>
    <t>tỷ lệ đạt</t>
  </si>
  <si>
    <t>&lt;thư mục đang chứa file gốc&gt;  /  &lt;Năm&gt;  /  Tuyến &lt;tên&gt;  /  Đánh giá &lt;Năm&gt; - &lt;Mã nhân sự&gt; - &lt;Họ tên&gt;</t>
  </si>
  <si>
    <t>Võ Thành Luân</t>
  </si>
  <si>
    <t>⛔ KHÔNG CÒN CHỖ DÙNG từ 31/8/2026, cùng lý do dòng trên.</t>
  </si>
  <si>
    <t>Nằm ở đâu</t>
  </si>
  <si>
    <t>Cây đánh giá nằm NGAY TRONG thư mục đang chứa chính file gốc này, không phải một thư mục riêng ở ngoài. Chuyển file gốc sang thư mục khác thì các năm tạo SAU đó đi theo, còn năm đã tạo TRƯỚC vẫn nằm chỗ cũ và phải kéo tay.</t>
  </si>
  <si>
    <t>II. GHÉP RA BẬC CÁCH LÀM VIỆC</t>
  </si>
  <si>
    <t>Sắp theo thời gian</t>
  </si>
  <si>
    <t>Thư mục cấp một là năm nên Drive tự sắp đúng thứ tự thời gian, không cần đánh số tay.</t>
  </si>
  <si>
    <t>Đổi chỗ thư mục gốc</t>
  </si>
  <si>
    <t>ĐỂ TRỐNG ô TS_DRIVE_ID là đúng trong hầu hết trường hợp: cây đánh giá tự bám theo thư mục chứa file gốc, nên chuyển file là cây đi theo. Chỉ dán ID vào ô đó khi muốn đặt cây ở một thư mục KHÁC chỗ file gốc đang nằm.</t>
  </si>
  <si>
    <t>Ngưỡng ra bậc 1</t>
  </si>
  <si>
    <t>Xem đang nằm ở đâu</t>
  </si>
  <si>
    <t>Tỷ lệ đạt của phần cách làm việc, quy ra bậc. ⚠️ Chưa hiệu chỉnh bằng dữ liệu thật.</t>
  </si>
  <si>
    <t>Menu 🗂️ Mở thư mục đánh giá chỉ HIỆN tên và đường dẫn thư mục hệ đang dùng. Nó không tạo và không di chuyển gì, bấm bao nhiêu lần cũng không đổi thứ gì.</t>
  </si>
  <si>
    <t>III. QUY TRÌNH MỘT NĂM</t>
  </si>
  <si>
    <t>Ngưỡng ra bậc 2</t>
  </si>
  <si>
    <t>Bước 0</t>
  </si>
  <si>
    <t>Menu 🔃 Đồng bộ nhân sự từ People Management. Danh sách nhân sự KHÔNG nhập tay ở đây, nó đọc từ file People Management để hai nơi không giữ hai bản rồi trôi lệch. Sau khi đồng bộ, điền cột Tuyến cho từng người ở sheet 👥 Nhân sự.</t>
  </si>
  <si>
    <t>Bước 1</t>
  </si>
  <si>
    <t>Kiểm tra sheet ⚙️ Tham số xem các ngưỡng và trọng số đã đúng chưa.</t>
  </si>
  <si>
    <t>Ngưỡng ra bậc 3</t>
  </si>
  <si>
    <t>Bước 2</t>
  </si>
  <si>
    <t>Menu 📅 Tạo file năm cho một người, nhập MÃ NHÂN SỰ. Hoặc 📚 Tạo file năm cho nhiều người, tối đa 6 người một lần. Hệ tự tra tên, vị trí, phòng ban, cấp và tuyến.</t>
  </si>
  <si>
    <t>Ngưỡng ra bậc 4</t>
  </si>
  <si>
    <t>Bước 3</t>
  </si>
  <si>
    <t>Ngưỡng ra bậc 5</t>
  </si>
  <si>
    <t>Đưa link file năm cho nhân sự và cho ứng dụng lập biên bản. Trong tháng, mỗi biên bản vi phạm và mỗi phiếu ghi nhận được ứng dụng ghi vào sheet _log và cập nhật ô điểm tương ứng.</t>
  </si>
  <si>
    <t>Người sáng lập - Chủ tịch</t>
  </si>
  <si>
    <t>Bước 4</t>
  </si>
  <si>
    <t>III. TRỌNG SỐ GHÉP RA ĐIỂM TỔNG THÁNG</t>
  </si>
  <si>
    <t>Founder - Chairman</t>
  </si>
  <si>
    <t>Cuối tháng, đọc khối KẾT QUẢ THÁNG ở đầu sheet tháng đó. Không phải bấm gì, mọi số đều là công thức.</t>
  </si>
  <si>
    <t>Founder</t>
  </si>
  <si>
    <t>Bước 5</t>
  </si>
  <si>
    <t>Người nói</t>
  </si>
  <si>
    <t>Văn hóa chung, khi KHÔNG có ngạch quản lý</t>
  </si>
  <si>
    <t>Văn phòng</t>
  </si>
  <si>
    <t>trọng số</t>
  </si>
  <si>
    <t>Menu 📥 Thu kết quả một tháng để dồn kết quả mọi người của tháng đó về sheet 📊 Tổng hợp kỳ. Chạy lại nhiều lần được, dòng cũ của cùng kỳ sẽ bị thay chứ không nhân bản.</t>
  </si>
  <si>
    <t>Áp cho nhân sự chỉ chấm hai phần là văn hóa chung và ngạch chuyên môn. Cặp này phải cộng lại bằng 100%.</t>
  </si>
  <si>
    <t>Đổi cấp giữa năm</t>
  </si>
  <si>
    <t>Ngạch chuyên môn, khi KHÔNG có ngạch quản lý</t>
  </si>
  <si>
    <t>Menu 🔁 Dựng lại các tháng chưa chốt. Nói rõ tháng bắt đầu, các tháng trước giữ nguyên gồm cả điểm đã chốt.</t>
  </si>
  <si>
    <t>Văn hóa chung, khi CÓ ngạch quản lý</t>
  </si>
  <si>
    <t>IV. PHIẾU CHO RA MỘT KẾT QUẢ</t>
  </si>
  <si>
    <t>Áp cho nhân sự chấm cả ba phần. Bộ ba này phải cộng lại bằng 100%.</t>
  </si>
  <si>
    <t>⛔ Phiếu nay chỉ cho ra MỘT kết quả</t>
  </si>
  <si>
    <t>Ngạch quản lý, khi CÓ ngạch quản lý</t>
  </si>
  <si>
    <t>✅ CHỐT 31/8/2026 (Sen). Hai dòng BẬC TRONG NGẠCH đã bỏ khỏi khối kết quả. Cấp đi qua quyết định bổ nhiệm, không phải thứ một phiếu tháng quyết.</t>
  </si>
  <si>
    <t>Ngạch chuyên môn, khi CÓ ngạch quản lý</t>
  </si>
  <si>
    <t>Bậc cách làm việc</t>
  </si>
  <si>
    <t>Trả lời câu người này LÀM VIỆC THẾ NÀO. Lấy từ ĐIỂM TỔNG THÁNG. Nhịp NHANH, nâng hạ được trong tháng. Đây là kết quả duy nhất của phiếu.</t>
  </si>
  <si>
    <t>IV. NỐI VỚI DRIVE VÀ VỚI FILE PEOPLE MANAGEMENT</t>
  </si>
  <si>
    <t>Điểm tổng tháng</t>
  </si>
  <si>
    <t>Trung bình cộng có trọng số của ba phần. Không giữ vai trò quản lý thì Văn hóa chung 65% và Ngạch chuyên môn 35%. Có giữ vai trò quản lý thì Văn hóa chung 50%, Ngạch quản lý 30%, Ngạch chuyên môn 20%. Năm con số này nằm ở sheet ⚙️ Tham số, mục III.</t>
  </si>
  <si>
    <t>ID thư mục chứa các đợt</t>
  </si>
  <si>
    <t>Không gộp</t>
  </si>
  <si>
    <t>Cấp và bậc cách làm việc không cộng và không quy đổi cho nhau. Một người có thể được quyết nhiều việc trong khi cách làm việc đang đi xuống, hoặc ngược lại; gộp lại thành một số là xóa mất đúng thông tin cần nhìn.</t>
  </si>
  <si>
    <t>ID Drive</t>
  </si>
  <si>
    <t>ĐỂ TRỐNG là đúng trong hầu hết trường hợp: hệ tự dùng chính thư mục đang chứa file gốc này, nên cây đánh giá luôn nằm trong thư mục People cùng chỗ với file gốc. Chỉ dán ID vào đây khi muốn đặt các đợt ở một thư mục khác.</t>
  </si>
  <si>
    <t>Từ cấp sang chức danh</t>
  </si>
  <si>
    <t>Ban lãnh đạo nhìn hai thang chuyên môn và quản lý đang ở đâu rồi tự quyết bổ nhiệm chức danh nào. Phiếu KHÔNG tự quyết việc này.</t>
  </si>
  <si>
    <t>ID file People Management</t>
  </si>
  <si>
    <t>Từ chức danh sang tiền</t>
  </si>
  <si>
    <t>1Ruf3EeXiaiV0Jifnewe-HefXW4ncZHJvlItuoti4vus</t>
  </si>
  <si>
    <t>Tùy chức danh mà cùng một cấp ra số tiền khác nhau. Bảng đó thuộc quy chế lương, không nằm trong phiếu.</t>
  </si>
  <si>
    <t>Nguồn danh sách nhân sự. Menu 🔃 Đồng bộ nhân sự đọc sheet "👥 Nhân sự" của file này. Danh sách nhân sự KHÔNG nhập tay ở đây, để tránh hai nơi cùng giữ một dữ liệu rồi trôi lệch.</t>
  </si>
  <si>
    <t>V. VI PHẠM NỘI QUY NỐI SANG TIỀN THẾ NÀO</t>
  </si>
  <si>
    <t>V. NGUYÊN TẮC CỐ ĐỊNH, KHÔNG PHẢI THAM SỐ</t>
  </si>
  <si>
    <t>Phiếu không tự trừ</t>
  </si>
  <si>
    <t>Mục VI của phiếu liệt kê vi phạm nội quy trong tháng nhưng KHÔNG có công thức trừ điểm hay trừ bậc.</t>
  </si>
  <si>
    <t>Điểm mặc định đầu tháng, nhóm đo VI PHẠM</t>
  </si>
  <si>
    <t>Vì sao</t>
  </si>
  <si>
    <t>Pháp luật lao động nghiêm cấm phạt tiền và cắt lương thay cho xử lý kỷ luật lao động. Một chuỗi cơ học đi thẳng từ số lần vi phạm sang số bậc rồi sang số tiền là phạt tiền trá hình, mức phạt doanh nghiệp từ 40 tới 80 triệu và buộc hoàn trả toàn bộ tiền đã trừ.</t>
  </si>
  <si>
    <t>điểm</t>
  </si>
  <si>
    <t>Đường đi thứ nhất</t>
  </si>
  <si>
    <t>Đầu tháng chưa có biên bản nào thì câu ở nhóm đo vi phạm đứng ở 5, tức chưa vi phạm lần nào. Mỗi biên bản vi phạm kéo điểm xuống.</t>
  </si>
  <si>
    <t>Biên bản vi phạm kéo điểm của đúng những câu mà hành vi đó chạm tới, ở mục II hoặc mục III. Điểm phần xuống thì điểm tổng tháng xuống theo, và bậc cách làm việc xuống theo. Mỗi bước đều truy được về một biên bản cụ thể.</t>
  </si>
  <si>
    <t>Điểm mặc định đầu tháng, nhóm đo GHI NHẬN</t>
  </si>
  <si>
    <t>Đường đi thứ hai</t>
  </si>
  <si>
    <t>Đầu tháng chưa có phiếu nào thì câu ở nhóm đo ghi nhận đứng ở 0, tức chưa ghi nhận lần nào. Mỗi phiếu ghi nhận đẩy điểm lên.</t>
  </si>
  <si>
    <t>Vi phạm cụ thể đi đường kỷ luật lao động riêng. Trong đó có hình thức kéo dài thời hạn nâng bậc tối đa sáu tháng, và hình thức cách chức. Cả hai đều chạm tới tiền một cách hợp pháp.</t>
  </si>
  <si>
    <t>Phiếu tự xếp CẤP cho nhân sự</t>
  </si>
  <si>
    <t>Điều kiện bắt buộc</t>
  </si>
  <si>
    <t>Không</t>
  </si>
  <si>
    <t>Hành vi chỉ xử lý được khi đã được ghi trong nội quy lao động ĐÃ BAN HÀNH. Nội quy của Công ty chưa ban hành, nên tới khi có thì mục VII để trống và ghi rõ là chưa có căn cứ.</t>
  </si>
  <si>
    <t>Ngoại lệ duy nhất</t>
  </si>
  <si>
    <t>✅ CHỐT 31/8/2026 (Sen). Cấp, tức Chuyên viên, Lead bộ phận, Trưởng phòng, đi qua quyết định bổ nhiệm chứ không do một phiếu tháng quyết. Phiếu chỉ cho ra BẬC CÁCH LÀM VIỆC.</t>
  </si>
  <si>
    <t>Vi phạm nội quy trừ thẳng ra bậc và ra tiền</t>
  </si>
  <si>
    <t>✅ CHỐT 11/8/2026 (Sen). Bảo mật thu nhập cá nhân, mục VII của phiếu, CÓ trừ thẳng 1 bậc của Bậc cách làm việc, sàn là bậc 1. Khác mục VII ở ba điểm: chỉ một nghĩa vụ nên chỉ một mức; mức do Ban lãnh đạo ấn định trước chứ không do người chấm quyết trong kỳ; và chỉ chạm Bậc cách làm việc, là bậc nâng hạ được theo tháng, không chạm CẤP vốn nằm trong quyết định bổ nhiệm. ⚠️ Vẫn cần nghĩa vụ này nằm trong hợp đồng lao động hoặc nội quy lao động đã ban hành.</t>
  </si>
  <si>
    <t>Không, trừ một ngoại lệ</t>
  </si>
  <si>
    <t>Pháp luật lao động nghiêm cấm phạt tiền và cắt lương thay cho xử lý kỷ luật. Vi phạm là MỘT TRONG NHIỀU căn cứ khi chấm trụ văn hóa, không có công thức tự trừ. Muốn xử nặng thì đi đường kỷ luật lao động, trong đó có hình thức kéo dài thời hạn nâng bậc tối đa 6 tháng.
NGOẠI LỆ DUY NHẤT, ✅ CHỐT 11/8/2026 (Sen): vi phạm bảo mật thu nhập cá nhân, mục VII của phiếu, trừ thẳng 1 bậc của Bậc cách làm việc, sàn là bậc 1. Chỉ trừ vào bậc đó, không đụng tới CẤP của người đó. ⚠️ Điều kiện để dùng làm căn cứ: nghĩa vụ bảo mật thu nhập phải nằm trong hợp đồng lao động hoặc nội quy lao động đã ban hành.</t>
  </si>
  <si>
    <t>VI. THÊM MỘT TUYẾN MỚI</t>
  </si>
  <si>
    <t>Tiêu chí ngoài phạm vi tính là chưa đạt</t>
  </si>
  <si>
    <t>Đặt cột Thuộc phạm vi bằng Không thì ô đó rời khỏi cả tử số lẫn mẫu số.</t>
  </si>
  <si>
    <t>Phiếu tự quy kết quả ra số tiền</t>
  </si>
  <si>
    <t>Mở Apps Script, file 03_DuLieuTuyen. Thêm một khối vào hằng TUYEN theo đúng cấu trúc đã chú thích ở đầu file đó.</t>
  </si>
  <si>
    <t>Phiếu dừng ở bậc cách làm việc. Ban lãnh đạo nhìn hai thang chuyên môn và quản lý để quyết bổ nhiệm chức danh; chức danh nào ứng với số tiền nào do quy chế lương quy định.</t>
  </si>
  <si>
    <t>Lưu, quay lại bảng tính, chạy menu 🔄 Cập nhật phiên bản.</t>
  </si>
  <si>
    <t>Tuyến mới xuất hiện trong 📇 Danh mục tuyến, có sheet ma trận riêng, và tạo file năm được ngay.</t>
  </si>
  <si>
    <t>Không phải sửa</t>
  </si>
  <si>
    <t>Khung chung, tham số, công thức tính bậc, quy trình tạo file và thu kết quả. Chúng dùng lại cho mọi tuyến.</t>
  </si>
  <si>
    <t>Tuyến khung rỗng</t>
  </si>
  <si>
    <t>Tuyến chưa soạn lưới vẫn tạo file năm được và vẫn chấm được mục I ranh giới cùng mục II văn hóa chung. Mục III và mục IV hiện dòng chờ soạn.</t>
  </si>
  <si>
    <t>VII. CẬP NHẬT PHIÊN BẢN GIỮ GÌ VÀ MẤT GÌ</t>
  </si>
  <si>
    <t>Giữ nguyên</t>
  </si>
  <si>
    <t>Các tham số đã chỉnh tay, sheet 📊 Tổng hợp kỳ, và sheet 📜 Nhật ký phiên bản.</t>
  </si>
  <si>
    <t>VH1</t>
  </si>
  <si>
    <t>ONE VOICE, MỘT TIẾNG NÓI THỐNG NHẤT</t>
  </si>
  <si>
    <t>Vẽ lại</t>
  </si>
  <si>
    <t>vi phạm</t>
  </si>
  <si>
    <t>Toàn bộ cấu trúc, công thức và nội dung ma trận theo code mới.</t>
  </si>
  <si>
    <t>Sao lưu</t>
  </si>
  <si>
    <t>Tự chép sheet Tham số và Tổng hợp kỳ vào sheet ẩn có tiền tố _bk  trước khi chạy.</t>
  </si>
  <si>
    <t>⚠️ Không tự lan</t>
  </si>
  <si>
    <t>Các FILE NĂM đã tạo trên Drive KHÔNG tự cập nhật theo. Muốn dùng bản mới thì chạy 🔁 Dựng lại các tháng chưa chốt. Tháng đã chốt điểm thì giữ nguyên bản cũ, vì nó là hồ sơ của tháng đó.</t>
  </si>
  <si>
    <t>VIII. CÁC SHEET TRONG FILE GỐC</t>
  </si>
  <si>
    <t>📖 Hướng dẫn</t>
  </si>
  <si>
    <t>Chính là sheet này. Cách vận hành hệ.</t>
  </si>
  <si>
    <t>⚙️ Tham số</t>
  </si>
  <si>
    <t>Mọi ngưỡng và trọng số. Sửa ở đây, mọi phiếu xuất sau đó tính theo. Không sửa số trong công thức.</t>
  </si>
  <si>
    <t>👥 Nhân sự</t>
  </si>
  <si>
    <t>Danh sách nhân sự, đồng bộ từ People Management. Chỉ cột Tuyến là nhập tay. Ba cột cuối cho biết mỗi người đã đánh giá bao nhiêu lần, kỳ gần nhất và kết quả gần nhất.</t>
  </si>
  <si>
    <t>🗂️ Lịch sử đánh giá</t>
  </si>
  <si>
    <t>Mỗi dòng là một file năm đã tạo, có đường dẫn tới file đó. Đây là chỗ tra lịch sử đánh giá của một người qua các năm.</t>
  </si>
  <si>
    <t>🎨 Quy ước trình bày</t>
  </si>
  <si>
    <t>Quy ước gộp ô của phiếu. Chỉnh trình bày trên một sheet tháng rồi chạy 🎨 Học cách trình bày từ một phiếu, hệ đọc lại và mọi phiếu sau đó làm theo.</t>
  </si>
  <si>
    <t>📇 Danh mục tuyến</t>
  </si>
  <si>
    <t>Danh sách tuyến, trạng thái đủ nội dung hay khung rỗng, ngạch áp dụng, khung bậc.</t>
  </si>
  <si>
    <t>🧬 Khung chung</t>
  </si>
  <si>
    <t>Ranh giới chung, và phần văn hóa chung, đủ mô tả từng mức. Áp cho mọi tuyến.</t>
  </si>
  <si>
    <t>📐 …</t>
  </si>
  <si>
    <t>Ma trận cấp bậc của một tuyến, KÈM PHẦN GIẢI THÍCH CÁCH ĐỌC. Mỗi tuyến một sheet. Sheet này được chép sang file năm khi tạo.</t>
  </si>
  <si>
    <t>📊 Tổng hợp kỳ</t>
  </si>
  <si>
    <t>Kết quả các tháng đã thu về, mỗi người một dòng.</t>
  </si>
  <si>
    <t>📜 Nhật ký phiên bản</t>
  </si>
  <si>
    <t>Ghi lại mỗi lần dựng, cập nhật, tạo file năm, thu kết quả.</t>
  </si>
  <si>
    <t>VH1.1</t>
  </si>
  <si>
    <t>TTX002</t>
  </si>
  <si>
    <t>Nhân sự có phát ngôn cá nhân trái định hướng chung của Công ty</t>
  </si>
  <si>
    <t>VIII b. CÁC SHEET TRONG MỘT FILE NĂM</t>
  </si>
  <si>
    <t>Tất cả nhân sự</t>
  </si>
  <si>
    <t>T01 tới T12</t>
  </si>
  <si>
    <t>Nguyễn Hoàn Vũ</t>
  </si>
  <si>
    <t>Phiếu chấm của từng tháng. Số dòng giống hệt nhau ở cả mười hai tháng, vì cùng một tuyến và cùng một cấp thì bộ câu hỏi không đổi trong năm.</t>
  </si>
  <si>
    <t>Đầu mỗi sheet tháng</t>
  </si>
  <si>
    <t>Khối KẾT QUẢ THÁNG, địa chỉ cố định ở mọi sheet của mọi người. Ba điểm trung bình phần, điểm tổng có trọng số, ba bậc, trạng thái ranh giới, và bậc tháng trước lấy tự động từ tab bên trái.</t>
  </si>
  <si>
    <t>_log  (ẩn)</t>
  </si>
  <si>
    <t>Nơi ứng dụng ghi từng biên bản vi phạm và từng phiếu ghi nhận, mỗi thứ một dòng. Cột Tháng, Ngày, Loại, Mã câu, Sự việc, Số hiệu, Người lập, Điểm áp. Ghi thêm dòng vào cuối, không sửa và không xóa dòng cũ.</t>
  </si>
  <si>
    <t>_chiMuc  (ẩn)</t>
  </si>
  <si>
    <t>Bản đồ mã câu sang số dòng, cộng địa chỉ khối kết quả. Ứng dụng đọc sheet này rồi ghi thẳng vào đúng ô, không dò.</t>
  </si>
  <si>
    <t>📝 Nhận xét định tính  (ẩn)</t>
  </si>
  <si>
    <t>Bộ câu hỏi định tính, một bản cho cả năm. Không tính điểm và không sinh ra bậc.</t>
  </si>
  <si>
    <t>IX. NỘI DUNG CHỜ CHỐT TOÀN HỆ</t>
  </si>
  <si>
    <t>Tổng Giám đốc</t>
  </si>
  <si>
    <t>CEO - Chief Executive Officer</t>
  </si>
  <si>
    <t>C Suite Level (C-Level)</t>
  </si>
  <si>
    <t>⛔ Ba tham số TS_NG_BAC, TS_DA_SO và TS_TUT_TOI_DA nay KHÔNG CÒN chỗ dùng, vì hai dòng bậc trong ngạch đã bỏ khỏi phiếu ngày 31/8/2026. Chúng vẫn nằm ở sheet Tham số, chờ Ban lãnh đạo quyết bỏ hay giữ.</t>
  </si>
  <si>
    <t>1b</t>
  </si>
  <si>
    <t>C-Level</t>
  </si>
  <si>
    <t>Ngưỡng đa số tiêu chí và mức tụt tối đa cho phép. Đang đặt tạm, chưa xếp bậc chính thức được.</t>
  </si>
  <si>
    <t>Ngưỡng phần trăm quy đổi ra bậc cách làm việc, chưa hiệu chỉnh bằng dữ liệu thật.</t>
  </si>
  <si>
    <t>2b</t>
  </si>
  <si>
    <t>✅ ĐÃ XỬ 30/8/2026 qua ba lượt. Điểm nền của tháng chưa có biên bản nào nay là 3,96 tới 4,35 trên thang 5. Xử bằng hai việc: lật 29 nhóm sang chiều đo vi phạm, và chuyển 8 câu nằm nhầm nhóm về đúng nhóm chủ đề. Sáu nhóm cố ý giữ chiều ghi nhận vì nêu việc vượt trên phần được giao: NL1, NL2, NL3, NL4, C8, QF.</t>
  </si>
  <si>
    <t>2c</t>
  </si>
  <si>
    <t>⚠️ CHƯA XỬ. Chức năng Nhân sự - Hành chính - Pháp chế cấp quản lý có điểm nền 4,35 tức 87%, vượt ngưỡng bậc 5 là 0,85, nên hình dạng phiếu đó bắt đầu tháng ở hệ số 1,10. Bốn hình dạng còn lại ở bậc 4. Sửa thì phải cắt lại ngưỡng, mà ngưỡng là thứ quyết định tiền.</t>
  </si>
  <si>
    <t>Trọng số ghép ba phần, mục III sheet ⚙️ Tham số. Đang là 65/35 khi không có quản lý và 50/30/20 khi có. Chưa hiệu chỉnh bằng dữ liệu thật.</t>
  </si>
  <si>
    <t>VH1.2</t>
  </si>
  <si>
    <t>Thời gian tối thiểu ở mỗi bậc, và thời hạn của quyết định xếp bậc.</t>
  </si>
  <si>
    <t>Nhân sự truyền đạt thông tin chưa được xác nhận</t>
  </si>
  <si>
    <t>Bảng chức danh nhân bậc ra số tiền. Thuộc quy chế lương, chưa ban hành.</t>
  </si>
  <si>
    <t>Nội quy lao động, làm căn cứ cho mục vi phạm trong tháng.</t>
  </si>
  <si>
    <t>Lưới phân bậc của các tuyến đang ở trạng thái khung rỗng, xem cột Trạng thái ở 📇 Danh mục tuyến.</t>
  </si>
  <si>
    <t>Thang cấp bậc chốt 24/8/2026: CÒN HAI NGẠCH, Quản lý và Chuyên môn. Ngạch tay nghề đã bỏ, các tuyến sản xuất và pha chế nay dùng ngạch chuyên môn. Bậc 5 Chuyên gia, bậc 4 Chuyên viên, bậc 3 chưa mở, bậc 2 Nhân viên, bậc 1 Tập sự. Nguồn duy nhất là 0-Nen-tang/Du-lieu/cap-bac.csv.</t>
  </si>
  <si>
    <t>Tuyến Phát triển Kinh doanh hiện vẫn chấm TC1 Giao tiếp và Phối hợp, trong khi tuyến Thương mại &amp; Dịch vụ đã bỏ vì trùng B1. Rà lại khi ngạch chuyên môn của tuyến đó có tiêu chí tương đương.</t>
  </si>
  <si>
    <t>Bậc thủng trong lưới ngạch quản lý: QB, QC, QE chưa có câu nào ở bậc 4; QD, QF chưa có câu nào ở bậc 6. Công thức đang BỎ QUA bậc thủng và đi tiếp, tức coi như đạt. Soạn thêm câu cho các bậc đó khi lưới bậc được chốt.</t>
  </si>
  <si>
    <t>Ranh giới thứ tư, cố tình lừa dối, do TTX bổ sung 9/8/2026 và CHƯA có trong tài liệu đào tạo lẫn nội quy lao động. Ranh giới chặn kết quả nên phải nằm trong nội quy đã ban hành thì mới dùng làm căn cứ kỷ luật được.</t>
  </si>
  <si>
    <t>Bộ câu hỏi ngạch của chức năng Nhân sự - Hành chính - Pháp chế chưa gán bậc, nên phần đó chưa ra bậc. Toàn bộ 143 câu của chức năng này khai logic đo là ghi nhận, tức điểm nền bằng 0. Sáu tuyến còn lại chưa có bộ câu hỏi ngạch nào.</t>
  </si>
  <si>
    <t>Nghĩa vụ bảo mật thu nhập cá nhân, mục VII của phiếu, CHƯA có trong hợp đồng lao động lẫn nội quy lao động. Mục này trừ thẳng 1 bậc nên phải có căn cứ văn bản trước khi áp cho ai.</t>
  </si>
  <si>
    <t>VH1.3</t>
  </si>
  <si>
    <t>Nhân sự dùng sai hoặc bỏ qua kịch bản và quy chuẩn giao tiếp đã ban hành, cả với khách và trong nội bộ</t>
  </si>
  <si>
    <t>VH1.4</t>
  </si>
  <si>
    <t>Nhân sự tự ý trả lời khách hoặc đồng nghiệp thông tin chưa chắc chắn thay vì xác nhận lại với người có thẩm quyền</t>
  </si>
  <si>
    <t>TTX005</t>
  </si>
  <si>
    <t>Trần Thị Thanh Hải</t>
  </si>
  <si>
    <t>Trưởng phòng Kế toán</t>
  </si>
  <si>
    <t>Head of Accounting</t>
  </si>
  <si>
    <t>Kế toán</t>
  </si>
  <si>
    <t>Làm từ xa</t>
  </si>
  <si>
    <t>Trưởng phòng</t>
  </si>
  <si>
    <t>VH1.5</t>
  </si>
  <si>
    <t>Nhân sự truyền đạt chính sách hoặc quyết định sai lệch, thiếu sót nội dung so với văn bản gốc đã ban hành</t>
  </si>
  <si>
    <t>📊 ĐIỂM NỀN ƯỚC TÍNH  -  Tự tính lại mỗi lần sửa một dòng của sheet 📚 Bộ câu hỏi. Không có ô nào nhập tay ở đây.</t>
  </si>
  <si>
    <t>VH2</t>
  </si>
  <si>
    <t>OUTCOME, KẾT QUẢ CẦN ĐẠT THEO TIÊU CHÍ SMART</t>
  </si>
  <si>
    <t>Hình dạng phiếu</t>
  </si>
  <si>
    <t>Điểm nền</t>
  </si>
  <si>
    <t>Tuyến chưa có ngạch riêng, 6 tuyến</t>
  </si>
  <si>
    <t>TTX003</t>
  </si>
  <si>
    <t>Nguyễn Trọng Duy</t>
  </si>
  <si>
    <t>Trưởng phòng Thương mại &amp; Dịch vụ</t>
  </si>
  <si>
    <t>Head of Commercial &amp; Services</t>
  </si>
  <si>
    <t>Thương mại &amp; Dịch vụ</t>
  </si>
  <si>
    <t>VH2.1</t>
  </si>
  <si>
    <t>Nhân sự nhận việc mà không nêu được kết quả cần đạt, chỉ mô tả các hoạt động sẽ làm</t>
  </si>
  <si>
    <t>📇 DANH MỤC TUYẾN  -  Thêm tuyến mới: mở Apps Script, thêm một khối vào hằng TUYEN trong 03_DuLieuTuyen, rồi chạy 🔄 Cập nhật phiên bản.</t>
  </si>
  <si>
    <t>TTX004</t>
  </si>
  <si>
    <t>Trần Ngọc Phương</t>
  </si>
  <si>
    <t>Ngạch áp dụng</t>
  </si>
  <si>
    <t>Phạm vi</t>
  </si>
  <si>
    <t>Kiểu tiêu chí chuyên môn</t>
  </si>
  <si>
    <t>Các cấp của lưới</t>
  </si>
  <si>
    <t>Điểm bán</t>
  </si>
  <si>
    <t>Sheet ma trận</t>
  </si>
  <si>
    <t>Quản lý Sản xuất</t>
  </si>
  <si>
    <t>Production Manager</t>
  </si>
  <si>
    <t>Sản xuất</t>
  </si>
  <si>
    <t>Xưởng sản xuất</t>
  </si>
  <si>
    <t>VH2.2</t>
  </si>
  <si>
    <t>Kết quả cần đạt do nhân sự nêu không đo được bằng số hoặc bằng dữ kiện kiểm chứng được</t>
  </si>
  <si>
    <t>✅ đủ nội dung</t>
  </si>
  <si>
    <t>chuyên môn + quản lý</t>
  </si>
  <si>
    <t>Các vị trí tạo ra doanh thu do NGƯỜI TIÊU DÙNG CUỐI chi trả: bán tại Quán, bán trên các sàn thương mại điện tử với tư cách gian hàng chính thức của Công ty, và bán lẻ qua các kênh khác.</t>
  </si>
  <si>
    <t>7 tiêu chí độc lập</t>
  </si>
  <si>
    <t>CM Nhân viên tới Chuyên gia · QL Trưởng ca tới Trưởng phòng</t>
  </si>
  <si>
    <t>📐 Thương mại &amp; Dịch vụ</t>
  </si>
  <si>
    <t>Phát triển Kinh doanh</t>
  </si>
  <si>
    <t>⬜ khung rỗng</t>
  </si>
  <si>
    <t>Các vị trí tự tạo ra nguồn khách hàng, không phụ thuộc lượng khách tự tìm tới Quán hay tới gian hàng trên sàn.</t>
  </si>
  <si>
    <t>chưa soạn</t>
  </si>
  <si>
    <t>VH2.3</t>
  </si>
  <si>
    <t>Kết quả cần đạt do nhân sự nêu không khả thi với nguồn lực và thời gian đang có</t>
  </si>
  <si>
    <t>📐 Phát triển Kinh doanh</t>
  </si>
  <si>
    <t>Pha chế</t>
  </si>
  <si>
    <t>Các vị trí pha chế đồ uống tại Quán theo bộ công thức và bộ quy trình pha chế của Công ty.</t>
  </si>
  <si>
    <t>📐 Pha chế</t>
  </si>
  <si>
    <t>Bếp bánh</t>
  </si>
  <si>
    <t>Các vị trí làm bánh phục vụ tại Quán.</t>
  </si>
  <si>
    <t>📐 Bếp bánh</t>
  </si>
  <si>
    <t>Các vị trí làm ra sản phẩm của Công ty: tinh dầu, xà phòng, nến thơm, xịt thơm phòng, nước hoa và tinh dầu bi lăn.</t>
  </si>
  <si>
    <t>📐 Sản xuất</t>
  </si>
  <si>
    <t>Kho và Đóng gói</t>
  </si>
  <si>
    <t>Các vị trí nhận hàng, lưu kho, soạn đơn, đóng gói và giao vận.</t>
  </si>
  <si>
    <t>📐 Kho và Đóng gói</t>
  </si>
  <si>
    <t>VH2.4</t>
  </si>
  <si>
    <t>Nhân sự - Hành chính - Pháp chế</t>
  </si>
  <si>
    <t>Kết quả cần đạt do nhân sự nêu không phục vụ đúng mục tiêu của bộ phận</t>
  </si>
  <si>
    <t>TTX029</t>
  </si>
  <si>
    <t>Hồ Đăng Phong</t>
  </si>
  <si>
    <t>Các vị trí lo phần con người, phần hành chính và phần pháp chế: tuyển, xếp bậc, đánh giá, điều chuyển, đào tạo văn hóa và đào tạo kỹ năng chung, cơ sở vật chất, văn bản nội bộ, hồ sơ pháp nhân, hợp đồng và tuân thủ.</t>
  </si>
  <si>
    <t>📐 Nhân sự - Hành chính - Pháp chế</t>
  </si>
  <si>
    <t>E-Commerce</t>
  </si>
  <si>
    <t>Trưởng phòng Phát triển Phần mềm &amp; Tự động hóa</t>
  </si>
  <si>
    <t>Head of Software Development &amp; Automation</t>
  </si>
  <si>
    <t>Các vị trí vận hành gian hàng của Công ty trên các sàn thương mại điện tử.</t>
  </si>
  <si>
    <t>Phát triển Phần mềm &amp; Tự động hóa</t>
  </si>
  <si>
    <t>📐 E-Commerce</t>
  </si>
  <si>
    <t>Tuyến khung rỗng vẫn xuất phiếu được: phần khung chung, ranh giới chung và cách tính đều chạy đủ; riêng phần lưới phân bậc hiện dòng chờ soạn. Làm vậy để bắt đầu chấm phần cách làm việc ngay, không phải chờ soạn xong lưới của mọi tuyến.</t>
  </si>
  <si>
    <t>VH2.5</t>
  </si>
  <si>
    <t>Kết quả cần đạt do nhân sự nêu không có thời hạn rõ ràng</t>
  </si>
  <si>
    <t>VH2.6</t>
  </si>
  <si>
    <t>Nhân sự không chủ động báo cáo nghiệm thu kết quả công việc bằng số liệu hoặc dữ kiện thực tế khi đến hạn</t>
  </si>
  <si>
    <t>TTX030</t>
  </si>
  <si>
    <t>Đoàn Anh Trung</t>
  </si>
  <si>
    <t>Thương mại &amp; Dịch vụ, nhân viên</t>
  </si>
  <si>
    <t>Trưởng phòng Nhân sự - Hành chính - Pháp chế</t>
  </si>
  <si>
    <t>Head of People &amp; Culture - Administration - Legal</t>
  </si>
  <si>
    <t>VH2.7</t>
  </si>
  <si>
    <t>Kết quả cần đạt nhân sự giao cho nhóm bị hiểu theo nhiều cách, tới lúc nghiệm thu mới phát sinh tranh cãi</t>
  </si>
  <si>
    <t>Nhân sự giữ vai trò quản lý</t>
  </si>
  <si>
    <t>VH3</t>
  </si>
  <si>
    <t>PURPOSE, MỤC ĐÍCH VÀ VÌ SAO LÀM</t>
  </si>
  <si>
    <t>TTX019</t>
  </si>
  <si>
    <t>Ngô Thị Thúy Lộc</t>
  </si>
  <si>
    <t>Kế toán chức năng</t>
  </si>
  <si>
    <t>Functional Accountant</t>
  </si>
  <si>
    <t>Kế toán chức năng &amp; Thuế</t>
  </si>
  <si>
    <t>Nhân viên</t>
  </si>
  <si>
    <t>VH3.1</t>
  </si>
  <si>
    <t>Nhân sự không nhắc lại được vì sao việc mình nhận cần làm</t>
  </si>
  <si>
    <t>Thương mại &amp; Dịch vụ, quản lý</t>
  </si>
  <si>
    <t>VH3.2</t>
  </si>
  <si>
    <t>Nhân sự thực hiện công việc sai lệch so với mục tiêu chung của bộ phận hoặc kế hoạch ca đã giao</t>
  </si>
  <si>
    <t>TTX021</t>
  </si>
  <si>
    <t>Nguyễn Thị Thư</t>
  </si>
  <si>
    <t>VH3.3</t>
  </si>
  <si>
    <t>Cách làm hiện tại không còn phục vụ đúng mục đích mà nhân sự không nêu lại với người phụ trách</t>
  </si>
  <si>
    <t>VH3.4</t>
  </si>
  <si>
    <t>Nhân sự giao việc cho người khác mà chỉ nêu đầu việc, không nêu mục đích</t>
  </si>
  <si>
    <t>TTX020</t>
  </si>
  <si>
    <t>Nguyễn Hoàng Thủy Nguyên</t>
  </si>
  <si>
    <t>Nhân sự - Hành chính - Pháp chế, nhân viên</t>
  </si>
  <si>
    <t>VH3.5</t>
  </si>
  <si>
    <t>Nhân sự tự ý thay đổi cách làm hoặc cắt giảm công đoạn, gây ảnh hưởng xấu đến trải nghiệm của khách hoặc chất lượng chung</t>
  </si>
  <si>
    <t>VH3.6</t>
  </si>
  <si>
    <t>Nhân sự truyền đạt một chủ trương chung mà không diễn giải thành lý do cụ thể cho bộ phận mình phụ trách</t>
  </si>
  <si>
    <t>TTX023</t>
  </si>
  <si>
    <t>Nguyễn Lê Phương Uyên</t>
  </si>
  <si>
    <t>🎨 QUY ƯỚC TRÌNH BÀY  -  Mọi phiếu tạo sau đây làm theo bảng này. Sửa trực tiếp ở đây, hoặc chỉnh trên một phiếu rồi chạy 🎨 Học cách trình bày từ một phiếu.</t>
  </si>
  <si>
    <t>Nhân viên Thương mại điện tử</t>
  </si>
  <si>
    <t>E-commerce Staff</t>
  </si>
  <si>
    <t>VH4</t>
  </si>
  <si>
    <t>ACTION PLAN, KẾ HOẠCH HÀNH ĐỘNG</t>
  </si>
  <si>
    <t>Mỗi dòng là một quy ước gộp ô: ở mục nào, gộp từ cột nào tới cột nào. Mục ghi bằng số La Mã đúng như trên phiếu. Gộp áp cho cả dòng tiêu đề lẫn các dòng dữ liệu của mục đó.</t>
  </si>
  <si>
    <t>Mục</t>
  </si>
  <si>
    <t>Cột đầu</t>
  </si>
  <si>
    <t>Cột cuối</t>
  </si>
  <si>
    <t>Nguồn</t>
  </si>
  <si>
    <t>VH4.1</t>
  </si>
  <si>
    <t>Nhân sự bắt tay vào việc mà chưa nêu được các bước sẽ làm</t>
  </si>
  <si>
    <t>TTX007</t>
  </si>
  <si>
    <t>A Mỹ Ngọc</t>
  </si>
  <si>
    <t>Nhân viên CSKH online</t>
  </si>
  <si>
    <t>VH4.2</t>
  </si>
  <si>
    <t>Online Customer Service</t>
  </si>
  <si>
    <t>Kế hoạch của nhân sự là một danh sách rời, không có thời gian và thứ tự</t>
  </si>
  <si>
    <t>VH4.3</t>
  </si>
  <si>
    <t>Nhân sự báo cáo bằng cách kể lại việc đã làm, không báo theo kế hoạch đã nêu</t>
  </si>
  <si>
    <t>TTX025</t>
  </si>
  <si>
    <t>Nguyễn Thụy Thùy Dương</t>
  </si>
  <si>
    <t>Cửa hàng trưởng</t>
  </si>
  <si>
    <t>Store Manager</t>
  </si>
  <si>
    <t>Cửa hàng 9 Triệu Việt Vương</t>
  </si>
  <si>
    <t>Quản lý</t>
  </si>
  <si>
    <t>VH4.4</t>
  </si>
  <si>
    <t>Kế hoạch của nhân sự bỏ qua các rủi ro đã được cảnh báo trước, hoặc không có phương án xử lý khi phát sinh sự cố đã lường trước</t>
  </si>
  <si>
    <t>Nhân sự - Hành chính - Pháp chế, quản lý</t>
  </si>
  <si>
    <t>VH4.5</t>
  </si>
  <si>
    <t>Kế hoạch nhân sự giao cho người khác thiếu thời gian, người phụ trách, nguồn lực hoặc mốc đánh giá</t>
  </si>
  <si>
    <t>TTX006</t>
  </si>
  <si>
    <t>Nguyễn Thị Nhật Nguyên</t>
  </si>
  <si>
    <t>Lead Thương mại &amp; Dịch vụ</t>
  </si>
  <si>
    <t>Commercial &amp; Services Lead</t>
  </si>
  <si>
    <t>Lead</t>
  </si>
  <si>
    <t>VH5</t>
  </si>
  <si>
    <t>TIME MANAGEMENT, QUẢN LÝ THỜI GIAN</t>
  </si>
  <si>
    <t>VH5.1</t>
  </si>
  <si>
    <t>Nhân sự tập trung làm các công việc không quan trọng, bỏ quên công việc quan trọng hoặc khẩn cấp được giao trong ca</t>
  </si>
  <si>
    <t>VH5.2</t>
  </si>
  <si>
    <t>Khi có nhiều việc cùng lúc, nhân sự không làm việc quan trọng và khẩn cấp trước</t>
  </si>
  <si>
    <t>VH5.3</t>
  </si>
  <si>
    <t>Nhân sự hoàn thành công việc trễ hạn</t>
  </si>
  <si>
    <t>VH5.4</t>
  </si>
  <si>
    <t>Nhân sự không dành được thời gian cho việc quan trọng nhưng chưa khẩn cấp</t>
  </si>
  <si>
    <t>VH5.5</t>
  </si>
  <si>
    <t>Nhân sự để việc quan trọng chưa khẩn cấp trở thành việc khẩn cấp</t>
  </si>
  <si>
    <t>VH5.6</t>
  </si>
  <si>
    <t>Cách sắp xếp công việc của nhân sự làm người khác phải xử lý gấp. Không tính việc gấp phát sinh từ nguyên nhân khách quan hoặc thuộc trách nhiệm chung của bộ phận</t>
  </si>
  <si>
    <t>VH6</t>
  </si>
  <si>
    <t>PROACTIVE, TƯ DUY CHỦ ĐỘNG</t>
  </si>
  <si>
    <t>🧬 KHUNG CHUNG TOÀN CÔNG TY  -  Áp cho MỌI vị trí ở MỌI tuyến. Phần này cho ra BẬC CÁCH LÀM VIỆC, là kết quả thứ hai của phiếu.</t>
  </si>
  <si>
    <t>A. RANH GIỚI KHÔNG THỎA HIỆP, PHẦN CHUNG. Không tính điểm, không phân bậc. Có vi phạm thì chặn mọi kết quả</t>
  </si>
  <si>
    <t>Chung toàn Công ty</t>
  </si>
  <si>
    <t>VH6.1</t>
  </si>
  <si>
    <t>Nhân sự chờ có người nhắc mới bắt đầu việc thuộc phạm vi của mình</t>
  </si>
  <si>
    <t>Tài chính và uy tín doanh nghiệp</t>
  </si>
  <si>
    <t>Văn hóa và sứ mệnh của Thời Thanh Xuân</t>
  </si>
  <si>
    <t>Tôn trọng danh dự và nhân phẩm nhân sự</t>
  </si>
  <si>
    <t>TTX027</t>
  </si>
  <si>
    <t>Cố tình lừa dối, với bất kỳ ai: cấp trên, đồng nghiệp, khách hàng, đối tác, cơ quan quản lý. Báo sai sự thật về kết quả hoặc tiến độ công việc, giấu sự việc đã xảy ra, làm sai lệch số liệu hoặc chứng từ, hoặc biết người khác đang hiểu sai mà không đính chính. Ranh của ranh giới này là chữ CỐ TÌNH: nhầm lẫn, quên, hoặc truyền đạt thông tin chưa xác minh thì thuộc nhóm VH2 và VH5 ở mục II, không phải ranh giới.</t>
  </si>
  <si>
    <t>Nguyễn Thị Thuỳ Trang</t>
  </si>
  <si>
    <t>Nhân viên Thương mại &amp; Dịch vụ</t>
  </si>
  <si>
    <t>Commercial &amp; Services Executive</t>
  </si>
  <si>
    <t>CHỮ BẬC CHỈ CÒN MỘT NGHĨA: bậc cách làm việc 1 tới 5, thứ tra ra hệ số lương P2 của tháng. Cái từng gọi là "bậc trong ngạch" nay ghi thẳng bằng TÊN CẤP ở cột Phạm vi áp dụng, dạng "Từ Trưởng phòng trở lên", nghĩa là cấp THẤP NHẤT mà câu bắt đầu áp dụng. Các cấp xếp từ thấp lên cao: Tập sự · Nhân viên · Trưởng ca · Lead bộ phận và Chuyên viên ngang nhau · Quản lý khối và Chuyên gia ngang nhau · Trưởng phòng.</t>
  </si>
  <si>
    <t>VH6.2</t>
  </si>
  <si>
    <t>Mỗi tuyến có thể có thêm nhóm ranh giới riêng, xem sheet ma trận của tuyến đó. Nhóm đặt tên theo chủ đề để sau này phát sinh nội dung cùng chủ đề thì chỉ cần thêm dòng vào đúng nhóm mà không phải sửa cấu trúc.</t>
  </si>
  <si>
    <t>Nhân sự làm việc đối phó: làm cho xong để báo cáo, chỉ làm khi có người kiểm, hoặc làm đúng chữ được giao mà sai mục đích của việc</t>
  </si>
  <si>
    <t>Khối trên tính theo tỷ lệ câu của từng phần, đã trừ nhóm mà tuyến không chấm, nhưng chưa trừ phần lọc theo từng người là điểm bán, nhóm ngôn ngữ và ngưỡng cấp, nên lệch vài phần trăm so với con số thật trên phiếu. Ô đỏ nghĩa là hình dạng phiếu đó bắt đầu tháng dưới bậc 4, tức dưới mức Công ty dự định trả.</t>
  </si>
  <si>
    <t>B. BẢO MẬT THU NHẬP CÁ NHÂN. Không chặn kết quả như ranh giới, mà TRỪ THẲNG 1 bậc của Bậc cách làm việc trong kỳ, sàn là bậc 1</t>
  </si>
  <si>
    <t>Nhân sự giữ kín mọi thông tin liên quan tới thu nhập của bản thân tại Công ty, gồm lương, thưởng, phụ cấp, hệ số, bậc cách làm việc và mọi khoản khác. Không trao đổi những thông tin này với người không có thẩm quyền, cả trong nội bộ lẫn ra bên ngoài.</t>
  </si>
  <si>
    <t>VH6.3</t>
  </si>
  <si>
    <t>Nhân sự phát hiện sự cố hoặc vấn đề phát sinh tại điểm bán, tại xưởng nhưng không báo cho người phụ trách và không hỗ trợ xử lý theo quy trình</t>
  </si>
  <si>
    <t>Có vi phạm trong kỳ thì Bậc cách làm việc của kỳ trừ thẳng 1 bậc, sàn là bậc 1.</t>
  </si>
  <si>
    <t>Bậc cách làm việc là bậc tra hệ số ở sheet Đơn giá P2 của bảng lương People Management, nên phép trừ này chạm phần tiền P2 của tháng. CẤP của người đó không bị đụng tới, vì cấp đi qua quyết định bổ nhiệm riêng.</t>
  </si>
  <si>
    <t>C. VĂN HÓA CHUNG. Mỗi câu chấm theo thang 1 tới 5. Một phần chấm duy nhất, không chia nhỏ và không có trọng số giữa các nhóm. VH1 tới VH8 và TC1, TC3, TC4 áp dụng cho mọi nhân sự; VH9 tới VH13 chỉ áp dụng cho vị trí có đầu việc tại điểm bán</t>
  </si>
  <si>
    <t>Mã</t>
  </si>
  <si>
    <t>TTX028</t>
  </si>
  <si>
    <t>Trần Quốc Tuấn</t>
  </si>
  <si>
    <t>VH6.4</t>
  </si>
  <si>
    <t>Nhân sự dừng ở chỗ đã báo cáo hoặc đã chuyển cho người khác, không theo tiếp tới khi việc có kết quả</t>
  </si>
  <si>
    <t>ONE VOICE, MỘT TIẾNG NÓI THỐNG NHẤT   ·   chấm theo mức độ vi phạm</t>
  </si>
  <si>
    <t>VH6.5</t>
  </si>
  <si>
    <t>Nhân sự lặp lại cùng một sai sót, sự cố đã xảy ra trước đó mà không chủ động đề xuất phương án khắc phục với quản lý</t>
  </si>
  <si>
    <t>VH7</t>
  </si>
  <si>
    <t>SOLUTION FOCUS, ĐỊNH HƯỚNG GIẢI PHÁP</t>
  </si>
  <si>
    <t>TTX010</t>
  </si>
  <si>
    <t>Trần Quang Tuấn</t>
  </si>
  <si>
    <t>Lead Pha chế - Bếp Bánh</t>
  </si>
  <si>
    <t>Barista &amp; Pastry Lead</t>
  </si>
  <si>
    <t>Người điếc/ khiếm thính</t>
  </si>
  <si>
    <t>VH7.1</t>
  </si>
  <si>
    <t>Nhân sự báo vấn đề chậm, hoặc báo không đúng người</t>
  </si>
  <si>
    <t>OUTCOME, KẾT QUẢ CẦN ĐẠT THEO TIÊU CHÍ SMART   ·   chấm theo mức độ vi phạm</t>
  </si>
  <si>
    <t>VH7.2</t>
  </si>
  <si>
    <t>Khi nêu vấn đề, nhân sự kể lể tình tiết và cảm xúc thay vì mô tả đúng sự việc</t>
  </si>
  <si>
    <t>TTX009</t>
  </si>
  <si>
    <t>Lê Tuấn Huy</t>
  </si>
  <si>
    <t>PURPOSE, MỤC ĐÍCH VÀ VÌ SAO LÀM   ·   chấm theo mức độ vi phạm</t>
  </si>
  <si>
    <t>Nhân viên Pha chế</t>
  </si>
  <si>
    <t>Barista</t>
  </si>
  <si>
    <t>VH7.3</t>
  </si>
  <si>
    <t>Nhân sự nêu vấn đề mà không kèm hướng xử lý nào</t>
  </si>
  <si>
    <t>ACTION PLAN, KẾ HOẠCH HÀNH ĐỘNG   ·   chấm theo mức độ vi phạm</t>
  </si>
  <si>
    <t>VH7.4</t>
  </si>
  <si>
    <t>Nhân sự nhiều lần nói lại một vấn đề đã được cấp trên ghi nhận và đã báo thời hạn thực thi giải pháp</t>
  </si>
  <si>
    <t>TIME MANAGEMENT, QUẢN LÝ THỜI GIAN   ·   chấm theo mức độ vi phạm</t>
  </si>
  <si>
    <t>TTX011</t>
  </si>
  <si>
    <t>Nguyễn Thị Ngọc Anh</t>
  </si>
  <si>
    <t>VH7.5</t>
  </si>
  <si>
    <t>Một vấn đề lặp lại nhiều lần mà nhân sự chỉ xử lý phần ngọn, không truy nguyên nhân gốc</t>
  </si>
  <si>
    <t>PROACTIVE, TƯ DUY CHỦ ĐỘNG   ·   chấm theo mức độ vi phạm</t>
  </si>
  <si>
    <t>VH8</t>
  </si>
  <si>
    <t>SỨ MỆNH</t>
  </si>
  <si>
    <t>SOLUTION FOCUS, ĐỊNH HƯỚNG GIẢI PHÁP   ·   chấm theo mức độ vi phạm</t>
  </si>
  <si>
    <t>TTX014</t>
  </si>
  <si>
    <t>VH8.1</t>
  </si>
  <si>
    <t>Nông Thị Diệu Thanh</t>
  </si>
  <si>
    <t>Khách hỏi về dự án mà nhân sự trả lời sai thông tin, trả lời dài dòng, hoặc kể hoàn cảnh cá nhân của người khác</t>
  </si>
  <si>
    <t>Vị trí có đầu việc tại điểm bán</t>
  </si>
  <si>
    <t>SỨ MỆNH   ·   chấm theo mức độ vi phạm</t>
  </si>
  <si>
    <t>VH8.2</t>
  </si>
  <si>
    <t>Nhân sự chủ động thuyết giảng về sứ mệnh khi khách không hỏi</t>
  </si>
  <si>
    <t>VH8.3</t>
  </si>
  <si>
    <t>Nhân sự có hành vi, lời nói hoặc hình ảnh làm khách, đối tác hiểu sai rằng Công ty đang dùng người điếc/ khiếm thính như một yếu tố xin lòng trắc ẩn để bán hàng</t>
  </si>
  <si>
    <t>VH8.4</t>
  </si>
  <si>
    <t>Nhân sự có hành vi hoặc lời nói phân biệt đối xử, làm hộ, tước đi quyền tự quyết và trách nhiệm công việc của đồng nghiệp người điếc/ khiếm thính</t>
  </si>
  <si>
    <t>VH8.5</t>
  </si>
  <si>
    <t>Nhân sự lấy yếu tố mô hình xã hội hoặc người điếc/ khiếm thính ra làm lý do biện hộ khi sản phẩm, dịch vụ bị khách phản ánh về chất lượng</t>
  </si>
  <si>
    <t>VH8.6</t>
  </si>
  <si>
    <t>Người nói và người điếc/ khiếm thính đang không hiểu nhau ngay trước mặt mà nhân sự không làm cầu nối</t>
  </si>
  <si>
    <t>VH8.7</t>
  </si>
  <si>
    <t>Nhân sự truyền đạt sai giá trị hoặc sứ mệnh của Công ty cho đồng nghiệp</t>
  </si>
  <si>
    <t>TC1</t>
  </si>
  <si>
    <t>GIAO TIẾP VÀ PHỐI HỢP   ·   chấm theo mức độ vi phạm</t>
  </si>
  <si>
    <t>TC1.1</t>
  </si>
  <si>
    <t>Nhân sự trao đổi không rõ trong phạm vi việc của mình, người khác phải hỏi lại mới hiểu</t>
  </si>
  <si>
    <t>TC1.2</t>
  </si>
  <si>
    <t>Nhân sự không thông tin cho người liên quan, cho tới khi họ phải hỏi</t>
  </si>
  <si>
    <t>TTX012</t>
  </si>
  <si>
    <t>Huỳnh Ngọc Sơn</t>
  </si>
  <si>
    <t>TC1.3</t>
  </si>
  <si>
    <t>Bất đồng trong bộ phận thuộc thẩm quyền của nhân sự mà nhân sự không xử lý bằng trao đổi trực tiếp</t>
  </si>
  <si>
    <t>Nhân viên Bếp Bánh</t>
  </si>
  <si>
    <t>Pastry</t>
  </si>
  <si>
    <t>TC1.4</t>
  </si>
  <si>
    <t>Nhân sự làm việc với bộ phận khác không trôi chảy khi hai bên có ưu tiên khác nhau</t>
  </si>
  <si>
    <t>TC3</t>
  </si>
  <si>
    <t>CÔNG NGHỆ VÀ CÔNG CỤ, PHẦN CHUẨN   ·   chấm theo mức độ vi phạm</t>
  </si>
  <si>
    <t>TC3.1</t>
  </si>
  <si>
    <t>Nhân sự phải có người nhắc mới dùng bộ công cụ số bắt buộc của vị trí mình</t>
  </si>
  <si>
    <t>TC3.2</t>
  </si>
  <si>
    <t>Nhân sự nhập dữ liệu sai chuẩn, phải sửa lại sau</t>
  </si>
  <si>
    <t>Bếp Bánh</t>
  </si>
  <si>
    <t>TC3.3</t>
  </si>
  <si>
    <t>Nhân sự không thực hiện đúng các thao tác xử lý sự cố công cụ hoặc phần mềm cơ bản đã được hướng dẫn trong tài liệu chuẩn</t>
  </si>
  <si>
    <t>TC3.4</t>
  </si>
  <si>
    <t>Nhân sự dùng kết quả do AI sinh ra mà không rà lại</t>
  </si>
  <si>
    <t>TC3.5</t>
  </si>
  <si>
    <t>Nhân sự không cập nhật trạng thái công việc, báo cáo lên phần mềm và công cụ chung đúng thời gian quy định</t>
  </si>
  <si>
    <t>TC3.6</t>
  </si>
  <si>
    <t>Nhân sự dùng sai công cụ cho loại việc đang làm, và không nêu được căn cứ chọn</t>
  </si>
  <si>
    <t>TC3.7</t>
  </si>
  <si>
    <t>Sản phẩm nhân sự giao phải làm lại vì chưa đúng chuẩn ngay lần đầu</t>
  </si>
  <si>
    <t>TC3.8</t>
  </si>
  <si>
    <t>Người khác phải hỏi thêm mới dùng lại được sản phẩm nhân sự giao</t>
  </si>
  <si>
    <t>TC6</t>
  </si>
  <si>
    <t>THẤU CẢM &amp; HÒA HỢP TRONG ĐỘI NHÓM   ·   chấm theo mức độ vi phạm</t>
  </si>
  <si>
    <t>TC6.1</t>
  </si>
  <si>
    <t>Nhân sự trao đổi về sai sót của một đồng nghiệp trước mặt người khác, trong khi việc đó trao đổi riêng được</t>
  </si>
  <si>
    <t>TC6.2</t>
  </si>
  <si>
    <t>Đồng nghiệp nêu ý kiến khác, nhân sự phản ứng về người nêu thay vì trao đổi về nội dung ý kiến</t>
  </si>
  <si>
    <t>TC6.3</t>
  </si>
  <si>
    <t>Nhân sự hối thúc hoặc đòi hỏi bộ phận khác xử lý gấp việc của mình mà bỏ qua quy trình và thời gian xử lý chuẩn đã cam kết giữa các bên</t>
  </si>
  <si>
    <t>TC6.4</t>
  </si>
  <si>
    <t>Nhân sự thiếu kiên nhẫn hoặc bỏ qua việc dùng các công cụ hỗ trợ giao tiếp là viết giấy, ngôn ngữ ký hiệu, hình ảnh khi trao đổi công việc với đồng nghiệp người điếc/ khiếm thính và người nói</t>
  </si>
  <si>
    <t>NL1</t>
  </si>
  <si>
    <t>NGÔN NGỮ VÀ SỨ MỆNH   ·   chấm theo mức độ ghi nhận</t>
  </si>
  <si>
    <t>NL1.1</t>
  </si>
  <si>
    <t>Nhân sự chào hỏi và trao đổi việc đơn giản bằng ngôn ngữ ký hiệu</t>
  </si>
  <si>
    <t>NL1.3</t>
  </si>
  <si>
    <t>Nhân sự kèm được đồng nghiệp học ngôn ngữ của nhóm kia</t>
  </si>
  <si>
    <t>TTX013</t>
  </si>
  <si>
    <t>Hoàng Văn An</t>
  </si>
  <si>
    <t>NL1.4</t>
  </si>
  <si>
    <t>Nhân sự trao đổi công việc hằng ngày bằng ngôn ngữ ký hiệu mà không cần người phiên dịch</t>
  </si>
  <si>
    <t>Nhân sự người nói</t>
  </si>
  <si>
    <t>NL1.5</t>
  </si>
  <si>
    <t>Nhân sự trao đổi được nội dung chuyên môn của vị trí mình bằng ngôn ngữ ký hiệu</t>
  </si>
  <si>
    <t>NL1.6</t>
  </si>
  <si>
    <t>Nhân sự hướng dẫn được nhân sự người điếc/ khiếm thính về công việc bằng ngôn ngữ ký hiệu, không qua phiên dịch</t>
  </si>
  <si>
    <t>NL1.7</t>
  </si>
  <si>
    <t>Nhân sự đọc hiểu được văn bản công việc bằng tiếng Việt: quy trình, thông báo, tin nhắn</t>
  </si>
  <si>
    <t>Nhân sự người điếc/ khiếm thính</t>
  </si>
  <si>
    <t>NL1.8</t>
  </si>
  <si>
    <t>Nhân sự viết và nhắn tin công việc bằng tiếng Việt, người nhận hiểu đúng và không phải hỏi lại</t>
  </si>
  <si>
    <t>NL1.9</t>
  </si>
  <si>
    <t>Nhân sự trao đổi được nội dung chuyên môn của vị trí mình bằng tiếng Việt viết</t>
  </si>
  <si>
    <t>NL1.10</t>
  </si>
  <si>
    <t>Nhân sự hướng dẫn được nhân sự người nói về công việc bằng tiếng Việt viết, không qua phiên dịch</t>
  </si>
  <si>
    <t>NL3</t>
  </si>
  <si>
    <t>CÔNG NGHỆ VÀ CÔNG CỤ, PHẦN NÂNG CAO   ·   chấm theo mức độ ghi nhận</t>
  </si>
  <si>
    <t>NL3.4</t>
  </si>
  <si>
    <t>Nhân sự dùng công cụ hoặc AI để cải tiến việc của mình hoặc của nhóm</t>
  </si>
  <si>
    <t>NL3.5</t>
  </si>
  <si>
    <t>Nhân sự đề xuất công cụ cho bộ phận và hướng dẫn lại được người khác sử dụng</t>
  </si>
  <si>
    <t>NL3.6</t>
  </si>
  <si>
    <t>Nhân sự xây được công cụ hoặc hệ thống khi sản phẩm có sẵn không đáp ứng đặc thù của Công ty</t>
  </si>
  <si>
    <t>Từ bậc 6 (Trưởng phòng) trở lên</t>
  </si>
  <si>
    <t>NL3.7</t>
  </si>
  <si>
    <t>Hệ thống do nhân sự xây có tài liệu vận hành đủ để người khác tiếp nhận</t>
  </si>
  <si>
    <t>NL3.8</t>
  </si>
  <si>
    <t>Hệ thống do nhân sự xây tiếp tục chạy được khi người xây vắng mặt</t>
  </si>
  <si>
    <t>VH2 Outcome đã bao gồm SMART: kết quả cần đạt phải đủ năm yếu tố SMART, nên SMART không còn là tiêu chí riêng. Mô hình OPA tách làm ba tiêu chí VH2, VH3, VH4. VH8 là năng lực HAI CHIỀU: người nói học ngôn ngữ ký hiệu, người điếc/ khiếm thính học tiếng Việt. Đây là văn hóa chung nên áp cho mọi tuyến, không thuộc chuyên môn của riêng tuyến nào. VH9 tới VH13 là năm yếu tố hội tụ về trải nghiệm không phòng vệ. Trải nghiệm không phòng vệ là KẾT QUẢ của năm yếu tố đó, không chấm thành một dòng riêng. TC3 Công nghệ và Công cụ là năng lực CHUNG của mọi nhân sự, không chia theo ngạch và không lặp lại trong lưới phân bậc của tuyến. Thang của nó định nghĩa TƯƠNG ĐỐI với bộ công cụ của chính vị trí đó, để không trừng phạt có hệ thống các khối dùng ít công cụ số. TC4 Đa nhiệm lấy bằng chứng từ bảng việc ngoài vị trí trên phiếu chấm.</t>
  </si>
  <si>
    <t>TTX022</t>
  </si>
  <si>
    <t>Nguyễn Xuân Cảnh</t>
  </si>
  <si>
    <t>Một hành vi chỉ được tính điểm một chỗ. Bảng trên là bản đầy đủ của mọi tuyến; phiếu của một tuyến chỉ hiện phần thuộc tuyến đó.</t>
  </si>
  <si>
    <t>Nhân viên Bảo vệ</t>
  </si>
  <si>
    <t>Security</t>
  </si>
  <si>
    <t>Bảo vệ</t>
  </si>
  <si>
    <t>VH9</t>
  </si>
  <si>
    <t>MÙI HƯƠNG, GIÁ TRỊ CỐT LÕI</t>
  </si>
  <si>
    <t>📐 MA TRẬN CẤP BẬC · TUYẾN THƯƠNG MẠI &amp; DỊCH VỤ  -  Bản đầy đủ, dùng để chấm.</t>
  </si>
  <si>
    <t>TUYẾN NÀY GỒM AI</t>
  </si>
  <si>
    <t>VH9.1</t>
  </si>
  <si>
    <t>Nhân sự giao hàng cho khách mà không xịt hương lên tay cầm túi, kể cả túi giấy nhỏ</t>
  </si>
  <si>
    <t>Ranh giới với tuyến Phát triển Kinh doanh xác định bằng đúng một câu hỏi: AI TRẢ TIỀN. Người tiêu dùng cuối trả thì thuộc tuyến này; một tổ chức trả thì thuộc tuyến Phát triển Kinh doanh.</t>
  </si>
  <si>
    <t>CÁCH ĐỌC MA TRẬN NÀY</t>
  </si>
  <si>
    <t>TTX026</t>
  </si>
  <si>
    <t>Nguyễn Mỹ Nhật Phương</t>
  </si>
  <si>
    <t>VH9.2</t>
  </si>
  <si>
    <t>Nhân sự dùng mùi ngoài quy định chung của hệ thống</t>
  </si>
  <si>
    <t>Kiot Chợ</t>
  </si>
  <si>
    <t>Trả lời</t>
  </si>
  <si>
    <t>Ma trận này trả lời câu gì</t>
  </si>
  <si>
    <t>Bản mô tả công việc trả lời vị trí này LÀM GÌ. Ma trận trả lời cùng một đầu việc thì BẬC NÀY KHÁC BẬC KIA Ở CHỖ NÀO.</t>
  </si>
  <si>
    <t>VH9.3</t>
  </si>
  <si>
    <t>Nhân sự vệ sinh không gian bằng thứ khác thay cho bình xịt sả chanh của Nhà</t>
  </si>
  <si>
    <t>Phân bậc căn cứ vào cái gì</t>
  </si>
  <si>
    <t>Căn cứ vào QUYỀN TỰ QUYẾT và PHẠM VI ẢNH HƯỞNG: nội dung nào nhân sự tự quyết mà không cần trình phê duyệt, và cách làm của nhân sự tác động tới bao nhiêu người. KHÔNG căn cứ vào độ khó của công việc, vì độ khó là cảm nhận chủ quan, hai người chấm sẽ ra hai kết quả.</t>
  </si>
  <si>
    <t>Mỗi ô là gì</t>
  </si>
  <si>
    <t>Mỗi ô là MỘT câu hỏi có đúng hai câu trả lời: đạt hoặc chưa đạt. Không chấm mỗi ô theo thang điểm. Nhiều lần không làm được, hoặc làm sai, thì ô đó là chưa đạt.</t>
  </si>
  <si>
    <t>VH9.4</t>
  </si>
  <si>
    <t>TTX024</t>
  </si>
  <si>
    <t>Nhân sự không vận hành bộ khuếch tán tinh dầu sả java trên khu vực và đúng định mức quy định trong ca</t>
  </si>
  <si>
    <t>Cao Gia Hân</t>
  </si>
  <si>
    <t>Các ô có cộng lại không</t>
  </si>
  <si>
    <t>KHÔNG. Mỗi tiêu chí là một loại quyền khác nhau, giỏi ở tiêu chí này không bù được cho việc chưa đủ ở tiêu chí kia. Nên đối chiếu từng tiêu chí, không cộng và không bù trừ.</t>
  </si>
  <si>
    <t>Quản lý Kho &amp; Đóng gói</t>
  </si>
  <si>
    <t>Warehouse &amp; Packaging Manager</t>
  </si>
  <si>
    <t>Kho &amp; Đóng gói</t>
  </si>
  <si>
    <t>Cấp của một người xác định thế nào</t>
  </si>
  <si>
    <t>Tuyến này KHÔNG có thang cộng dồn, nên dùng quy tắc đa số: người đó ở một cấp khi đạt cấp đó ở đa số tiêu chí trong phạm vi, VÀ không tiêu chí nào tụt quá mức cho phép. Hai con số này nằm ở sheet Tham số.</t>
  </si>
  <si>
    <t>Điều kiện lên cấp là gì</t>
  </si>
  <si>
    <t>Là chất lượng của ĐỀ XUẤT và QUYẾT ĐỊNH ở cấp hiện tại, đủ để tin rằng bỏ lớp duyệt đi thì vẫn đúng. KHÔNG lấy việc "đã tự quyết việc X" làm điều kiện, vì ở cấp dưới nhân sự chưa bao giờ được phép làm X, viết vậy thì không ai lên cấp được.</t>
  </si>
  <si>
    <t>Ô ghi "Duy trì" nghĩa là gì</t>
  </si>
  <si>
    <t>Cấp trên không đòi thêm nội dung mới ở tiêu chí đó, chỉ đòi giữ được mức đã đạt. Ô ghi "Chưa yêu cầu" nghĩa là cấp đó chưa đòi tiêu chí này.</t>
  </si>
  <si>
    <t>Cấp chưa thiết lập nghĩa là gì</t>
  </si>
  <si>
    <t>Công ty đã nhìn thấy nhu cầu nhưng chưa tách thành vị trí riêng ở thời điểm này. Đường phát triển KHÔNG bị chặn: khi có nhân sự đạt chuẩn thì thiết lập cấp đó.</t>
  </si>
  <si>
    <t>VH9.5</t>
  </si>
  <si>
    <t>Mùi trong không gian yếu hoặc lẫn mùi lạ mà nhân sự không xử lý, cho tới khi khách hoặc quản lý nhận ra</t>
  </si>
  <si>
    <t>Hai ngạch có ngang nhau không</t>
  </si>
  <si>
    <t>Có. Lead bộ phận ngang Chuyên viên, Quản lý khối ngang Chuyên gia: ngang quyền và ngang tiền. Đi ngang giữa hai ngạch là chuyển nghề, không phải lên hay xuống. Trần ngạch chuyên môn dừng ở Chuyên gia, riêng ngạch quản lý đi tiếp tới Trưởng phòng. ✅ 24/8/2026: ngạch tay nghề đã bỏ, gộp vào ngạch chuyên môn; ngạch chuyên môn nay áp cho MỌI tuyến, gồm cả sản xuất và pha chế.</t>
  </si>
  <si>
    <t>Ma trận này sinh ra tiền không</t>
  </si>
  <si>
    <t>Không. Nó sinh ra CẤP. Ban lãnh đạo nhìn hai thang chuyên môn và quản lý để quyết bổ nhiệm chức danh; chức danh nào ứng với số tiền nào do quy chế lương quy định. Cùng một cấp ở hai chức danh khác nhau ra hai mức tiền khác nhau.</t>
  </si>
  <si>
    <t>Phần nào gắn với hợp đồng lao động</t>
  </si>
  <si>
    <t>Bản mô tả công việc cùng CỘT CẤP ĐANG GIỮ. Các cột cấp khác là thông tin về lộ trình phát triển, không phải phạm vi công việc được giao.</t>
  </si>
  <si>
    <t>A. RANH GIỚI KHÔNG THỎA HIỆP, RIÊNG TUYẾN NÀY. Không phân bậc, không tính điểm. Vi phạm thì chặn mọi kết quả</t>
  </si>
  <si>
    <t>VH10</t>
  </si>
  <si>
    <t>ÂM THANH, VĂN HÓA TÔN TRỌNG KHÔNG GIAN</t>
  </si>
  <si>
    <t>▸</t>
  </si>
  <si>
    <t>TTX016</t>
  </si>
  <si>
    <t>Bán hàng</t>
  </si>
  <si>
    <t>Nguyễn Thế Huy</t>
  </si>
  <si>
    <t>Nhân viên Kho &amp; Đóng gói</t>
  </si>
  <si>
    <t>Warehouse &amp; Packaging Staff</t>
  </si>
  <si>
    <t>Không sử dụng sứ mệnh để bán hàng, và không lấy hoàn cảnh của nhân sự người điếc/ khiếm thính làm công cụ thuyết phục khách. Sứ mệnh của Công ty là phá vỡ định kiến rằng doanh nghiệp lợi dụng người khuyết tật</t>
  </si>
  <si>
    <t>Không nói quá về khả năng của sản phẩm. Sản phẩm không giải quyết đúng vấn đề của khách thì không đề xuất</t>
  </si>
  <si>
    <t>Áp dụng đúng bảng giá và chương trình khuyến mãi đang có hiệu lực trên mọi kênh, không tự điều chỉnh. Ca ngoài khung chuyển sang người có thẩm quyền TRƯỚC khi hứa với khách</t>
  </si>
  <si>
    <t>Nhóm ranh giới đặt tên theo CHỦ ĐỀ, phát sinh nội dung cùng chủ đề thì thêm một dòng vào đúng nhóm, không phải sửa cấu trúc phiếu. Việc áp dụng đúng giá và chương trình khuyến mãi nằm ở đây chứ không nằm trong lưới, vì nó chỉ có làm được hoặc không, không có nhiều mức. Ngược lại, một nghĩa vụ có nhiều mức làm được thì thuộc lưới chứ không thuộc đây: an toàn sản phẩm đã chuyển sang tiêu chí C6 ngày 11/8/2026 vì lý do đó.</t>
  </si>
  <si>
    <t>VH10.1</t>
  </si>
  <si>
    <t>B. BỘ CÂU HỎI CHẤM. Đây là toàn bộ nội dung sẽ hiện trên phiếu của tuyến này. Mỗi câu chấm theo thang 0 tới 5, theo ĐÚNG MỘT logic đo ghi ở dòng tên nhóm</t>
  </si>
  <si>
    <t>Trong ca của nhân sự, không gian không có nhạc phát, hoặc nhạc bị tắt giữa ca</t>
  </si>
  <si>
    <t>B.1. Phần chung, áp dụng cho mọi tuyến. 16 nhóm, 94 câu</t>
  </si>
  <si>
    <t>VH10.2</t>
  </si>
  <si>
    <t>Nhân sự để âm lượng lệch mức đã quy định</t>
  </si>
  <si>
    <t>TTX008</t>
  </si>
  <si>
    <t>Nguyễn Hương Lê</t>
  </si>
  <si>
    <t>VH10.3</t>
  </si>
  <si>
    <t>Nhân sự tự chỉnh âm lượng theo cảm xúc cá nhân mà không hỏi người phụ trách</t>
  </si>
  <si>
    <t>📐 MA TRẬN CẤP BẬC · TUYẾN PHÁT TRIỂN KINH DOANH  -  KHUNG RỖNG, phần lưới chờ soạn nội dung.</t>
  </si>
  <si>
    <t>VH10.4</t>
  </si>
  <si>
    <t>Khi không gian bị ồn, nhân sự không chủ động dùng biển chỉ dẫn hoặc thẻ gợi ý ngôn ngữ ký hiệu để mời khách điều chỉnh âm lượng</t>
  </si>
  <si>
    <t>TTX015</t>
  </si>
  <si>
    <t>Trần Lâm Châu</t>
  </si>
  <si>
    <t>Ranh giới với tuyến Thương mại &amp; Dịch vụ: giao dịch do MỘT TỔ CHỨC chi trả thuộc tuyến này.</t>
  </si>
  <si>
    <t>VH10.5</t>
  </si>
  <si>
    <t>Nhân sự nhắc khách về độ ồn sai quy chuẩn giao tiếp, hoặc bằng thái độ thiếu khéo léo gây gắt gỏng</t>
  </si>
  <si>
    <t>VH10.6</t>
  </si>
  <si>
    <t>Âm lượng hoặc tiếng ồn vượt mức quy định mà nhân sự không xử lý, cho tới khi khách phản ứng hoặc quản lý trực tiếp phải nhắc</t>
  </si>
  <si>
    <t>TTX017</t>
  </si>
  <si>
    <t>Phan Thị Thủy Ngân</t>
  </si>
  <si>
    <t>VH11</t>
  </si>
  <si>
    <t>CÂY XANH, Ý THỨC GÌN GIỮ GIÁ TRỊ TỰ NHIÊN</t>
  </si>
  <si>
    <t>VH11.1</t>
  </si>
  <si>
    <t>Nhân sự tự ý di chuyển hoặc tác động lên cây</t>
  </si>
  <si>
    <t>TTX018</t>
  </si>
  <si>
    <t>MÙI HƯƠNG, GIÁ TRỊ CỐT LÕI   ·   chấm theo mức độ vi phạm</t>
  </si>
  <si>
    <t>Nguyễn Thị Thùy</t>
  </si>
  <si>
    <t>VH11.2</t>
  </si>
  <si>
    <t>Nhân sự không chăm sóc và giữ gìn phần cây trong khu vực mình phụ trách</t>
  </si>
  <si>
    <t>ÂM THANH, VĂN HÓA TÔN TRỌNG KHÔNG GIAN   ·   chấm theo mức độ vi phạm</t>
  </si>
  <si>
    <t>⬜ Chưa soạn ranh giới riêng cho tuyến này. Phần ranh giới chung toàn Công ty vẫn áp dụng, xem sheet 🧬 Khung chung.</t>
  </si>
  <si>
    <t>VH11.3</t>
  </si>
  <si>
    <t>Nhân sự không chủ động nhắc nhở hoặc báo cáo quản lý khi phát hiện cây xanh trong khu vực bị hư hại, bị tác động sai quy định</t>
  </si>
  <si>
    <t>B.1. Phần chung, áp dụng cho mọi tuyến. 13 nhóm, 76 câu</t>
  </si>
  <si>
    <t>CÂY XANH, Ý THỨC GÌN GIỮ GIÁ TRỊ TỰ NHIÊN   ·   chấm theo mức độ vi phạm</t>
  </si>
  <si>
    <t>VH11.4</t>
  </si>
  <si>
    <t>Nhân sự nhắc khách về việc giữ gìn cây xanh bằng thái độ hoặc từ ngữ thiếu chuẩn mực giao tiếp</t>
  </si>
  <si>
    <t>VH11.5</t>
  </si>
  <si>
    <t>Nhân sự tư vấn hoặc trả lời sai thông tin ý nghĩa logo của Nhà khi khách hỏi</t>
  </si>
  <si>
    <t>VH11.6</t>
  </si>
  <si>
    <t>Nhân sự thấy cây bị héo, hỏng hoặc đặt sai vị trí mà không báo người phụ trách</t>
  </si>
  <si>
    <t>VH12</t>
  </si>
  <si>
    <t>KHÔNG GIAN, TRÁCH NHIỆM CỦA TẤT CẢ   ·   chấm theo mức độ vi phạm</t>
  </si>
  <si>
    <t>VH12.1</t>
  </si>
  <si>
    <t>Nhân sự bỏ qua chi tiết chưa sạch, chưa đẹp, chưa dễ chịu trong khu vực mình đứng</t>
  </si>
  <si>
    <t>VH12.2</t>
  </si>
  <si>
    <t>Nhân sự không chủ động hỗ trợ dọn dẹp, chăm sóc khu vực chung hoặc khu vực lân cận khi khu vực đó đang quá tải hay chưa đạt chuẩn</t>
  </si>
  <si>
    <t>VH12.3</t>
  </si>
  <si>
    <t>Đầu ca, nhân sự không quan sát toàn bộ không gian và không xử lý xong trước khi khách vào</t>
  </si>
  <si>
    <t>VH12.4</t>
  </si>
  <si>
    <t>Nhân sự không xử lý và không báo cáo quản lý khi phát hiện chi tiết lệch chuẩn trong không gian: vật dụng đặt sai chỗ, vết bẩn, hỏng hóc</t>
  </si>
  <si>
    <t>VH12.5</t>
  </si>
  <si>
    <t>Nhân sự ra về hoặc rời vị trí công tác mà không kiểm tra, không tắt các thiết bị điện và công cụ, gây lãng phí hoặc mất an toàn</t>
  </si>
  <si>
    <t>KHÔNG GIAN, TRÁCH NHIỆM CỦA TẤT CẢ</t>
  </si>
  <si>
    <t>B.2. Ngạch chuyên môn. 6 nhóm, 48 câu</t>
  </si>
  <si>
    <t>B1</t>
  </si>
  <si>
    <t>BƯỚC 1, TẠO TÍN NHIỆM VỚI KHÁCH HÀNG   ·   chấm theo mức độ vi phạm</t>
  </si>
  <si>
    <t>B1.1</t>
  </si>
  <si>
    <t>Nhân sự không dùng danh xưng Nhà, Quán, Xưởng, hoặc xưng hô với khách không đúng cách đã quy định</t>
  </si>
  <si>
    <t>Tất cả các bậc</t>
  </si>
  <si>
    <t>B1.2</t>
  </si>
  <si>
    <t>Tác phong của nhân sự thiếu lễ phép, không dùng dạ, vâng ạ, xin gửi, xin được trao đổi</t>
  </si>
  <si>
    <t>B1.3</t>
  </si>
  <si>
    <t>Nhân sự kì kèo, đánh giá khách hàng, hoặc chứng minh khách hàng sai</t>
  </si>
  <si>
    <t>B1.4</t>
  </si>
  <si>
    <t>Nhân sự nói xấu đối thủ hoặc đem đối thủ ra so sánh</t>
  </si>
  <si>
    <t>B1.5</t>
  </si>
  <si>
    <t>Nhân sự giới thiệu sai thông tin cốt lõi, hoặc cung cấp thông tin không đúng sự thật về Công ty cho khách</t>
  </si>
  <si>
    <t>B1.6</t>
  </si>
  <si>
    <t>Nhân sự ngắt lời, phớt lờ hoặc không lắng nghe khi khách phản ánh vấn đề, băn khoăn</t>
  </si>
  <si>
    <t>B1.7</t>
  </si>
  <si>
    <t>Nhân sự dùng từ "nhưng", thay vì dùng "và" kèm một câu trả lời có nội dung</t>
  </si>
  <si>
    <t>B2</t>
  </si>
  <si>
    <t>BƯỚC 2, KHAI THÁC VẤN ĐỀ VÀ NHU CẦU   ·   chấm theo mức độ vi phạm</t>
  </si>
  <si>
    <t>B2.1</t>
  </si>
  <si>
    <t>Nhân sự hỏi từ 03 câu trở lên nhưng không xác định được nhu cầu hoặc vấn đề chính của khách</t>
  </si>
  <si>
    <t>B2.2</t>
  </si>
  <si>
    <t>Câu hỏi của nhân sự không làm rõ được kết quả cần đạt, mục đích hoặc bước tiếp theo</t>
  </si>
  <si>
    <t>B2.3</t>
  </si>
  <si>
    <t>Nhân sự kết thúc lượt nói mà không có câu hỏi hoặc lời đề nghị, làm mạch trao đổi đứt</t>
  </si>
  <si>
    <t>B2.5</t>
  </si>
  <si>
    <t>Nhân sự không đặt câu hỏi gợi mở, chỉ chờ khách tự nêu vấn đề mới tư vấn</t>
  </si>
  <si>
    <t>B2.6</t>
  </si>
  <si>
    <t>Nhân sự phải quay lại hỏi thêm sau khi đã đề xuất giải pháp, vì chưa xác định đúng vấn đề trong lượt tư vấn</t>
  </si>
  <si>
    <t>B3</t>
  </si>
  <si>
    <t>BƯỚC 3 TỚI 6, CUNG CẤP GIẢI PHÁP, CHỐT ĐƠN VÀ XỬ LÝ TỪ CHỐI   ·   chấm theo mức độ vi phạm</t>
  </si>
  <si>
    <t>B3.1</t>
  </si>
  <si>
    <t>Nhân sự chọn sản phẩm chỉ dựa vào yêu cầu bề ngoài của khách, không hỏi để xác định vấn đề thực sự cần giải quyết</t>
  </si>
  <si>
    <t>B3.2</t>
  </si>
  <si>
    <t>Nhân sự chọn sai sản phẩm cho vấn đề của khách</t>
  </si>
  <si>
    <t>B3.3</t>
  </si>
  <si>
    <t>Nhân sự không giải thích được vì sao chọn sản phẩm này thay vì sản phẩm khác</t>
  </si>
  <si>
    <t>GIAO TIẾP VÀ PHỐI HỢP</t>
  </si>
  <si>
    <t>B3.4</t>
  </si>
  <si>
    <t>Sản phẩm của Công ty không phải giải pháp mà nhân sự vẫn bán, không nói ra và không từ chối</t>
  </si>
  <si>
    <t>B3.5</t>
  </si>
  <si>
    <t>Nhân sự không ghép được các sản phẩm thành một bộ giải quyết trọn một vấn đề cụ thể</t>
  </si>
  <si>
    <t>B3.6</t>
  </si>
  <si>
    <t>Nhân sự tự ý tư vấn kết hợp các sản phẩm nằm ngoài danh mục giải pháp đã được Công ty phê duyệt</t>
  </si>
  <si>
    <t>B3.7</t>
  </si>
  <si>
    <t>Nhân sự chốt thử khi chưa có tín nhiệm, chưa rõ vấn đề, hoặc chưa đề xuất một giải pháp cụ thể</t>
  </si>
  <si>
    <t>B3.8</t>
  </si>
  <si>
    <t>Khách đã có dấu hiệu sẵn sàng mà nhân sự vẫn nói tiếp</t>
  </si>
  <si>
    <t>B3.9</t>
  </si>
  <si>
    <t>Nhân sự dùng câu hỏi đóng kiểu hỏi khách có mua không, thay vì đặt lời đề nghị khẳng định</t>
  </si>
  <si>
    <t>B3.10</t>
  </si>
  <si>
    <t>Nhân sự bỏ qua cơ hội bán chéo và bán nâng cấp tạo thêm giá trị cho khách</t>
  </si>
  <si>
    <t>B3.11</t>
  </si>
  <si>
    <t>Nhân sự bỏ dở cuộc tư vấn, hoặc hạ giá và ưu đãi trái quy định ngay khi khách vừa đưa ra băn khoăn về giá</t>
  </si>
  <si>
    <t>B3.12</t>
  </si>
  <si>
    <t>Nhân sự xử băn khoăn của khách khi chưa hỏi xác nhận đó có phải băn khoăn duy nhất không</t>
  </si>
  <si>
    <t>B3.13</t>
  </si>
  <si>
    <t>Nhân sự tranh luận từng lý do thay vì nhắc lại vấn đề cốt lõi</t>
  </si>
  <si>
    <t>B3.14</t>
  </si>
  <si>
    <t>Phát sinh từ chối mới mà nhân sự bỏ dở, hoặc chuyển sang ép mua</t>
  </si>
  <si>
    <t>B5</t>
  </si>
  <si>
    <t>BƯỚC 7, CHĂM SÓC SAU BÁN VÀ LAN TOẢ   ·   chấm theo mức độ vi phạm</t>
  </si>
  <si>
    <t>B5.1</t>
  </si>
  <si>
    <t>Nhân sự hướng dẫn sử dụng chưa đủ để khách dùng đúng ngay lần đầu</t>
  </si>
  <si>
    <t>B5.2</t>
  </si>
  <si>
    <t>Nhân sự không cung cấp thông tin hậu mãi cho khách</t>
  </si>
  <si>
    <t>B5.3</t>
  </si>
  <si>
    <t>Nhân sự cắt kết nối sau khi khách đã thanh toán</t>
  </si>
  <si>
    <t>B5.4</t>
  </si>
  <si>
    <t>Nhân sự không chủ động nhắn tin hoặc gọi điện hỏi thăm trải nghiệm sử dụng của khách theo đúng lịch chăm sóc hậu mãi đã quy định</t>
  </si>
  <si>
    <t>B5.5</t>
  </si>
  <si>
    <t>Nhân sự không bàn giao đầy đủ thông tin đơn hàng cho các bộ phận liên quan là xưởng, vận chuyển, đội ca sau, làm gián đoạn trải nghiệm của khách</t>
  </si>
  <si>
    <t>C. LƯỚI PHÂN BẬC, NGẠCH CHUYÊN MÔN. Từ Nhân viên tới Chuyên gia</t>
  </si>
  <si>
    <t>B5.6</t>
  </si>
  <si>
    <t>Nhân sự không hướng dẫn khách để lại đánh giá theo đúng quy chuẩn</t>
  </si>
  <si>
    <t>⬜ Chưa soạn lưới phân bậc cho ngạch chuyên môn của tuyến này.
Khung cấp đã có sẵn ở bảng dưới. Nội dung từng ô soạn trong 03_DuLieuTuyen rồi chạy Cập nhật phiên bản.</t>
  </si>
  <si>
    <t>C6</t>
  </si>
  <si>
    <t>KIẾN THỨC SẢN PHẨM, THỰC ĐƠN VÀ AN TOÀN SẢN PHẨM   ·   chấm theo mức độ vi phạm</t>
  </si>
  <si>
    <t>Cấp</t>
  </si>
  <si>
    <t>Tên tiếng Anh</t>
  </si>
  <si>
    <t>Chức danh thực tế</t>
  </si>
  <si>
    <t>C6.1</t>
  </si>
  <si>
    <t>Nhân sự không nắm tên và công dụng chính của các nhóm sản phẩm</t>
  </si>
  <si>
    <t>C6.2</t>
  </si>
  <si>
    <t>Nhân sự phải hỏi lại người khác về công dụng, cách dùng, thành phần, hạn sử dụng, cách bảo quản hoặc cảnh báo an toàn của một nhóm sản phẩm</t>
  </si>
  <si>
    <t>C6.3</t>
  </si>
  <si>
    <t>Nhân sự không nắm thực đơn đồ uống và các set trà của Quán</t>
  </si>
  <si>
    <t>Junior Specialist</t>
  </si>
  <si>
    <t>C6.4</t>
  </si>
  <si>
    <t>chưa thiết lập</t>
  </si>
  <si>
    <t>Nhân sự không nêu được các trường hợp chống chỉ định, hoặc đối tượng không nên sử dụng của sản phẩm khi tư vấn cho khách</t>
  </si>
  <si>
    <t>Chuyên viên</t>
  </si>
  <si>
    <t>C6.6</t>
  </si>
  <si>
    <t>Nhân sự không tư vấn được cho khách về sản phẩm của tuyến Pha chế và tuyến Bếp bánh</t>
  </si>
  <si>
    <t>Senior Specialist</t>
  </si>
  <si>
    <t>C6.7</t>
  </si>
  <si>
    <t>Người trong tuyến hỏi về sản phẩm mà nhân sự không trả lời được</t>
  </si>
  <si>
    <t>Chuyên gia</t>
  </si>
  <si>
    <t>Expert</t>
  </si>
  <si>
    <t>Chuyên viên Phát triển Kinh doanh</t>
  </si>
  <si>
    <t>C6.8</t>
  </si>
  <si>
    <t>Khách mua một sản phẩm mà nhân sự chưa nêu cảnh báo an toàn của chính sản phẩm đó, hoặc chỉ nêu khi khách hỏi</t>
  </si>
  <si>
    <t>D. LƯỚI PHÂN BẬC, NGẠCH QUẢN LÝ. Từ Trưởng ca tới Trưởng phòng</t>
  </si>
  <si>
    <t>C6.9</t>
  </si>
  <si>
    <t>Khách mua một sản phẩm mà nhân sự không nêu những đối tượng không dùng được sản phẩm đó</t>
  </si>
  <si>
    <t>⬜ Chưa soạn lưới phân bậc cho ngạch quản lý của tuyến này. Khung cấp và chức danh thực tế đã có ở bảng dưới.</t>
  </si>
  <si>
    <t>C6.10</t>
  </si>
  <si>
    <t>Khách mua một sản phẩm cần thử trước khi dùng mà nhân sự không hướng dẫn cách dùng lần đầu</t>
  </si>
  <si>
    <t>Trưởng ca</t>
  </si>
  <si>
    <t>Shift Leader</t>
  </si>
  <si>
    <t>C6.11</t>
  </si>
  <si>
    <t>Khách mua một sản phẩm mà nhân sự không nêu hạn sử dụng và cách bảo quản khi bàn giao</t>
  </si>
  <si>
    <t>Lead bộ phận</t>
  </si>
  <si>
    <t>Lead Phát triển Kinh doanh</t>
  </si>
  <si>
    <t>Quản lý khối</t>
  </si>
  <si>
    <t>Manager</t>
  </si>
  <si>
    <t>Quản lý Phát triển Kinh doanh</t>
  </si>
  <si>
    <t>C7</t>
  </si>
  <si>
    <t>CÔNG NGHỆ VÀ CÔNG CỤ, PHẦN CHUẨN</t>
  </si>
  <si>
    <t>BÁN CHO NHIỀU KHÁCH CÙNG LÚC   ·   chấm theo mức độ vi phạm</t>
  </si>
  <si>
    <t>Head of Department</t>
  </si>
  <si>
    <t>Trưởng phòng Phát triển Kinh doanh</t>
  </si>
  <si>
    <t>C7.1</t>
  </si>
  <si>
    <t>Có khách bị bỏ quên khi nhân sự tiếp nhiều khách cùng lúc</t>
  </si>
  <si>
    <t>E. NỘI DUNG CHỜ CHỐT CỦA TUYẾN NÀY</t>
  </si>
  <si>
    <t>#</t>
  </si>
  <si>
    <t>Nội dung</t>
  </si>
  <si>
    <t>Đang chặn việc gì</t>
  </si>
  <si>
    <t>C7.2</t>
  </si>
  <si>
    <t>Trong khung giờ đông, nhân sự chọn sai lúc nào tư vấn một đối một và lúc nào giới thiệu cùng lúc cho cả nhóm</t>
  </si>
  <si>
    <t>Toàn bộ nội dung lưới của tuyến này</t>
  </si>
  <si>
    <t>C7.3</t>
  </si>
  <si>
    <t>Chất lượng khai thác vấn đề của nhân sự tụt khi phải chia sự chú ý</t>
  </si>
  <si>
    <t>Tuyến đang ở trạng thái khung rỗng. Phần khung chung và ranh giới chung vẫn chấm được, riêng lưới phân bậc chưa soạn.</t>
  </si>
  <si>
    <t>C7.4</t>
  </si>
  <si>
    <t>Với nhóm khách đi cùng nhau, nhân sự không nhận ra người ra quyết định và người ảnh hưởng tới quyết định</t>
  </si>
  <si>
    <t>C7.5</t>
  </si>
  <si>
    <t>Tỷ lệ chốt của nhân sự trong khung giờ đông thấp hơn đáng kể so với khung giờ thường</t>
  </si>
  <si>
    <t>C7.6</t>
  </si>
  <si>
    <t>Ngưỡng đa số tiêu chí và mức tụt tối đa cho phép</t>
  </si>
  <si>
    <t>Nhân sự không đề xuất được cách tiếp khách cho khung giờ đông với người phụ trách đơn vị</t>
  </si>
  <si>
    <t>Hai con số này quyết định một người ở cấp nào. Đang đặt tạm ở sheet ⚙️ Tham số, chưa được chốt nên chưa xếp cấp chính thức được.</t>
  </si>
  <si>
    <t>B.3. Ngạch quản lý. 9 nhóm, 42 câu</t>
  </si>
  <si>
    <t>Thời gian tối thiểu ở mỗi cấp, và thời hạn của quyết định bổ nhiệm</t>
  </si>
  <si>
    <t>Chưa có số. Đây là điều kiện thứ hai của cơ chế lên cấp, cạnh điều kiện về nội dung.</t>
  </si>
  <si>
    <t>Chức danh nào ứng với số tiền nào ở từng cấp</t>
  </si>
  <si>
    <t>QG</t>
  </si>
  <si>
    <t>Lưới này sinh ra CẤP, không sinh ra tiền. Quy chế lương chưa ban hành.</t>
  </si>
  <si>
    <t>GIỮ CHUẨN QUẢN LÝ   ·   chấm theo mức độ vi phạm</t>
  </si>
  <si>
    <t>QG1</t>
  </si>
  <si>
    <t>Nhân sự thấy hành vi vượt ranh giới mà không nhắc, không chặn tại chỗ, hoặc không báo lên trong ca</t>
  </si>
  <si>
    <t>QG2</t>
  </si>
  <si>
    <t>Nhân sự chờ có sự việc mới kiểm tra, hoặc xử lý vi phạm không đúng thang</t>
  </si>
  <si>
    <t>QG3</t>
  </si>
  <si>
    <t>Nhân sự chi vượt định mức hoặc hạn mức được giao</t>
  </si>
  <si>
    <t>QG4</t>
  </si>
  <si>
    <t>Nhân sự ghi nhận sai dữ liệu bán vào hệ thống</t>
  </si>
  <si>
    <t>QG5</t>
  </si>
  <si>
    <t>Nhân sự không kiểm tra tính tuân thủ quy trình của người trong đơn vị theo nhịp đã quy định, hoặc có kiểm tra mà không ghi lại kết quả</t>
  </si>
  <si>
    <t>QA</t>
  </si>
  <si>
    <t>VẬN HÀNH TUYẾN   ·   chấm theo mức độ vi phạm</t>
  </si>
  <si>
    <t>QA1</t>
  </si>
  <si>
    <t>Nhân sự tổ chức được công việc trong phạm vi đơn vị mình phụ trách</t>
  </si>
  <si>
    <t>QA2</t>
  </si>
  <si>
    <t>Nhân sự nhận chỉ tiêu và phân bổ xuống từng người theo năng lực thật, giải thích được bằng số liệu chứ không chia đều</t>
  </si>
  <si>
    <t>QA4</t>
  </si>
  <si>
    <t>Nhân sự giữ đơn vị chạy được khi nhân sự chủ chốt vắng mặt</t>
  </si>
  <si>
    <t>📐 MA TRẬN CẤP BẬC · TUYẾN PHA CHẾ  -  KHUNG RỖNG, phần lưới chờ soạn nội dung.</t>
  </si>
  <si>
    <t>QA5</t>
  </si>
  <si>
    <t>Nhân sự điều chỉnh phân bổ trong kỳ khi thực tế thay đổi</t>
  </si>
  <si>
    <t>QA6</t>
  </si>
  <si>
    <t>Nhân sự bảo đảm chỉ tiêu và chương trình đặt ra luôn có đường đạt kết quả mà vẫn giữ đúng quy định</t>
  </si>
  <si>
    <t>QB</t>
  </si>
  <si>
    <t>ĐỘI NGŨ, PHỐI HỢP VÀ KÈM NGHỀ   ·   chấm theo mức độ vi phạm</t>
  </si>
  <si>
    <t>QB1</t>
  </si>
  <si>
    <t>Sản phẩm của tuyến này là hàng bán ra tại điểm bán, nên chất lượng của nó là một phần kết quả thương mại.</t>
  </si>
  <si>
    <t>Nhân sự thiết lập lộ trình kèm nghề một kèm một cho nhân sự đang thử việc và cho nhân sự chưa đạt chuẩn ở kỳ đánh giá trước, rồi nghiệm thu theo lộ trình đó</t>
  </si>
  <si>
    <t>QB2</t>
  </si>
  <si>
    <t>Nghe một lượt tiếp khách của người khác, nhân sự chỉ ra được người đó đang mắc ở bước nào</t>
  </si>
  <si>
    <t>QB3</t>
  </si>
  <si>
    <t>Nhân sự tổ chức buổi chia sẻ hoặc huấn luyện nội bộ ngắn cho đội ngũ trong tuyến theo nhịp tuần, nội dung về kỹ năng xử lý tình huống</t>
  </si>
  <si>
    <t>QB6</t>
  </si>
  <si>
    <t>Nhân sự hệ thống hóa cách bán của tuyến thành tài liệu chuyển giao</t>
  </si>
  <si>
    <t>QC</t>
  </si>
  <si>
    <t>CHI PHÍ BÁN HÀNG VÀ CƠ CẤU HÀNG BÁN   ·   chấm theo mức độ vi phạm</t>
  </si>
  <si>
    <t>QC1</t>
  </si>
  <si>
    <t>Nhân sự đề xuất đẩy hoặc ngừng một sản phẩm kèm số liệu bán</t>
  </si>
  <si>
    <t>QC6</t>
  </si>
  <si>
    <t>Đề xuất chương trình khuyến mãi của nhân sự kèm tính toán chi phí bán hàng, và tính toán đó khớp khi đối chiếu sau kỳ</t>
  </si>
  <si>
    <t>QC8</t>
  </si>
  <si>
    <t>Nhân sự đề xuất điều chỉnh hoặc dừng một chương trình khuyến mãi khi chương trình đó không đạt ngưỡng hiệu quả đã đặt ra từ đầu</t>
  </si>
  <si>
    <t>QD</t>
  </si>
  <si>
    <t>THỊ TRƯỜNG VÀ BỘ SỐ   ·   chấm theo mức độ vi phạm</t>
  </si>
  <si>
    <t>QD1</t>
  </si>
  <si>
    <t>Nhân sự theo dõi bộ số của đơn vị mình phụ trách, gồm tỷ lệ chuyển đổi, giá trị đơn trung bình và tỷ lệ đơn có bán thêm, và đề xuất phương án cải thiện trong kỳ</t>
  </si>
  <si>
    <t>QD2</t>
  </si>
  <si>
    <t>Nhân sự trình bày số liệu cho người không quen đọc số</t>
  </si>
  <si>
    <t>QD3</t>
  </si>
  <si>
    <t>Nhân sự đọc bộ số của bộ phận và chỉ ra được người nào đang mắc ở đâu</t>
  </si>
  <si>
    <t>QD4</t>
  </si>
  <si>
    <t>Nhân sự nắm giá và chương trình khuyến mãi của đối thủ trong khu vực</t>
  </si>
  <si>
    <t>QD5</t>
  </si>
  <si>
    <t>Nhân sự gửi báo cáo phân tích doanh thu và số liệu bán hàng tuần đúng hạn quy định</t>
  </si>
  <si>
    <t>QE</t>
  </si>
  <si>
    <t>HIỂU NGHỀ CỦA CÁC TUYẾN KHÁC TRONG ĐIỂM BÁN   ·   chấm theo mức độ vi phạm</t>
  </si>
  <si>
    <t>QE2</t>
  </si>
  <si>
    <t>Nhân sự hiểu quy trình và điểm nghẽn của tuyến mình đủ để phân việc và nghiệm thu</t>
  </si>
  <si>
    <t>QE3</t>
  </si>
  <si>
    <t>Nhân sự nghiệm thu được chất lượng của tuyến Pha chế và tuyến Bếp bánh</t>
  </si>
  <si>
    <t>QE4</t>
  </si>
  <si>
    <t>Nhân sự xử lý được sự cố liên quan nhiều tuyến trong điểm bán</t>
  </si>
  <si>
    <t>QF</t>
  </si>
  <si>
    <t>NÂNG CHUẨN   ·   chấm theo mức độ ghi nhận</t>
  </si>
  <si>
    <t>QF1</t>
  </si>
  <si>
    <t>Nhân sự phát hiện cách làm hiệu quả trong đơn vị và báo lên</t>
  </si>
  <si>
    <t>QF2</t>
  </si>
  <si>
    <t>Nhân sự mô tả lại cách làm đủ rõ để người khác trong bộ phận dùng lại được</t>
  </si>
  <si>
    <t>QF3</t>
  </si>
  <si>
    <t>Nhân sự đề xuất chuẩn hóa sang Phòng Vận hành, mô tả đủ rõ để chuẩn hóa được mà không phải hỏi thêm</t>
  </si>
  <si>
    <t>B.1. Phần chung, áp dụng cho mọi tuyến. 17 nhóm, 98 câu</t>
  </si>
  <si>
    <t>QF4</t>
  </si>
  <si>
    <t>Đề xuất của nhân sự được chấp thuận thành chuẩn dùng chung của Công ty</t>
  </si>
  <si>
    <t>QF6</t>
  </si>
  <si>
    <t>Nhân sự xét duyệt các cách kết hợp nhiều sản phẩm do nhân viên đề xuất, và cho áp dụng chung trong Công ty những cách đạt yêu cầu</t>
  </si>
  <si>
    <t>QH</t>
  </si>
  <si>
    <t>HỎI VÀ LẮNG NGHE TRONG ĐỘI NHÓM   ·   chấm theo mức độ vi phạm</t>
  </si>
  <si>
    <t>QH1</t>
  </si>
  <si>
    <t>Nhân sự hỏi mà người trong nhóm không biết nhân sự đang cần làm rõ điều gì</t>
  </si>
  <si>
    <t>QH3</t>
  </si>
  <si>
    <t>Nhân sự nêu nguyên nhân của sự việc khi chưa hỏi người trong cuộc, sau khi hỏi thì phải nói lại khác đi</t>
  </si>
  <si>
    <t>QH5</t>
  </si>
  <si>
    <t>Sau trao đổi, hai bên không thống nhất được bước tiếp theo</t>
  </si>
  <si>
    <t>QH6</t>
  </si>
  <si>
    <t>Nhân sự không nhận ra dấu hiệu một người trong nhóm đang có việc chưa nói ra</t>
  </si>
  <si>
    <t>QH7</t>
  </si>
  <si>
    <t>Nhân sự không hướng dẫn lại được cách hỏi cho quản lý cấp dưới</t>
  </si>
  <si>
    <t>QK</t>
  </si>
  <si>
    <t>THẤU CẢM VỚI NGƯỜI MÌNH PHỤ TRÁCH   ·   chấm theo mức độ vi phạm</t>
  </si>
  <si>
    <t>QK1</t>
  </si>
  <si>
    <t>Nhân sự chỉ trao đổi với người trong nhóm khi giao việc hoặc khi cần nhắc về sai sót</t>
  </si>
  <si>
    <t>QK2</t>
  </si>
  <si>
    <t>Người trong nhóm nêu một khó khăn, nhân sự tiếp nhận nhưng không phản hồi lại hướng xử lý, cũng không nêu lý do chưa xử lý được</t>
  </si>
  <si>
    <t>QK3</t>
  </si>
  <si>
    <t>Nhân sự nói sẽ xem xét một đề nghị của người trong nhóm rồi không trả lời lại</t>
  </si>
  <si>
    <t>QK4</t>
  </si>
  <si>
    <t>Nhân sự không nắm được trở ngại của người trong nhóm, cho tới khi công việc trễ hạn hoặc người đó đề nghị nghỉ việc</t>
  </si>
  <si>
    <t>QK5</t>
  </si>
  <si>
    <t>Nhân sự ra quyết định ảnh hưởng trực tiếp tới một người trong nhóm, ví dụ đổi ca hoặc đổi phân công, mà không trao đổi với người đó trước</t>
  </si>
  <si>
    <t>QK6</t>
  </si>
  <si>
    <t>Có thay đổi về cách làm hoặc về phân công, nhân sự thông báo chung mà không trao đổi trước với người chịu ảnh hưởng nhiều nhất</t>
  </si>
  <si>
    <t>THẤU CẢM &amp; HÒA HỢP TRONG ĐỘI NHÓM</t>
  </si>
  <si>
    <t>QK7</t>
  </si>
  <si>
    <t>Bất đồng kéo dài giữa hai người trong nhóm mà nhân sự không xử lý dứt điểm</t>
  </si>
  <si>
    <t>📐 MA TRẬN CẤP BẬC · TUYẾN BẾP BÁNH  -  KHUNG RỖNG, phần lưới chờ soạn nội dung.</t>
  </si>
  <si>
    <t>C.1. Tiêu chí phân bậc. Chọn cấp cao nhất đạt được ở từng tiêu chí</t>
  </si>
  <si>
    <t>Tiêu chí</t>
  </si>
  <si>
    <t>Nhân viên
Nhân viên Thương mại &amp; Dịch vụ</t>
  </si>
  <si>
    <t>Chuyên viên
Chuyên viên Thương mại &amp; Dịch vụ, đang tuyển</t>
  </si>
  <si>
    <t>Chuyên gia
chưa thiết lập</t>
  </si>
  <si>
    <t>Cùng Lead với tuyến Pha chế trên sơ đồ hiện hành.</t>
  </si>
  <si>
    <t>Bước 1. Tạo tín nhiệm với khách hàng</t>
  </si>
  <si>
    <t>Giữ đủ quy tắc ứng xử trong mọi lần tiếp xúc và trên mọi kênh: danh xưng Nhà, Quán, Xưởng; gọi khách bằng anh, chị, bạn, mình; tác phong lễ phép; không kì kèo, không đánh giá khách, không chứng minh khách sai, không nói xấu đối thủ, không so sánh.</t>
  </si>
  <si>
    <t>Khách chưa biết thương hiệu vẫn mở lòng nói về vấn đề của mình sau phần mở đầu.</t>
  </si>
  <si>
    <t>Duy trì, và là chuẩn để người khác trong tuyến soi theo.</t>
  </si>
  <si>
    <t>Bước 2. Khai thác vấn đề và nhu cầu</t>
  </si>
  <si>
    <t>Đặt câu hỏi có trọng tâm, mỗi câu làm rõ kết quả cần đạt hoặc bước tiếp theo. Kết thúc mỗi lượt nói bằng một câu hỏi hoặc lời đề nghị.</t>
  </si>
  <si>
    <t>Khách nói ra vấn đề mà chưa cần được hỏi thẳng. Xác định đúng vấn đề ngay trong lượt tư vấn.</t>
  </si>
  <si>
    <t>Duy trì.</t>
  </si>
  <si>
    <t>Bước 3 tới 6. Cung cấp giải pháp, chốt đơn và xử lý từ chối</t>
  </si>
  <si>
    <t>Chọn đúng sản phẩm cho đúng vấn đề. Chốt thử khi đã có tín nhiệm, đã rõ vấn đề, đã đề xuất giải pháp cụ thể. Không dùng câu hỏi đóng kiểu hỏi khách có mua không.</t>
  </si>
  <si>
    <t>Tìm được nguyên nhân gốc phía sau điều khách nói. Nói được khi nào sản phẩm không phải giải pháp và từ chối bán. Ghép được bộ giải pháp. Phân loại đúng dạng từ chối và xử theo đúng dạng.</t>
  </si>
  <si>
    <t>Bộ giải pháp mình ghép được duyệt thành bộ dùng chung của Công ty.</t>
  </si>
  <si>
    <t>Bước 7. Chăm sóc sau bán và lan toả</t>
  </si>
  <si>
    <t>Hướng dẫn sử dụng đủ để khách dùng đúng ngay lần đầu. Cung cấp thông tin hậu mãi. Giữ kết nối sau thanh toán.</t>
  </si>
  <si>
    <t>Giúp khách đạt được điều họ cần khi mua, không dừng ở giao hàng đúng.</t>
  </si>
  <si>
    <t>Tạo được lý do để khách kể lại cho người khác, kể cả khách không mua hoặc mua ít.</t>
  </si>
  <si>
    <t>Kiến thức sản phẩm, thực đơn và an toàn sản phẩm</t>
  </si>
  <si>
    <t>Trả lời được công dụng, cách dùng, thành phần, hạn sử dụng, cách bảo quản và cảnh báo an toàn của mọi nhóm sản phẩm, cộng thực đơn đồ uống và các set trà, mà không phải hỏi lại người khác. Nêu đủ cảnh báo an toàn, đối tượng không dùng được, cách dùng lần đầu và hạn sử dụng theo quy định an toàn sản phẩm đang hiệu lực, nêu ngay khi tư vấn chứ không chờ khách hỏi.</t>
  </si>
  <si>
    <t>Nêu được thứ nào KHÔNG giải quyết vấn đề nào. Giải thích được cách sản phẩm được làm ra ở mức khách tin. Tư vấn được cả sản phẩm của tuyến Pha chế và tuyến Bếp bánh.</t>
  </si>
  <si>
    <t>Là đầu mối tuyến tham vấn về sản phẩm. Cùng Khối Sản xuất soạn phần thông tin sản phẩm dùng cho bán hàng.</t>
  </si>
  <si>
    <t>Bán cho nhiều khách cùng lúc</t>
  </si>
  <si>
    <t>Tiếp được nhiều khách cùng lúc mà không để khách nào bị bỏ quên.</t>
  </si>
  <si>
    <t>Trong khung giờ đông, chọn đúng lúc tư vấn một đối một và lúc giới thiệu cùng lúc cho cả nhóm. Nhận ra người ra quyết định trong nhóm khách. Tỷ lệ chốt khung giờ đông không thấp hơn khung giờ thường đáng kể.</t>
  </si>
  <si>
    <t>Thiết kế được luồng tiếp khách cho khung giờ đông và đề xuất sang người phụ trách đơn vị.</t>
  </si>
  <si>
    <t>C8</t>
  </si>
  <si>
    <t>Tự tạo nguồn khách qua kênh cá nhân, và giữ nội dung đăng đúng quy chuẩn thương hiệu, không sai lệch thông tin sản phẩm</t>
  </si>
  <si>
    <t>Không yêu cầu ở bậc này. Nhân viên bán trên nguồn khách sẵn có của Công ty.</t>
  </si>
  <si>
    <t>Có khách tự tìm đến qua kênh cá nhân của nhân sự, bằng nội dung đăng, livestream hoặc cách khác. Nội dung đăng đúng quy chuẩn thương hiệu và không sai lệch thông tin sản phẩm.</t>
  </si>
  <si>
    <t>Nhóm tiêu chí</t>
  </si>
  <si>
    <t>Trưởng ca
Trưởng ca</t>
  </si>
  <si>
    <t>Lead bộ phận
Lead Thương mại &amp; Dịch vụ</t>
  </si>
  <si>
    <t>Quản lý khối
Cửa hàng trưởng</t>
  </si>
  <si>
    <t>Trưởng phòng
Trưởng phòng Thương mại &amp; Dịch vụ</t>
  </si>
  <si>
    <t>Vận hành tuyến</t>
  </si>
  <si>
    <t>Tổ chức công việc trong ca của mình. Nhận chỉ tiêu ca và phân việc cho nhân sự trong ca. Nhắc và chặn tại chỗ khi thấy hành vi vượt ranh giới, báo lên ngay trong ca.</t>
  </si>
  <si>
    <t>Tổ chức công việc của bộ phận qua nhiều ca. Nhận chỉ tiêu tháng rồi phân bổ xuống từng người theo năng lực thật, giải thích được bằng số liệu chứ không chia đều. Kiểm tra chủ động, xử theo thang, ghi nhận việc một nhân sự từ chối cơ hội bán không phù hợp là hành vi ĐÚNG.</t>
  </si>
  <si>
    <t>Tổ chức công việc của cả điểm bán, giữ chạy khi nhân sự chủ chốt vắng mặt. Điều chỉnh phân bổ trong kỳ khi thực tế đổi. Bảo đảm chỉ tiêu và chương trình đặt ra luôn có đường đạt kết quả mà vẫn giữ đúng quy định.</t>
  </si>
  <si>
    <t>Thiết kế cách tổ chức của cả tuyến trên mọi kênh, chuyển giao được khi mở điểm bán mới. Nhận chỉ tiêu tổng và phân bổ xuống kênh. Bổ khuyết phần cách làm khi một quy định mới chỉ có điều cấm mà chưa có cách làm thay thế.</t>
  </si>
  <si>
    <t>Đội ngũ, phối hợp và kèm nghề</t>
  </si>
  <si>
    <t>Kèm nhân sự mới trong ca theo nội dung đã có. Báo nhu cầu phối hợp lên cấp trên.</t>
  </si>
  <si>
    <t>Kèm trực tiếp trên sàn bán. Nghe một lượt tiếp khách của người khác thì chỉ ra được người đó đang mắc ở bước nào. Kèm nhân sự mới cho tới khi tự làm được một lượt bán trọn vẹn. Nêu đúng nội dung cần đào tạo sang Phòng Nhân sự - Hành chính - Pháp chế.</t>
  </si>
  <si>
    <t>Chịu trách nhiệm về thời gian một người mới đạt chuẩn nghề. Là đầu mối các bộ phận trong điểm bán tìm đến khi việc liên quan nhiều bên.</t>
  </si>
  <si>
    <t>Đưa được việc bán vào ưu tiên của các phòng và khối khác bằng lập luận và uy tín nghề. Hệ thống hóa cách bán của tuyến thành tài liệu chuyển giao khi Công ty mở điểm bán mới.</t>
  </si>
  <si>
    <t>Chi phí bán hàng và cơ cấu hàng bán</t>
  </si>
  <si>
    <t>Chi theo định mức ca. Chưa có quyền quyết định về giá và chương trình.</t>
  </si>
  <si>
    <t>Chi trong hạn mức bộ phận. Đọc được số liệu bán của nhóm hàng mình phụ trách. Đề xuất đẩy hoặc ngừng một sản phẩm kèm số liệu bán.</t>
  </si>
  <si>
    <t>Lập ngân sách hoạt động của điểm bán trong target chi phí bán hàng được Giám đốc Kinh doanh giao, và giữ chi phí bán hàng của điểm bán trong tỷ lệ đó.</t>
  </si>
  <si>
    <t>Chủ trì thiết kế chương trình khuyến mãi và cơ cấu hàng bán của tuyến trong khung chi phí bán hàng được giao. Tính được chi phí bán hàng từng kênh gồm phí sàn, phí vận chuyển và chiết khấu. Đọc được lợi nhuận trước giá vốn hàng bán. Nhận ra khi một chương trình chỉ chuyển doanh thu của kỳ sau về kỳ này.</t>
  </si>
  <si>
    <t>Thị trường và bộ số</t>
  </si>
  <si>
    <t>NGÔN NGỮ VÀ SỨ MỆNH</t>
  </si>
  <si>
    <t>ghi nhận</t>
  </si>
  <si>
    <t>Ghi nhận đúng dữ liệu bán của ca vào hệ thống. Đọc được bộ số của chính mình gồm tỷ lệ chuyển đổi, giá trị đơn trung bình, tỷ lệ đơn có bán thêm, tỷ lệ khách quay lại và tỷ lệ đổi trả. Báo lại điều nghe được từ khách và từ thị trường.</t>
  </si>
  <si>
    <t>Đọc bộ số của bộ phận, chỉ ra được người nào mắc ở đâu. Nắm giá và chương trình khuyến mãi của đối thủ trong khu vực.</t>
  </si>
  <si>
    <t>Lập dự báo bán của điểm bán có tính mùa vụ, tách được phần tăng do mùa khỏi phần tăng thực. Hiểu chu kỳ sản xuất thủ công và thời gian chuẩn bị nguyên liệu. Trình bày số liệu cho người không quen đọc số.</t>
  </si>
  <si>
    <t>Nêu được tuyến cần theo dõi những chỉ số nào và mỗi chỉ số ghi nhận thế nào, đề xuất sang Phòng Vận hành để đưa vào chuẩn ghi nhận dữ liệu. Nhận định về thị trường đưa ra ở kỳ trước khớp với diễn biến kỳ sau. Phân biệt được tương quan và nhân quả ở mức đủ để không kết luận sai từ một đợt khuyến mãi trùng mùa cao điểm.</t>
  </si>
  <si>
    <t>Hiểu nghề của các tuyến khác trong điểm bán</t>
  </si>
  <si>
    <t>Nắm phần việc của tuyến mình. Biết ai phụ trách phần còn lại của điểm bán.</t>
  </si>
  <si>
    <t>Hiểu quy trình và điểm nghẽn của tuyến mình đủ để phân việc và nghiệm thu.</t>
  </si>
  <si>
    <t>Hiểu nghề của CẢ Pha chế, Bếp bánh và Thương mại &amp; Dịch vụ ở mức nghiệm thu được chất lượng và xử lý được sự cố liên tuyến. Vị trí Cửa hàng trưởng có thể xuất phát từ bất kỳ tuyến nào trong ba tuyến, nên bậc này đòi hiểu đủ ba. Sản phẩm của Pha chế và Bếp bánh cũng là sản phẩm bán ra, nên đây là yêu cầu nghề chứ không phải yêu cầu hành chính.</t>
  </si>
  <si>
    <t>Duy trì, cộng phần chuyển giao hiểu biết liên tuyến khi Công ty mở điểm bán mới.</t>
  </si>
  <si>
    <t>Nâng chuẩn</t>
  </si>
  <si>
    <t>Phát hiện cách làm hiệu quả trong ca và báo lên.</t>
  </si>
  <si>
    <t>Mô tả lại cách làm đủ rõ để người khác trong bộ phận dùng lại được.</t>
  </si>
  <si>
    <t>Đề xuất chuẩn hóa sang Phòng Vận hành, mô tả đủ rõ để chuẩn hóa được mà không phải hỏi thêm. DUYỆT bộ giải pháp do ngạch chuyên môn ghép thành bộ dùng chung của Công ty.</t>
  </si>
  <si>
    <t>Đề xuất được chấp thuận thành chuẩn dùng chung của Công ty, và theo dõi kết quả sau khi nhân rộng.</t>
  </si>
  <si>
    <t>Hỏi và lắng nghe trong đội nhóm</t>
  </si>
  <si>
    <t>Hỏi để nắm được việc đang vướng ở đâu trong ca. Nhắc lại được vấn đề của người kia bằng chính điều người đó vừa nói, trước khi xử lý.</t>
  </si>
  <si>
    <t>Hỏi để người trong bộ phận tự nói ra trở ngại, không phải chờ hỏi thẳng. Không kết luận nguyên nhân trước khi hỏi. Sau mỗi lần trao đổi, hai bên thống nhất được bước tiếp theo.</t>
  </si>
  <si>
    <t>Nhận ra dấu hiệu một người đang có việc chưa nói ra, và mở được cuộc trao đổi trước khi việc thành sự cố.</t>
  </si>
  <si>
    <t>Hướng dẫn lại được cách hỏi cho các quản lý cấp dưới, và cách đó thành cách làm chung của tuyến.</t>
  </si>
  <si>
    <t>Thấu cảm với người mình phụ trách</t>
  </si>
  <si>
    <t>Trao đổi với người trong ca không chỉ khi giao việc hoặc khi có sai sót. Việc người kia nêu thì trả lời lại, kể cả khi chưa xử lý được thì nêu lý do.</t>
  </si>
  <si>
    <t>Nắm được trở ngại của từng người trong bộ phận trước khi công việc trễ hạn. Quyết định chạm trực tiếp tới một người thì trao đổi với người đó trước.</t>
  </si>
  <si>
    <t>Có thay đổi về cách làm hoặc về phân công thì trao đổi với người chịu ảnh hưởng nhiều nhất trước khi thông báo chung, và nêu được lý do thay đổi.</t>
  </si>
  <si>
    <t>Xử lý dứt điểm được trường hợp khó như bất đồng kéo dài giữa hai người, và đưa cách xử lý thành nội dung chuyển giao cho quản lý của điểm bán khác.</t>
  </si>
  <si>
    <t>Mười hai tiêu chí gốc của ngạch quản lý gom thành các nhóm, chấm ở mức nhóm chứ không chấm từng tiêu chí rời. Rê chuột lên mã nhóm để xem nó gộp từ những gì.</t>
  </si>
  <si>
    <t>Vị trí Cửa hàng trưởng thuộc tuyến nào</t>
  </si>
  <si>
    <t>Vị trí này phụ trách cả Pha chế, Bếp bánh, Bảo vệ và Tạp vụ, không thuần tuyến Thương mại &amp; Dịch vụ. Hiện chấm bằng ma trận tuyến này kèm nhóm QE bổ sung. Chưa quyết có lập một ma trận riêng cho vai trò phụ trách điểm bán hay không.</t>
  </si>
  <si>
    <t>Khung lợi nhuận và hạn mức ngân sách của từng cấp quản lý</t>
  </si>
  <si>
    <t>Ô Quản lý khối và Trưởng phòng của nhóm QC chưa xác định được ranh giữa trong khung và ngoài khung.</t>
  </si>
  <si>
    <t>Cách soạn lưới cho nhân sự người điếc/ khiếm thính</t>
  </si>
  <si>
    <t>Các tuyến nghề thủ công tập trung phần lớn nhân sự người điếc/ khiếm thính. Lưới và cách trình bày cần soạn cùng Điều phối viên Hòa nhập, và cần bản thị giác song song với bản chữ.</t>
  </si>
  <si>
    <t>NL2</t>
  </si>
  <si>
    <t>LÀM CHỦ VIỆC VÀ NÂNG CHUẨN</t>
  </si>
  <si>
    <t>NL2.3</t>
  </si>
  <si>
    <t>Nhân sự đề xuất và nhận làm việc chưa ai giao mà bộ phận đang cần, và việc đó ra kết quả</t>
  </si>
  <si>
    <t>📐 MA TRẬN CẤP BẬC · TUYẾN SẢN XUẤT  -  KHUNG RỖNG, phần lưới chờ soạn nội dung.</t>
  </si>
  <si>
    <t>NL2.4</t>
  </si>
  <si>
    <t>Trong việc liên quan nhiều bên, nhân sự là người đề xuất và điều phối chứ không phải người chờ</t>
  </si>
  <si>
    <t>Đây là nơi tập trung phần lớn nhân sự người điếc/ khiếm thính, nên lưới của tuyến này cần soạn cùng Điều phối viên Hòa nhập.</t>
  </si>
  <si>
    <t>CÔNG NGHỆ VÀ CÔNG CỤ, PHẦN NÂNG CAO</t>
  </si>
  <si>
    <t>📐 MA TRẬN CẤP BẬC · TUYẾN KHO VÀ ĐÓNG GÓI  -  KHUNG RỖNG, phần lưới chờ soạn nội dung.</t>
  </si>
  <si>
    <t>Thuộc Khối Chuỗi cung ứng.</t>
  </si>
  <si>
    <t>Từ Trưởng phòng trở lên</t>
  </si>
  <si>
    <t>📐 MA TRẬN CẤP BẬC · TUYẾN NHÂN SỰ - HÀNH CHÍNH - PHÁP CHẾ  -  KHUNG RỖNG, phần lưới chờ soạn nội dung.</t>
  </si>
  <si>
    <t>Chức năng này gánh BA mảng, khi soạn lưới phải tách ba nhóm tiêu chí.</t>
  </si>
  <si>
    <t>NL4</t>
  </si>
  <si>
    <t>ĐA NHIỆM</t>
  </si>
  <si>
    <t>NL4.1</t>
  </si>
  <si>
    <t>Nhân sự hoàn thành tốt công việc chính và sẵn sàng nhận thêm việc hỗ trợ ngay trong ca làm việc</t>
  </si>
  <si>
    <t>NL4.2</t>
  </si>
  <si>
    <t>Nhân sự hỗ trợ được việc ngoài vị trí khi bộ phận cần, trong thời gian ngắn</t>
  </si>
  <si>
    <t>NL4.3</t>
  </si>
  <si>
    <t>Nhân sự đảm nhận thêm được một công việc ngoài việc chính mà không ảnh hưởng việc chính</t>
  </si>
  <si>
    <t>Nhân viên Kho, Nhân viên Đóng gói</t>
  </si>
  <si>
    <t>NL4.4</t>
  </si>
  <si>
    <t>Nhân sự làm chủ và kiêm nhiệm hiệu quả từ 02 vai trò hoặc vị trí công việc độc lập trở lên trong bộ phận</t>
  </si>
  <si>
    <t>Lead Mua hàng và Kho, Lead Đóng gói</t>
  </si>
  <si>
    <t>Quản lý Chuỗi cung ứng</t>
  </si>
  <si>
    <t>NL4.5</t>
  </si>
  <si>
    <t>Nhân sự thay thế được nhân sự khác trong bộ phận khi thiếu người</t>
  </si>
  <si>
    <t>B.2. Ngạch chuyên môn. 20 nhóm, 100 câu</t>
  </si>
  <si>
    <t>N1</t>
  </si>
  <si>
    <t>THIẾT KẾ CƠ CẤU TỔ CHỨC VÀ HỆ THỐNG VỊ TRÍ   ·   chấm theo mức độ vi phạm</t>
  </si>
  <si>
    <t>N1.1</t>
  </si>
  <si>
    <t>Nhân sự dựng được bản mô tả công việc theo khung hiện hành cho một vị trí</t>
  </si>
  <si>
    <t>N1.2</t>
  </si>
  <si>
    <t>Bản mô tả công việc do nhân sự dựng nêu rõ vị trí đó quyết được gì, báo cáo ai và ai báo cáo mình</t>
  </si>
  <si>
    <t>N1.3</t>
  </si>
  <si>
    <t>Danh mục vị trí và sơ đồ cơ cấu tổ chức khớp nhau, không có vị trí nằm ngoài cơ cấu</t>
  </si>
  <si>
    <t>N1.4</t>
  </si>
  <si>
    <t>Nhân sự thiết kế được cơ chế giao quyền cho một vị trí</t>
  </si>
  <si>
    <t>N1.5</t>
  </si>
  <si>
    <t>Bộ tài liệu do nhân sự dựng nhân bản được cho điểm mới mà không phải thiết kế lại</t>
  </si>
  <si>
    <t>N2</t>
  </si>
  <si>
    <t>TUÂN THỦ PHÁP LUẬT LAO ĐỘNG VÀ QUAN HỆ LAO ĐỘNG   ·   chấm theo mức độ vi phạm</t>
  </si>
  <si>
    <t>N2.1</t>
  </si>
  <si>
    <t>Nhân sự nêu được điều luật và văn bản gốc cho từng nội dung, không dẫn theo trí nhớ</t>
  </si>
  <si>
    <t>N2.2</t>
  </si>
  <si>
    <t>Hợp đồng lao động, hồ sơ bảo hiểm và hồ sơ thuế do nhân sự lập đúng quy định đang hiệu lực</t>
  </si>
  <si>
    <t>N2.3</t>
  </si>
  <si>
    <t>Nhân sự thực hiện đúng trình tự luật định khi xử lý kỷ luật lao động</t>
  </si>
  <si>
    <t>N2.4</t>
  </si>
  <si>
    <t>Nhân sự phát hiện rủi ro pháp lý trước khi sự việc xảy ra</t>
  </si>
  <si>
    <t>N2.5</t>
  </si>
  <si>
    <t>Nhân sự cập nhật kịp thời khi quy định pháp luật thay đổi</t>
  </si>
  <si>
    <t>N3</t>
  </si>
  <si>
    <t>THIẾT KẾ CƠ CẤU THU NHẬP   ·   chấm theo mức độ vi phạm</t>
  </si>
  <si>
    <t>NL4.6</t>
  </si>
  <si>
    <t>Nhân sự làm được việc của vị trí khác hoặc của cấp bậc cao hơn khi Công ty cần</t>
  </si>
  <si>
    <t>N3.1</t>
  </si>
  <si>
    <t>Nhân sự giải thích được vì sao một vị trí ở mức thu nhập đó bằng cấu trúc, không bằng thương lượng từng người</t>
  </si>
  <si>
    <t>N3.2</t>
  </si>
  <si>
    <t>Cơ cấu thu nhập giải thích được cho người lao động và cho Ban lãnh đạo bằng cùng một bộ số</t>
  </si>
  <si>
    <t>N3.3</t>
  </si>
  <si>
    <t>Tham số trong công thức tính lương được tách riêng, không nằm lẫn trong công thức</t>
  </si>
  <si>
    <t>N3.4</t>
  </si>
  <si>
    <t>Nhân sự tính đúng và không lẫn ba đại lượng quỹ lương, lương gộp và lương thực nhận</t>
  </si>
  <si>
    <t>N3.5</t>
  </si>
  <si>
    <t>Bảng lương do nhân sự lập không phát sinh khiếu nại về cách tính</t>
  </si>
  <si>
    <t>N4</t>
  </si>
  <si>
    <t>TUYỂN DỤNG VÀ HỘI NHẬP   ·   chấm theo mức độ vi phạm</t>
  </si>
  <si>
    <t>N4.1</t>
  </si>
  <si>
    <t>Nhân sự dựng được chân dung vị trí trước khi mở tuyển</t>
  </si>
  <si>
    <t>N4.2</t>
  </si>
  <si>
    <t>Nhân sự chọn đúng kênh tuyển cho từng loại vị trí</t>
  </si>
  <si>
    <t>N4.3</t>
  </si>
  <si>
    <t>Nhận định của nhân sự về ứng viên khi tuyển khớp với kết quả làm việc thực tế sau đó</t>
  </si>
  <si>
    <t>N4.4</t>
  </si>
  <si>
    <t>Nhân sự tổ chức được quá trình hội nhập để người mới vào việc được ngay</t>
  </si>
  <si>
    <t>N4.5</t>
  </si>
  <si>
    <t>Người do nhân sự tuyển ở lại sau 90 ngày</t>
  </si>
  <si>
    <t>N5</t>
  </si>
  <si>
    <t>ĐÀO TẠO VÀ PHÁT TRIỂN NĂNG LỰC   ·   chấm theo mức độ vi phạm</t>
  </si>
  <si>
    <t>N5.1</t>
  </si>
  <si>
    <t>Nội dung đào tạo do nhân sự xác định dẫn từ vướng mắc có thật của công việc, không từ giáo trình bên ngoài</t>
  </si>
  <si>
    <t>N5.2</t>
  </si>
  <si>
    <t>Nhân sự dựng được khung và nhịp để nơi nhân viên trực tiếp làm tổ chức được phần đào tạo chuyên môn</t>
  </si>
  <si>
    <t>N5.3</t>
  </si>
  <si>
    <t>Nhân sự thiết kế được chương trình đào tạo kỹ năng chung, dùng được cho mọi vị trí trong Công ty</t>
  </si>
  <si>
    <t>N5.4</t>
  </si>
  <si>
    <t>Nhân sự thiết kế được chương trình đào tạo văn hóa dùng chung cho cả Công ty</t>
  </si>
  <si>
    <t>N5.5</t>
  </si>
  <si>
    <t>Người được đào tạo tiến bộ đo được so với trước khi đào tạo</t>
  </si>
  <si>
    <t>N5.6</t>
  </si>
  <si>
    <t>Thời gian một người mới hoàn tất phần hội nhập và phần đào tạo chung rút ngắn so với kỳ trước</t>
  </si>
  <si>
    <t>N6</t>
  </si>
  <si>
    <t>ĐÁNH GIÁ VÀ XẾP BẬC   ·   chấm theo mức độ vi phạm</t>
  </si>
  <si>
    <t>N6.1</t>
  </si>
  <si>
    <t>Nhân sự dựng được bộ tiêu chí đánh giá cho một chức năng</t>
  </si>
  <si>
    <t>Chuyên môn</t>
  </si>
  <si>
    <t>N6.2</t>
  </si>
  <si>
    <t>Bộ tiêu chí do nhân sự dựng đủ rõ để hai người chấm độc lập cho kết quả tương đương</t>
  </si>
  <si>
    <t>N6.3</t>
  </si>
  <si>
    <t>Mỗi kết luận đánh giá dẫn được ra bằng chứng công việc cụ thể</t>
  </si>
  <si>
    <t>N6.4</t>
  </si>
  <si>
    <t>Hồ sơ đánh giá do nhân sự lập không có ô chấm bằng cảm nhận</t>
  </si>
  <si>
    <t>N6.5</t>
  </si>
  <si>
    <t>Kết luận đánh giá không bị rút lại sau khi người được đánh giá nêu ý kiến</t>
  </si>
  <si>
    <t>N7</t>
  </si>
  <si>
    <t>TRỤC ĐIẾC-NGHE VÀ CÔNG BẰNG HỆ THỐNG   ·   chấm theo mức độ vi phạm</t>
  </si>
  <si>
    <t>N7.1</t>
  </si>
  <si>
    <t>Nhân sự nêu được rào cản thật của từng đầu việc đối với người điếc/ khiếm thính</t>
  </si>
  <si>
    <t>N7.2</t>
  </si>
  <si>
    <t>Nhân sự đề xuất được cách thay thế rào cản đó</t>
  </si>
  <si>
    <t>Nhân viên Sản xuất</t>
  </si>
  <si>
    <t>N7.3</t>
  </si>
  <si>
    <t>Nhân sự soạn được chuẩn giao tiếp nội bộ và chuẩn họp chung cho cả hai cộng đồng</t>
  </si>
  <si>
    <t>N7.4</t>
  </si>
  <si>
    <t>Nhân sự tổ chức được đào tạo song ngữ hai chiều</t>
  </si>
  <si>
    <t>N7.5</t>
  </si>
  <si>
    <t>Nhân sự thiết kế lại được một vị trí do người nói giữ để người điếc/ khiếm thính đảm nhận được</t>
  </si>
  <si>
    <t>N7.6</t>
  </si>
  <si>
    <t>Phân bố kết quả đánh giá và ghi nhận giữa hai cộng đồng không lệch vì khả năng nghe nói</t>
  </si>
  <si>
    <t>N8</t>
  </si>
  <si>
    <t>VĂN HÓA THÀNH CƠ CHẾ SỐNG   ·   chấm theo mức độ vi phạm</t>
  </si>
  <si>
    <t>N8.1</t>
  </si>
  <si>
    <t>Nhân sự đưa được bộ giá trị của Công ty vào nhịp vận hành hằng ngày, không dừng ở văn bản</t>
  </si>
  <si>
    <t>N8.2</t>
  </si>
  <si>
    <t>Nhân sự vận hành được Chuẩn phản hồi trong Công ty</t>
  </si>
  <si>
    <t>N8.3</t>
  </si>
  <si>
    <t>Nhân sự tổ chức được các nghi lễ nội bộ theo nhịp đã định</t>
  </si>
  <si>
    <t>N8.4</t>
  </si>
  <si>
    <t>Sau đợt truyền đạt của nhân sự, người trong Công ty nêu lại được giá trị bằng hành vi cụ thể chứ không bằng khẩu hiệu</t>
  </si>
  <si>
    <t>N8.5</t>
  </si>
  <si>
    <t>Phản hồi đi qua kênh chính thức được đóng vòng đúng hạn</t>
  </si>
  <si>
    <t>Lead Sản xuất</t>
  </si>
  <si>
    <t>N9</t>
  </si>
  <si>
    <t>ĐỐI TÁC CỦA CÁC BỘ PHẬN   ·   chấm theo mức độ vi phạm</t>
  </si>
  <si>
    <t>N9.1</t>
  </si>
  <si>
    <t>Nhân sự nắm được tình hình con người của từng bộ phận, không chờ bộ phận báo lên</t>
  </si>
  <si>
    <t>N9.2</t>
  </si>
  <si>
    <t>Các trưởng bộ phận tìm đến nhân sự khi đang cân nhắc một quyết định chạm tới con người, không phải sau khi đã quyết</t>
  </si>
  <si>
    <t>N9.3</t>
  </si>
  <si>
    <t>Ý kiến nhân sự đưa ra khi được tham vấn đủ để bộ phận ra quyết định, không phải hỏi thêm vòng hai</t>
  </si>
  <si>
    <t>N9.4</t>
  </si>
  <si>
    <t>Quyết định về con người của các bộ phận không phải làm lại vì bỏ qua bước tham vấn</t>
  </si>
  <si>
    <t>N10</t>
  </si>
  <si>
    <t>THAM MƯU BAN LÃNH ĐẠO   ·   chấm theo mức độ vi phạm</t>
  </si>
  <si>
    <t>N10.1</t>
  </si>
  <si>
    <t>Phương án nhân sự trình lên có đánh giá tác động</t>
  </si>
  <si>
    <t>BƯỚC 1, TẠO TÍN NHIỆM VỚI KHÁCH HÀNG</t>
  </si>
  <si>
    <t>Từ bậc 3 (Chuyên viên) trở lên</t>
  </si>
  <si>
    <t>N10.2</t>
  </si>
  <si>
    <t>Phương án nhân sự trình lên nêu cả mặt trái của chính phương án đó</t>
  </si>
  <si>
    <t>N10.3</t>
  </si>
  <si>
    <t>Nhân sự phân biệt rõ trong phương án chỗ nào là số liệu, chỗ nào là ước lượng</t>
  </si>
  <si>
    <t>N10.4</t>
  </si>
  <si>
    <t>Phương án nhân sự trình lên được quyết ngay trong buổi, không phải quay lại bổ sung dữ kiện</t>
  </si>
  <si>
    <t>N10.5</t>
  </si>
  <si>
    <t>Phương án nhân sự đã trình vẫn đứng vững khi nhìn lại sau một kỳ</t>
  </si>
  <si>
    <t>N11</t>
  </si>
  <si>
    <t>DỮ LIỆU NHÂN SỰ, BẢO MẬT VÀ RA QUYẾT ĐỊNH BẰNG SỐ   ·   chấm theo mức độ vi phạm</t>
  </si>
  <si>
    <t>N11.1</t>
  </si>
  <si>
    <t>Dữ liệu nhân sự được tập trung một nơi, không tồn tại hai bản ở hai chỗ</t>
  </si>
  <si>
    <t>N11.2</t>
  </si>
  <si>
    <t>Nhân sự phân quyền truy cập dữ liệu theo vai và có lưu vết</t>
  </si>
  <si>
    <t>N11.3</t>
  </si>
  <si>
    <t>Kết luận nhân sự rút từ số liệu vẫn đúng khi kiểm lại ở kỳ sau</t>
  </si>
  <si>
    <t>N11.4</t>
  </si>
  <si>
    <t>Đề xuất của nhân sự về con người có căn cứ số liệu, không dẫn từ cảm nhận</t>
  </si>
  <si>
    <t>N11.5</t>
  </si>
  <si>
    <t>Không xảy ra sự cố lộ dữ liệu trong phạm vi nhân sự quản lý</t>
  </si>
  <si>
    <t>HC1</t>
  </si>
  <si>
    <t>VĂN THƯ, LƯU TRỮ VÀ KHO LƯU TRỮ SỐ   ·   chấm theo mức độ vi phạm</t>
  </si>
  <si>
    <t>HC1.1</t>
  </si>
  <si>
    <t>Văn bản do nhân sự soạn đúng thể thức ngay lần đầu</t>
  </si>
  <si>
    <t>HC1.2</t>
  </si>
  <si>
    <t>Văn bản ban hành được đánh số, lưu và tra lại được</t>
  </si>
  <si>
    <t>HC1.3</t>
  </si>
  <si>
    <t>Kho lưu trữ số có cấu trúc thư mục và quy ước đặt tên thống nhất</t>
  </si>
  <si>
    <t>HC1.4</t>
  </si>
  <si>
    <t>Kho lưu trữ số được phân quyền theo vai và có nhịp rà định kỳ</t>
  </si>
  <si>
    <t>HC1.5</t>
  </si>
  <si>
    <t>Người ở phòng khác tự tìm được tài liệu thuộc quyền xem của mình mà không phải hỏi</t>
  </si>
  <si>
    <t>HC1.6</t>
  </si>
  <si>
    <t>Không tồn tại hai bản của cùng một tài liệu ở hai nơi khác nhau</t>
  </si>
  <si>
    <t>HC4</t>
  </si>
  <si>
    <t>TÀI SẢN, TRANG THIẾT BỊ VÀ KHÔNG GIAN LÀM VIỆC   ·   chấm theo mức độ vi phạm</t>
  </si>
  <si>
    <t>HC4.1</t>
  </si>
  <si>
    <t>Tài sản có danh mục, có người chịu trách nhiệm và có nhịp kiểm kê</t>
  </si>
  <si>
    <t>HC4.2</t>
  </si>
  <si>
    <t>Danh mục tài sản khớp với thực tế khi kiểm đột xuất</t>
  </si>
  <si>
    <t>HC4.3</t>
  </si>
  <si>
    <t>Nhân sự xử lý yêu cầu về trang thiết bị trong thời hạn đã định</t>
  </si>
  <si>
    <t>HC4.4</t>
  </si>
  <si>
    <t>Không gian làm việc đủ điều kiện cho cả hai cộng đồng ngôn ngữ</t>
  </si>
  <si>
    <t>HC5</t>
  </si>
  <si>
    <t>CHI PHÍ HÀNH CHÍNH VÀ MUA SẮM NỘI BỘ   ·   chấm theo mức độ vi phạm</t>
  </si>
  <si>
    <t>HC5.1</t>
  </si>
  <si>
    <t>Khoản chi hành chính có căn cứ và có so sánh ít nhất hai phương án</t>
  </si>
  <si>
    <t>HC5.2</t>
  </si>
  <si>
    <t>Phương án mua sắm nhân sự trình lên được duyệt mà không phải cắt gọt lớn</t>
  </si>
  <si>
    <t>HC5.3</t>
  </si>
  <si>
    <t>Nhân sự dừng đúng lúc khi một khoản chi không ra kết quả</t>
  </si>
  <si>
    <t>HC5.4</t>
  </si>
  <si>
    <t>Chi phí hành chính trên đầu người không tăng qua các kỳ khi quy mô không đổi</t>
  </si>
  <si>
    <t>HC6</t>
  </si>
  <si>
    <t>THÔNG TIN NỘI BỘ VÀ SỰ KIỆN NỘI BỘ   ·   chấm theo mức độ vi phạm</t>
  </si>
  <si>
    <t>HC6.1</t>
  </si>
  <si>
    <t>Thông báo tới được mọi nhân sự cùng lúc và cùng nội dung</t>
  </si>
  <si>
    <t>HC6.2</t>
  </si>
  <si>
    <t>Người điếc/ khiếm thính và nhân sự ở xa trung tâm nhận được thông tin cùng thời điểm với người khác</t>
  </si>
  <si>
    <t>HC6.3</t>
  </si>
  <si>
    <t>Nhân sự kiểm tra lại mức độ nắm chính sách mới sau khi ban hành</t>
  </si>
  <si>
    <t>📐 MA TRẬN CẤP BẬC · TUYẾN E-COMMERCE  -  KHUNG RỖNG, phần lưới chờ soạn nội dung.</t>
  </si>
  <si>
    <t>HC6.4</t>
  </si>
  <si>
    <t>Sự kiện nội bộ được tổ chức theo nhịp đã định</t>
  </si>
  <si>
    <t>HC6.5</t>
  </si>
  <si>
    <t>Nội dung thông báo do nhân sự soạn không phải đính chính sau khi phát ra</t>
  </si>
  <si>
    <t>PC1</t>
  </si>
  <si>
    <t>VĂN BẢN NỘI BỘ VÀ HIỆU LỰC THI HÀNH   ·   chấm theo mức độ vi phạm</t>
  </si>
  <si>
    <t>PC1.1</t>
  </si>
  <si>
    <t>Văn bản nội bộ do nhân sự soạn có đủ các nội dung mà pháp luật buộc phải có</t>
  </si>
  <si>
    <t>PC1.2</t>
  </si>
  <si>
    <t>Nhân sự đưa văn bản đi đủ các bước lấy ý kiến, đăng ký và thông báo trước khi văn bản có hiệu lực</t>
  </si>
  <si>
    <t>PC1.3</t>
  </si>
  <si>
    <t>Nhân sự nêu được điều luật cho từng ngưỡng, thời hạn và tỷ lệ ghi trong văn bản</t>
  </si>
  <si>
    <t>⚠️ Chồng lấn phạm vi với tuyến Thương mại &amp; Dịch vụ, vì bán trên sàn cũng là bán cho người tiêu dùng cuối. Cần chốt ranh trước khi soạn lưới.</t>
  </si>
  <si>
    <t>PC1.4</t>
  </si>
  <si>
    <t>Nhân sự chuyển văn bản do chính phòng mình soạn sang một bên thẩm định độc lập trước khi trình ký</t>
  </si>
  <si>
    <t>Từ bậc 4 trở lên</t>
  </si>
  <si>
    <t>PC1.5</t>
  </si>
  <si>
    <t>Văn bản đã ban hành không phải sửa lại vì sai quy định</t>
  </si>
  <si>
    <t>PC2</t>
  </si>
  <si>
    <t>HỒ SƠ PHÁP NHÂN, CON DẤU VÀ GIẤY PHÉP   ·   chấm theo mức độ vi phạm</t>
  </si>
  <si>
    <t>PC2.1</t>
  </si>
  <si>
    <t>Con dấu được quản lý có kiểm soát và có lưu vết mỗi lần sử dụng</t>
  </si>
  <si>
    <t>PC2.2</t>
  </si>
  <si>
    <t>Hồ sơ pháp nhân đủ, còn hiệu lực và tra ra được khi cần</t>
  </si>
  <si>
    <t>PC2.3</t>
  </si>
  <si>
    <t>Nhân sự nắm danh mục giấy phép Công ty đang giữ, kèm ngày hết hiệu lực của từng giấy</t>
  </si>
  <si>
    <t>PC2.4</t>
  </si>
  <si>
    <t>Nhân sự khởi động thủ tục gia hạn trước khi giấy phép hết hiệu lực</t>
  </si>
  <si>
    <t>PC2.5</t>
  </si>
  <si>
    <t>Thay đổi về pháp nhân được đăng ký với cơ quan nhà nước trong thời hạn luật định</t>
  </si>
  <si>
    <t>PC3</t>
  </si>
  <si>
    <t>HỢP ĐỒNG VÀ THỎA THUẬN   ·   chấm theo mức độ vi phạm</t>
  </si>
  <si>
    <t>PC3.1</t>
  </si>
  <si>
    <t>Hợp đồng có mẫu chuẩn và được lưu tập trung một nơi</t>
  </si>
  <si>
    <t>PC3.2</t>
  </si>
  <si>
    <t>Nhân sự theo dõi được thời hạn và nghĩa vụ của từng hợp đồng</t>
  </si>
  <si>
    <t>PC3.3</t>
  </si>
  <si>
    <t>Nhân sự phát hiện điều khoản bất lợi ở khâu rà, trước khi ký</t>
  </si>
  <si>
    <t>PC3.4</t>
  </si>
  <si>
    <t>Thỏa thuận bảo mật và biểu mẫu ký với khách hàng do nhân sự soạn đúng quy định đang hiệu lực</t>
  </si>
  <si>
    <t>PC3.5</t>
  </si>
  <si>
    <t>Không có hợp đồng nào quá hạn mà không ai biết</t>
  </si>
  <si>
    <t>PC3.6</t>
  </si>
  <si>
    <t>Không phát sinh vụ việc từ điều khoản đã ký</t>
  </si>
  <si>
    <t>PC4</t>
  </si>
  <si>
    <t>TUÂN THỦ CHUYÊN NGÀNH VÀ DỮ LIỆU CÁ NHÂN   ·   chấm theo mức độ vi phạm</t>
  </si>
  <si>
    <t>PC4.1</t>
  </si>
  <si>
    <t>Nhân sự nêu được nghĩa vụ pháp lý của từng ngành nghề Công ty đang đăng ký</t>
  </si>
  <si>
    <t>PC4.2</t>
  </si>
  <si>
    <t>Nhân sự rà nội dung quảng cáo và nhãn sản phẩm trước khi phát ra bên ngoài</t>
  </si>
  <si>
    <t>PC4.3</t>
  </si>
  <si>
    <t>Nhân sự lập được hồ sơ về việc xử lý dữ liệu cá nhân theo quy định đang hiệu lực</t>
  </si>
  <si>
    <t>PC4.4</t>
  </si>
  <si>
    <t>Nhân sự nhận ra quy định mới của ngành trước mốc nó có hiệu lực, và nêu việc phải làm kèm thời hạn</t>
  </si>
  <si>
    <t>PC4.5</t>
  </si>
  <si>
    <t>Không phát sinh xử phạt hành chính trong phạm vi nhân sự phụ trách</t>
  </si>
  <si>
    <t>PC5</t>
  </si>
  <si>
    <t>ĐẦU MỐI LUẬT SƯ VÀ XỬ LÝ VỤ VIỆC   ·   chấm theo mức độ vi phạm</t>
  </si>
  <si>
    <t>PC5.1</t>
  </si>
  <si>
    <t>Nhân sự chuẩn bị đủ câu hỏi và tài liệu để buổi tư vấn với luật sư ra kết luận dùng được ngay</t>
  </si>
  <si>
    <t>PC5.2</t>
  </si>
  <si>
    <t>Vấn đề pháp lý nhân sự nêu ra được xử lý dứt điểm, không phải hỏi vòng thứ hai</t>
  </si>
  <si>
    <t>PC5.3</t>
  </si>
  <si>
    <t>Nhân sự phân biệt được việc tự xử lý được và việc phải đưa ra luật sư</t>
  </si>
  <si>
    <t>PC5.4</t>
  </si>
  <si>
    <t>Nhân sự lập và giữ hồ sơ của từng vụ việc pháp lý, đủ để người khác đọc lại và làm tiếp được</t>
  </si>
  <si>
    <t>B.3. Ngạch quản lý. 9 nhóm, 43 câu</t>
  </si>
  <si>
    <t>Q1</t>
  </si>
  <si>
    <t>TỔ CHỨC CÔNG VIỆC CỦA ĐƠN VỊ   ·   chấm theo mức độ vi phạm</t>
  </si>
  <si>
    <t>Q1.1</t>
  </si>
  <si>
    <t>Q1.2</t>
  </si>
  <si>
    <t>Công việc của đơn vị có quy trình và biểu mẫu, không phụ thuộc trí nhớ của người phụ trách</t>
  </si>
  <si>
    <t>Q1.3</t>
  </si>
  <si>
    <t>Nhân sự phân việc trong đơn vị theo năng lực thật của từng người, giải thích được bằng căn cứ chứ không chia đều</t>
  </si>
  <si>
    <t>Q1.4</t>
  </si>
  <si>
    <t>Người khác tiếp nhận và làm tiếp được một mảng việc dựa trên tài liệu sẵn có</t>
  </si>
  <si>
    <t>Từ bậc 4 (Lead bộ phận) trở lên</t>
  </si>
  <si>
    <t>Q1.5</t>
  </si>
  <si>
    <t>Công việc của đơn vị không đứng lại khi người phụ trách vắng mặt</t>
  </si>
  <si>
    <t>Q2</t>
  </si>
  <si>
    <t>CHỦ TRÌ CÔNG VIỆC LIÊN PHÒNG   ·   chấm theo mức độ vi phạm</t>
  </si>
  <si>
    <t>Q2.1</t>
  </si>
  <si>
    <t>Nhân sự lập được kế hoạch có mốc, người phụ trách và nguồn lực cho từng nhánh</t>
  </si>
  <si>
    <t>Q2.2</t>
  </si>
  <si>
    <t>Mốc của công việc liên phòng đạt đúng hạn</t>
  </si>
  <si>
    <t>Q2.3</t>
  </si>
  <si>
    <t>Nhân sự là đầu mối các phòng tìm đến khi việc liên quan nhiều bên</t>
  </si>
  <si>
    <t>Q2.4</t>
  </si>
  <si>
    <t>Nhân sự điều phối được các phòng khác bằng lập luận và bằng quyết định giao nhiệm vụ đã có</t>
  </si>
  <si>
    <t>Q2.5</t>
  </si>
  <si>
    <t>Các nhánh chạy đúng nhịp mà không cần nhắc từng tuần và không phải nhờ Ban lãnh đạo can thiệp</t>
  </si>
  <si>
    <t>Q3</t>
  </si>
  <si>
    <t>CHUẨN HÓA VIỆC LẶP LẠI VÀ NÂNG CHUẨN   ·   chấm theo mức độ vi phạm</t>
  </si>
  <si>
    <t>Q3.1</t>
  </si>
  <si>
    <t>Nhân sự nhận ra việc lặp lại và viết thành quy trình, biểu mẫu hoặc công cụ</t>
  </si>
  <si>
    <t>Q3.2</t>
  </si>
  <si>
    <t>Người mới làm được theo tài liệu do nhân sự viết mà không phải hỏi lại</t>
  </si>
  <si>
    <t>Q3.3</t>
  </si>
  <si>
    <t>Mỗi dữ liệu dùng chung chỉ có một nguồn duy nhất</t>
  </si>
  <si>
    <t>Q3.4</t>
  </si>
  <si>
    <t>Không phát hiện cùng một dữ liệu bị lệch giữa hai nơi</t>
  </si>
  <si>
    <t>Q3.5</t>
  </si>
  <si>
    <t>Đề xuất chuẩn hóa của nhân sự được chấp thuận thành chuẩn dùng chung của Công ty</t>
  </si>
  <si>
    <t>Q4</t>
  </si>
  <si>
    <t>ĐẶT MỤC TIÊU VÀ PHÂN BỔ NGUỒN LỰC   ·   chấm theo mức độ vi phạm</t>
  </si>
  <si>
    <t>Q4.1</t>
  </si>
  <si>
    <t>Nhân sự đặt được mục tiêu cho đơn vị hoặc cho dự án đủ năm yếu tố SMART</t>
  </si>
  <si>
    <t>Q4.2</t>
  </si>
  <si>
    <t>Nhân sự phân bổ nguồn lực giữa các đầu việc theo thứ tự ưu tiên giải thích được bằng căn cứ</t>
  </si>
  <si>
    <t>Q4.3</t>
  </si>
  <si>
    <t>Thứ tự ưu tiên của đơn vị giữ được khi có việc khẩn cấp chen vào</t>
  </si>
  <si>
    <t>Q4.4</t>
  </si>
  <si>
    <t>Mốc quan trọng của đơn vị đạt đúng hạn kể cả khi trong kỳ có việc phát sinh</t>
  </si>
  <si>
    <t>Q5</t>
  </si>
  <si>
    <t>PHÁT TRIỂN ĐỘI NGŨ   ·   chấm theo mức độ vi phạm</t>
  </si>
  <si>
    <t>Q5.1</t>
  </si>
  <si>
    <t>Nhân sự kèm người mới của đơn vị theo nội dung đã có</t>
  </si>
  <si>
    <t>Q5.2</t>
  </si>
  <si>
    <t>Nhân sự nhận ra người trong đơn vị đang mắc ở đâu và tổ chức được cách gỡ</t>
  </si>
  <si>
    <t>Q5.3</t>
  </si>
  <si>
    <t>Người được nhân sự kèm tự làm được việc sau thời gian kèm</t>
  </si>
  <si>
    <t>Q5.4</t>
  </si>
  <si>
    <t>Thời gian một người mới của đơn vị đạt chuẩn công việc rút ngắn so với kỳ trước</t>
  </si>
  <si>
    <t>Q6</t>
  </si>
  <si>
    <t>GIỮ CHUẨN VÀ XỬ LÝ VI PHẠM   ·   chấm theo mức độ vi phạm</t>
  </si>
  <si>
    <t>Q6.1</t>
  </si>
  <si>
    <t>Nhân sự nhắc và chặn tại chỗ khi thấy hành vi vượt ranh giới, và báo lên đúng người</t>
  </si>
  <si>
    <t>Q6.2</t>
  </si>
  <si>
    <t>Nhân sự kiểm tra chủ động và xử lý vi phạm theo đúng thang</t>
  </si>
  <si>
    <t>Q6.3</t>
  </si>
  <si>
    <t>Nhân sự ghi nhận hành vi đúng chuẩn kể cả khi hành vi đó làm giảm kết quả ngắn hạn</t>
  </si>
  <si>
    <t>Q7</t>
  </si>
  <si>
    <t>NGÂN SÁCH VÀ CHI PHÍ CỦA ĐƠN VỊ   ·   chấm theo mức độ vi phạm</t>
  </si>
  <si>
    <t>Q7.1</t>
  </si>
  <si>
    <t>Phương án chi của nhân sự có căn cứ cho từng khoản</t>
  </si>
  <si>
    <t>Q7.2</t>
  </si>
  <si>
    <t>Nhân sự tách phần không tốn chi phí ra làm trước</t>
  </si>
  <si>
    <t>Q7.3</t>
  </si>
  <si>
    <t>Q7.4</t>
  </si>
  <si>
    <t>Phương án nhân sự trình lên được duyệt mà không phải cắt gọt lớn</t>
  </si>
  <si>
    <t>Q7.5</t>
  </si>
  <si>
    <t>Kết quả của từng khoản chi khớp với phương án đã trình</t>
  </si>
  <si>
    <t>Q8</t>
  </si>
  <si>
    <t>ĐIỀU CHỈNH KHI ĐIỀU KIỆN ĐỔI   ·   chấm theo mức độ vi phạm</t>
  </si>
  <si>
    <t>Q8.1</t>
  </si>
  <si>
    <t>Nhân sự điều chỉnh được cách tổ chức khi mục tiêu hoặc điều kiện thay đổi</t>
  </si>
  <si>
    <t>Q8.2</t>
  </si>
  <si>
    <t>Nhân sự bảo vệ được lập luận khi đề xuất bị phản biện</t>
  </si>
  <si>
    <t>Q8.3</t>
  </si>
  <si>
    <t>Cách làm đã đổi cho kết quả tốt hơn trước khi đổi</t>
  </si>
  <si>
    <t>Q8.4</t>
  </si>
  <si>
    <t>Nhân sự đề xuất được thay đổi vượt ra ngoài phạm vi đơn vị mình</t>
  </si>
  <si>
    <t>Q8.5</t>
  </si>
  <si>
    <t>Đề xuất phạm vi rộng của nhân sự được chấp thuận</t>
  </si>
  <si>
    <t>Q9</t>
  </si>
  <si>
    <t>THỰC THI QUYỀN CHỨC NĂNG TRÊN TOÀN CÔNG TY   ·   chấm theo mức độ vi phạm</t>
  </si>
  <si>
    <t>Q9.1</t>
  </si>
  <si>
    <t>Nhân sự nắm được tình hình con người của các đơn vị không thuộc quyền trực tuyến của mình</t>
  </si>
  <si>
    <t>Q9.2</t>
  </si>
  <si>
    <t>Khi một đơn vị làm chưa đúng chuẩn nhân sự hoặc chuẩn hành chính, nhân sự trao đổi với người phụ trách đơn vị đó và việc được chỉnh</t>
  </si>
  <si>
    <t>Q9.3</t>
  </si>
  <si>
    <t>Nhân sự chủ trì xử lý vụ việc về con người của đơn vị khác cùng người phụ trách đơn vị đó</t>
  </si>
  <si>
    <t>Q9.4</t>
  </si>
  <si>
    <t>Chuẩn nhân sự, chuẩn hành chính, chuẩn văn hóa và chuẩn pháp chế do nhân sự ban hành được các phòng thực hiện</t>
  </si>
  <si>
    <t>Q9.5</t>
  </si>
  <si>
    <t>Quyết định về con người của các đơn vị đi qua đúng luồng duyệt đã ban hành</t>
  </si>
  <si>
    <t>Q9.6</t>
  </si>
  <si>
    <t>Khi các đơn vị chưa thống nhất về một nhân sự cụ thể, nhân sự chủ trì xử lý và ra được kết luận các bên chấp thuận</t>
  </si>
  <si>
    <t>🗂️ LỊCH SỬ ĐÁNH GIÁ  -  Mỗi dòng là một phiếu đã tạo. Ghi tự động khi xuất phiếu. Cột kết quả được điền khi chạy 📥 Thu kết quả một đợt.</t>
  </si>
  <si>
    <t>Q9.7</t>
  </si>
  <si>
    <t>Người phụ trách các khối và các điểm bán chủ động báo cáo chức năng về bốn phạm trù, không chờ được hỏi</t>
  </si>
  <si>
    <t>Đợt</t>
  </si>
  <si>
    <t>Ngày tạo phiếu</t>
  </si>
  <si>
    <t>Bậc ngạch chuyên môn</t>
  </si>
  <si>
    <t>Bậc ngạch quản lý</t>
  </si>
  <si>
    <t>Lần thứ</t>
  </si>
  <si>
    <t>Đường dẫn phiếu</t>
  </si>
  <si>
    <t>Thương mại</t>
  </si>
  <si>
    <t>https://docs.google.com/spreadsheets/d/1TpfNAoGkQtufTAXkfSWUf1x6jZcMz9fadtcEDA31PJY/edit?usp=drivesdk</t>
  </si>
  <si>
    <t>2026-08-05 Phát sinh - Thương mại</t>
  </si>
  <si>
    <t>https://docs.google.com/spreadsheets/d/1DjsY0kXObgzeFQbt-S4bnFF_rX287D5GX44XnbMX_T4/edit?usp=drivesdk</t>
  </si>
  <si>
    <t>2026-08-07 Phát sinh - Thương mại</t>
  </si>
  <si>
    <t>https://docs.google.com/spreadsheets/d/1OXvEhShsYxnRnT98Y4gDcPubenXuklMIsDqZ86BkPmM/edit?usp=drivesdk</t>
  </si>
  <si>
    <t>https://docs.google.com/spreadsheets/d/11Yu-g4Cln-m9ZvwwvMB18a2Lc4JWelcCahnLwrgkAM8/edit?usp=drivesdk</t>
  </si>
  <si>
    <t>2026-Q3</t>
  </si>
  <si>
    <t>https://docs.google.com/spreadsheets/d/11MTqXm-_KEPC7FBCE9ksYIZo0ad5Z-U4ocZIW6-OQpY/edit?usp=drivesdk</t>
  </si>
  <si>
    <t>Quản lý E-Commerce</t>
  </si>
  <si>
    <t>BƯỚC 2, KHAI THÁC VẤN ĐỀ VÀ NHU CẦU</t>
  </si>
  <si>
    <t>Ranh giới với tuyến Thương mại &amp; Dịch vụ</t>
  </si>
  <si>
    <t>Bán trên sàn cũng là bán cho người tiêu dùng cuối nên hai tuyến chồng lấn. Chưa chốt thì chưa soạn lưới được.</t>
  </si>
  <si>
    <t>📊 TỔNG HỢP KỲ  -  Kết quả các tháng đã thu về. Dữ liệu này để so phân bố giữa các bộ phận, và để về sau đối chiếu tiêu chí nào thật sự liên quan tới kết quả kinh doanh.</t>
  </si>
  <si>
    <t>Thời điểm thu</t>
  </si>
  <si>
    <t>Kỳ</t>
  </si>
  <si>
    <t>Họ và tên</t>
  </si>
  <si>
    <t>Vị trí</t>
  </si>
  <si>
    <t>Vai trò quản lý</t>
  </si>
  <si>
    <t>Điểm văn hóa chung</t>
  </si>
  <si>
    <t>Điểm ngạch chuyên môn</t>
  </si>
  <si>
    <t>Điểm ngạch quản lý</t>
  </si>
  <si>
    <t>ĐIỂM TỔNG</t>
  </si>
  <si>
    <t>Ranh giới</t>
  </si>
  <si>
    <t>Bảo mật thu nhập</t>
  </si>
  <si>
    <t>Đường dẫn file năm</t>
  </si>
  <si>
    <t>BƯỚC 3 TỚI 6, CUNG CẤP GIẢI PHÁP, CHỐT ĐƠN VÀ XỬ LÝ TỪ CHỐI</t>
  </si>
  <si>
    <t>📜 NHẬT KÝ PHIÊN BẢN  -  Ghi lại mỗi lần dựng, cập nhật, xuất phiếu và thu kết quả.</t>
  </si>
  <si>
    <t>Thời điểm</t>
  </si>
  <si>
    <t>Hành động</t>
  </si>
  <si>
    <t>Chi tiết</t>
  </si>
  <si>
    <t>Phiên bản</t>
  </si>
  <si>
    <t>Dựng lần đầu</t>
  </si>
  <si>
    <t>Phiên bản 2.0 · 03/8/2026 · 8 tuyến</t>
  </si>
  <si>
    <t>2.0 · 03/8/2026</t>
  </si>
  <si>
    <t>Xuất phiếu</t>
  </si>
  <si>
    <t>2026-08-03 Phát sinh - Thương mại (đợt phát sinh, chỉ tuyến này) · Thương mại · Nguyễn Văn A</t>
  </si>
  <si>
    <t>Cập nhật phiên bản</t>
  </si>
  <si>
    <t>Phiên bản 2.1 · 03/8/2026 · 8 tuyến</t>
  </si>
  <si>
    <t>2.1 · 03/8/2026</t>
  </si>
  <si>
    <t>Đồng bộ nhân sự</t>
  </si>
  <si>
    <t>43 người từ People Management</t>
  </si>
  <si>
    <t>Bật chế độ tự động</t>
  </si>
  <si>
    <t>taoPhieuKhiTick khi sửa ô, dongBoHangNgay lúc 7 giờ</t>
  </si>
  <si>
    <t>Đồng bộ tự động</t>
  </si>
  <si>
    <t>43 người</t>
  </si>
  <si>
    <t>2026-08-04 · Thương mại · TTX017 Nguyễn Trọng Duy · lần 1</t>
  </si>
  <si>
    <t>2.2 · 05/8/2026</t>
  </si>
  <si>
    <t>Phiên bản 2.2 · 05/8/2026 · 8 tuyến</t>
  </si>
  <si>
    <t>🎚️ BẬT TẮT NHÓM VÀ PHẦN  -  Tắt nguyên một nhóm hoặc nguyên một phần bằng một hộp chọn. Một câu vào phiếu khi CẢ BA cùng bật: phần, nhóm, và chính câu đó ở sheet 📚 Bộ câu hỏi.</t>
  </si>
  <si>
    <t>2026-08-05 Phát sinh - Thương mại · Thương mại · TTX017 Nguyễn Trọng Duy · lần 2</t>
  </si>
  <si>
    <t>Phiên bản 3.0 · 05/8/2026, bộ câu hỏi · 8 tuyến</t>
  </si>
  <si>
    <t>3.0 · 05/8/2026, bộ câu hỏi</t>
  </si>
  <si>
    <t>A. BẬT TẮT NGUYÊN MỘT PHẦN</t>
  </si>
  <si>
    <t>2026-08-07 Phát sinh - Thương mại · Thương mại · TTX017 Nguyễn Trọng Duy · lần 3</t>
  </si>
  <si>
    <t>2026-08-07 Phát sinh - Thương mại · Thương mại · TTX017 Nguyễn Trọng Duy · lần 4</t>
  </si>
  <si>
    <t>Phiên bản 4.0 · 09/8/2026, một kiểu chấm cho cả phiếu · 8 tuyến</t>
  </si>
  <si>
    <t>4.0 · 09/8/2026, một kiểu chấm cho cả phiếu</t>
  </si>
  <si>
    <t>Phiên bản 4.1 · 09/8/2026, ngạch chuyên môn ba bậc · 8 tuyến</t>
  </si>
  <si>
    <t>4.1 · 09/8/2026, ngạch chuyên môn ba bậc</t>
  </si>
  <si>
    <t>51 người</t>
  </si>
  <si>
    <t>Số nhóm</t>
  </si>
  <si>
    <t>Phiên bản 4.2 · 11/8/2026, thêm TC6 Đồng cảm và hoà hợp trong đội nhóm, C8 rút gọn · 8 tuyến</t>
  </si>
  <si>
    <t>4.2 · 11/8/2026, thêm TC6 Đồng cảm và hoà hợp trong đội nhóm, C8 rút gọn</t>
  </si>
  <si>
    <t>Phiên bản 4.4 · 11/8/2026, hai nhóm QH và QK của ngạch quản lý, TC6 thu về bốn câu, vá lỗi #NAME? ở cột Bậc · 8 tuyến</t>
  </si>
  <si>
    <t>4.4 · 11/8/2026, hai nhóm QH và QK của ngạch quản lý, TC6 thu về bốn câu, vá lỗi #NAME? ở cột Bậc</t>
  </si>
  <si>
    <t>Phiên bản 4.7 · 15/8/2026 lượt 2, sáu câu ngạch quản lý trở lại phiếu sau khi sửa cho lập được biên bản, ngạch quản lý tuyến Thương mại &amp; Dịch vụ nay 42 câu · 8 tuyến</t>
  </si>
  <si>
    <t>4.7 · 15/8/2026 lượt 2, sáu câu ngạch quản lý trở lại phiếu sau khi sửa cho lập được biên bản, ngạch quản lý tuyến Thương mại &amp; Dịch vụ nay 42 câu</t>
  </si>
  <si>
    <t>Phiên bản 4.8 · 15/8/2026, thêm module 14_DinhTinh.gs và sheet Nhận xét định tính trong file phiếu xuất ra · 8 tuyến</t>
  </si>
  <si>
    <t>4.8 · 15/8/2026, thêm module 14_DinhTinh.gs và sheet Nhận xét định tính trong file phiếu xuất ra</t>
  </si>
  <si>
    <t>Phiên bản 5.0 · 15/8/2026, chốt đợt rà soát: bỏ C8.4 vì trùng ranh giới, an toàn sản phẩm neo vào lượt khách mua · 8 tuyến</t>
  </si>
  <si>
    <t>5.0 · 15/8/2026, chốt đợt rà soát: bỏ C8.4 vì trùng ranh giới, an toàn sản phẩm neo vào lượt khách mua</t>
  </si>
  <si>
    <t>Phiên bản 5.2 · 19/8/2026, xuất phiếu hỏi CẤP và tự điền bậc trong ngạch cùng nhóm ngôn ngữ · 8 tuyến</t>
  </si>
  <si>
    <t>5.2 · 19/8/2026, xuất phiếu hỏi CẤP và tự điền bậc trong ngạch cùng nhóm ngôn ngữ</t>
  </si>
  <si>
    <t>30 người</t>
  </si>
  <si>
    <t>2026-Q3 · Thương mại &amp; Dịch vụ · TTX029 Hồ Đăng Phong · lần 1</t>
  </si>
  <si>
    <t>B. BẬT TẮT TỪNG NHÓM</t>
  </si>
  <si>
    <t>Số câu đang bật</t>
  </si>
  <si>
    <t>Phiên bản 6.0 · 30/8/2026, bỏ người chấm, file năm 12 sheet tháng, điểm tổng có trọng số · 8 tuyến</t>
  </si>
  <si>
    <t>6.0 · 30/8/2026, bỏ người chấm, file năm 12 sheet tháng, điểm tổng có trọng số</t>
  </si>
  <si>
    <t>5 / 5</t>
  </si>
  <si>
    <t>Phiên bản 6.1 · 30/8/2026, bộ câu hỏi chuyển lên SHEET, sửa được không cần code · 8 tuyến</t>
  </si>
  <si>
    <t>6.1 · 30/8/2026, bộ câu hỏi chuyển lên SHEET, sửa được không cần code</t>
  </si>
  <si>
    <t>📐 MA TRẬN CẤP BẬC · TUYẾN NHÂN SỰ - HÀNH CHÍNH  -  KHUNG RỖNG, phần lưới chờ soạn nội dung.</t>
  </si>
  <si>
    <t>Bổ sung dòng khối</t>
  </si>
  <si>
    <t>Chèn 69 dòng phần và dòng nhóm vào 📚 Bộ câu hỏi</t>
  </si>
  <si>
    <t>Các vị trí lo phần con người và phần hành chính: tuyển, xếp bậc, đánh giá, điều chuyển, đào tạo văn hoá và đào tạo kỹ năng chung, cơ sở vật chất.</t>
  </si>
  <si>
    <t>7 / 7</t>
  </si>
  <si>
    <t>Chức năng này gánh HAI mảng, khi soạn lưới phải tách hai nhóm tiêu chí.</t>
  </si>
  <si>
    <t>Phiên bản 6.2 · 31/8/2026, bỏ cột Bậc trong ngạch, chữ bậc chỉ còn một nghĩa · 8 tuyến</t>
  </si>
  <si>
    <t>6.2 · 31/8/2026, bỏ cột Bậc trong ngạch, chữ bậc chỉ còn một nghĩa</t>
  </si>
  <si>
    <t>6 / 6</t>
  </si>
  <si>
    <t>Di cư sheet 📚 Bộ câu hỏi</t>
  </si>
  <si>
    <t>bỏ cột Bậc trong ngạch ở cột 10 · kéo dòng tiêu đề từ 12 về 2</t>
  </si>
  <si>
    <t>6.3 · 4/9/2026, điểm nền ra sheet riêng, sửa đường di cư dòng</t>
  </si>
  <si>
    <t>Phiên bản 6.3 · 4/9/2026, điểm nền ra sheet riêng, sửa đường di cư dòng · 8 tuyến</t>
  </si>
  <si>
    <t>Bậc của một người tính thế nào</t>
  </si>
  <si>
    <t>Tuyến này KHÔNG có thang cộng dồn, nên dùng quy tắc đa số: người đó ở bậc b khi đạt bậc b ở đa số tiêu chí trong phạm vi, VÀ không tiêu chí nào tụt quá mức cho phép. Hai con số này nằm ở sheet Tham số.</t>
  </si>
  <si>
    <t>Điều kiện lên bậc là gì</t>
  </si>
  <si>
    <t>Là chất lượng của ĐỀ XUẤT và QUYẾT ĐỊNH ở bậc hiện tại, đủ để tin rằng bỏ lớp duyệt đi thì vẫn đúng. KHÔNG lấy việc "đã tự quyết việc X" làm điều kiện, vì ở bậc dưới nhân sự chưa bao giờ được phép làm X, viết vậy thì không ai lên bậc được.</t>
  </si>
  <si>
    <t>Bậc trên không đòi thêm nội dung mới ở tiêu chí đó, chỉ đòi giữ được mức đã đạt. Ô ghi "Chưa yêu cầu" nghĩa là bậc đó chưa đòi tiêu chí này.</t>
  </si>
  <si>
    <t>Bậc chưa thiết lập nghĩa là gì</t>
  </si>
  <si>
    <t>Công ty đã nhìn thấy nhu cầu nhưng chưa tách thành vị trí riêng ở thời điểm này. Đường phát triển KHÔNG bị chặn: khi có nhân sự đạt chuẩn thì thiết lập bậc đó.</t>
  </si>
  <si>
    <t>Ba ngạch có ngang nhau không</t>
  </si>
  <si>
    <t>Có. Cùng một bậc thì ngạch quản lý, ngạch chuyên môn và ngạch tay nghề ngang quyền và ngang tiền. Đi ngang giữa hai ngạch là chuyển nghề, không phải lên hay xuống. Trần của cả ba ngạch đặt ngang nhau ở bậc 5, riêng ngạch quản lý có thêm bậc 6.</t>
  </si>
  <si>
    <t>4 / 4</t>
  </si>
  <si>
    <t>8 / 8</t>
  </si>
  <si>
    <t>Không. Nó sinh ra BẬC. Cấp trên nhìn hai thang chuyên môn và quản lý để quyết bổ nhiệm chức danh; chức danh nào ứng với số tiền nào do quy chế lương quy định. Cùng một bậc ở hai chức danh khác nhau ra hai mức tiền khác nhau.</t>
  </si>
  <si>
    <t>9 / 9</t>
  </si>
  <si>
    <t>Bản mô tả công việc cùng CỘT BẬC ĐANG GIỮ. Các cột bậc khác là thông tin về lộ trình phát triển, không phải phạm vi công việc được giao.</t>
  </si>
  <si>
    <t>2 / 2</t>
  </si>
  <si>
    <t>A. RANH GIỚI KHÔNG THOẢ HIỆP, RIÊNG TUYẾN NÀY. Không phân bậc, không tính điểm. Vi phạm thì chặn mọi kết quả</t>
  </si>
  <si>
    <t>14 / 14</t>
  </si>
  <si>
    <t>B. BỘ CÂU HỎI CHẤM. Đây là toàn bộ nội dung sẽ hiện trên phiếu của tuyến này. Mỗi câu chấm theo thang 1 tới 5, theo ĐÚNG MỘT logic đo ghi ở dòng tên nhóm. Cột Bậc cho biết câu là nội dung của bậc nào</t>
  </si>
  <si>
    <t>BƯỚC 7, CHĂM SÓC SAU BÁN VÀ LAN TOẢ</t>
  </si>
  <si>
    <t>B.1. Phần chung, áp dụng cho mọi tuyến. 15 nhóm, 84 câu</t>
  </si>
  <si>
    <t>KIẾN THỨC SẢN PHẨM, THỰC ĐƠN VÀ AN TOÀN SẢN PHẨM</t>
  </si>
  <si>
    <t>10 / 10</t>
  </si>
  <si>
    <t>BÁN CHO NHIỀU KHÁCH CÙNG LÚC</t>
  </si>
  <si>
    <t>TỰ TẠO NGUỒN KHÁCH QUA KÊNH CÁ NHÂN, VÀ GIỮ NỘI DUNG ĐĂNG ĐÚNG QUY CHUẨN THƯƠNG HIỆU, KHÔNG SAI LỆCH THÔNG TIN SẢN PHẨM</t>
  </si>
  <si>
    <t>GIỮ CHUẨN QUẢN LÝ</t>
  </si>
  <si>
    <t>VẬN HÀNH TUYẾN</t>
  </si>
  <si>
    <t>ĐỘI NGŨ, PHỐI HỢP VÀ KÈM NGHỀ</t>
  </si>
  <si>
    <t>CHI PHÍ BÁN HÀNG VÀ CƠ CẤU HÀNG BÁN</t>
  </si>
  <si>
    <t>3 / 3</t>
  </si>
  <si>
    <t>THỊ TRƯỜNG VÀ BỘ SỐ</t>
  </si>
  <si>
    <t>HIỂU NGHỀ CỦA CÁC TUYẾN KHÁC TRONG ĐIỂM BÁN</t>
  </si>
  <si>
    <t>NÂNG CHUẨN</t>
  </si>
  <si>
    <t>bậc</t>
  </si>
  <si>
    <t>Một tiêu chí được phép thấp hơn bậc kết luận nhiều nhất bằng con số này. Đặt 0 nghĩa là không tiêu chí nào được thấp hơn bậc kết luận. ⚠️ Chưa được chốt.</t>
  </si>
  <si>
    <t>HỎI VÀ LẮNG NGHE TRONG ĐỘI NHÓM</t>
  </si>
  <si>
    <t>THẤU CẢM VỚI NGƯỜI MÌNH PHỤ TRÁCH</t>
  </si>
  <si>
    <t>Trọng số trụ văn hoá</t>
  </si>
  <si>
    <t>THIẾT KẾ CƠ CẤU TỔ CHỨC VÀ HỆ THỐNG VỊ TRÍ</t>
  </si>
  <si>
    <t>Hai trọng số không bắt buộc cộng lại bằng 1, công thức tự chia theo tổng. ⚠️ Chưa được chốt.</t>
  </si>
  <si>
    <t>Trọng số năm trục chung</t>
  </si>
  <si>
    <t>TUÂN THỦ PHÁP LUẬT LAO ĐỘNG VÀ QUAN HỆ LAO ĐỘNG</t>
  </si>
  <si>
    <t>THIẾT KẾ CƠ CẤU THU NHẬP</t>
  </si>
  <si>
    <t>TUYỂN DỤNG VÀ HỘI NHẬP</t>
  </si>
  <si>
    <t>ĐÀO TẠO VÀ PHÁT TRIỂN NĂNG LỰC</t>
  </si>
  <si>
    <t>III. THƯ MỤC TRÊN DRIVE</t>
  </si>
  <si>
    <t>ID thư mục gốc</t>
  </si>
  <si>
    <t>1i60yLgSjEgYe7PDD1UX3wpo9vEaa-OID</t>
  </si>
  <si>
    <t>Để trống thì lần xuất phiếu đầu tiên tự tạo thư mục "TTX - Đánh giá nhân sự" trong Drive của người chạy, rồi điền ID vào đây. Muốn đặt ở thư mục khác thì dán ID vào ô này trước khi xuất.</t>
  </si>
  <si>
    <t>IV. NGUYÊN TẮC CỐ ĐỊNH, KHÔNG PHẢI THAM SỐ</t>
  </si>
  <si>
    <t>Cộng điểm khi tính bậc trong ngạch</t>
  </si>
  <si>
    <t>Mỗi tiêu chí phân bậc là một loại quyền khác nhau, giỏi chỗ này không bù được chỗ kia, nên đối chiếu từng tiêu chí chứ không cộng.</t>
  </si>
  <si>
    <t>Pháp luật lao động nghiêm cấm phạt tiền và cắt lương thay cho xử lý kỷ luật. Vi phạm là MỘT TRONG NHIỀU căn cứ khi chấm trụ văn hoá, không có công thức tự trừ. Muốn xử nặng thì đi đường kỷ luật lao động, trong đó có hình thức kéo dài thời hạn nâng bậc tối đa 6 tháng.</t>
  </si>
  <si>
    <t>Phiếu dừng ở xếp bậc. Cấp trên nhìn hai thang chuyên môn và quản lý để quyết bổ nhiệm chức danh; chức danh nào ứng với số tiền nào do quy chế lương quy định.</t>
  </si>
  <si>
    <t>Nhân sự có hành vi, lời nói hoặc hình ảnh làm khách, đối tác hiểu sai rằng Công ty đang dùng người điếc như một yếu tố xin lòng trắc ẩn để bán hàng</t>
  </si>
  <si>
    <t>Nhân sự có hành vi hoặc lời nói phân biệt đối xử, làm hộ, tước đi quyền tự quyết và trách nhiệm công việc của đồng nghiệp người điếc</t>
  </si>
  <si>
    <t>Nhân sự lấy yếu tố mô hình xã hội hoặc người điếc ra làm lý do biện hộ khi sản phẩm, dịch vụ bị khách phản ánh về chất lượng</t>
  </si>
  <si>
    <t>THẤU CẢM &amp; HOÀ HỢP TRONG ĐỘI NHÓM   ·   chấm theo mức độ vi phạm</t>
  </si>
  <si>
    <t>Nhân sự thiếu kiên nhẫn hoặc bỏ qua việc dùng các công cụ hỗ trợ giao tiếp là viết giấy, ngôn ngữ ký hiệu, hình ảnh khi trao đổi công việc với đồng nghiệp người điếc và người nói</t>
  </si>
  <si>
    <t>NL1.2</t>
  </si>
  <si>
    <t>Nhân sự là cầu nối khi người nói và người điếc chưa hiểu nhau</t>
  </si>
  <si>
    <t>Nhân sự hướng dẫn được nhân sự người điếc về công việc bằng ngôn ngữ ký hiệu, không qua phiên dịch</t>
  </si>
  <si>
    <t>Nhân sự người điếc</t>
  </si>
  <si>
    <t>NL1.11</t>
  </si>
  <si>
    <t>Nhân sự truyền đạt được giá trị và sứ mệnh của Công ty cho đồng nghiệp đúng chuẩn</t>
  </si>
  <si>
    <t>LÀM CHỦ VIỆC VÀ NÂNG CHUẨN   ·   chấm theo mức độ ghi nhận</t>
  </si>
  <si>
    <t>NL2.1</t>
  </si>
  <si>
    <t>Nhân sự đặt kết quả cần đạt cho nhóm hoặc cho một đợt việc, và nghiệm thu không phát sinh tranh cãi về cách hiểu</t>
  </si>
  <si>
    <t>NL2.2</t>
  </si>
  <si>
    <t>Nhân sự diễn giải được mục đích của một chủ trương chung thành lý do cụ thể cho từng bộ phận</t>
  </si>
  <si>
    <t>NL2.5</t>
  </si>
  <si>
    <t>Nhân sự tìm ra nguyên nhân gốc làm vấn đề lặp lại và đề xuất cách xử lý ở gốc</t>
  </si>
  <si>
    <t>NL3.1</t>
  </si>
  <si>
    <t>Nhân sự chọn đúng công cụ cho đúng loại việc, và giải thích được căn cứ chọn</t>
  </si>
  <si>
    <t>NL3.2</t>
  </si>
  <si>
    <t>Sản phẩm nhân sự tạo ra đúng chuẩn ngay lần đầu, không phải làm lại sau khi giao</t>
  </si>
  <si>
    <t>NL3.3</t>
  </si>
  <si>
    <t>Sản phẩm nhân sự tạo ra được người khác dùng lại mà không phải hỏi thêm</t>
  </si>
  <si>
    <t>📊 TỔNG HỢP KỲ  -  Kết quả các đợt đã thu về. Dữ liệu này để so phân bố giữa các bộ phận, và để về sau đối chiếu tiêu chí nào thật sự liên quan tới kết quả kinh doanh.</t>
  </si>
  <si>
    <t>ĐA NHIỆM   ·   chấm theo mức độ ghi nhận</t>
  </si>
  <si>
    <t>Tỷ lệ cách làm việc</t>
  </si>
  <si>
    <t>Số lần vi phạm nội quy</t>
  </si>
  <si>
    <t>THIẾT KẾ CƠ CẤU TỔ CHỨC VÀ HỆ THỐNG VỊ TRÍ   ·   chấm theo mức độ ghi nhận</t>
  </si>
  <si>
    <t>TUÂN THỦ PHÁP LUẬT LAO ĐỘNG VÀ QUAN HỆ LAO ĐỘNG   ·   chấm theo mức độ ghi nhận</t>
  </si>
  <si>
    <t>THIẾT KẾ CƠ CẤU THU NHẬP   ·   chấm theo mức độ ghi nhận</t>
  </si>
  <si>
    <t>ĐÁNH GIÁ VÀ XẾP BẬC</t>
  </si>
  <si>
    <t>TUYỂN DỤNG VÀ HỘI NHẬP   ·   chấm theo mức độ ghi nhận</t>
  </si>
  <si>
    <t>TRỤC ĐIẾC-NGHE VÀ CÔNG BẰNG HỆ THỐNG</t>
  </si>
  <si>
    <t>VĂN HÓA THÀNH CƠ CHẾ SỐNG</t>
  </si>
  <si>
    <t>ĐỐI TÁC CỦA CÁC BỘ PHẬN</t>
  </si>
  <si>
    <t>ĐÀO TẠO VÀ PHÁT TRIỂN NĂNG LỰC   ·   chấm theo mức độ ghi nhận</t>
  </si>
  <si>
    <t>THAM MƯU BAN LÃNH ĐẠO</t>
  </si>
  <si>
    <t>DỮ LIỆU NHÂN SỰ, BẢO MẬT VÀ RA QUYẾT ĐỊNH BẰNG SỐ</t>
  </si>
  <si>
    <t>VĂN THƯ, LƯU TRỮ VÀ KHO LƯU TRỮ SỐ</t>
  </si>
  <si>
    <t>Nhân sự thiết kế được chương trình đào tạo văn hoá dùng chung cho cả Công ty</t>
  </si>
  <si>
    <t>TÀI SẢN, TRANG THIẾT BỊ VÀ KHÔNG GIAN LÀM VIỆC</t>
  </si>
  <si>
    <t>CHI PHÍ HÀNH CHÍNH VÀ MUA SẮM NỘI BỘ</t>
  </si>
  <si>
    <t>ĐÁNH GIÁ VÀ XẾP BẬC   ·   chấm theo mức độ ghi nhận</t>
  </si>
  <si>
    <t>THÔNG TIN NỘI BỘ VÀ SỰ KIỆN NỘI BỘ</t>
  </si>
  <si>
    <t>VĂN BẢN NỘI BỘ VÀ HIỆU LỰC THI HÀNH</t>
  </si>
  <si>
    <t>HỒ SƠ PHÁP NHÂN, CON DẤU VÀ GIẤY PHÉP</t>
  </si>
  <si>
    <t>HỢP ĐỒNG VÀ THỎA THUẬN</t>
  </si>
  <si>
    <t>TRỤC ĐIẾC-NGHE VÀ CÔNG BẰNG HỆ THỐNG   ·   chấm theo mức độ ghi nhận</t>
  </si>
  <si>
    <t>Nhân sự nêu được rào cản thật của từng đầu việc đối với người điếc</t>
  </si>
  <si>
    <t>TUÂN THỦ CHUYÊN NGÀNH VÀ DỮ LIỆU CÁ NHÂN</t>
  </si>
  <si>
    <t>ĐẦU MỐI LUẬT SƯ VÀ XỬ LÝ VỤ VIỆC</t>
  </si>
  <si>
    <t>Nhân sự thiết kế lại được một vị trí do người nói giữ để người điếc đảm nhận được</t>
  </si>
  <si>
    <t>TỔ CHỨC CÔNG VIỆC CỦA ĐƠN VỊ</t>
  </si>
  <si>
    <t>VĂN HOÁ THÀNH CƠ CHẾ SỐNG   ·   chấm theo mức độ ghi nhận</t>
  </si>
  <si>
    <t>CHỦ TRÌ CÔNG VIỆC LIÊN PHÒNG</t>
  </si>
  <si>
    <t>CHUẨN HÓA VIỆC LẶP LẠI VÀ NÂNG CHUẨN</t>
  </si>
  <si>
    <t>ĐẶT MỤC TIÊU VÀ PHÂN BỔ NGUỒN LỰC</t>
  </si>
  <si>
    <t>PHÁT TRIỂN ĐỘI NGŨ</t>
  </si>
  <si>
    <t>ĐỐI TÁC CỦA CÁC BỘ PHẬN   ·   chấm theo mức độ ghi nhận</t>
  </si>
  <si>
    <t>GIỮ CHUẨN VÀ XỬ LÝ VI PHẠM</t>
  </si>
  <si>
    <t>NGÂN SÁCH VÀ CHI PHÍ CỦA ĐƠN VỊ</t>
  </si>
  <si>
    <t>THAM MƯU BAN LÃNH ĐẠO   ·   chấm theo mức độ ghi nhận</t>
  </si>
  <si>
    <t>ĐIỀU CHỈNH KHI ĐIỀU KIỆN ĐỔI</t>
  </si>
  <si>
    <t>THỰC THI QUYỀN CHỨC NĂNG TRÊN TOÀN CÔNG TY</t>
  </si>
  <si>
    <t>Danh sách nhóm ở đây SINH RA từ sheet 📚 Bộ câu hỏi, nên không trôi lệch được. Thêm một nhóm mới vào bộ câu hỏi thì nó chạy ngay, mặc định là bật; chạy menu 🎚️ Làm mới bảng bật tắt để nó hiện ra ở đây. Cột Số câu đang bật đếm theo cột Kích hoạt của từng câu, không tính hai tầng trên.</t>
  </si>
  <si>
    <t>DỮ LIỆU NHÂN SỰ, BẢO MẬT VÀ RA QUYẾT ĐỊNH BẰNG SỐ   ·   chấm theo mức độ ghi nhận</t>
  </si>
  <si>
    <t>VĂN THƯ, LƯU TRỮ VÀ KHO LƯU TRỮ SỐ   ·   chấm theo mức độ ghi nhận</t>
  </si>
  <si>
    <t>TÀI SẢN, TRANG THIẾT BỊ VÀ KHÔNG GIAN LÀM VIỆC   ·   chấm theo mức độ ghi nhận</t>
  </si>
  <si>
    <t>CHI PHÍ HÀNH CHÍNH VÀ MUA SẮM NỘI BỘ   ·   chấm theo mức độ ghi nhận</t>
  </si>
  <si>
    <t>THÔNG TIN NỘI BỘ VÀ SỰ KIỆN NỘI BỘ   ·   chấm theo mức độ ghi nhận</t>
  </si>
  <si>
    <t>Người điếc và nhân sự ở xa trung tâm nhận được thông tin cùng thời điểm với người khác</t>
  </si>
  <si>
    <t>VĂN BẢN NỘI BỘ VÀ HIỆU LỰC THI HÀNH   ·   chấm theo mức độ ghi nhận</t>
  </si>
  <si>
    <t>HỒ SƠ PHÁP NHÂN, CON DẤU VÀ GIẤY PHÉP   ·   chấm theo mức độ ghi nhận</t>
  </si>
  <si>
    <t>HỢP ĐỒNG VÀ THOẢ THUẬN   ·   chấm theo mức độ ghi nhận</t>
  </si>
  <si>
    <t>Thoả thuận bảo mật và biểu mẫu ký với khách hàng do nhân sự soạn đúng quy định đang hiệu lực</t>
  </si>
  <si>
    <t>TUÂN THỦ CHUYÊN NGÀNH VÀ DỮ LIỆU CÁ NHÂN   ·   chấm theo mức độ ghi nhận</t>
  </si>
  <si>
    <t>ĐẦU MỐI LUẬT SƯ VÀ XỬ LÝ VỤ VIỆC   ·   chấm theo mức độ ghi nhận</t>
  </si>
  <si>
    <t>TỔ CHỨC CÔNG VIỆC CỦA ĐƠN VỊ   ·   chấm theo mức độ ghi nhận</t>
  </si>
  <si>
    <t>CHỦ TRÌ CÔNG VIỆC LIÊN PHÒNG   ·   chấm theo mức độ ghi nhận</t>
  </si>
  <si>
    <t>CHUẨN HOÁ VIỆC LẶP LẠI VÀ NÂNG CHUẨN   ·   chấm theo mức độ ghi nhận</t>
  </si>
  <si>
    <t>III. NỐI VỚI DRIVE VÀ VỚI FILE PEOPLE MANAGEMENT</t>
  </si>
  <si>
    <t>Đề xuất chuẩn hoá của nhân sự được chấp thuận thành chuẩn dùng chung của Công ty</t>
  </si>
  <si>
    <t>ĐẶT MỤC TIÊU VÀ PHÂN BỔ NGUỒN LỰC   ·   chấm theo mức độ ghi nhận</t>
  </si>
  <si>
    <t>PHÁT TRIỂN ĐỘI NGŨ   ·   chấm theo mức độ ghi nhận</t>
  </si>
  <si>
    <t>GIỮ CHUẨN VÀ XỬ LÝ VI PHẠM   ·   chấm theo mức độ ghi nhận</t>
  </si>
  <si>
    <t>NGÂN SÁCH VÀ CHI PHÍ CỦA ĐƠN VỊ   ·   chấm theo mức độ ghi nhận</t>
  </si>
  <si>
    <t>👥 NHÂN SỰ  -  Đồng bộ từ People Management. Chỉ cột Tuyến là do Công ty gán. Tick ô ▶ để tạo phiếu ngay cho người ở dòng đó.</t>
  </si>
  <si>
    <t>ĐỢT ĐANG MỞ</t>
  </si>
  <si>
    <t>Chưa điền ĐỢT ĐANG MỞ thì ô tick ▶ không chạy. Danh sách tự đồng bộ mỗi ngày và trước mỗi lần xuất phiếu.</t>
  </si>
  <si>
    <t>ĐIỀU CHỈNH KHI ĐIỀU KIỆN ĐỔI   ·   chấm theo mức độ ghi nhận</t>
  </si>
  <si>
    <t>Phiếu đợt này</t>
  </si>
  <si>
    <t>Người điếc / Người nói</t>
  </si>
  <si>
    <t>Đợt gần nhất</t>
  </si>
  <si>
    <t>THỰC THI QUYỀN CHỨC NĂNG TRÊN TOÀN CÔNG TY   ·   chấm theo mức độ ghi nhận</t>
  </si>
  <si>
    <t>Chuẩn nhân sự, chuẩn hành chính và chuẩn văn hoá do nhân sự ban hành được các phòng thực hiện</t>
  </si>
  <si>
    <t>Người phụ trách các khối và các điểm bán chủ động báo cáo chức năng về ba phạm trù, không chờ được hỏi</t>
  </si>
  <si>
    <t>C. LƯỚI PHÂN BẬC, NGẠCH CHUYÊN MÔN. Năm bậc</t>
  </si>
  <si>
    <t>⬜ Chưa soạn lưới phân bậc cho ngạch chuyên môn của tuyến này.
Khung bậc đã có sẵn ở bảng dưới. Nội dung từng ô soạn trong 03_DuLieuTuyen rồi chạy Cập nhật phiên bản.</t>
  </si>
  <si>
    <t>Tên bậc</t>
  </si>
  <si>
    <t>D. LƯỚI PHÂN BẬC, NGẠCH QUẢN LÝ. Bậc 3 tới 6</t>
  </si>
  <si>
    <t>⬜ Chưa soạn lưới phân bậc cho ngạch quản lý của tuyến này. Khung bậc và chức danh thực tế đã có ở bảng dưới.</t>
  </si>
  <si>
    <t>Trưởng phòng Nhân sự - Hành chính</t>
  </si>
  <si>
    <t>Tuyến đang ở trạng thái khung rỗng. Phần khung chung và ranh giới chung vẫn chấm được, riêng bậc trong ngạch chưa ra kết quả.</t>
  </si>
  <si>
    <t>Hai con số này quyết định một người ở bậc nào. Đang đặt tạm ở sheet ⚙️ Tham số, chưa được chốt nên chưa xếp bậc chính thức được.</t>
  </si>
  <si>
    <t>Thời gian tối thiểu ở mỗi bậc, và thời hạn của quyết định xếp bậc</t>
  </si>
  <si>
    <t>Chưa có số. Đây là điều kiện thứ hai của cơ chế lên bậc, cạnh điều kiện về nội dung.</t>
  </si>
  <si>
    <t>Chức danh nào ứng với số tiền nào ở từng bậc</t>
  </si>
  <si>
    <t>Ma trận này sinh ra bậc, không sinh ra tiền. Quy chế lương chưa ban hành.</t>
  </si>
  <si>
    <t>TTX043</t>
  </si>
  <si>
    <t>C8.1</t>
  </si>
  <si>
    <t>Có khách tự tìm đến nhân sự qua kênh cá nhân của nhân sự: nội dung đăng, livestream hoặc cách khác</t>
  </si>
  <si>
    <t>Đang làm</t>
  </si>
  <si>
    <t>C8.2</t>
  </si>
  <si>
    <t>Nội dung nhân sự đăng trên kênh cá nhân đúng bộ nhận diện và thông điệp chuẩn của Thương hiệu, và đúng thông tin sản phẩm</t>
  </si>
  <si>
    <t>C8.3</t>
  </si>
  <si>
    <t>Nhân sự chủ động tương tác lại với khách đã mua qua kênh cá nhân của mình</t>
  </si>
  <si>
    <t>C8.5</t>
  </si>
  <si>
    <t>Nhân sự phản hồi thắc mắc và tin nhắn của khách tiềm năng đến qua kênh cá nhân trong thời hạn đã quy định</t>
  </si>
  <si>
    <t>Chuỗi cung ứng</t>
  </si>
  <si>
    <t>TTX036</t>
  </si>
  <si>
    <t>Nhân sự không tổ chức được công việc trong phạm vi đơn vị mình phụ trách</t>
  </si>
  <si>
    <t>Nhân sự nhận chỉ tiêu nhưng không phân bổ xuống từng người theo năng lực thật, giải thích được bằng số liệu chứ không chia đều</t>
  </si>
  <si>
    <t>Nhân sự không giữ đơn vị chạy được khi nhân sự chủ chốt vắng mặt</t>
  </si>
  <si>
    <t>Nhân sự không điều chỉnh phân bổ trong kỳ khi thực tế thay đổi</t>
  </si>
  <si>
    <t>Thị Thư</t>
  </si>
  <si>
    <t>Nhân sự không bảo đảm chỉ tiêu và chương trình đặt ra không đạt kết quả</t>
  </si>
  <si>
    <t>Nguyễn Minh Trang</t>
  </si>
  <si>
    <t>Social Media</t>
  </si>
  <si>
    <t>Đã nghỉ</t>
  </si>
  <si>
    <t>Nhân sự thiết lập được lộ trình kèm nghề một kèm một cho nhân sự đang thử việc và cho nhân sự chưa đạt chuẩn ở kỳ đánh giá trước, rồi nghiệm thu theo lộ trình đó</t>
  </si>
  <si>
    <t>TTX040</t>
  </si>
  <si>
    <t>TTX041</t>
  </si>
  <si>
    <t>Nguyễn Hoàng Phi</t>
  </si>
  <si>
    <t>TTX042</t>
  </si>
  <si>
    <t>Trang Thuý Vy</t>
  </si>
  <si>
    <t>TTX032</t>
  </si>
  <si>
    <t>Ngô Mỹ Duyên</t>
  </si>
  <si>
    <t>Người điếc</t>
  </si>
  <si>
    <t>TTX034</t>
  </si>
  <si>
    <t>Nhân sự đọc bộ số của bộ phận và không chỉ ra được người nào đang mắc ở đâu</t>
  </si>
  <si>
    <t>TTX037</t>
  </si>
  <si>
    <t>Nhân sự không gửi báo cáo phân tích doanh thu và số liệu bán hàng tuần đúng hạn quy định</t>
  </si>
  <si>
    <t>Nguyễn Thị Kim Ngân</t>
  </si>
  <si>
    <t>TTX033</t>
  </si>
  <si>
    <t>Nguyễn Bảo Trang</t>
  </si>
  <si>
    <t>TTX035</t>
  </si>
  <si>
    <t>Huỳnh Hoàng Anh Tuấn</t>
  </si>
  <si>
    <t>TTX038</t>
  </si>
  <si>
    <t>TTX039</t>
  </si>
  <si>
    <t>Cao Thị Thanh Nhàn</t>
  </si>
  <si>
    <t>Cao Thị Kim Liên</t>
  </si>
  <si>
    <t>Nguyễn Thị Diễm My</t>
  </si>
  <si>
    <t>TTX031</t>
  </si>
  <si>
    <t>Nguyễn Ngọc Hà</t>
  </si>
  <si>
    <t>Workshop</t>
  </si>
  <si>
    <t>Nguyễn Thành Đạt</t>
  </si>
  <si>
    <t>Nguyễn Thị Ngọc Hường</t>
  </si>
  <si>
    <t>Mai Quân</t>
  </si>
  <si>
    <t>Hữu Ái</t>
  </si>
  <si>
    <t>Từ Chuyên viên trở lên</t>
  </si>
  <si>
    <t>Từ Lead bộ phận trở lên</t>
  </si>
  <si>
    <t>Ngưỡng đạt của một dải bậc</t>
  </si>
  <si>
    <t>Một dải câu cùng bậc trong một nhóm coi là ĐẠT khi tỷ lệ điểm của dải vượt ngưỡng này. Bậc của nhóm là bậc cao nhất mà mọi dải từ thấp nhất tới đó đều đạt. Dải không có câu nào thì bỏ qua, coi như đạt. ⚠️ CHƯA ĐƯỢC CHỐT, con số 0,8 chỉ để hệ chạy được.</t>
  </si>
  <si>
    <t>Đóng gói</t>
  </si>
  <si>
    <t>Kinh Doanh</t>
  </si>
  <si>
    <t>Marketing</t>
  </si>
  <si>
    <t>Nhân viên Social Media</t>
  </si>
  <si>
    <t>Social Media Staff</t>
  </si>
  <si>
    <t>Quản lý Chuỗi cung ứng (Kho &amp; Đóng gói)</t>
  </si>
  <si>
    <t>Supply Chain Manager</t>
  </si>
  <si>
    <t>Kho</t>
  </si>
  <si>
    <t>Head of People &amp; Culture - Administration</t>
  </si>
  <si>
    <t>Nhân sự - Hành chính</t>
  </si>
  <si>
    <t>Pháp luật lao động nghiêm cấm phạt tiền và cắt lương thay cho xử lý kỷ luật. Vi phạm là MỘT TRONG NHIỀU căn cứ khi chấm trụ văn hoá, không có công thức tự trừ. Muốn xử nặng thì đi đường kỷ luật lao động, trong đó có hình thức kéo dài thời hạn nâng bậc tối đa 6 tháng.
NGOẠI LỆ DUY NHẤT, ✅ CHỐT 11/8/2026 (Sen): vi phạm bảo mật thu nhập cá nhân, mục VIII của phiếu, trừ thẳng 1 bậc của Bậc cách làm việc, sàn là bậc 1. Chỉ trừ vào bậc đó, không trừ vào bậc trong ngạch. ⚠️ Điều kiện để dùng làm căn cứ: nghĩa vụ bảo mật thu nhập phải nằm trong hợp đồng lao động hoặc nội quy lao động đã ban hành.</t>
  </si>
  <si>
    <t>Pháp luật lao động nghiêm cấm phạt tiền và cắt lương thay cho xử lý kỷ luật. Vi phạm là MỘT TRONG NHIỀU căn cứ khi chấm trụ văn hóa, không có công thức tự trừ. Muốn xử nặng thì đi đường kỷ luật lao động, trong đó có hình thức kéo dài thời hạn nâng bậc tối đa 6 tháng.
NGOẠI LỆ DUY NHẤT, ✅ CHỐT 11/8/2026 (Sen): vi phạm bảo mật thu nhập cá nhân, mục VII của phiếu, trừ thẳng 1 bậc của Bậc cách làm việc, sàn là bậc 1. Chỉ trừ vào bậc đó, không trừ vào bậc trong ngạch. ⚠️ Điều kiện để dùng làm căn cứ: nghĩa vụ bảo mật thu nhập phải nằm trong hợp đồng lao động hoặc nội quy lao động đã ban hành.</t>
  </si>
  <si>
    <t>📚 BỘ CÂU HỎI ĐÁNH GIÁ  -  Đây là NGUỒN DUY NHẤT của bộ câu hỏi. Sửa thẳng ở đây, phiếu xuất ra sau đó theo bản này. Thêm câu là thêm dòng. Tạm bỏ một câu là đặt cột Kích hoạt thành Không.</t>
  </si>
  <si>
    <t>ĐIỂM NỀN ƯỚC TÍNH, tự tính lại mỗi lần sửa một dòng bên dưới</t>
  </si>
  <si>
    <t>Khối này tính theo tỷ lệ câu của từng phần, đã trừ nhóm mà tuyến không chấm. Chưa trừ phần lọc theo từng người là điểm bán, nhóm ngôn ngữ và bậc trong ngạch, nên lệch vài phần trăm so với con số thật trên phiếu. Ô đỏ nghĩa là hình dạng phiếu đó bắt đầu tháng dưới bậc 4, tức dưới mức Công ty dự định trả.</t>
  </si>
  <si>
    <t>CỘT BẬC TRONG NGẠCH KHÔNG PHẢI THANG ĐIỂM. Điểm chấm luôn là 0 tới 5. Cột đó ghi câu hỏi này mô tả việc của người ở bậc mấy trên thang cấp bậc nghề: ngạch Chuyên môn có bậc 2 Nhân viên, 4 Chuyên viên, 5 Chuyên gia; ngạch Quản lý có bậc 3 Trưởng ca, 4 Lead bộ phận, 5 Quản lý khối, 6 Trưởng phòng. Nó chỉ dùng để tính BẬC TRONG NGẠCH, là con đường thăng tiến, tách hẳn khỏi BẬC CÁCH LÀM VIỆC vốn quyết phần tiền P2 hàng tháng. Phần văn hóa chung để trống cột này, vì nó áp cho mọi bậc như nhau.</t>
  </si>
  <si>
    <t>Bậc trong ngạch</t>
  </si>
  <si>
    <t>📚 BỘ CÂU HỎI ĐÁNH GIÁ  -  NGUỒN DUY NHẤT của bộ câu hỏi. Dòng nền xanh đậm là một PHẦN, dòng nền xanh nhạt là một NHÓM, dòng trắng là một CÂU. Cột A bật tắt đúng thứ nằm trên dòng đó.</t>
  </si>
  <si>
    <t>CỘT BẬC TRONG NGẠCH KHÔNG PHẢI THANG ĐIỂM. Điểm chấm luôn là 0 tới 5. Cột đó ghi câu hỏi này mô tả việc của người ở bậc mấy trên thang cấp bậc nghề: ngạch Chuyên môn có bậc 2 Nhân viên, 4 Chuyên viên, 5 Chuyên gia; ngạch Quản lý có bậc 3 Trưởng ca, 4 Lead bộ phận, 5 Quản lý khối, 6 Trưởng phòng. Nó chỉ dùng để tính BẬC TRONG NGẠCH, tách hẳn khỏi BẬC CÁCH LÀM VIỆC vốn quyết tiền P2 hàng tháng. Phần văn hóa chung để trống cột này.</t>
  </si>
  <si>
    <t>Khối trên tính theo tỷ lệ câu của từng phần, đã trừ nhóm mà tuyến không chấm, nhưng chưa trừ phần lọc theo từng người là điểm bán, nhóm ngôn ngữ và bậc trong ngạch, nên lệch vài phần trăm so với con số thật trên phiếu. Ô đỏ nghĩa là hình dạng phiếu đó bắt đầu tháng dưới bậc 4, tức dưới mức Công ty dự định trả.</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</si>
</sst>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0.0"/>
      <color rgb="FF000000"/>
      <name val="Arial"/>
      <scheme val="minor"/>
    </font>
    <font>
      <b/>
      <sz val="11.0"/>
      <color rgb="FFFFFFFF"/>
      <name val="Arial"/>
      <scheme val="minor"/>
    </font>
    <font>
      <color theme="1"/>
      <name val="Arial"/>
      <scheme val="minor"/>
    </font>
    <font>
      <b/>
      <color rgb="FF0D652D"/>
      <name val="Arial"/>
      <scheme val="minor"/>
    </font>
    <font>
      <b/>
      <color rgb="FFFFFFFF"/>
      <name val="Arial"/>
      <scheme val="minor"/>
    </font>
    <font>
      <b/>
      <color theme="1"/>
      <name val="Arial"/>
      <scheme val="minor"/>
    </font>
    <font>
      <sz val="9.0"/>
      <color rgb="FF5F6368"/>
      <name val="Arial"/>
      <scheme val="minor"/>
    </font>
    <font>
      <sz val="9.0"/>
      <color theme="1"/>
      <name val="Arial"/>
      <scheme val="minor"/>
    </font>
    <font>
      <sz val="10.0"/>
      <color theme="1"/>
      <name val="Arial"/>
      <scheme val="minor"/>
    </font>
    <font>
      <color rgb="FF5F6368"/>
      <name val="Arial"/>
      <scheme val="minor"/>
    </font>
    <font/>
    <font>
      <color rgb="FF0D652D"/>
      <name val="Arial"/>
      <scheme val="minor"/>
    </font>
    <font>
      <color rgb="FFB06000"/>
      <name val="Arial"/>
      <scheme val="minor"/>
    </font>
    <font>
      <u/>
      <color rgb="FF0000FF"/>
    </font>
  </fonts>
  <fills count="9">
    <fill>
      <patternFill patternType="none"/>
    </fill>
    <fill>
      <patternFill patternType="lightGray"/>
    </fill>
    <fill>
      <patternFill patternType="solid">
        <fgColor rgb="FF0D652D"/>
        <bgColor rgb="FF0D652D"/>
      </patternFill>
    </fill>
    <fill>
      <patternFill patternType="solid">
        <fgColor rgb="FFE6F4EA"/>
        <bgColor rgb="FFE6F4EA"/>
      </patternFill>
    </fill>
    <fill>
      <patternFill patternType="solid">
        <fgColor rgb="FF188038"/>
        <bgColor rgb="FF188038"/>
      </patternFill>
    </fill>
    <fill>
      <patternFill patternType="solid">
        <fgColor rgb="FFFFFDF0"/>
        <bgColor rgb="FFFFFDF0"/>
      </patternFill>
    </fill>
    <fill>
      <patternFill patternType="solid">
        <fgColor rgb="FFF3FAF5"/>
        <bgColor rgb="FFF3FAF5"/>
      </patternFill>
    </fill>
    <fill>
      <patternFill patternType="solid">
        <fgColor rgb="FFD9EAD3"/>
        <bgColor rgb="FFD9EAD3"/>
      </patternFill>
    </fill>
    <fill>
      <patternFill patternType="solid">
        <fgColor rgb="FFFEF7E0"/>
        <bgColor rgb="FFFEF7E0"/>
      </patternFill>
    </fill>
  </fills>
  <borders count="10">
    <border/>
    <border>
      <left style="thin">
        <color rgb="FFC8DCCF"/>
      </left>
      <right style="thin">
        <color rgb="FFC8DCCF"/>
      </right>
      <top style="thin">
        <color rgb="FFC8DCCF"/>
      </top>
      <bottom style="medium">
        <color rgb="FF0D652D"/>
      </bottom>
    </border>
    <border>
      <left style="thin">
        <color rgb="FFC8DCCF"/>
      </left>
      <right style="thin">
        <color rgb="FFC8DCCF"/>
      </right>
      <bottom style="thin">
        <color rgb="FFC8DCCF"/>
      </bottom>
    </border>
    <border>
      <left style="thin">
        <color rgb="FFC8DCCF"/>
      </left>
      <right style="thin">
        <color rgb="FFC8DCCF"/>
      </right>
      <top style="thin">
        <color rgb="FFC8DCCF"/>
      </top>
      <bottom style="thin">
        <color rgb="FFC8DCCF"/>
      </bottom>
    </border>
    <border>
      <left style="thin">
        <color rgb="FFC8DCCF"/>
      </left>
      <bottom style="thin">
        <color rgb="FFC8DCCF"/>
      </bottom>
    </border>
    <border>
      <bottom style="thin">
        <color rgb="FFC8DCCF"/>
      </bottom>
    </border>
    <border>
      <right style="thin">
        <color rgb="FFC8DCCF"/>
      </right>
      <bottom style="thin">
        <color rgb="FFC8DCCF"/>
      </bottom>
    </border>
    <border>
      <left style="thin">
        <color rgb="FFC8DCCF"/>
      </left>
      <top style="thin">
        <color rgb="FFC8DCCF"/>
      </top>
      <bottom style="thin">
        <color rgb="FFC8DCCF"/>
      </bottom>
    </border>
    <border>
      <top style="thin">
        <color rgb="FFC8DCCF"/>
      </top>
      <bottom style="thin">
        <color rgb="FFC8DCCF"/>
      </bottom>
    </border>
    <border>
      <right style="thin">
        <color rgb="FFC8DCCF"/>
      </right>
      <top style="thin">
        <color rgb="FFC8DCCF"/>
      </top>
      <bottom style="thin">
        <color rgb="FFC8DCCF"/>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1" numFmtId="0" xfId="0" applyAlignment="1" applyFill="1" applyFont="1">
      <alignment readingOrder="0" shrinkToFit="0" vertical="top" wrapText="1"/>
    </xf>
    <xf borderId="0" fillId="2" fontId="2" numFmtId="0" xfId="0" applyFill="1" applyFont="1"/>
    <xf borderId="0" fillId="2" fontId="2" numFmtId="0" xfId="0" applyAlignment="1" applyFill="1" applyFont="1">
      <alignment shrinkToFit="0" vertical="top" wrapText="1"/>
    </xf>
    <xf borderId="0" fillId="0" fontId="2" numFmtId="0" xfId="0" applyAlignment="1" applyFont="1">
      <alignment shrinkToFit="0" vertical="top" wrapText="1"/>
    </xf>
    <xf borderId="0" fillId="2" fontId="2" numFmtId="0" xfId="0" applyAlignment="1" applyFill="1" applyFont="1">
      <alignment vertical="center"/>
    </xf>
    <xf borderId="0" fillId="3" fontId="3" numFmtId="0" xfId="0" applyAlignment="1" applyFill="1" applyFont="1">
      <alignment readingOrder="0" shrinkToFit="0" vertical="top" wrapText="1"/>
    </xf>
    <xf borderId="0" fillId="3" fontId="2" numFmtId="0" xfId="0" applyAlignment="1" applyFill="1" applyFont="1">
      <alignment shrinkToFit="0" vertical="top" wrapText="1"/>
    </xf>
    <xf borderId="0" fillId="0" fontId="2" numFmtId="0" xfId="0" applyAlignment="1" applyFont="1">
      <alignment readingOrder="0" shrinkToFit="0" vertical="top" wrapText="1"/>
    </xf>
    <xf borderId="1" fillId="4" fontId="4" numFmtId="0" xfId="0" applyAlignment="1" applyBorder="1" applyFill="1" applyFont="1">
      <alignment readingOrder="0" shrinkToFit="0" vertical="center" wrapText="1"/>
    </xf>
    <xf borderId="0" fillId="0" fontId="3" numFmtId="0" xfId="0" applyAlignment="1" applyFont="1">
      <alignment readingOrder="0"/>
    </xf>
    <xf borderId="2" fillId="3" fontId="3" numFmtId="0" xfId="0" applyAlignment="1" applyBorder="1" applyFill="1" applyFont="1">
      <alignment readingOrder="0" vertical="center"/>
    </xf>
    <xf borderId="3" fillId="5" fontId="5" numFmtId="0" xfId="0" applyAlignment="1" applyBorder="1" applyFill="1" applyFont="1">
      <alignment horizontal="center" readingOrder="0"/>
    </xf>
    <xf borderId="2" fillId="3" fontId="2" numFmtId="0" xfId="0" applyAlignment="1" applyBorder="1" applyFill="1" applyFont="1">
      <alignment vertical="center"/>
    </xf>
    <xf borderId="0" fillId="0" fontId="6" numFmtId="0" xfId="0" applyAlignment="1" applyFont="1">
      <alignment horizontal="right" readingOrder="0"/>
    </xf>
    <xf borderId="3" fillId="0" fontId="2" numFmtId="0" xfId="0" applyAlignment="1" applyBorder="1" applyFont="1">
      <alignment vertical="center"/>
    </xf>
    <xf borderId="0" fillId="4" fontId="4" numFmtId="0" xfId="0" applyAlignment="1" applyFill="1" applyFont="1">
      <alignment readingOrder="0" shrinkToFit="0" vertical="center" wrapText="1"/>
    </xf>
    <xf borderId="0" fillId="6" fontId="7" numFmtId="0" xfId="0" applyAlignment="1" applyFill="1" applyFont="1">
      <alignment horizontal="center"/>
    </xf>
    <xf borderId="0" fillId="0" fontId="6" numFmtId="0" xfId="0" applyAlignment="1" applyFont="1">
      <alignment readingOrder="0" shrinkToFit="0" wrapText="1"/>
    </xf>
    <xf borderId="3" fillId="0" fontId="2" numFmtId="0" xfId="0" applyAlignment="1" applyBorder="1" applyFont="1">
      <alignment readingOrder="0" vertical="center"/>
    </xf>
    <xf borderId="3" fillId="5" fontId="2" numFmtId="9" xfId="0" applyAlignment="1" applyBorder="1" applyFill="1" applyFont="1" applyNumberFormat="1">
      <alignment horizontal="center" readingOrder="0" vertical="center"/>
    </xf>
    <xf borderId="3" fillId="0" fontId="6" numFmtId="0" xfId="0" applyAlignment="1" applyBorder="1" applyFont="1">
      <alignment readingOrder="0" shrinkToFit="0" vertical="center" wrapText="1"/>
    </xf>
    <xf borderId="0" fillId="0" fontId="8" numFmtId="0" xfId="0" applyAlignment="1" applyFont="1">
      <alignment horizontal="center" readingOrder="0" shrinkToFit="0" vertical="top" wrapText="1"/>
    </xf>
    <xf borderId="3" fillId="5" fontId="2" numFmtId="0" xfId="0" applyAlignment="1" applyBorder="1" applyFill="1" applyFont="1">
      <alignment horizontal="center" readingOrder="0" vertical="center"/>
    </xf>
    <xf borderId="2" fillId="0" fontId="2" numFmtId="0" xfId="0" applyAlignment="1" applyBorder="1" applyFont="1">
      <alignment readingOrder="0"/>
    </xf>
    <xf borderId="0" fillId="0" fontId="8" numFmtId="0" xfId="0" applyAlignment="1" applyFont="1">
      <alignment readingOrder="0" shrinkToFit="0" vertical="top" wrapText="1"/>
    </xf>
    <xf borderId="3" fillId="3" fontId="3" numFmtId="0" xfId="0" applyAlignment="1" applyBorder="1" applyFill="1" applyFont="1">
      <alignment readingOrder="0" vertical="center"/>
    </xf>
    <xf borderId="3" fillId="3" fontId="2" numFmtId="0" xfId="0" applyAlignment="1" applyBorder="1" applyFill="1" applyFont="1">
      <alignment vertical="center"/>
    </xf>
    <xf borderId="0" fillId="0" fontId="8" numFmtId="0" xfId="0" applyAlignment="1" applyFont="1">
      <alignment shrinkToFit="0" vertical="top" wrapText="1"/>
    </xf>
    <xf borderId="2" fillId="5" fontId="2" numFmtId="0" xfId="0" applyAlignment="1" applyBorder="1" applyFill="1" applyFont="1">
      <alignment horizontal="center" readingOrder="0"/>
    </xf>
    <xf borderId="2" fillId="6" fontId="7" numFmtId="0" xfId="0" applyBorder="1" applyFill="1" applyFont="1"/>
    <xf borderId="3" fillId="0" fontId="9" numFmtId="0" xfId="0" applyAlignment="1" applyBorder="1" applyFont="1">
      <alignment horizontal="center" readingOrder="0" vertical="center"/>
    </xf>
    <xf borderId="3" fillId="0" fontId="6" numFmtId="0" xfId="0" applyAlignment="1" applyBorder="1" applyFont="1">
      <alignment shrinkToFit="0" vertical="center" wrapText="1"/>
    </xf>
    <xf borderId="2" fillId="5" fontId="2" numFmtId="0" xfId="0" applyBorder="1" applyFill="1" applyFont="1"/>
    <xf borderId="3" fillId="5" fontId="2" numFmtId="0" xfId="0" applyAlignment="1" applyBorder="1" applyFill="1" applyFont="1">
      <alignment horizontal="center" vertical="center"/>
    </xf>
    <xf borderId="3" fillId="5" fontId="2" numFmtId="0" xfId="0" applyAlignment="1" applyBorder="1" applyFill="1" applyFont="1">
      <alignment horizontal="center" readingOrder="0" vertical="center"/>
    </xf>
    <xf borderId="3" fillId="6" fontId="9" numFmtId="0" xfId="0" applyAlignment="1" applyBorder="1" applyFill="1" applyFont="1">
      <alignment horizontal="center" readingOrder="0" vertical="center"/>
    </xf>
    <xf borderId="2" fillId="6" fontId="5" numFmtId="0" xfId="0" applyAlignment="1" applyBorder="1" applyFill="1" applyFont="1">
      <alignment horizontal="center"/>
    </xf>
    <xf borderId="3" fillId="6" fontId="9" numFmtId="0" xfId="0" applyAlignment="1" applyBorder="1" applyFill="1" applyFont="1">
      <alignment horizontal="center" readingOrder="0" vertical="center"/>
    </xf>
    <xf borderId="0" fillId="0" fontId="2" numFmtId="0" xfId="0" applyAlignment="1" applyFont="1">
      <alignment vertical="center"/>
    </xf>
    <xf borderId="0" fillId="6" fontId="8" numFmtId="0" xfId="0" applyAlignment="1" applyFill="1" applyFont="1">
      <alignment horizontal="center" shrinkToFit="0" vertical="top" wrapText="1"/>
    </xf>
    <xf borderId="2" fillId="6" fontId="2" numFmtId="0" xfId="0" applyAlignment="1" applyBorder="1" applyFill="1" applyFont="1">
      <alignment horizontal="center"/>
    </xf>
    <xf borderId="3" fillId="0" fontId="2" numFmtId="0" xfId="0" applyAlignment="1" applyBorder="1" applyFont="1">
      <alignment readingOrder="0"/>
    </xf>
    <xf borderId="3" fillId="5" fontId="2" numFmtId="0" xfId="0" applyAlignment="1" applyBorder="1" applyFill="1" applyFont="1">
      <alignment horizontal="center" readingOrder="0"/>
    </xf>
    <xf borderId="3" fillId="6" fontId="7" numFmtId="0" xfId="0" applyBorder="1" applyFill="1" applyFont="1"/>
    <xf borderId="3" fillId="5" fontId="2" numFmtId="0" xfId="0" applyBorder="1" applyFill="1" applyFont="1"/>
    <xf borderId="0" fillId="6" fontId="8" numFmtId="0" xfId="0" applyAlignment="1" applyFill="1" applyFont="1">
      <alignment horizontal="center" readingOrder="0" shrinkToFit="0" vertical="top" wrapText="1"/>
    </xf>
    <xf borderId="3" fillId="6" fontId="5" numFmtId="0" xfId="0" applyAlignment="1" applyBorder="1" applyFill="1" applyFont="1">
      <alignment horizontal="center"/>
    </xf>
    <xf borderId="3" fillId="6" fontId="2" numFmtId="0" xfId="0" applyAlignment="1" applyBorder="1" applyFill="1" applyFont="1">
      <alignment horizontal="center"/>
    </xf>
    <xf borderId="0" fillId="4" fontId="4" numFmtId="0" xfId="0" applyAlignment="1" applyFill="1" applyFont="1">
      <alignment shrinkToFit="0" vertical="center" wrapText="1"/>
    </xf>
    <xf borderId="0" fillId="0" fontId="8" numFmtId="0" xfId="0" applyAlignment="1" applyFont="1">
      <alignment readingOrder="0"/>
    </xf>
    <xf borderId="0" fillId="2" fontId="1" numFmtId="0" xfId="0" applyAlignment="1" applyFill="1" applyFont="1">
      <alignment readingOrder="0" shrinkToFit="0" vertical="top" wrapText="0"/>
    </xf>
    <xf borderId="0" fillId="2" fontId="2" numFmtId="0" xfId="0" applyAlignment="1" applyFill="1" applyFont="1">
      <alignment vertical="top"/>
    </xf>
    <xf borderId="1" fillId="4" fontId="4" numFmtId="0" xfId="0" applyAlignment="1" applyBorder="1" applyFill="1" applyFont="1">
      <alignment readingOrder="0" shrinkToFit="0" vertical="top" wrapText="1"/>
    </xf>
    <xf borderId="2" fillId="3" fontId="5" numFmtId="0" xfId="0" applyAlignment="1" applyBorder="1" applyFill="1" applyFont="1">
      <alignment readingOrder="0" vertical="top"/>
    </xf>
    <xf borderId="2" fillId="7" fontId="2" numFmtId="0" xfId="0" applyAlignment="1" applyBorder="1" applyFill="1" applyFont="1">
      <alignment horizontal="center" readingOrder="0" vertical="top"/>
    </xf>
    <xf borderId="2" fillId="0" fontId="2"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 numFmtId="0" xfId="0" applyAlignment="1" applyBorder="1" applyFont="1">
      <alignment horizontal="center" readingOrder="0" vertical="top"/>
    </xf>
    <xf borderId="2" fillId="0" fontId="6" numFmtId="0" xfId="0" applyAlignment="1" applyBorder="1" applyFont="1">
      <alignment readingOrder="0" vertical="top"/>
    </xf>
    <xf borderId="3" fillId="3" fontId="5" numFmtId="0" xfId="0" applyAlignment="1" applyBorder="1" applyFill="1" applyFont="1">
      <alignment readingOrder="0" vertical="top"/>
    </xf>
    <xf borderId="3" fillId="8" fontId="2" numFmtId="0" xfId="0" applyAlignment="1" applyBorder="1" applyFill="1" applyFont="1">
      <alignment horizontal="center" readingOrder="0" vertical="top"/>
    </xf>
    <xf borderId="3" fillId="0" fontId="2" numFmtId="0" xfId="0" applyAlignment="1" applyBorder="1" applyFont="1">
      <alignment readingOrder="0" shrinkToFit="0" vertical="top" wrapText="1"/>
    </xf>
    <xf borderId="3" fillId="0" fontId="7" numFmtId="0" xfId="0" applyAlignment="1" applyBorder="1" applyFont="1">
      <alignment readingOrder="0" shrinkToFit="0" vertical="top" wrapText="1"/>
    </xf>
    <xf borderId="3" fillId="0" fontId="2" numFmtId="0" xfId="0" applyAlignment="1" applyBorder="1" applyFont="1">
      <alignment horizontal="center" readingOrder="0" vertical="top"/>
    </xf>
    <xf borderId="3" fillId="0" fontId="6" numFmtId="0" xfId="0" applyAlignment="1" applyBorder="1" applyFont="1">
      <alignment readingOrder="0" vertical="top"/>
    </xf>
    <xf borderId="0" fillId="0" fontId="2" numFmtId="0" xfId="0" applyAlignment="1" applyFont="1">
      <alignment vertical="top"/>
    </xf>
    <xf borderId="0" fillId="0" fontId="6" numFmtId="0" xfId="0" applyAlignment="1" applyFont="1">
      <alignment readingOrder="0" shrinkToFit="0" vertical="top" wrapText="1"/>
    </xf>
    <xf borderId="0" fillId="6" fontId="5" numFmtId="0" xfId="0" applyAlignment="1" applyFill="1" applyFont="1">
      <alignment horizontal="center"/>
    </xf>
    <xf borderId="0" fillId="0" fontId="6" numFmtId="0" xfId="0" applyAlignment="1" applyFont="1">
      <alignment readingOrder="0" shrinkToFit="0" vertical="center" wrapText="1"/>
    </xf>
    <xf borderId="2" fillId="5" fontId="2" numFmtId="0" xfId="0" applyAlignment="1" applyBorder="1" applyFill="1" applyFont="1">
      <alignment vertical="center"/>
    </xf>
    <xf borderId="2" fillId="0" fontId="2" numFmtId="0" xfId="0" applyAlignment="1" applyBorder="1" applyFont="1">
      <alignment vertical="center"/>
    </xf>
    <xf borderId="3" fillId="5" fontId="2" numFmtId="0" xfId="0" applyAlignment="1" applyBorder="1" applyFill="1" applyFont="1">
      <alignment vertical="center"/>
    </xf>
    <xf borderId="0" fillId="3" fontId="3" numFmtId="0" xfId="0" applyAlignment="1" applyFill="1" applyFont="1">
      <alignment readingOrder="0" shrinkToFit="0" vertical="top" wrapText="0"/>
    </xf>
    <xf borderId="0" fillId="3" fontId="2" numFmtId="0" xfId="0" applyAlignment="1" applyFill="1" applyFont="1">
      <alignment vertical="top"/>
    </xf>
    <xf borderId="0" fillId="0" fontId="3" numFmtId="0" xfId="0" applyAlignment="1" applyFont="1">
      <alignment readingOrder="0" vertical="top"/>
    </xf>
    <xf borderId="0" fillId="0" fontId="2" numFmtId="0" xfId="0" applyAlignment="1" applyFont="1">
      <alignment horizontal="center" readingOrder="0" vertical="top"/>
    </xf>
    <xf borderId="1" fillId="3" fontId="3" numFmtId="0" xfId="0" applyAlignment="1" applyBorder="1" applyFill="1" applyFont="1">
      <alignment readingOrder="0" shrinkToFit="0" vertical="top" wrapText="0"/>
    </xf>
    <xf borderId="1" fillId="3" fontId="2" numFmtId="0" xfId="0" applyAlignment="1" applyBorder="1" applyFill="1" applyFont="1">
      <alignment vertical="top"/>
    </xf>
    <xf borderId="2" fillId="0" fontId="2" numFmtId="0" xfId="0" applyAlignment="1" applyBorder="1" applyFont="1">
      <alignment horizontal="center" readingOrder="0" vertical="top"/>
    </xf>
    <xf borderId="2" fillId="0" fontId="2" numFmtId="0" xfId="0" applyAlignment="1" applyBorder="1" applyFont="1">
      <alignment vertical="top"/>
    </xf>
    <xf borderId="2" fillId="3" fontId="3" numFmtId="0" xfId="0" applyAlignment="1" applyBorder="1" applyFill="1" applyFont="1">
      <alignment readingOrder="0" vertical="top"/>
    </xf>
    <xf borderId="2" fillId="3" fontId="5" numFmtId="0" xfId="0" applyAlignment="1" applyBorder="1" applyFill="1" applyFont="1">
      <alignment readingOrder="0" shrinkToFit="0" vertical="top" wrapText="1"/>
    </xf>
    <xf borderId="2" fillId="3" fontId="2" numFmtId="0" xfId="0" applyAlignment="1" applyBorder="1" applyFill="1" applyFont="1">
      <alignment vertical="top"/>
    </xf>
    <xf borderId="3" fillId="0" fontId="9" numFmtId="0" xfId="0" applyAlignment="1" applyBorder="1" applyFont="1">
      <alignment readingOrder="0" vertical="top"/>
    </xf>
    <xf borderId="3" fillId="0" fontId="6" numFmtId="0" xfId="0" applyAlignment="1" applyBorder="1" applyFont="1">
      <alignment readingOrder="0" shrinkToFit="0" vertical="top" wrapText="1"/>
    </xf>
    <xf borderId="3" fillId="3" fontId="3" numFmtId="0" xfId="0" applyAlignment="1" applyBorder="1" applyFill="1" applyFont="1">
      <alignment readingOrder="0" vertical="top"/>
    </xf>
    <xf borderId="3" fillId="3" fontId="5" numFmtId="0" xfId="0" applyAlignment="1" applyBorder="1" applyFill="1" applyFont="1">
      <alignment readingOrder="0" shrinkToFit="0" vertical="top" wrapText="1"/>
    </xf>
    <xf borderId="3" fillId="3" fontId="2" numFmtId="0" xfId="0" applyAlignment="1" applyBorder="1" applyFill="1" applyFont="1">
      <alignment vertical="top"/>
    </xf>
    <xf borderId="1" fillId="4" fontId="4" numFmtId="0" xfId="0" applyAlignment="1" applyBorder="1" applyFill="1" applyFont="1">
      <alignment shrinkToFit="0" vertical="top" wrapText="1"/>
    </xf>
    <xf borderId="4" fillId="0" fontId="2" numFmtId="0" xfId="0" applyAlignment="1" applyBorder="1" applyFont="1">
      <alignment readingOrder="0" shrinkToFit="0" vertical="top" wrapText="1"/>
    </xf>
    <xf borderId="5" fillId="0" fontId="10" numFmtId="0" xfId="0" applyBorder="1" applyFont="1"/>
    <xf borderId="6" fillId="0" fontId="10" numFmtId="0" xfId="0" applyBorder="1" applyFont="1"/>
    <xf borderId="3" fillId="0" fontId="2" numFmtId="0" xfId="0" applyAlignment="1" applyBorder="1" applyFont="1">
      <alignment vertical="top"/>
    </xf>
    <xf borderId="7" fillId="0" fontId="2" numFmtId="0" xfId="0" applyAlignment="1" applyBorder="1" applyFont="1">
      <alignment readingOrder="0" shrinkToFit="0" vertical="top" wrapText="1"/>
    </xf>
    <xf borderId="8" fillId="0" fontId="10" numFmtId="0" xfId="0" applyBorder="1" applyFont="1"/>
    <xf borderId="9" fillId="0" fontId="10" numFmtId="0" xfId="0" applyBorder="1" applyFont="1"/>
    <xf borderId="0" fillId="0" fontId="11" numFmtId="0" xfId="0" applyAlignment="1" applyFont="1">
      <alignment horizontal="center" readingOrder="0" vertical="top"/>
    </xf>
    <xf borderId="0" fillId="8" fontId="2" numFmtId="0" xfId="0" applyAlignment="1" applyFill="1" applyFont="1">
      <alignment vertical="top"/>
    </xf>
    <xf borderId="0" fillId="8" fontId="12" numFmtId="0" xfId="0" applyAlignment="1" applyFill="1" applyFont="1">
      <alignment readingOrder="0" shrinkToFit="0" vertical="top" wrapText="1"/>
    </xf>
    <xf borderId="0" fillId="4" fontId="4" numFmtId="0" xfId="0" applyAlignment="1" applyFill="1" applyFont="1">
      <alignment shrinkToFit="0" vertical="top" wrapText="1"/>
    </xf>
    <xf borderId="2" fillId="0" fontId="5" numFmtId="0" xfId="0" applyAlignment="1" applyBorder="1" applyFont="1">
      <alignment readingOrder="0" vertical="top"/>
    </xf>
    <xf borderId="2" fillId="0" fontId="2" numFmtId="0" xfId="0" applyAlignment="1" applyBorder="1" applyFont="1">
      <alignment readingOrder="0" vertical="top"/>
    </xf>
    <xf borderId="3" fillId="0" fontId="5" numFmtId="0" xfId="0" applyAlignment="1" applyBorder="1" applyFont="1">
      <alignment readingOrder="0" vertical="top"/>
    </xf>
    <xf borderId="3" fillId="0" fontId="2" numFmtId="0" xfId="0" applyAlignment="1" applyBorder="1" applyFont="1">
      <alignment readingOrder="0" vertical="top"/>
    </xf>
    <xf borderId="2" fillId="0" fontId="5" numFmtId="0" xfId="0" applyAlignment="1" applyBorder="1" applyFont="1">
      <alignment readingOrder="0" shrinkToFit="0" vertical="top" wrapText="1"/>
    </xf>
    <xf borderId="4" fillId="0" fontId="7" numFmtId="0" xfId="0" applyAlignment="1" applyBorder="1" applyFont="1">
      <alignment readingOrder="0" shrinkToFit="0" vertical="top" wrapText="1"/>
    </xf>
    <xf borderId="3" fillId="0" fontId="2" numFmtId="0" xfId="0" applyAlignment="1" applyBorder="1" applyFont="1">
      <alignment horizontal="center" readingOrder="0" vertical="top"/>
    </xf>
    <xf borderId="3" fillId="0" fontId="5" numFmtId="0" xfId="0" applyAlignment="1" applyBorder="1" applyFont="1">
      <alignment readingOrder="0" shrinkToFit="0" vertical="top" wrapText="1"/>
    </xf>
    <xf borderId="7" fillId="0" fontId="7" numFmtId="0" xfId="0" applyAlignment="1" applyBorder="1" applyFont="1">
      <alignment readingOrder="0" shrinkToFit="0" vertical="top" wrapText="1"/>
    </xf>
    <xf borderId="2" fillId="3" fontId="2" numFmtId="0" xfId="0" applyAlignment="1" applyBorder="1" applyFill="1" applyFont="1">
      <alignment readingOrder="0" shrinkToFit="0" vertical="top" wrapText="1"/>
    </xf>
    <xf borderId="3" fillId="3" fontId="2" numFmtId="0" xfId="0" applyAlignment="1" applyBorder="1" applyFill="1" applyFont="1">
      <alignment readingOrder="0" shrinkToFit="0" vertical="top" wrapText="1"/>
    </xf>
    <xf borderId="0" fillId="0" fontId="2" numFmtId="0" xfId="0" applyAlignment="1" applyFont="1">
      <alignment readingOrder="0"/>
    </xf>
    <xf borderId="0" fillId="0" fontId="2" numFmtId="164" xfId="0" applyAlignment="1" applyFont="1" applyNumberFormat="1">
      <alignment readingOrder="0"/>
    </xf>
    <xf borderId="0" fillId="0" fontId="2" numFmtId="14" xfId="0" applyAlignment="1" applyFont="1" applyNumberFormat="1">
      <alignment readingOrder="0"/>
    </xf>
    <xf borderId="0" fillId="0" fontId="2" numFmtId="0" xfId="0" applyAlignment="1" applyFont="1">
      <alignment readingOrder="0"/>
    </xf>
    <xf borderId="0" fillId="0" fontId="13" numFmtId="0" xfId="0" applyAlignment="1" applyFont="1">
      <alignment readingOrder="0"/>
    </xf>
    <xf borderId="0" fillId="0" fontId="2" numFmtId="0" xfId="0" applyFont="1"/>
    <xf borderId="0" fillId="3" fontId="3" numFmtId="0" xfId="0" applyAlignment="1" applyFill="1" applyFont="1">
      <alignment readingOrder="0"/>
    </xf>
    <xf borderId="0" fillId="3" fontId="2" numFmtId="0" xfId="0" applyFill="1" applyFont="1"/>
    <xf borderId="1" fillId="4" fontId="4" numFmtId="0" xfId="0" applyAlignment="1" applyBorder="1" applyFill="1" applyFont="1">
      <alignment shrinkToFit="0" vertical="center" wrapText="1"/>
    </xf>
    <xf borderId="2" fillId="0" fontId="2" numFmtId="0" xfId="0" applyBorder="1" applyFont="1"/>
    <xf borderId="2" fillId="0" fontId="2" numFmtId="0" xfId="0" applyAlignment="1" applyBorder="1" applyFont="1">
      <alignment readingOrder="0"/>
    </xf>
    <xf borderId="3" fillId="0" fontId="2" numFmtId="0" xfId="0" applyBorder="1" applyFont="1"/>
    <xf borderId="3" fillId="0" fontId="2" numFmtId="0" xfId="0" applyAlignment="1" applyBorder="1" applyFont="1">
      <alignment readingOrder="0"/>
    </xf>
    <xf borderId="3" fillId="0" fontId="6" numFmtId="0" xfId="0" applyAlignment="1" applyBorder="1" applyFont="1">
      <alignment horizontal="center" vertical="top"/>
    </xf>
    <xf borderId="3" fillId="5" fontId="5" numFmtId="0" xfId="0" applyAlignment="1" applyBorder="1" applyFill="1" applyFont="1">
      <alignment horizontal="center"/>
    </xf>
    <xf borderId="2" fillId="0" fontId="5" numFmtId="0" xfId="0" applyAlignment="1" applyBorder="1" applyFont="1">
      <alignment horizontal="center" readingOrder="0" vertical="top"/>
    </xf>
    <xf borderId="3" fillId="0" fontId="5" numFmtId="0" xfId="0" applyAlignment="1" applyBorder="1" applyFont="1">
      <alignment horizontal="center" readingOrder="0" vertical="top"/>
    </xf>
    <xf borderId="2" fillId="0" fontId="2" numFmtId="14" xfId="0" applyAlignment="1" applyBorder="1" applyFont="1" applyNumberFormat="1">
      <alignment readingOrder="0"/>
    </xf>
    <xf borderId="3" fillId="0" fontId="2" numFmtId="14" xfId="0" applyAlignment="1" applyBorder="1" applyFont="1" applyNumberFormat="1">
      <alignment readingOrder="0"/>
    </xf>
    <xf borderId="0" fillId="0" fontId="8" numFmtId="0" xfId="0" applyAlignment="1" applyFont="1">
      <alignment horizontal="center" shrinkToFit="0" vertical="top" wrapText="1"/>
    </xf>
    <xf borderId="0" fillId="0" fontId="8" numFmtId="0" xfId="0" applyAlignment="1" applyFont="1">
      <alignment horizontal="center" readingOrder="0" shrinkToFit="0" vertical="top" wrapText="1"/>
    </xf>
  </cellXfs>
  <cellStyles count="1">
    <cellStyle xfId="0" name="Normal" builtinId="0"/>
  </cellStyles>
  <dxfs count="6">
    <dxf>
      <font/>
      <fill>
        <patternFill patternType="solid">
          <fgColor rgb="FFFCE8E6"/>
          <bgColor rgb="FFFCE8E6"/>
        </patternFill>
      </fill>
      <border/>
    </dxf>
    <dxf>
      <font>
        <color rgb="FF9AA0A6"/>
      </font>
      <fill>
        <patternFill patternType="solid">
          <fgColor rgb="FFF8F9FA"/>
          <bgColor rgb="FFF8F9FA"/>
        </patternFill>
      </fill>
      <border/>
    </dxf>
    <dxf>
      <font>
        <color rgb="FF9AA0A6"/>
      </font>
      <fill>
        <patternFill patternType="solid">
          <fgColor rgb="FFFCE8E6"/>
          <bgColor rgb="FFFCE8E6"/>
        </patternFill>
      </fill>
      <border/>
    </dxf>
    <dxf>
      <font>
        <b/>
        <color rgb="FF0D652D"/>
      </font>
      <fill>
        <patternFill patternType="solid">
          <fgColor rgb="FFE6F4EA"/>
          <bgColor rgb="FFE6F4EA"/>
        </patternFill>
      </fill>
      <border/>
    </dxf>
    <dxf>
      <font>
        <b/>
      </font>
      <fill>
        <patternFill patternType="solid">
          <fgColor rgb="FFF5F9F2"/>
          <bgColor rgb="FFF5F9F2"/>
        </patternFill>
      </fill>
      <border/>
    </dxf>
    <dxf>
      <font>
        <color rgb="FF9AA0A6"/>
      </font>
      <fill>
        <patternFill patternType="solid">
          <fgColor rgb="FFF1F3F4"/>
          <bgColor rgb="FFF1F3F4"/>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52" Type="http://schemas.openxmlformats.org/officeDocument/2006/relationships/worksheet" Target="worksheets/sheet148.xml"/><Relationship Id="rId151" Type="http://schemas.openxmlformats.org/officeDocument/2006/relationships/worksheet" Target="worksheets/sheet14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8.xml"/><Relationship Id="rId3"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2.xml"/><Relationship Id="rId3"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3.xml"/><Relationship Id="rId3" Type="http://schemas.openxmlformats.org/officeDocument/2006/relationships/vmlDrawing" Target="../drawings/vmlDrawing6.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4.xml"/><Relationship Id="rId3" Type="http://schemas.openxmlformats.org/officeDocument/2006/relationships/vmlDrawing" Target="../drawings/vmlDrawing7.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5.xml"/><Relationship Id="rId3" Type="http://schemas.openxmlformats.org/officeDocument/2006/relationships/vmlDrawing" Target="../drawings/vmlDrawing8.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6.xml"/><Relationship Id="rId3" Type="http://schemas.openxmlformats.org/officeDocument/2006/relationships/vmlDrawing" Target="../drawings/vmlDrawing9.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7.xml"/><Relationship Id="rId3" Type="http://schemas.openxmlformats.org/officeDocument/2006/relationships/vmlDrawing" Target="../drawings/vmlDrawing10.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8.xml"/><Relationship Id="rId3" Type="http://schemas.openxmlformats.org/officeDocument/2006/relationships/vmlDrawing" Target="../drawings/vmlDrawing11.v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30.xml"/><Relationship Id="rId3" Type="http://schemas.openxmlformats.org/officeDocument/2006/relationships/vmlDrawing" Target="../drawings/vmlDrawing12.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31.xml"/><Relationship Id="rId3" Type="http://schemas.openxmlformats.org/officeDocument/2006/relationships/vmlDrawing" Target="../drawings/vmlDrawing13.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32.xml"/><Relationship Id="rId3" Type="http://schemas.openxmlformats.org/officeDocument/2006/relationships/vmlDrawing" Target="../drawings/vmlDrawing14.vm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34.xml"/><Relationship Id="rId3" Type="http://schemas.openxmlformats.org/officeDocument/2006/relationships/vmlDrawing" Target="../drawings/vmlDrawing15.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35.xml"/><Relationship Id="rId3"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6.xml"/><Relationship Id="rId3" Type="http://schemas.openxmlformats.org/officeDocument/2006/relationships/vmlDrawing" Target="../drawings/vmlDrawing17.vml"/></Relationships>
</file>

<file path=xl/worksheets/_rels/sheet3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8.xml"/><Relationship Id="rId3" Type="http://schemas.openxmlformats.org/officeDocument/2006/relationships/vmlDrawing" Target="../drawings/vmlDrawing18.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39.xml"/><Relationship Id="rId3" Type="http://schemas.openxmlformats.org/officeDocument/2006/relationships/vmlDrawing" Target="../drawings/vmlDrawing19.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40.xml"/><Relationship Id="rId3" Type="http://schemas.openxmlformats.org/officeDocument/2006/relationships/vmlDrawing" Target="../drawings/vmlDrawing20.vml"/></Relationships>
</file>

<file path=xl/worksheets/_rels/sheet4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42.xml"/><Relationship Id="rId3" Type="http://schemas.openxmlformats.org/officeDocument/2006/relationships/vmlDrawing" Target="../drawings/vmlDrawing21.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43.xml"/><Relationship Id="rId3" Type="http://schemas.openxmlformats.org/officeDocument/2006/relationships/vmlDrawing" Target="../drawings/vmlDrawing22.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44.xml"/><Relationship Id="rId3" Type="http://schemas.openxmlformats.org/officeDocument/2006/relationships/vmlDrawing" Target="../drawings/vmlDrawing23.vml"/></Relationships>
</file>

<file path=xl/worksheets/_rels/sheet45.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46.xml"/><Relationship Id="rId3" Type="http://schemas.openxmlformats.org/officeDocument/2006/relationships/vmlDrawing" Target="../drawings/vmlDrawing24.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47.xml"/><Relationship Id="rId3" Type="http://schemas.openxmlformats.org/officeDocument/2006/relationships/vmlDrawing" Target="../drawings/vmlDrawing25.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48.xml"/><Relationship Id="rId3" Type="http://schemas.openxmlformats.org/officeDocument/2006/relationships/vmlDrawing" Target="../drawings/vmlDrawing26.vml"/></Relationships>
</file>

<file path=xl/worksheets/_rels/sheet49.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50.xml"/><Relationship Id="rId3" Type="http://schemas.openxmlformats.org/officeDocument/2006/relationships/vmlDrawing" Target="../drawings/vmlDrawing27.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51.xml"/><Relationship Id="rId3" Type="http://schemas.openxmlformats.org/officeDocument/2006/relationships/vmlDrawing" Target="../drawings/vmlDrawing28.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52.xml"/><Relationship Id="rId3" Type="http://schemas.openxmlformats.org/officeDocument/2006/relationships/vmlDrawing" Target="../drawings/vmlDrawing29.vml"/></Relationships>
</file>

<file path=xl/worksheets/_rels/sheet53.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54.xml"/><Relationship Id="rId3" Type="http://schemas.openxmlformats.org/officeDocument/2006/relationships/vmlDrawing" Target="../drawings/vmlDrawing30.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55.xml"/><Relationship Id="rId3" Type="http://schemas.openxmlformats.org/officeDocument/2006/relationships/vmlDrawing" Target="../drawings/vmlDrawing31.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56.xml"/><Relationship Id="rId3" Type="http://schemas.openxmlformats.org/officeDocument/2006/relationships/vmlDrawing" Target="../drawings/vmlDrawing32.vml"/></Relationships>
</file>

<file path=xl/worksheets/_rels/sheet5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58.xml"/><Relationship Id="rId3" Type="http://schemas.openxmlformats.org/officeDocument/2006/relationships/vmlDrawing" Target="../drawings/vmlDrawing33.vml"/></Relationships>
</file>

<file path=xl/worksheets/_rels/sheet59.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59.xml"/><Relationship Id="rId3" Type="http://schemas.openxmlformats.org/officeDocument/2006/relationships/vmlDrawing" Target="../drawings/vmlDrawing34.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60.xml"/><Relationship Id="rId3" Type="http://schemas.openxmlformats.org/officeDocument/2006/relationships/vmlDrawing" Target="../drawings/vmlDrawing35.vml"/></Relationships>
</file>

<file path=xl/worksheets/_rels/sheet6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62.xml"/><Relationship Id="rId3" Type="http://schemas.openxmlformats.org/officeDocument/2006/relationships/vmlDrawing" Target="../drawings/vmlDrawing36.vml"/></Relationships>
</file>

<file path=xl/worksheets/_rels/sheet63.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63.xml"/><Relationship Id="rId3" Type="http://schemas.openxmlformats.org/officeDocument/2006/relationships/vmlDrawing" Target="../drawings/vmlDrawing37.vml"/></Relationships>
</file>

<file path=xl/worksheets/_rels/sheet64.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64.xml"/><Relationship Id="rId3" Type="http://schemas.openxmlformats.org/officeDocument/2006/relationships/vmlDrawing" Target="../drawings/vmlDrawing38.vml"/></Relationships>
</file>

<file path=xl/worksheets/_rels/sheet65.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66.xml"/><Relationship Id="rId3" Type="http://schemas.openxmlformats.org/officeDocument/2006/relationships/vmlDrawing" Target="../drawings/vmlDrawing39.vml"/></Relationships>
</file>

<file path=xl/worksheets/_rels/sheet67.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67.xml"/><Relationship Id="rId3" Type="http://schemas.openxmlformats.org/officeDocument/2006/relationships/vmlDrawing" Target="../drawings/vmlDrawing40.vml"/></Relationships>
</file>

<file path=xl/worksheets/_rels/sheet68.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68.xml"/><Relationship Id="rId3" Type="http://schemas.openxmlformats.org/officeDocument/2006/relationships/vmlDrawing" Target="../drawings/vmlDrawing41.vml"/></Relationships>
</file>

<file path=xl/worksheets/_rels/sheet69.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70.xml"/><Relationship Id="rId3" Type="http://schemas.openxmlformats.org/officeDocument/2006/relationships/vmlDrawing" Target="../drawings/vmlDrawing42.vml"/></Relationships>
</file>

<file path=xl/worksheets/_rels/sheet71.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71.xml"/><Relationship Id="rId3" Type="http://schemas.openxmlformats.org/officeDocument/2006/relationships/vmlDrawing" Target="../drawings/vmlDrawing43.vml"/></Relationships>
</file>

<file path=xl/worksheets/_rels/sheet72.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72.xml"/><Relationship Id="rId3" Type="http://schemas.openxmlformats.org/officeDocument/2006/relationships/vmlDrawing" Target="../drawings/vmlDrawing44.vml"/></Relationships>
</file>

<file path=xl/worksheets/_rels/sheet73.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74.xml"/><Relationship Id="rId3" Type="http://schemas.openxmlformats.org/officeDocument/2006/relationships/vmlDrawing" Target="../drawings/vmlDrawing45.vml"/></Relationships>
</file>

<file path=xl/worksheets/_rels/sheet75.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75.xml"/><Relationship Id="rId3" Type="http://schemas.openxmlformats.org/officeDocument/2006/relationships/vmlDrawing" Target="../drawings/vmlDrawing46.vml"/></Relationships>
</file>

<file path=xl/worksheets/_rels/sheet76.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76.xml"/><Relationship Id="rId3" Type="http://schemas.openxmlformats.org/officeDocument/2006/relationships/vmlDrawing" Target="../drawings/vmlDrawing47.vml"/></Relationships>
</file>

<file path=xl/worksheets/_rels/sheet7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78.xml"/><Relationship Id="rId3" Type="http://schemas.openxmlformats.org/officeDocument/2006/relationships/vmlDrawing" Target="../drawings/vmlDrawing48.vml"/></Relationships>
</file>

<file path=xl/worksheets/_rels/sheet79.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79.xml"/><Relationship Id="rId3" Type="http://schemas.openxmlformats.org/officeDocument/2006/relationships/vmlDrawing" Target="../drawings/vmlDrawing49.vml"/></Relationships>
</file>

<file path=xl/worksheets/_rels/sheet80.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80.xml"/><Relationship Id="rId3" Type="http://schemas.openxmlformats.org/officeDocument/2006/relationships/vmlDrawing" Target="../drawings/vmlDrawing50.vml"/></Relationships>
</file>

<file path=xl/worksheets/_rels/sheet8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82.xml"/><Relationship Id="rId3" Type="http://schemas.openxmlformats.org/officeDocument/2006/relationships/vmlDrawing" Target="../drawings/vmlDrawing51.vml"/></Relationships>
</file>

<file path=xl/worksheets/_rels/sheet83.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83.xml"/><Relationship Id="rId3" Type="http://schemas.openxmlformats.org/officeDocument/2006/relationships/vmlDrawing" Target="../drawings/vmlDrawing52.vml"/></Relationships>
</file>

<file path=xl/worksheets/_rels/sheet84.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84.xml"/><Relationship Id="rId3" Type="http://schemas.openxmlformats.org/officeDocument/2006/relationships/vmlDrawing" Target="../drawings/vmlDrawing53.vml"/></Relationships>
</file>

<file path=xl/worksheets/_rels/sheet85.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comments" Target="../comments54.xml"/><Relationship Id="rId2" Type="http://schemas.openxmlformats.org/officeDocument/2006/relationships/drawing" Target="../drawings/drawing86.xml"/><Relationship Id="rId3" Type="http://schemas.openxmlformats.org/officeDocument/2006/relationships/vmlDrawing" Target="../drawings/vmlDrawing54.vml"/></Relationships>
</file>

<file path=xl/worksheets/_rels/sheet87.xml.rels><?xml version="1.0" encoding="UTF-8" standalone="yes"?><Relationships xmlns="http://schemas.openxmlformats.org/package/2006/relationships"><Relationship Id="rId1" Type="http://schemas.openxmlformats.org/officeDocument/2006/relationships/comments" Target="../comments55.xml"/><Relationship Id="rId2" Type="http://schemas.openxmlformats.org/officeDocument/2006/relationships/drawing" Target="../drawings/drawing87.xml"/><Relationship Id="rId3" Type="http://schemas.openxmlformats.org/officeDocument/2006/relationships/vmlDrawing" Target="../drawings/vmlDrawing55.vml"/></Relationships>
</file>

<file path=xl/worksheets/_rels/sheet88.xml.rels><?xml version="1.0" encoding="UTF-8" standalone="yes"?><Relationships xmlns="http://schemas.openxmlformats.org/package/2006/relationships"><Relationship Id="rId1" Type="http://schemas.openxmlformats.org/officeDocument/2006/relationships/comments" Target="../comments56.xml"/><Relationship Id="rId2" Type="http://schemas.openxmlformats.org/officeDocument/2006/relationships/drawing" Target="../drawings/drawing88.xml"/><Relationship Id="rId3" Type="http://schemas.openxmlformats.org/officeDocument/2006/relationships/vmlDrawing" Target="../drawings/vmlDrawing56.vml"/></Relationships>
</file>

<file path=xl/worksheets/_rels/sheet89.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comments" Target="../comments57.xml"/><Relationship Id="rId2" Type="http://schemas.openxmlformats.org/officeDocument/2006/relationships/drawing" Target="../drawings/drawing90.xml"/><Relationship Id="rId3" Type="http://schemas.openxmlformats.org/officeDocument/2006/relationships/vmlDrawing" Target="../drawings/vmlDrawing57.vml"/></Relationships>
</file>

<file path=xl/worksheets/_rels/sheet91.xml.rels><?xml version="1.0" encoding="UTF-8" standalone="yes"?><Relationships xmlns="http://schemas.openxmlformats.org/package/2006/relationships"><Relationship Id="rId1" Type="http://schemas.openxmlformats.org/officeDocument/2006/relationships/comments" Target="../comments58.xml"/><Relationship Id="rId2" Type="http://schemas.openxmlformats.org/officeDocument/2006/relationships/drawing" Target="../drawings/drawing91.xml"/><Relationship Id="rId3" Type="http://schemas.openxmlformats.org/officeDocument/2006/relationships/vmlDrawing" Target="../drawings/vmlDrawing58.vml"/></Relationships>
</file>

<file path=xl/worksheets/_rels/sheet92.xml.rels><?xml version="1.0" encoding="UTF-8" standalone="yes"?><Relationships xmlns="http://schemas.openxmlformats.org/package/2006/relationships"><Relationship Id="rId1" Type="http://schemas.openxmlformats.org/officeDocument/2006/relationships/comments" Target="../comments59.xml"/><Relationship Id="rId2" Type="http://schemas.openxmlformats.org/officeDocument/2006/relationships/drawing" Target="../drawings/drawing92.xml"/><Relationship Id="rId3" Type="http://schemas.openxmlformats.org/officeDocument/2006/relationships/vmlDrawing" Target="../drawings/vmlDrawing59.vml"/></Relationships>
</file>

<file path=xl/worksheets/_rels/sheet93.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comments" Target="../comments60.xml"/><Relationship Id="rId2" Type="http://schemas.openxmlformats.org/officeDocument/2006/relationships/drawing" Target="../drawings/drawing94.xml"/><Relationship Id="rId3" Type="http://schemas.openxmlformats.org/officeDocument/2006/relationships/vmlDrawing" Target="../drawings/vmlDrawing60.vml"/></Relationships>
</file>

<file path=xl/worksheets/_rels/sheet95.xml.rels><?xml version="1.0" encoding="UTF-8" standalone="yes"?><Relationships xmlns="http://schemas.openxmlformats.org/package/2006/relationships"><Relationship Id="rId1" Type="http://schemas.openxmlformats.org/officeDocument/2006/relationships/comments" Target="../comments61.xml"/><Relationship Id="rId2" Type="http://schemas.openxmlformats.org/officeDocument/2006/relationships/drawing" Target="../drawings/drawing95.xml"/><Relationship Id="rId3" Type="http://schemas.openxmlformats.org/officeDocument/2006/relationships/vmlDrawing" Target="../drawings/vmlDrawing61.vml"/></Relationships>
</file>

<file path=xl/worksheets/_rels/sheet96.xml.rels><?xml version="1.0" encoding="UTF-8" standalone="yes"?><Relationships xmlns="http://schemas.openxmlformats.org/package/2006/relationships"><Relationship Id="rId1" Type="http://schemas.openxmlformats.org/officeDocument/2006/relationships/comments" Target="../comments62.xml"/><Relationship Id="rId2" Type="http://schemas.openxmlformats.org/officeDocument/2006/relationships/drawing" Target="../drawings/drawing96.xml"/><Relationship Id="rId3" Type="http://schemas.openxmlformats.org/officeDocument/2006/relationships/vmlDrawing" Target="../drawings/vmlDrawing62.vml"/></Relationships>
</file>

<file path=xl/worksheets/_rels/sheet9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comments" Target="../comments63.xml"/><Relationship Id="rId2" Type="http://schemas.openxmlformats.org/officeDocument/2006/relationships/drawing" Target="../drawings/drawing98.xml"/><Relationship Id="rId3" Type="http://schemas.openxmlformats.org/officeDocument/2006/relationships/vmlDrawing" Target="../drawings/vmlDrawing63.vml"/></Relationships>
</file>

<file path=xl/worksheets/_rels/sheet99.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drawing" Target="../drawings/drawing99.xml"/><Relationship Id="rId3" Type="http://schemas.openxmlformats.org/officeDocument/2006/relationships/vmlDrawing" Target="../drawings/vmlDrawing64.vml"/></Relationships>
</file>

<file path=xl/worksheets/_rels/sheet100.xml.rels><?xml version="1.0" encoding="UTF-8" standalone="yes"?><Relationships xmlns="http://schemas.openxmlformats.org/package/2006/relationships"><Relationship Id="rId1" Type="http://schemas.openxmlformats.org/officeDocument/2006/relationships/comments" Target="../comments65.xml"/><Relationship Id="rId2" Type="http://schemas.openxmlformats.org/officeDocument/2006/relationships/drawing" Target="../drawings/drawing100.xml"/><Relationship Id="rId3" Type="http://schemas.openxmlformats.org/officeDocument/2006/relationships/vmlDrawing" Target="../drawings/vmlDrawing65.vml"/></Relationships>
</file>

<file path=xl/worksheets/_rels/sheet10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66.xml"/><Relationship Id="rId2" Type="http://schemas.openxmlformats.org/officeDocument/2006/relationships/drawing" Target="../drawings/drawing102.xml"/><Relationship Id="rId3" Type="http://schemas.openxmlformats.org/officeDocument/2006/relationships/vmlDrawing" Target="../drawings/vmlDrawing66.v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67.xml"/><Relationship Id="rId2" Type="http://schemas.openxmlformats.org/officeDocument/2006/relationships/drawing" Target="../drawings/drawing103.xml"/><Relationship Id="rId3" Type="http://schemas.openxmlformats.org/officeDocument/2006/relationships/vmlDrawing" Target="../drawings/vmlDrawing67.v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68.xml"/><Relationship Id="rId2" Type="http://schemas.openxmlformats.org/officeDocument/2006/relationships/drawing" Target="../drawings/drawing104.xml"/><Relationship Id="rId3" Type="http://schemas.openxmlformats.org/officeDocument/2006/relationships/vmlDrawing" Target="../drawings/vmlDrawing68.vml"/></Relationships>
</file>

<file path=xl/worksheets/_rels/sheet105.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comments" Target="../comments69.xml"/><Relationship Id="rId2" Type="http://schemas.openxmlformats.org/officeDocument/2006/relationships/drawing" Target="../drawings/drawing106.xml"/><Relationship Id="rId3" Type="http://schemas.openxmlformats.org/officeDocument/2006/relationships/vmlDrawing" Target="../drawings/vmlDrawing69.vml"/></Relationships>
</file>

<file path=xl/worksheets/_rels/sheet107.xml.rels><?xml version="1.0" encoding="UTF-8" standalone="yes"?><Relationships xmlns="http://schemas.openxmlformats.org/package/2006/relationships"><Relationship Id="rId1" Type="http://schemas.openxmlformats.org/officeDocument/2006/relationships/comments" Target="../comments70.xml"/><Relationship Id="rId2" Type="http://schemas.openxmlformats.org/officeDocument/2006/relationships/drawing" Target="../drawings/drawing107.xml"/><Relationship Id="rId3" Type="http://schemas.openxmlformats.org/officeDocument/2006/relationships/vmlDrawing" Target="../drawings/vmlDrawing70.vml"/></Relationships>
</file>

<file path=xl/worksheets/_rels/sheet108.xml.rels><?xml version="1.0" encoding="UTF-8" standalone="yes"?><Relationships xmlns="http://schemas.openxmlformats.org/package/2006/relationships"><Relationship Id="rId1" Type="http://schemas.openxmlformats.org/officeDocument/2006/relationships/comments" Target="../comments71.xml"/><Relationship Id="rId2" Type="http://schemas.openxmlformats.org/officeDocument/2006/relationships/drawing" Target="../drawings/drawing108.xml"/><Relationship Id="rId3" Type="http://schemas.openxmlformats.org/officeDocument/2006/relationships/vmlDrawing" Target="../drawings/vmlDrawing71.vml"/></Relationships>
</file>

<file path=xl/worksheets/_rels/sheet109.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comments" Target="../comments72.xml"/><Relationship Id="rId2" Type="http://schemas.openxmlformats.org/officeDocument/2006/relationships/drawing" Target="../drawings/drawing110.xml"/><Relationship Id="rId3" Type="http://schemas.openxmlformats.org/officeDocument/2006/relationships/vmlDrawing" Target="../drawings/vmlDrawing72.vml"/></Relationships>
</file>

<file path=xl/worksheets/_rels/sheet111.xml.rels><?xml version="1.0" encoding="UTF-8" standalone="yes"?><Relationships xmlns="http://schemas.openxmlformats.org/package/2006/relationships"><Relationship Id="rId1" Type="http://schemas.openxmlformats.org/officeDocument/2006/relationships/comments" Target="../comments73.xml"/><Relationship Id="rId2" Type="http://schemas.openxmlformats.org/officeDocument/2006/relationships/drawing" Target="../drawings/drawing111.xml"/><Relationship Id="rId3" Type="http://schemas.openxmlformats.org/officeDocument/2006/relationships/vmlDrawing" Target="../drawings/vmlDrawing73.vml"/></Relationships>
</file>

<file path=xl/worksheets/_rels/sheet112.xml.rels><?xml version="1.0" encoding="UTF-8" standalone="yes"?><Relationships xmlns="http://schemas.openxmlformats.org/package/2006/relationships"><Relationship Id="rId1" Type="http://schemas.openxmlformats.org/officeDocument/2006/relationships/comments" Target="../comments74.xml"/><Relationship Id="rId2" Type="http://schemas.openxmlformats.org/officeDocument/2006/relationships/drawing" Target="../drawings/drawing112.xml"/><Relationship Id="rId3" Type="http://schemas.openxmlformats.org/officeDocument/2006/relationships/vmlDrawing" Target="../drawings/vmlDrawing74.vml"/></Relationships>
</file>

<file path=xl/worksheets/_rels/sheet113.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75.xml"/><Relationship Id="rId2" Type="http://schemas.openxmlformats.org/officeDocument/2006/relationships/drawing" Target="../drawings/drawing114.xml"/><Relationship Id="rId3" Type="http://schemas.openxmlformats.org/officeDocument/2006/relationships/vmlDrawing" Target="../drawings/vmlDrawing75.v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76.xml"/><Relationship Id="rId2" Type="http://schemas.openxmlformats.org/officeDocument/2006/relationships/drawing" Target="../drawings/drawing115.xml"/><Relationship Id="rId3" Type="http://schemas.openxmlformats.org/officeDocument/2006/relationships/vmlDrawing" Target="../drawings/vmlDrawing76.vml"/></Relationships>
</file>

<file path=xl/worksheets/_rels/sheet116.xml.rels><?xml version="1.0" encoding="UTF-8" standalone="yes"?><Relationships xmlns="http://schemas.openxmlformats.org/package/2006/relationships"><Relationship Id="rId1" Type="http://schemas.openxmlformats.org/officeDocument/2006/relationships/comments" Target="../comments77.xml"/><Relationship Id="rId2" Type="http://schemas.openxmlformats.org/officeDocument/2006/relationships/drawing" Target="../drawings/drawing116.xml"/><Relationship Id="rId3" Type="http://schemas.openxmlformats.org/officeDocument/2006/relationships/vmlDrawing" Target="../drawings/vmlDrawing77.vml"/></Relationships>
</file>

<file path=xl/worksheets/_rels/sheet11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comments" Target="../comments78.xml"/><Relationship Id="rId2" Type="http://schemas.openxmlformats.org/officeDocument/2006/relationships/drawing" Target="../drawings/drawing118.xml"/><Relationship Id="rId3" Type="http://schemas.openxmlformats.org/officeDocument/2006/relationships/vmlDrawing" Target="../drawings/vmlDrawing78.vml"/></Relationships>
</file>

<file path=xl/worksheets/_rels/sheet119.xml.rels><?xml version="1.0" encoding="UTF-8" standalone="yes"?><Relationships xmlns="http://schemas.openxmlformats.org/package/2006/relationships"><Relationship Id="rId1" Type="http://schemas.openxmlformats.org/officeDocument/2006/relationships/comments" Target="../comments79.xml"/><Relationship Id="rId2" Type="http://schemas.openxmlformats.org/officeDocument/2006/relationships/drawing" Target="../drawings/drawing119.xml"/><Relationship Id="rId3" Type="http://schemas.openxmlformats.org/officeDocument/2006/relationships/vmlDrawing" Target="../drawings/vmlDrawing79.vml"/></Relationships>
</file>

<file path=xl/worksheets/_rels/sheet120.xml.rels><?xml version="1.0" encoding="UTF-8" standalone="yes"?><Relationships xmlns="http://schemas.openxmlformats.org/package/2006/relationships"><Relationship Id="rId1" Type="http://schemas.openxmlformats.org/officeDocument/2006/relationships/comments" Target="../comments80.xml"/><Relationship Id="rId2" Type="http://schemas.openxmlformats.org/officeDocument/2006/relationships/drawing" Target="../drawings/drawing120.xml"/><Relationship Id="rId3" Type="http://schemas.openxmlformats.org/officeDocument/2006/relationships/vmlDrawing" Target="../drawings/vmlDrawing80.vml"/></Relationships>
</file>

<file path=xl/worksheets/_rels/sheet12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comments" Target="../comments81.xml"/><Relationship Id="rId2" Type="http://schemas.openxmlformats.org/officeDocument/2006/relationships/drawing" Target="../drawings/drawing122.xml"/><Relationship Id="rId3" Type="http://schemas.openxmlformats.org/officeDocument/2006/relationships/vmlDrawing" Target="../drawings/vmlDrawing81.v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comments" Target="../comments82.xml"/><Relationship Id="rId2" Type="http://schemas.openxmlformats.org/officeDocument/2006/relationships/drawing" Target="../drawings/drawing124.xml"/><Relationship Id="rId3" Type="http://schemas.openxmlformats.org/officeDocument/2006/relationships/vmlDrawing" Target="../drawings/vmlDrawing82.vml"/></Relationships>
</file>

<file path=xl/worksheets/_rels/sheet125.xml.rels><?xml version="1.0" encoding="UTF-8" standalone="yes"?><Relationships xmlns="http://schemas.openxmlformats.org/package/2006/relationships"><Relationship Id="rId1" Type="http://schemas.openxmlformats.org/officeDocument/2006/relationships/comments" Target="../comments83.xml"/><Relationship Id="rId2" Type="http://schemas.openxmlformats.org/officeDocument/2006/relationships/drawing" Target="../drawings/drawing125.xml"/><Relationship Id="rId3" Type="http://schemas.openxmlformats.org/officeDocument/2006/relationships/vmlDrawing" Target="../drawings/vmlDrawing83.vml"/></Relationships>
</file>

<file path=xl/worksheets/_rels/sheet126.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84.xml"/><Relationship Id="rId2" Type="http://schemas.openxmlformats.org/officeDocument/2006/relationships/drawing" Target="../drawings/drawing127.xml"/><Relationship Id="rId3" Type="http://schemas.openxmlformats.org/officeDocument/2006/relationships/vmlDrawing" Target="../drawings/vmlDrawing84.v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85.xml"/><Relationship Id="rId2" Type="http://schemas.openxmlformats.org/officeDocument/2006/relationships/drawing" Target="../drawings/drawing129.xml"/><Relationship Id="rId3" Type="http://schemas.openxmlformats.org/officeDocument/2006/relationships/vmlDrawing" Target="../drawings/vmlDrawing85.v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86.xml"/><Relationship Id="rId2" Type="http://schemas.openxmlformats.org/officeDocument/2006/relationships/drawing" Target="../drawings/drawing130.xml"/><Relationship Id="rId3" Type="http://schemas.openxmlformats.org/officeDocument/2006/relationships/vmlDrawing" Target="../drawings/vmlDrawing86.vml"/></Relationships>
</file>

<file path=xl/worksheets/_rels/sheet13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comments" Target="../comments87.xml"/><Relationship Id="rId2" Type="http://schemas.openxmlformats.org/officeDocument/2006/relationships/drawing" Target="../drawings/drawing132.xml"/><Relationship Id="rId3" Type="http://schemas.openxmlformats.org/officeDocument/2006/relationships/vmlDrawing" Target="../drawings/vmlDrawing87.v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comments" Target="../comments88.xml"/><Relationship Id="rId2" Type="http://schemas.openxmlformats.org/officeDocument/2006/relationships/drawing" Target="../drawings/drawing134.xml"/><Relationship Id="rId3" Type="http://schemas.openxmlformats.org/officeDocument/2006/relationships/vmlDrawing" Target="../drawings/vmlDrawing88.vml"/></Relationships>
</file>

<file path=xl/worksheets/_rels/sheet135.xml.rels><?xml version="1.0" encoding="UTF-8" standalone="yes"?><Relationships xmlns="http://schemas.openxmlformats.org/package/2006/relationships"><Relationship Id="rId1" Type="http://schemas.openxmlformats.org/officeDocument/2006/relationships/comments" Target="../comments89.xml"/><Relationship Id="rId2" Type="http://schemas.openxmlformats.org/officeDocument/2006/relationships/drawing" Target="../drawings/drawing135.xml"/><Relationship Id="rId3" Type="http://schemas.openxmlformats.org/officeDocument/2006/relationships/vmlDrawing" Target="../drawings/vmlDrawing89.vml"/></Relationships>
</file>

<file path=xl/worksheets/_rels/sheet136.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comments" Target="../comments90.xml"/><Relationship Id="rId2" Type="http://schemas.openxmlformats.org/officeDocument/2006/relationships/drawing" Target="../drawings/drawing137.xml"/><Relationship Id="rId3" Type="http://schemas.openxmlformats.org/officeDocument/2006/relationships/vmlDrawing" Target="../drawings/vmlDrawing90.v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comments" Target="../comments91.xml"/><Relationship Id="rId2" Type="http://schemas.openxmlformats.org/officeDocument/2006/relationships/drawing" Target="../drawings/drawing139.xml"/><Relationship Id="rId3" Type="http://schemas.openxmlformats.org/officeDocument/2006/relationships/vmlDrawing" Target="../drawings/vmlDrawing91.vml"/></Relationships>
</file>

<file path=xl/worksheets/_rels/sheet140.xml.rels><?xml version="1.0" encoding="UTF-8" standalone="yes"?><Relationships xmlns="http://schemas.openxmlformats.org/package/2006/relationships"><Relationship Id="rId1" Type="http://schemas.openxmlformats.org/officeDocument/2006/relationships/comments" Target="../comments92.xml"/><Relationship Id="rId2" Type="http://schemas.openxmlformats.org/officeDocument/2006/relationships/drawing" Target="../drawings/drawing140.xml"/><Relationship Id="rId3" Type="http://schemas.openxmlformats.org/officeDocument/2006/relationships/vmlDrawing" Target="../drawings/vmlDrawing92.vml"/></Relationships>
</file>

<file path=xl/worksheets/_rels/sheet14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comments" Target="../comments93.xml"/><Relationship Id="rId2" Type="http://schemas.openxmlformats.org/officeDocument/2006/relationships/drawing" Target="../drawings/drawing142.xml"/><Relationship Id="rId3" Type="http://schemas.openxmlformats.org/officeDocument/2006/relationships/vmlDrawing" Target="../drawings/vmlDrawing93.v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comments" Target="../comments94.xml"/><Relationship Id="rId2" Type="http://schemas.openxmlformats.org/officeDocument/2006/relationships/drawing" Target="../drawings/drawing144.xml"/><Relationship Id="rId3" Type="http://schemas.openxmlformats.org/officeDocument/2006/relationships/vmlDrawing" Target="../drawings/vmlDrawing94.vml"/></Relationships>
</file>

<file path=xl/worksheets/_rels/sheet145.xml.rels><?xml version="1.0" encoding="UTF-8" standalone="yes"?><Relationships xmlns="http://schemas.openxmlformats.org/package/2006/relationships"><Relationship Id="rId1" Type="http://schemas.openxmlformats.org/officeDocument/2006/relationships/comments" Target="../comments95.xml"/><Relationship Id="rId2" Type="http://schemas.openxmlformats.org/officeDocument/2006/relationships/drawing" Target="../drawings/drawing145.xml"/><Relationship Id="rId3" Type="http://schemas.openxmlformats.org/officeDocument/2006/relationships/vmlDrawing" Target="../drawings/vmlDrawing95.vml"/></Relationships>
</file>

<file path=xl/worksheets/_rels/sheet146.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comments" Target="../comments96.xml"/><Relationship Id="rId2" Type="http://schemas.openxmlformats.org/officeDocument/2006/relationships/drawing" Target="../drawings/drawing147.xml"/><Relationship Id="rId3" Type="http://schemas.openxmlformats.org/officeDocument/2006/relationships/vmlDrawing" Target="../drawings/vmlDrawing96.v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120.13"/>
  </cols>
  <sheetData>
    <row r="1" ht="25.5" customHeight="1">
      <c r="A1" s="2" t="s">
        <v>1</v>
      </c>
      <c r="B1" s="4"/>
    </row>
    <row r="2">
      <c r="A2" s="5"/>
      <c r="B2" s="5"/>
    </row>
    <row r="3">
      <c r="A3" s="7" t="s">
        <v>3</v>
      </c>
      <c r="B3" s="8"/>
    </row>
    <row r="4">
      <c r="A4" s="9" t="s">
        <v>4</v>
      </c>
      <c r="B4" s="9" t="s">
        <v>7</v>
      </c>
    </row>
    <row r="5">
      <c r="A5" s="9" t="s">
        <v>8</v>
      </c>
      <c r="B5" s="9" t="s">
        <v>11</v>
      </c>
    </row>
    <row r="6">
      <c r="A6" s="9" t="s">
        <v>15</v>
      </c>
      <c r="B6" s="9" t="s">
        <v>17</v>
      </c>
    </row>
    <row r="7">
      <c r="A7" s="9" t="s">
        <v>18</v>
      </c>
      <c r="B7" s="9" t="s">
        <v>20</v>
      </c>
    </row>
    <row r="8">
      <c r="A8" s="9" t="s">
        <v>21</v>
      </c>
      <c r="B8" s="9" t="s">
        <v>22</v>
      </c>
    </row>
    <row r="9">
      <c r="A9" s="9" t="s">
        <v>23</v>
      </c>
      <c r="B9" s="9" t="s">
        <v>24</v>
      </c>
    </row>
    <row r="10">
      <c r="A10" s="9" t="s">
        <v>26</v>
      </c>
      <c r="B10" s="9" t="s">
        <v>28</v>
      </c>
    </row>
    <row r="11">
      <c r="A11" s="5"/>
      <c r="B11" s="5"/>
    </row>
    <row r="12">
      <c r="A12" s="7" t="s">
        <v>30</v>
      </c>
      <c r="B12" s="8"/>
    </row>
    <row r="13">
      <c r="A13" s="9" t="s">
        <v>32</v>
      </c>
      <c r="B13" s="9" t="s">
        <v>34</v>
      </c>
    </row>
    <row r="14">
      <c r="A14" s="9" t="s">
        <v>38</v>
      </c>
      <c r="B14" s="9" t="s">
        <v>41</v>
      </c>
    </row>
    <row r="15">
      <c r="A15" s="9" t="s">
        <v>45</v>
      </c>
      <c r="B15" s="9" t="s">
        <v>48</v>
      </c>
    </row>
    <row r="16">
      <c r="A16" s="9" t="s">
        <v>50</v>
      </c>
      <c r="B16" s="9" t="s">
        <v>52</v>
      </c>
    </row>
    <row r="17">
      <c r="A17" s="9" t="s">
        <v>53</v>
      </c>
      <c r="B17" s="9" t="s">
        <v>54</v>
      </c>
    </row>
    <row r="18">
      <c r="A18" s="9" t="s">
        <v>57</v>
      </c>
      <c r="B18" s="9" t="s">
        <v>58</v>
      </c>
    </row>
    <row r="19">
      <c r="A19" s="9" t="s">
        <v>60</v>
      </c>
      <c r="B19" s="9" t="s">
        <v>63</v>
      </c>
    </row>
    <row r="20">
      <c r="A20" s="9" t="s">
        <v>66</v>
      </c>
      <c r="B20" s="9" t="s">
        <v>68</v>
      </c>
    </row>
    <row r="21">
      <c r="A21" s="9" t="s">
        <v>73</v>
      </c>
      <c r="B21" s="9" t="s">
        <v>75</v>
      </c>
    </row>
    <row r="22">
      <c r="A22" s="5"/>
      <c r="B22" s="5"/>
    </row>
    <row r="23">
      <c r="A23" s="7" t="s">
        <v>79</v>
      </c>
      <c r="B23" s="8"/>
    </row>
    <row r="24">
      <c r="A24" s="9" t="s">
        <v>83</v>
      </c>
      <c r="B24" s="9" t="s">
        <v>86</v>
      </c>
    </row>
    <row r="25">
      <c r="A25" s="9" t="s">
        <v>89</v>
      </c>
      <c r="B25" s="9" t="s">
        <v>90</v>
      </c>
    </row>
    <row r="26">
      <c r="A26" s="9" t="s">
        <v>92</v>
      </c>
      <c r="B26" s="9" t="s">
        <v>93</v>
      </c>
    </row>
    <row r="27">
      <c r="A27" s="9" t="s">
        <v>94</v>
      </c>
      <c r="B27" s="9" t="s">
        <v>95</v>
      </c>
    </row>
    <row r="28">
      <c r="A28" s="9" t="s">
        <v>97</v>
      </c>
      <c r="B28" s="9" t="s">
        <v>99</v>
      </c>
    </row>
    <row r="29">
      <c r="A29" s="5"/>
      <c r="B29" s="5"/>
    </row>
    <row r="30">
      <c r="A30" s="7" t="s">
        <v>100</v>
      </c>
      <c r="B30" s="8"/>
    </row>
    <row r="31">
      <c r="A31" s="9" t="s">
        <v>102</v>
      </c>
      <c r="B31" s="9" t="s">
        <v>103</v>
      </c>
    </row>
    <row r="32">
      <c r="A32" s="9" t="s">
        <v>104</v>
      </c>
      <c r="B32" s="9" t="s">
        <v>105</v>
      </c>
    </row>
    <row r="33">
      <c r="A33" s="9" t="s">
        <v>107</v>
      </c>
      <c r="B33" s="9" t="s">
        <v>108</v>
      </c>
    </row>
    <row r="34">
      <c r="A34" s="9" t="s">
        <v>110</v>
      </c>
      <c r="B34" s="9" t="s">
        <v>112</v>
      </c>
    </row>
    <row r="35">
      <c r="A35" s="9" t="s">
        <v>114</v>
      </c>
      <c r="B35" s="9" t="s">
        <v>117</v>
      </c>
    </row>
    <row r="36">
      <c r="A36" s="9" t="s">
        <v>119</v>
      </c>
      <c r="B36" s="9" t="s">
        <v>124</v>
      </c>
    </row>
    <row r="37">
      <c r="A37" s="9" t="s">
        <v>126</v>
      </c>
      <c r="B37" s="9" t="s">
        <v>128</v>
      </c>
    </row>
    <row r="38">
      <c r="A38" s="5"/>
      <c r="B38" s="5"/>
    </row>
    <row r="39">
      <c r="A39" s="7" t="s">
        <v>130</v>
      </c>
      <c r="B39" s="8"/>
    </row>
    <row r="40">
      <c r="A40" s="9" t="s">
        <v>132</v>
      </c>
      <c r="B40" s="9" t="s">
        <v>134</v>
      </c>
    </row>
    <row r="41">
      <c r="A41" s="9" t="s">
        <v>136</v>
      </c>
      <c r="B41" s="9" t="s">
        <v>137</v>
      </c>
    </row>
    <row r="42">
      <c r="A42" s="9" t="s">
        <v>139</v>
      </c>
      <c r="B42" s="9" t="s">
        <v>140</v>
      </c>
    </row>
    <row r="43">
      <c r="A43" s="9" t="s">
        <v>142</v>
      </c>
      <c r="B43" s="9" t="s">
        <v>143</v>
      </c>
    </row>
    <row r="44">
      <c r="A44" s="9" t="s">
        <v>146</v>
      </c>
      <c r="B44" s="9" t="s">
        <v>147</v>
      </c>
    </row>
    <row r="45">
      <c r="A45" s="9" t="s">
        <v>149</v>
      </c>
      <c r="B45" s="9" t="s">
        <v>151</v>
      </c>
    </row>
    <row r="46">
      <c r="A46" s="5"/>
      <c r="B46" s="5"/>
    </row>
    <row r="47">
      <c r="A47" s="7" t="s">
        <v>153</v>
      </c>
      <c r="B47" s="8"/>
    </row>
    <row r="48">
      <c r="A48" s="9" t="s">
        <v>155</v>
      </c>
      <c r="B48" s="9" t="s">
        <v>156</v>
      </c>
    </row>
    <row r="49">
      <c r="A49" s="9" t="s">
        <v>158</v>
      </c>
      <c r="B49" s="9" t="s">
        <v>159</v>
      </c>
    </row>
    <row r="50">
      <c r="A50" s="9" t="s">
        <v>161</v>
      </c>
      <c r="B50" s="9" t="s">
        <v>163</v>
      </c>
    </row>
    <row r="51">
      <c r="A51" s="9" t="s">
        <v>165</v>
      </c>
      <c r="B51" s="9" t="s">
        <v>167</v>
      </c>
    </row>
    <row r="52">
      <c r="A52" s="9" t="s">
        <v>169</v>
      </c>
      <c r="B52" s="9" t="s">
        <v>171</v>
      </c>
    </row>
    <row r="53">
      <c r="A53" s="9" t="s">
        <v>172</v>
      </c>
      <c r="B53" s="9" t="s">
        <v>175</v>
      </c>
    </row>
    <row r="54">
      <c r="A54" s="5"/>
      <c r="B54" s="5"/>
    </row>
    <row r="55">
      <c r="A55" s="7" t="s">
        <v>178</v>
      </c>
      <c r="B55" s="8"/>
    </row>
    <row r="56">
      <c r="A56" s="9" t="s">
        <v>104</v>
      </c>
      <c r="B56" s="9" t="s">
        <v>182</v>
      </c>
    </row>
    <row r="57">
      <c r="A57" s="9" t="s">
        <v>107</v>
      </c>
      <c r="B57" s="9" t="s">
        <v>184</v>
      </c>
    </row>
    <row r="58">
      <c r="A58" s="9" t="s">
        <v>110</v>
      </c>
      <c r="B58" s="9" t="s">
        <v>185</v>
      </c>
    </row>
    <row r="59">
      <c r="A59" s="9" t="s">
        <v>186</v>
      </c>
      <c r="B59" s="9" t="s">
        <v>187</v>
      </c>
    </row>
    <row r="60">
      <c r="A60" s="9" t="s">
        <v>188</v>
      </c>
      <c r="B60" s="9" t="s">
        <v>189</v>
      </c>
    </row>
    <row r="61">
      <c r="A61" s="5"/>
      <c r="B61" s="5"/>
    </row>
    <row r="62">
      <c r="A62" s="7" t="s">
        <v>190</v>
      </c>
      <c r="B62" s="8"/>
    </row>
    <row r="63">
      <c r="A63" s="9" t="s">
        <v>191</v>
      </c>
      <c r="B63" s="9" t="s">
        <v>192</v>
      </c>
    </row>
    <row r="64">
      <c r="A64" s="9" t="s">
        <v>195</v>
      </c>
      <c r="B64" s="9" t="s">
        <v>197</v>
      </c>
    </row>
    <row r="65">
      <c r="A65" s="9" t="s">
        <v>198</v>
      </c>
      <c r="B65" s="9" t="s">
        <v>199</v>
      </c>
    </row>
    <row r="66">
      <c r="A66" s="9" t="s">
        <v>200</v>
      </c>
      <c r="B66" s="9" t="s">
        <v>201</v>
      </c>
    </row>
    <row r="67">
      <c r="A67" s="5"/>
      <c r="B67" s="5"/>
    </row>
    <row r="68">
      <c r="A68" s="7" t="s">
        <v>202</v>
      </c>
      <c r="B68" s="8"/>
    </row>
    <row r="69">
      <c r="A69" s="9" t="s">
        <v>203</v>
      </c>
      <c r="B69" s="9" t="s">
        <v>204</v>
      </c>
    </row>
    <row r="70">
      <c r="A70" s="9" t="s">
        <v>205</v>
      </c>
      <c r="B70" s="9" t="s">
        <v>206</v>
      </c>
    </row>
    <row r="71">
      <c r="A71" s="9" t="s">
        <v>207</v>
      </c>
      <c r="B71" s="9" t="s">
        <v>208</v>
      </c>
    </row>
    <row r="72">
      <c r="A72" s="9" t="s">
        <v>209</v>
      </c>
      <c r="B72" s="9" t="s">
        <v>210</v>
      </c>
    </row>
    <row r="73">
      <c r="A73" s="9" t="s">
        <v>211</v>
      </c>
      <c r="B73" s="9" t="s">
        <v>212</v>
      </c>
    </row>
    <row r="74">
      <c r="A74" s="9" t="s">
        <v>213</v>
      </c>
      <c r="B74" s="9" t="s">
        <v>214</v>
      </c>
    </row>
    <row r="75">
      <c r="A75" s="9" t="s">
        <v>215</v>
      </c>
      <c r="B75" s="9" t="s">
        <v>216</v>
      </c>
    </row>
    <row r="76">
      <c r="A76" s="9" t="s">
        <v>217</v>
      </c>
      <c r="B76" s="9" t="s">
        <v>218</v>
      </c>
    </row>
    <row r="77">
      <c r="A77" s="9" t="s">
        <v>219</v>
      </c>
      <c r="B77" s="9" t="s">
        <v>220</v>
      </c>
    </row>
    <row r="78">
      <c r="A78" s="9" t="s">
        <v>221</v>
      </c>
      <c r="B78" s="9" t="s">
        <v>222</v>
      </c>
    </row>
    <row r="79">
      <c r="A79" s="5"/>
      <c r="B79" s="5"/>
    </row>
    <row r="80">
      <c r="A80" s="7" t="s">
        <v>226</v>
      </c>
      <c r="B80" s="8"/>
    </row>
    <row r="81">
      <c r="A81" s="9" t="s">
        <v>228</v>
      </c>
      <c r="B81" s="9" t="s">
        <v>230</v>
      </c>
    </row>
    <row r="82">
      <c r="A82" s="9" t="s">
        <v>231</v>
      </c>
      <c r="B82" s="9" t="s">
        <v>232</v>
      </c>
    </row>
    <row r="83">
      <c r="A83" s="9" t="s">
        <v>233</v>
      </c>
      <c r="B83" s="9" t="s">
        <v>234</v>
      </c>
    </row>
    <row r="84">
      <c r="A84" s="9" t="s">
        <v>235</v>
      </c>
      <c r="B84" s="9" t="s">
        <v>236</v>
      </c>
    </row>
    <row r="85">
      <c r="A85" s="9" t="s">
        <v>237</v>
      </c>
      <c r="B85" s="9" t="s">
        <v>238</v>
      </c>
    </row>
    <row r="86">
      <c r="A86" s="5"/>
      <c r="B86" s="5"/>
    </row>
    <row r="87">
      <c r="A87" s="7" t="s">
        <v>239</v>
      </c>
      <c r="B87" s="8"/>
    </row>
    <row r="88">
      <c r="A88" s="9">
        <v>1.0</v>
      </c>
      <c r="B88" s="9" t="s">
        <v>243</v>
      </c>
    </row>
    <row r="89">
      <c r="A89" s="9" t="s">
        <v>244</v>
      </c>
      <c r="B89" s="9" t="s">
        <v>246</v>
      </c>
    </row>
    <row r="90">
      <c r="A90" s="9">
        <v>2.0</v>
      </c>
      <c r="B90" s="9" t="s">
        <v>247</v>
      </c>
    </row>
    <row r="91">
      <c r="A91" s="9" t="s">
        <v>248</v>
      </c>
      <c r="B91" s="9" t="s">
        <v>249</v>
      </c>
    </row>
    <row r="92">
      <c r="A92" s="9" t="s">
        <v>250</v>
      </c>
      <c r="B92" s="9" t="s">
        <v>251</v>
      </c>
    </row>
    <row r="93">
      <c r="A93" s="9" t="s">
        <v>250</v>
      </c>
      <c r="B93" s="9" t="s">
        <v>252</v>
      </c>
    </row>
    <row r="94">
      <c r="A94" s="9">
        <v>3.0</v>
      </c>
      <c r="B94" s="9" t="s">
        <v>254</v>
      </c>
    </row>
    <row r="95">
      <c r="A95" s="9">
        <v>4.0</v>
      </c>
      <c r="B95" s="9" t="s">
        <v>256</v>
      </c>
    </row>
    <row r="96">
      <c r="A96" s="9">
        <v>5.0</v>
      </c>
      <c r="B96" s="9" t="s">
        <v>257</v>
      </c>
    </row>
    <row r="97">
      <c r="A97" s="9">
        <v>6.0</v>
      </c>
      <c r="B97" s="9" t="s">
        <v>258</v>
      </c>
    </row>
    <row r="98">
      <c r="A98" s="9">
        <v>7.0</v>
      </c>
      <c r="B98" s="9" t="s">
        <v>259</v>
      </c>
    </row>
    <row r="99">
      <c r="A99" s="9">
        <v>8.0</v>
      </c>
      <c r="B99" s="9" t="s">
        <v>260</v>
      </c>
    </row>
    <row r="100">
      <c r="A100" s="9">
        <v>9.0</v>
      </c>
      <c r="B100" s="9" t="s">
        <v>261</v>
      </c>
    </row>
    <row r="101">
      <c r="A101" s="9">
        <v>10.0</v>
      </c>
      <c r="B101" s="9" t="s">
        <v>262</v>
      </c>
    </row>
    <row r="102">
      <c r="A102" s="9">
        <v>11.0</v>
      </c>
      <c r="B102" s="9" t="s">
        <v>263</v>
      </c>
    </row>
    <row r="103">
      <c r="A103" s="9">
        <v>12.0</v>
      </c>
      <c r="B103" s="9" t="s">
        <v>264</v>
      </c>
    </row>
    <row r="104">
      <c r="A104" s="5"/>
      <c r="B104"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0</v>
      </c>
      <c r="B1" s="3"/>
      <c r="C1" s="3"/>
      <c r="D1" s="3"/>
      <c r="E1" s="3"/>
      <c r="F1" s="3"/>
      <c r="G1" s="3"/>
      <c r="H1" s="3"/>
      <c r="I1" s="3"/>
      <c r="J1" s="3"/>
      <c r="K1" s="3"/>
      <c r="L1" s="3"/>
      <c r="M1" s="3"/>
      <c r="N1" s="3"/>
    </row>
    <row r="2" ht="22.5" customHeight="1">
      <c r="A2" s="11" t="s">
        <v>6</v>
      </c>
      <c r="B2" s="13">
        <v>2026.0</v>
      </c>
      <c r="D2" s="15" t="s">
        <v>25</v>
      </c>
      <c r="E2" s="18"/>
      <c r="G2" s="19" t="s">
        <v>37</v>
      </c>
    </row>
    <row r="3" ht="28.5" customHeight="1">
      <c r="A3" s="10" t="s">
        <v>49</v>
      </c>
      <c r="B3" s="10" t="s">
        <v>51</v>
      </c>
      <c r="C3" s="10" t="s">
        <v>56</v>
      </c>
      <c r="D3" s="10" t="s">
        <v>8</v>
      </c>
      <c r="E3" s="10" t="s">
        <v>59</v>
      </c>
      <c r="F3" s="10" t="s">
        <v>61</v>
      </c>
      <c r="G3" s="10" t="s">
        <v>64</v>
      </c>
      <c r="H3" s="10" t="s">
        <v>65</v>
      </c>
      <c r="I3" s="10" t="s">
        <v>67</v>
      </c>
      <c r="J3" s="10" t="s">
        <v>69</v>
      </c>
      <c r="K3" s="10" t="s">
        <v>72</v>
      </c>
      <c r="L3" s="10" t="s">
        <v>74</v>
      </c>
      <c r="M3" s="10" t="s">
        <v>76</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242</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351</v>
      </c>
      <c r="G10" s="43" t="s">
        <v>352</v>
      </c>
      <c r="H10" s="43" t="s">
        <v>331</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358</v>
      </c>
      <c r="B11" s="43" t="s">
        <v>359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369</v>
      </c>
      <c r="B12" s="43" t="s">
        <v>370</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376</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382</v>
      </c>
      <c r="B14" s="43" t="s">
        <v>383</v>
      </c>
      <c r="C14" s="44" t="b">
        <v>0</v>
      </c>
      <c r="D14" s="45"/>
      <c r="E14" s="46"/>
      <c r="F14" s="43" t="s">
        <v>385</v>
      </c>
      <c r="G14" s="43" t="s">
        <v>386</v>
      </c>
      <c r="H14" s="43" t="s">
        <v>288</v>
      </c>
      <c r="I14" s="43" t="s">
        <v>120</v>
      </c>
      <c r="J14" s="43" t="s">
        <v>122</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396</v>
      </c>
      <c r="B15" s="43" t="s">
        <v>397</v>
      </c>
      <c r="C15" s="44" t="b">
        <v>0</v>
      </c>
      <c r="D15" s="45"/>
      <c r="E15" s="46"/>
      <c r="F15" s="43" t="s">
        <v>398</v>
      </c>
      <c r="G15" s="43" t="s">
        <v>400</v>
      </c>
      <c r="H15" s="43" t="s">
        <v>288</v>
      </c>
      <c r="I15" s="43" t="s">
        <v>120</v>
      </c>
      <c r="J15" s="43" t="s">
        <v>274</v>
      </c>
      <c r="K15" s="43" t="s">
        <v>363</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404</v>
      </c>
      <c r="B16" s="43" t="s">
        <v>405</v>
      </c>
      <c r="C16" s="44" t="b">
        <v>0</v>
      </c>
      <c r="D16" s="45"/>
      <c r="E16" s="46"/>
      <c r="F16" s="43" t="s">
        <v>406</v>
      </c>
      <c r="G16" s="43" t="s">
        <v>407</v>
      </c>
      <c r="H16" s="43" t="s">
        <v>288</v>
      </c>
      <c r="I16" s="43" t="s">
        <v>120</v>
      </c>
      <c r="J16" s="43" t="s">
        <v>408</v>
      </c>
      <c r="K16" s="43" t="s">
        <v>409</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415</v>
      </c>
      <c r="B17" s="43" t="s">
        <v>416</v>
      </c>
      <c r="C17" s="44" t="b">
        <v>0</v>
      </c>
      <c r="D17" s="45"/>
      <c r="E17" s="46"/>
      <c r="F17" s="43" t="s">
        <v>417</v>
      </c>
      <c r="G17" s="43" t="s">
        <v>418</v>
      </c>
      <c r="H17" s="43" t="s">
        <v>288</v>
      </c>
      <c r="I17" s="43" t="s">
        <v>120</v>
      </c>
      <c r="J17" s="43" t="s">
        <v>408</v>
      </c>
      <c r="K17" s="43" t="s">
        <v>419</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444</v>
      </c>
      <c r="B18" s="43" t="s">
        <v>446</v>
      </c>
      <c r="C18" s="44" t="b">
        <v>0</v>
      </c>
      <c r="D18" s="45"/>
      <c r="E18" s="46"/>
      <c r="F18" s="43" t="s">
        <v>447</v>
      </c>
      <c r="G18" s="43" t="s">
        <v>448</v>
      </c>
      <c r="H18" s="43" t="s">
        <v>288</v>
      </c>
      <c r="I18" s="43" t="s">
        <v>120</v>
      </c>
      <c r="J18" s="43" t="s">
        <v>408</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462</v>
      </c>
      <c r="B19" s="43" t="s">
        <v>463</v>
      </c>
      <c r="C19" s="44" t="b">
        <v>0</v>
      </c>
      <c r="D19" s="45"/>
      <c r="E19" s="46"/>
      <c r="F19" s="43" t="s">
        <v>447</v>
      </c>
      <c r="G19" s="43" t="s">
        <v>448</v>
      </c>
      <c r="H19" s="43" t="s">
        <v>288</v>
      </c>
      <c r="I19" s="43" t="s">
        <v>120</v>
      </c>
      <c r="J19" s="43" t="s">
        <v>408</v>
      </c>
      <c r="K19" s="43" t="s">
        <v>363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471</v>
      </c>
      <c r="B20" s="43" t="s">
        <v>472</v>
      </c>
      <c r="C20" s="44" t="b">
        <v>0</v>
      </c>
      <c r="D20" s="45"/>
      <c r="E20" s="46"/>
      <c r="F20" s="43" t="s">
        <v>473</v>
      </c>
      <c r="G20" s="43" t="s">
        <v>474</v>
      </c>
      <c r="H20" s="43" t="s">
        <v>319</v>
      </c>
      <c r="I20" s="43" t="s">
        <v>475</v>
      </c>
      <c r="J20" s="43" t="s">
        <v>408</v>
      </c>
      <c r="K20" s="43" t="s">
        <v>419</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481</v>
      </c>
      <c r="B21" s="43" t="s">
        <v>482</v>
      </c>
      <c r="C21" s="44" t="b">
        <v>0</v>
      </c>
      <c r="D21" s="45"/>
      <c r="E21" s="46"/>
      <c r="F21" s="43" t="s">
        <v>484</v>
      </c>
      <c r="G21" s="43" t="s">
        <v>485</v>
      </c>
      <c r="H21" s="43" t="s">
        <v>319</v>
      </c>
      <c r="I21" s="43" t="s">
        <v>475</v>
      </c>
      <c r="J21" s="43" t="s">
        <v>408</v>
      </c>
      <c r="K21" s="43" t="s">
        <v>363</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492</v>
      </c>
      <c r="B22" s="43" t="s">
        <v>493</v>
      </c>
      <c r="C22" s="44" t="b">
        <v>0</v>
      </c>
      <c r="D22" s="45"/>
      <c r="E22" s="46"/>
      <c r="F22" s="43" t="s">
        <v>484</v>
      </c>
      <c r="G22" s="43" t="s">
        <v>485</v>
      </c>
      <c r="H22" s="43" t="s">
        <v>319</v>
      </c>
      <c r="I22" s="43" t="s">
        <v>475</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500</v>
      </c>
      <c r="B23" s="43" t="s">
        <v>502</v>
      </c>
      <c r="C23" s="44" t="b">
        <v>0</v>
      </c>
      <c r="D23" s="45"/>
      <c r="E23" s="46"/>
      <c r="F23" s="43" t="s">
        <v>484</v>
      </c>
      <c r="G23" s="43" t="s">
        <v>485</v>
      </c>
      <c r="H23" s="43" t="s">
        <v>319</v>
      </c>
      <c r="I23" s="43" t="s">
        <v>475</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524</v>
      </c>
      <c r="B24" s="43" t="s">
        <v>525</v>
      </c>
      <c r="C24" s="44" t="b">
        <v>0</v>
      </c>
      <c r="D24" s="45"/>
      <c r="E24" s="46"/>
      <c r="F24" s="43" t="s">
        <v>528</v>
      </c>
      <c r="G24" s="43" t="s">
        <v>529</v>
      </c>
      <c r="H24" s="43" t="s">
        <v>538</v>
      </c>
      <c r="I24" s="43" t="s">
        <v>475</v>
      </c>
      <c r="J24" s="43" t="s">
        <v>408</v>
      </c>
      <c r="K24" s="43" t="s">
        <v>363</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567</v>
      </c>
      <c r="B25" s="43" t="s">
        <v>568</v>
      </c>
      <c r="C25" s="44" t="b">
        <v>0</v>
      </c>
      <c r="D25" s="45"/>
      <c r="E25" s="46"/>
      <c r="F25" s="43" t="s">
        <v>528</v>
      </c>
      <c r="G25" s="43" t="s">
        <v>529</v>
      </c>
      <c r="H25" s="43" t="s">
        <v>538</v>
      </c>
      <c r="I25" s="43" t="s">
        <v>475</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599</v>
      </c>
      <c r="B26" s="43" t="s">
        <v>600</v>
      </c>
      <c r="C26" s="44" t="b">
        <v>0</v>
      </c>
      <c r="D26" s="45"/>
      <c r="E26" s="46"/>
      <c r="F26" s="43" t="s">
        <v>602</v>
      </c>
      <c r="G26" s="43" t="s">
        <v>603</v>
      </c>
      <c r="H26" s="43" t="s">
        <v>604</v>
      </c>
      <c r="I26" s="43" t="s">
        <v>120</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613</v>
      </c>
      <c r="B27" s="43" t="s">
        <v>614</v>
      </c>
      <c r="C27" s="44" t="b">
        <v>0</v>
      </c>
      <c r="D27" s="45"/>
      <c r="E27" s="46"/>
      <c r="F27" s="43" t="s">
        <v>447</v>
      </c>
      <c r="G27" s="43" t="s">
        <v>448</v>
      </c>
      <c r="H27" s="43" t="s">
        <v>288</v>
      </c>
      <c r="I27" s="43" t="s">
        <v>120</v>
      </c>
      <c r="J27" s="43" t="s">
        <v>617</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628</v>
      </c>
      <c r="B28" s="43" t="s">
        <v>630</v>
      </c>
      <c r="C28" s="44" t="b">
        <v>0</v>
      </c>
      <c r="D28" s="45"/>
      <c r="E28" s="46"/>
      <c r="F28" s="43" t="s">
        <v>633</v>
      </c>
      <c r="G28" s="43" t="s">
        <v>634</v>
      </c>
      <c r="H28" s="43" t="s">
        <v>635</v>
      </c>
      <c r="I28" s="43" t="s">
        <v>120</v>
      </c>
      <c r="J28" s="43" t="s">
        <v>635</v>
      </c>
      <c r="K28" s="43" t="s">
        <v>409</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656</v>
      </c>
      <c r="B29" s="43" t="s">
        <v>658</v>
      </c>
      <c r="C29" s="44" t="b">
        <v>0</v>
      </c>
      <c r="D29" s="45"/>
      <c r="E29" s="46"/>
      <c r="F29" s="43" t="s">
        <v>659</v>
      </c>
      <c r="G29" s="43" t="s">
        <v>660</v>
      </c>
      <c r="H29" s="43" t="s">
        <v>635</v>
      </c>
      <c r="I29" s="43" t="s">
        <v>120</v>
      </c>
      <c r="J29" s="43" t="s">
        <v>635</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671</v>
      </c>
      <c r="B30" s="43" t="s">
        <v>672</v>
      </c>
      <c r="C30" s="44" t="b">
        <v>0</v>
      </c>
      <c r="D30" s="45"/>
      <c r="E30" s="46"/>
      <c r="F30" s="43" t="s">
        <v>659</v>
      </c>
      <c r="G30" s="43" t="s">
        <v>660</v>
      </c>
      <c r="H30" s="43" t="s">
        <v>635</v>
      </c>
      <c r="I30" s="43" t="s">
        <v>475</v>
      </c>
      <c r="J30" s="43" t="s">
        <v>635</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678</v>
      </c>
      <c r="B31" s="43" t="s">
        <v>679</v>
      </c>
      <c r="C31" s="44" t="b">
        <v>0</v>
      </c>
      <c r="D31" s="45"/>
      <c r="E31" s="46"/>
      <c r="F31" s="43" t="s">
        <v>659</v>
      </c>
      <c r="G31" s="43" t="s">
        <v>660</v>
      </c>
      <c r="H31" s="43" t="s">
        <v>635</v>
      </c>
      <c r="I31" s="43" t="s">
        <v>475</v>
      </c>
      <c r="J31" s="43" t="s">
        <v>635</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685</v>
      </c>
      <c r="B32" s="43" t="s">
        <v>686</v>
      </c>
      <c r="C32" s="44" t="b">
        <v>0</v>
      </c>
      <c r="D32" s="45"/>
      <c r="E32" s="46"/>
      <c r="F32" s="43" t="s">
        <v>659</v>
      </c>
      <c r="G32" s="43" t="s">
        <v>660</v>
      </c>
      <c r="H32" s="43" t="s">
        <v>635</v>
      </c>
      <c r="I32" s="43" t="s">
        <v>120</v>
      </c>
      <c r="J32" s="43" t="s">
        <v>635</v>
      </c>
      <c r="K32" s="43" t="s">
        <v>363</v>
      </c>
      <c r="L32" s="48">
        <f>COUNTIF('🗂️ Lịch sử đánh giá'!$A:$A,$A32)</f>
        <v>4</v>
      </c>
      <c r="M32" s="49" t="str">
        <f t="array" ref="M32">IFERROR(INDEX('🗂️ Lịch sử đánh giá'!$C:$C,MATCH(2,1/('🗂️ Lịch sử đánh giá'!$A:$A=$A32))),"")</f>
        <v>2026-08-07 Phát sinh - Thương mại</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CM   ·  QL   ·  CLV </v>
      </c>
    </row>
    <row r="33">
      <c r="A33" s="43" t="s">
        <v>691</v>
      </c>
      <c r="B33" s="43" t="s">
        <v>693</v>
      </c>
      <c r="C33" s="44" t="b">
        <v>0</v>
      </c>
      <c r="D33" s="45"/>
      <c r="E33" s="46"/>
      <c r="F33" s="43" t="s">
        <v>659</v>
      </c>
      <c r="G33" s="43" t="s">
        <v>660</v>
      </c>
      <c r="H33" s="43" t="s">
        <v>635</v>
      </c>
      <c r="I33" s="43" t="s">
        <v>120</v>
      </c>
      <c r="J33" s="43" t="s">
        <v>635</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78</v>
      </c>
      <c r="E5" s="22" t="s">
        <v>81</v>
      </c>
      <c r="F5" s="16"/>
    </row>
    <row r="6">
      <c r="A6" s="16"/>
      <c r="B6" s="20" t="s">
        <v>84</v>
      </c>
      <c r="C6" s="21">
        <v>0.8</v>
      </c>
      <c r="D6" s="20" t="s">
        <v>85</v>
      </c>
      <c r="E6" s="22" t="s">
        <v>88</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115</v>
      </c>
      <c r="B13" s="28"/>
      <c r="C13" s="28"/>
      <c r="D13" s="28"/>
      <c r="E13" s="28"/>
      <c r="F13" s="28"/>
    </row>
    <row r="14">
      <c r="A14" s="16"/>
      <c r="B14" s="20" t="s">
        <v>121</v>
      </c>
      <c r="C14" s="21">
        <v>0.65</v>
      </c>
      <c r="D14" s="20" t="s">
        <v>123</v>
      </c>
      <c r="E14" s="22" t="s">
        <v>125</v>
      </c>
      <c r="F14" s="16"/>
    </row>
    <row r="15">
      <c r="A15" s="16"/>
      <c r="B15" s="20" t="s">
        <v>127</v>
      </c>
      <c r="C15" s="21">
        <v>0.35</v>
      </c>
      <c r="D15" s="20" t="s">
        <v>123</v>
      </c>
      <c r="E15" s="33"/>
      <c r="F15" s="16"/>
    </row>
    <row r="16">
      <c r="A16" s="16"/>
      <c r="B16" s="20" t="s">
        <v>129</v>
      </c>
      <c r="C16" s="21">
        <v>0.5</v>
      </c>
      <c r="D16" s="20" t="s">
        <v>123</v>
      </c>
      <c r="E16" s="22" t="s">
        <v>131</v>
      </c>
      <c r="F16" s="16"/>
    </row>
    <row r="17">
      <c r="A17" s="16"/>
      <c r="B17" s="20" t="s">
        <v>133</v>
      </c>
      <c r="C17" s="21">
        <v>0.3</v>
      </c>
      <c r="D17" s="20" t="s">
        <v>123</v>
      </c>
      <c r="E17" s="33"/>
      <c r="F17" s="16"/>
    </row>
    <row r="18">
      <c r="A18" s="16"/>
      <c r="B18" s="20" t="s">
        <v>135</v>
      </c>
      <c r="C18" s="21">
        <v>0.2</v>
      </c>
      <c r="D18" s="20" t="s">
        <v>123</v>
      </c>
      <c r="E18" s="33"/>
      <c r="F18" s="16"/>
    </row>
    <row r="19">
      <c r="A19" s="27" t="s">
        <v>138</v>
      </c>
      <c r="B19" s="28"/>
      <c r="C19" s="28"/>
      <c r="D19" s="28"/>
      <c r="E19" s="28"/>
      <c r="F19" s="28"/>
    </row>
    <row r="20">
      <c r="A20" s="16"/>
      <c r="B20" s="20" t="s">
        <v>141</v>
      </c>
      <c r="C20" s="35"/>
      <c r="D20" s="20" t="s">
        <v>144</v>
      </c>
      <c r="E20" s="22" t="s">
        <v>145</v>
      </c>
      <c r="F20" s="16"/>
    </row>
    <row r="21">
      <c r="A21" s="16"/>
      <c r="B21" s="20" t="s">
        <v>148</v>
      </c>
      <c r="C21" s="36" t="s">
        <v>150</v>
      </c>
      <c r="D21" s="20" t="s">
        <v>144</v>
      </c>
      <c r="E21" s="22" t="s">
        <v>152</v>
      </c>
      <c r="F21" s="16"/>
    </row>
    <row r="22">
      <c r="A22" s="27" t="s">
        <v>154</v>
      </c>
      <c r="B22" s="28"/>
      <c r="C22" s="28"/>
      <c r="D22" s="28"/>
      <c r="E22" s="28"/>
      <c r="F22" s="28"/>
    </row>
    <row r="23">
      <c r="A23" s="16"/>
      <c r="B23" s="20" t="s">
        <v>157</v>
      </c>
      <c r="C23" s="37">
        <v>5.0</v>
      </c>
      <c r="D23" s="20" t="s">
        <v>160</v>
      </c>
      <c r="E23" s="22" t="s">
        <v>162</v>
      </c>
      <c r="F23" s="16"/>
    </row>
    <row r="24">
      <c r="A24" s="16"/>
      <c r="B24" s="20" t="s">
        <v>164</v>
      </c>
      <c r="C24" s="37">
        <v>0.0</v>
      </c>
      <c r="D24" s="20" t="s">
        <v>160</v>
      </c>
      <c r="E24" s="22" t="s">
        <v>166</v>
      </c>
      <c r="F24" s="16"/>
    </row>
    <row r="25">
      <c r="A25" s="16"/>
      <c r="B25" s="20" t="s">
        <v>168</v>
      </c>
      <c r="C25" s="39" t="s">
        <v>170</v>
      </c>
      <c r="D25" s="16"/>
      <c r="E25" s="22" t="s">
        <v>173</v>
      </c>
      <c r="F25" s="16"/>
    </row>
    <row r="26">
      <c r="A26" s="16"/>
      <c r="B26" s="20" t="s">
        <v>174</v>
      </c>
      <c r="C26" s="39" t="s">
        <v>176</v>
      </c>
      <c r="D26" s="16"/>
      <c r="E26" s="22" t="s">
        <v>177</v>
      </c>
      <c r="F26" s="16"/>
    </row>
    <row r="27">
      <c r="A27" s="16"/>
      <c r="B27" s="20" t="s">
        <v>179</v>
      </c>
      <c r="C27" s="39" t="s">
        <v>170</v>
      </c>
      <c r="D27" s="16"/>
      <c r="E27" s="22" t="s">
        <v>180</v>
      </c>
      <c r="F27" s="16"/>
    </row>
    <row r="28">
      <c r="A28" s="16"/>
      <c r="B28" s="20" t="s">
        <v>181</v>
      </c>
      <c r="C28" s="39" t="s">
        <v>170</v>
      </c>
      <c r="D28" s="16"/>
      <c r="E28" s="22" t="s">
        <v>183</v>
      </c>
      <c r="F28" s="16"/>
    </row>
    <row r="29">
      <c r="A29" s="40"/>
      <c r="B29" s="40"/>
      <c r="C29" s="40"/>
      <c r="D29" s="40"/>
      <c r="E29" s="40"/>
      <c r="F29" s="40"/>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30.13"/>
    <col customWidth="1" min="10" max="10" width="25.13"/>
    <col customWidth="1" min="11" max="11" width="11.38"/>
    <col customWidth="1" hidden="1" min="12" max="12" width="1.38"/>
  </cols>
  <sheetData>
    <row r="1" ht="25.5" customHeight="1">
      <c r="A1" s="1" t="s">
        <v>9</v>
      </c>
      <c r="B1" s="3"/>
      <c r="C1" s="3"/>
      <c r="D1" s="3"/>
      <c r="E1" s="3"/>
      <c r="F1" s="3"/>
      <c r="G1" s="3"/>
      <c r="H1" s="3"/>
      <c r="I1" s="3"/>
      <c r="J1" s="3"/>
      <c r="K1" s="3"/>
      <c r="L1" s="3"/>
    </row>
    <row r="2" ht="28.5" customHeight="1">
      <c r="A2" s="17" t="s">
        <v>27</v>
      </c>
      <c r="B2" s="17" t="s">
        <v>31</v>
      </c>
      <c r="C2" s="17" t="s">
        <v>33</v>
      </c>
      <c r="D2" s="17" t="s">
        <v>35</v>
      </c>
      <c r="E2" s="17" t="s">
        <v>36</v>
      </c>
      <c r="F2" s="17" t="s">
        <v>39</v>
      </c>
      <c r="G2" s="17" t="s">
        <v>40</v>
      </c>
      <c r="H2" s="17" t="s">
        <v>42</v>
      </c>
      <c r="I2" s="17" t="s">
        <v>43</v>
      </c>
      <c r="J2" s="17" t="s">
        <v>44</v>
      </c>
      <c r="K2" s="17" t="s">
        <v>46</v>
      </c>
      <c r="L2" s="17" t="s">
        <v>47</v>
      </c>
    </row>
    <row r="3">
      <c r="A3" s="23" t="s">
        <v>71</v>
      </c>
      <c r="B3" s="26" t="s">
        <v>82</v>
      </c>
      <c r="C3" s="29"/>
      <c r="D3" s="26"/>
      <c r="E3" s="26"/>
      <c r="F3" s="26"/>
      <c r="G3" s="26"/>
      <c r="H3" s="26"/>
      <c r="I3" s="26"/>
      <c r="J3" s="29"/>
      <c r="K3" s="41" t="str">
        <f t="array" ref="K3">IF($B3="","",IF($A3&lt;&gt;"Có","Không",IF($G3="","Có",IF(IFERROR(INDEX('📚 Bộ câu hỏi'!$A$3:$A1059,MATCH($B3&amp;"|"&amp;$C3&amp;"|",'📚 Bộ câu hỏi'!$L$3:$L1059,0)),"Có")="Không","Không",IF(IFERROR(INDEX('📚 Bộ câu hỏi'!$A$3:$A1059,MATCH($B3&amp;"|"&amp;$C3&amp;"|"&amp;$D3,'📚 Bộ câu hỏi'!$L$3:$L1059,0)),"Có")="Không","Không","Có")))))</f>
        <v>Có</v>
      </c>
      <c r="L3" s="29" t="str">
        <f t="shared" ref="L3:L1059" si="1">IF($B3="","",$B3&amp;"|"&amp;$C3&amp;"|"&amp;$D3)</f>
        <v>Chung||</v>
      </c>
    </row>
    <row r="4">
      <c r="A4" s="23" t="s">
        <v>71</v>
      </c>
      <c r="B4" s="26" t="s">
        <v>82</v>
      </c>
      <c r="C4" s="29"/>
      <c r="D4" s="26" t="s">
        <v>193</v>
      </c>
      <c r="E4" s="26" t="s">
        <v>194</v>
      </c>
      <c r="F4" s="26" t="s">
        <v>196</v>
      </c>
      <c r="G4" s="26"/>
      <c r="H4" s="26"/>
      <c r="I4" s="26"/>
      <c r="J4" s="29"/>
      <c r="K4" s="41" t="str">
        <f t="array" ref="K4">IF($B4="","",IF($A4&lt;&gt;"Có","Không",IF($G4="","Có",IF(IFERROR(INDEX('📚 Bộ câu hỏi'!$A$3:$A1059,MATCH($B4&amp;"|"&amp;$C4&amp;"|",'📚 Bộ câu hỏi'!$L$3:$L1059,0)),"Có")="Không","Không",IF(IFERROR(INDEX('📚 Bộ câu hỏi'!$A$3:$A1059,MATCH($B4&amp;"|"&amp;$C4&amp;"|"&amp;$D4,'📚 Bộ câu hỏi'!$L$3:$L1059,0)),"Có")="Không","Không","Có")))))</f>
        <v>Có</v>
      </c>
      <c r="L4" s="29" t="str">
        <f t="shared" si="1"/>
        <v>Chung||VH1</v>
      </c>
    </row>
    <row r="5">
      <c r="A5" s="23" t="s">
        <v>71</v>
      </c>
      <c r="B5" s="26" t="s">
        <v>82</v>
      </c>
      <c r="C5" s="29"/>
      <c r="D5" s="26" t="s">
        <v>193</v>
      </c>
      <c r="E5" s="26" t="s">
        <v>194</v>
      </c>
      <c r="F5" s="26" t="s">
        <v>196</v>
      </c>
      <c r="G5" s="26" t="s">
        <v>223</v>
      </c>
      <c r="H5" s="26" t="s">
        <v>225</v>
      </c>
      <c r="I5" s="26" t="s">
        <v>227</v>
      </c>
      <c r="J5" s="29"/>
      <c r="K5" s="47" t="str">
        <f t="array" ref="K5">IF($B5="","",IF($A5&lt;&gt;"Có","Không",IF($G5="","Có",IF(IFERROR(INDEX('📚 Bộ câu hỏi'!$A$3:$A1059,MATCH($B5&amp;"|"&amp;$C5&amp;"|",'📚 Bộ câu hỏi'!$L$3:$L1059,0)),"Có")="Không","Không",IF(IFERROR(INDEX('📚 Bộ câu hỏi'!$A$3:$A1059,MATCH($B5&amp;"|"&amp;$C5&amp;"|"&amp;$D5,'📚 Bộ câu hỏi'!$L$3:$L1059,0)),"Có")="Không","Không","Có")))))</f>
        <v>Có</v>
      </c>
      <c r="L5" s="26" t="str">
        <f t="shared" si="1"/>
        <v>Chung||VH1</v>
      </c>
    </row>
    <row r="6">
      <c r="A6" s="23" t="s">
        <v>71</v>
      </c>
      <c r="B6" s="26" t="s">
        <v>82</v>
      </c>
      <c r="C6" s="29"/>
      <c r="D6" s="26" t="s">
        <v>193</v>
      </c>
      <c r="E6" s="26" t="s">
        <v>194</v>
      </c>
      <c r="F6" s="26" t="s">
        <v>196</v>
      </c>
      <c r="G6" s="26" t="s">
        <v>253</v>
      </c>
      <c r="H6" s="26" t="s">
        <v>255</v>
      </c>
      <c r="I6" s="26" t="s">
        <v>227</v>
      </c>
      <c r="J6" s="29"/>
      <c r="K6" s="47" t="str">
        <f t="array" ref="K6">IF($B6="","",IF($A6&lt;&gt;"Có","Không",IF($G6="","Có",IF(IFERROR(INDEX('📚 Bộ câu hỏi'!$A$3:$A1059,MATCH($B6&amp;"|"&amp;$C6&amp;"|",'📚 Bộ câu hỏi'!$L$3:$L1059,0)),"Có")="Không","Không",IF(IFERROR(INDEX('📚 Bộ câu hỏi'!$A$3:$A1059,MATCH($B6&amp;"|"&amp;$C6&amp;"|"&amp;$D6,'📚 Bộ câu hỏi'!$L$3:$L1059,0)),"Có")="Không","Không","Có")))))</f>
        <v>Có</v>
      </c>
      <c r="L6" s="26" t="str">
        <f t="shared" si="1"/>
        <v>Chung||VH1</v>
      </c>
    </row>
    <row r="7">
      <c r="A7" s="23" t="s">
        <v>71</v>
      </c>
      <c r="B7" s="26" t="s">
        <v>82</v>
      </c>
      <c r="C7" s="29"/>
      <c r="D7" s="26" t="s">
        <v>193</v>
      </c>
      <c r="E7" s="26" t="s">
        <v>194</v>
      </c>
      <c r="F7" s="26" t="s">
        <v>196</v>
      </c>
      <c r="G7" s="26" t="s">
        <v>265</v>
      </c>
      <c r="H7" s="26" t="s">
        <v>266</v>
      </c>
      <c r="I7" s="26" t="s">
        <v>227</v>
      </c>
      <c r="J7" s="29"/>
      <c r="K7" s="47" t="str">
        <f t="array" ref="K7">IF($B7="","",IF($A7&lt;&gt;"Có","Không",IF($G7="","Có",IF(IFERROR(INDEX('📚 Bộ câu hỏi'!$A$3:$A1059,MATCH($B7&amp;"|"&amp;$C7&amp;"|",'📚 Bộ câu hỏi'!$L$3:$L1059,0)),"Có")="Không","Không",IF(IFERROR(INDEX('📚 Bộ câu hỏi'!$A$3:$A1059,MATCH($B7&amp;"|"&amp;$C7&amp;"|"&amp;$D7,'📚 Bộ câu hỏi'!$L$3:$L1059,0)),"Có")="Không","Không","Có")))))</f>
        <v>Có</v>
      </c>
      <c r="L7" s="26" t="str">
        <f t="shared" si="1"/>
        <v>Chung||VH1</v>
      </c>
    </row>
    <row r="8">
      <c r="A8" s="23" t="s">
        <v>71</v>
      </c>
      <c r="B8" s="26" t="s">
        <v>82</v>
      </c>
      <c r="C8" s="29"/>
      <c r="D8" s="26" t="s">
        <v>193</v>
      </c>
      <c r="E8" s="26" t="s">
        <v>194</v>
      </c>
      <c r="F8" s="26" t="s">
        <v>196</v>
      </c>
      <c r="G8" s="26" t="s">
        <v>267</v>
      </c>
      <c r="H8" s="26" t="s">
        <v>268</v>
      </c>
      <c r="I8" s="26" t="s">
        <v>227</v>
      </c>
      <c r="J8" s="29"/>
      <c r="K8" s="47" t="str">
        <f t="array" ref="K8">IF($B8="","",IF($A8&lt;&gt;"Có","Không",IF($G8="","Có",IF(IFERROR(INDEX('📚 Bộ câu hỏi'!$A$3:$A1059,MATCH($B8&amp;"|"&amp;$C8&amp;"|",'📚 Bộ câu hỏi'!$L$3:$L1059,0)),"Có")="Không","Không",IF(IFERROR(INDEX('📚 Bộ câu hỏi'!$A$3:$A1059,MATCH($B8&amp;"|"&amp;$C8&amp;"|"&amp;$D8,'📚 Bộ câu hỏi'!$L$3:$L1059,0)),"Có")="Không","Không","Có")))))</f>
        <v>Có</v>
      </c>
      <c r="L8" s="26" t="str">
        <f t="shared" si="1"/>
        <v>Chung||VH1</v>
      </c>
    </row>
    <row r="9">
      <c r="A9" s="23" t="s">
        <v>71</v>
      </c>
      <c r="B9" s="26" t="s">
        <v>82</v>
      </c>
      <c r="C9" s="29"/>
      <c r="D9" s="26" t="s">
        <v>193</v>
      </c>
      <c r="E9" s="26" t="s">
        <v>194</v>
      </c>
      <c r="F9" s="26" t="s">
        <v>196</v>
      </c>
      <c r="G9" s="26" t="s">
        <v>276</v>
      </c>
      <c r="H9" s="26" t="s">
        <v>277</v>
      </c>
      <c r="I9" s="26" t="s">
        <v>227</v>
      </c>
      <c r="J9" s="29"/>
      <c r="K9" s="47" t="str">
        <f t="array" ref="K9">IF($B9="","",IF($A9&lt;&gt;"Có","Không",IF($G9="","Có",IF(IFERROR(INDEX('📚 Bộ câu hỏi'!$A$3:$A1059,MATCH($B9&amp;"|"&amp;$C9&amp;"|",'📚 Bộ câu hỏi'!$L$3:$L1059,0)),"Có")="Không","Không",IF(IFERROR(INDEX('📚 Bộ câu hỏi'!$A$3:$A1059,MATCH($B9&amp;"|"&amp;$C9&amp;"|"&amp;$D9,'📚 Bộ câu hỏi'!$L$3:$L1059,0)),"Có")="Không","Không","Có")))))</f>
        <v>Có</v>
      </c>
      <c r="L9" s="26" t="str">
        <f t="shared" si="1"/>
        <v>Chung||VH1</v>
      </c>
    </row>
    <row r="10">
      <c r="A10" s="23" t="s">
        <v>71</v>
      </c>
      <c r="B10" s="26" t="s">
        <v>82</v>
      </c>
      <c r="C10" s="29"/>
      <c r="D10" s="26" t="s">
        <v>279</v>
      </c>
      <c r="E10" s="26" t="s">
        <v>280</v>
      </c>
      <c r="F10" s="26" t="s">
        <v>196</v>
      </c>
      <c r="G10" s="26"/>
      <c r="H10" s="26"/>
      <c r="I10" s="26"/>
      <c r="J10" s="29"/>
      <c r="K10" s="41" t="str">
        <f t="array" ref="K10">IF($B10="","",IF($A10&lt;&gt;"Có","Không",IF($G10="","Có",IF(IFERROR(INDEX('📚 Bộ câu hỏi'!$A$3:$A1059,MATCH($B10&amp;"|"&amp;$C10&amp;"|",'📚 Bộ câu hỏi'!$L$3:$L1059,0)),"Có")="Không","Không",IF(IFERROR(INDEX('📚 Bộ câu hỏi'!$A$3:$A1059,MATCH($B10&amp;"|"&amp;$C10&amp;"|"&amp;$D10,'📚 Bộ câu hỏi'!$L$3:$L1059,0)),"Có")="Không","Không","Có")))))</f>
        <v>Có</v>
      </c>
      <c r="L10" s="29" t="str">
        <f t="shared" si="1"/>
        <v>Chung||VH2</v>
      </c>
    </row>
    <row r="11">
      <c r="A11" s="23" t="s">
        <v>71</v>
      </c>
      <c r="B11" s="26" t="s">
        <v>82</v>
      </c>
      <c r="C11" s="29"/>
      <c r="D11" s="26" t="s">
        <v>279</v>
      </c>
      <c r="E11" s="26" t="s">
        <v>280</v>
      </c>
      <c r="F11" s="26" t="s">
        <v>196</v>
      </c>
      <c r="G11" s="26" t="s">
        <v>289</v>
      </c>
      <c r="H11" s="26" t="s">
        <v>290</v>
      </c>
      <c r="I11" s="26" t="s">
        <v>227</v>
      </c>
      <c r="J11" s="29"/>
      <c r="K11" s="47" t="str">
        <f t="array" ref="K11">IF($B11="","",IF($A11&lt;&gt;"Có","Không",IF($G11="","Có",IF(IFERROR(INDEX('📚 Bộ câu hỏi'!$A$3:$A1059,MATCH($B11&amp;"|"&amp;$C11&amp;"|",'📚 Bộ câu hỏi'!$L$3:$L1059,0)),"Có")="Không","Không",IF(IFERROR(INDEX('📚 Bộ câu hỏi'!$A$3:$A1059,MATCH($B11&amp;"|"&amp;$C11&amp;"|"&amp;$D11,'📚 Bộ câu hỏi'!$L$3:$L1059,0)),"Có")="Không","Không","Có")))))</f>
        <v>Có</v>
      </c>
      <c r="L11" s="26" t="str">
        <f t="shared" si="1"/>
        <v>Chung||VH2</v>
      </c>
    </row>
    <row r="12">
      <c r="A12" s="23" t="s">
        <v>71</v>
      </c>
      <c r="B12" s="26" t="s">
        <v>82</v>
      </c>
      <c r="C12" s="29"/>
      <c r="D12" s="26" t="s">
        <v>279</v>
      </c>
      <c r="E12" s="26" t="s">
        <v>280</v>
      </c>
      <c r="F12" s="26" t="s">
        <v>196</v>
      </c>
      <c r="G12" s="26" t="s">
        <v>304</v>
      </c>
      <c r="H12" s="26" t="s">
        <v>305</v>
      </c>
      <c r="I12" s="26" t="s">
        <v>227</v>
      </c>
      <c r="J12" s="29"/>
      <c r="K12" s="47" t="str">
        <f t="array" ref="K12">IF($B12="","",IF($A12&lt;&gt;"Có","Không",IF($G12="","Có",IF(IFERROR(INDEX('📚 Bộ câu hỏi'!$A$3:$A1059,MATCH($B12&amp;"|"&amp;$C12&amp;"|",'📚 Bộ câu hỏi'!$L$3:$L1059,0)),"Có")="Không","Không",IF(IFERROR(INDEX('📚 Bộ câu hỏi'!$A$3:$A1059,MATCH($B12&amp;"|"&amp;$C12&amp;"|"&amp;$D12,'📚 Bộ câu hỏi'!$L$3:$L1059,0)),"Có")="Không","Không","Có")))))</f>
        <v>Có</v>
      </c>
      <c r="L12" s="26" t="str">
        <f t="shared" si="1"/>
        <v>Chung||VH2</v>
      </c>
    </row>
    <row r="13">
      <c r="A13" s="23" t="s">
        <v>71</v>
      </c>
      <c r="B13" s="26" t="s">
        <v>82</v>
      </c>
      <c r="C13" s="29"/>
      <c r="D13" s="26" t="s">
        <v>279</v>
      </c>
      <c r="E13" s="26" t="s">
        <v>280</v>
      </c>
      <c r="F13" s="26" t="s">
        <v>196</v>
      </c>
      <c r="G13" s="26" t="s">
        <v>316</v>
      </c>
      <c r="H13" s="26" t="s">
        <v>317</v>
      </c>
      <c r="I13" s="26" t="s">
        <v>227</v>
      </c>
      <c r="J13" s="29"/>
      <c r="K13" s="47" t="str">
        <f t="array" ref="K13">IF($B13="","",IF($A13&lt;&gt;"Có","Không",IF($G13="","Có",IF(IFERROR(INDEX('📚 Bộ câu hỏi'!$A$3:$A1059,MATCH($B13&amp;"|"&amp;$C13&amp;"|",'📚 Bộ câu hỏi'!$L$3:$L1059,0)),"Có")="Không","Không",IF(IFERROR(INDEX('📚 Bộ câu hỏi'!$A$3:$A1059,MATCH($B13&amp;"|"&amp;$C13&amp;"|"&amp;$D13,'📚 Bộ câu hỏi'!$L$3:$L1059,0)),"Có")="Không","Không","Có")))))</f>
        <v>Có</v>
      </c>
      <c r="L13" s="26" t="str">
        <f t="shared" si="1"/>
        <v>Chung||VH2</v>
      </c>
    </row>
    <row r="14">
      <c r="A14" s="23" t="s">
        <v>71</v>
      </c>
      <c r="B14" s="26" t="s">
        <v>82</v>
      </c>
      <c r="C14" s="29"/>
      <c r="D14" s="26" t="s">
        <v>279</v>
      </c>
      <c r="E14" s="26" t="s">
        <v>280</v>
      </c>
      <c r="F14" s="26" t="s">
        <v>196</v>
      </c>
      <c r="G14" s="26" t="s">
        <v>330</v>
      </c>
      <c r="H14" s="26" t="s">
        <v>332</v>
      </c>
      <c r="I14" s="26" t="s">
        <v>227</v>
      </c>
      <c r="J14" s="29"/>
      <c r="K14" s="47" t="str">
        <f t="array" ref="K14">IF($B14="","",IF($A14&lt;&gt;"Có","Không",IF($G14="","Có",IF(IFERROR(INDEX('📚 Bộ câu hỏi'!$A$3:$A1059,MATCH($B14&amp;"|"&amp;$C14&amp;"|",'📚 Bộ câu hỏi'!$L$3:$L1059,0)),"Có")="Không","Không",IF(IFERROR(INDEX('📚 Bộ câu hỏi'!$A$3:$A1059,MATCH($B14&amp;"|"&amp;$C14&amp;"|"&amp;$D14,'📚 Bộ câu hỏi'!$L$3:$L1059,0)),"Có")="Không","Không","Có")))))</f>
        <v>Có</v>
      </c>
      <c r="L14" s="26" t="str">
        <f t="shared" si="1"/>
        <v>Chung||VH2</v>
      </c>
    </row>
    <row r="15">
      <c r="A15" s="23" t="s">
        <v>71</v>
      </c>
      <c r="B15" s="26" t="s">
        <v>82</v>
      </c>
      <c r="C15" s="29"/>
      <c r="D15" s="26" t="s">
        <v>279</v>
      </c>
      <c r="E15" s="26" t="s">
        <v>280</v>
      </c>
      <c r="F15" s="26" t="s">
        <v>196</v>
      </c>
      <c r="G15" s="26" t="s">
        <v>344</v>
      </c>
      <c r="H15" s="26" t="s">
        <v>345</v>
      </c>
      <c r="I15" s="26" t="s">
        <v>227</v>
      </c>
      <c r="J15" s="29"/>
      <c r="K15" s="47" t="str">
        <f t="array" ref="K15">IF($B15="","",IF($A15&lt;&gt;"Có","Không",IF($G15="","Có",IF(IFERROR(INDEX('📚 Bộ câu hỏi'!$A$3:$A1059,MATCH($B15&amp;"|"&amp;$C15&amp;"|",'📚 Bộ câu hỏi'!$L$3:$L1059,0)),"Có")="Không","Không",IF(IFERROR(INDEX('📚 Bộ câu hỏi'!$A$3:$A1059,MATCH($B15&amp;"|"&amp;$C15&amp;"|"&amp;$D15,'📚 Bộ câu hỏi'!$L$3:$L1059,0)),"Có")="Không","Không","Có")))))</f>
        <v>Có</v>
      </c>
      <c r="L15" s="26" t="str">
        <f t="shared" si="1"/>
        <v>Chung||VH2</v>
      </c>
    </row>
    <row r="16">
      <c r="A16" s="23" t="s">
        <v>71</v>
      </c>
      <c r="B16" s="26" t="s">
        <v>82</v>
      </c>
      <c r="C16" s="29"/>
      <c r="D16" s="26" t="s">
        <v>279</v>
      </c>
      <c r="E16" s="26" t="s">
        <v>280</v>
      </c>
      <c r="F16" s="26" t="s">
        <v>196</v>
      </c>
      <c r="G16" s="26" t="s">
        <v>346</v>
      </c>
      <c r="H16" s="26" t="s">
        <v>347</v>
      </c>
      <c r="I16" s="26" t="s">
        <v>227</v>
      </c>
      <c r="J16" s="29"/>
      <c r="K16" s="47" t="str">
        <f t="array" ref="K16">IF($B16="","",IF($A16&lt;&gt;"Có","Không",IF($G16="","Có",IF(IFERROR(INDEX('📚 Bộ câu hỏi'!$A$3:$A1059,MATCH($B16&amp;"|"&amp;$C16&amp;"|",'📚 Bộ câu hỏi'!$L$3:$L1059,0)),"Có")="Không","Không",IF(IFERROR(INDEX('📚 Bộ câu hỏi'!$A$3:$A1059,MATCH($B16&amp;"|"&amp;$C16&amp;"|"&amp;$D16,'📚 Bộ câu hỏi'!$L$3:$L1059,0)),"Có")="Không","Không","Có")))))</f>
        <v>Có</v>
      </c>
      <c r="L16" s="26" t="str">
        <f t="shared" si="1"/>
        <v>Chung||VH2</v>
      </c>
    </row>
    <row r="17">
      <c r="A17" s="23" t="s">
        <v>71</v>
      </c>
      <c r="B17" s="26" t="s">
        <v>82</v>
      </c>
      <c r="C17" s="29"/>
      <c r="D17" s="26" t="s">
        <v>279</v>
      </c>
      <c r="E17" s="26" t="s">
        <v>280</v>
      </c>
      <c r="F17" s="26" t="s">
        <v>196</v>
      </c>
      <c r="G17" s="26" t="s">
        <v>353</v>
      </c>
      <c r="H17" s="26" t="s">
        <v>354</v>
      </c>
      <c r="I17" s="26" t="s">
        <v>355</v>
      </c>
      <c r="J17" s="29"/>
      <c r="K17" s="47" t="str">
        <f t="array" ref="K17">IF($B17="","",IF($A17&lt;&gt;"Có","Không",IF($G17="","Có",IF(IFERROR(INDEX('📚 Bộ câu hỏi'!$A$3:$A1059,MATCH($B17&amp;"|"&amp;$C17&amp;"|",'📚 Bộ câu hỏi'!$L$3:$L1059,0)),"Có")="Không","Không",IF(IFERROR(INDEX('📚 Bộ câu hỏi'!$A$3:$A1059,MATCH($B17&amp;"|"&amp;$C17&amp;"|"&amp;$D17,'📚 Bộ câu hỏi'!$L$3:$L1059,0)),"Có")="Không","Không","Có")))))</f>
        <v>Có</v>
      </c>
      <c r="L17" s="26" t="str">
        <f t="shared" si="1"/>
        <v>Chung||VH2</v>
      </c>
    </row>
    <row r="18">
      <c r="A18" s="23" t="s">
        <v>71</v>
      </c>
      <c r="B18" s="26" t="s">
        <v>82</v>
      </c>
      <c r="C18" s="29"/>
      <c r="D18" s="26" t="s">
        <v>356</v>
      </c>
      <c r="E18" s="26" t="s">
        <v>357</v>
      </c>
      <c r="F18" s="26" t="s">
        <v>196</v>
      </c>
      <c r="G18" s="26"/>
      <c r="H18" s="26"/>
      <c r="I18" s="26"/>
      <c r="J18" s="29"/>
      <c r="K18" s="41" t="str">
        <f t="array" ref="K18">IF($B18="","",IF($A18&lt;&gt;"Có","Không",IF($G18="","Có",IF(IFERROR(INDEX('📚 Bộ câu hỏi'!$A$3:$A1059,MATCH($B18&amp;"|"&amp;$C18&amp;"|",'📚 Bộ câu hỏi'!$L$3:$L1059,0)),"Có")="Không","Không",IF(IFERROR(INDEX('📚 Bộ câu hỏi'!$A$3:$A1059,MATCH($B18&amp;"|"&amp;$C18&amp;"|"&amp;$D18,'📚 Bộ câu hỏi'!$L$3:$L1059,0)),"Có")="Không","Không","Có")))))</f>
        <v>Có</v>
      </c>
      <c r="L18" s="29" t="str">
        <f t="shared" si="1"/>
        <v>Chung||VH3</v>
      </c>
    </row>
    <row r="19">
      <c r="A19" s="23" t="s">
        <v>71</v>
      </c>
      <c r="B19" s="26" t="s">
        <v>82</v>
      </c>
      <c r="C19" s="29"/>
      <c r="D19" s="26" t="s">
        <v>356</v>
      </c>
      <c r="E19" s="26" t="s">
        <v>357</v>
      </c>
      <c r="F19" s="26" t="s">
        <v>196</v>
      </c>
      <c r="G19" s="26" t="s">
        <v>364</v>
      </c>
      <c r="H19" s="26" t="s">
        <v>365</v>
      </c>
      <c r="I19" s="26" t="s">
        <v>227</v>
      </c>
      <c r="J19" s="29"/>
      <c r="K19" s="47" t="str">
        <f t="array" ref="K19">IF($B19="","",IF($A19&lt;&gt;"Có","Không",IF($G19="","Có",IF(IFERROR(INDEX('📚 Bộ câu hỏi'!$A$3:$A1059,MATCH($B19&amp;"|"&amp;$C19&amp;"|",'📚 Bộ câu hỏi'!$L$3:$L1059,0)),"Có")="Không","Không",IF(IFERROR(INDEX('📚 Bộ câu hỏi'!$A$3:$A1059,MATCH($B19&amp;"|"&amp;$C19&amp;"|"&amp;$D19,'📚 Bộ câu hỏi'!$L$3:$L1059,0)),"Có")="Không","Không","Có")))))</f>
        <v>Có</v>
      </c>
      <c r="L19" s="26" t="str">
        <f t="shared" si="1"/>
        <v>Chung||VH3</v>
      </c>
    </row>
    <row r="20">
      <c r="A20" s="23" t="s">
        <v>71</v>
      </c>
      <c r="B20" s="26" t="s">
        <v>82</v>
      </c>
      <c r="C20" s="29"/>
      <c r="D20" s="26" t="s">
        <v>356</v>
      </c>
      <c r="E20" s="26" t="s">
        <v>357</v>
      </c>
      <c r="F20" s="26" t="s">
        <v>196</v>
      </c>
      <c r="G20" s="26" t="s">
        <v>367</v>
      </c>
      <c r="H20" s="26" t="s">
        <v>368</v>
      </c>
      <c r="I20" s="26" t="s">
        <v>227</v>
      </c>
      <c r="J20" s="29"/>
      <c r="K20" s="47" t="str">
        <f t="array" ref="K20">IF($B20="","",IF($A20&lt;&gt;"Có","Không",IF($G20="","Có",IF(IFERROR(INDEX('📚 Bộ câu hỏi'!$A$3:$A1059,MATCH($B20&amp;"|"&amp;$C20&amp;"|",'📚 Bộ câu hỏi'!$L$3:$L1059,0)),"Có")="Không","Không",IF(IFERROR(INDEX('📚 Bộ câu hỏi'!$A$3:$A1059,MATCH($B20&amp;"|"&amp;$C20&amp;"|"&amp;$D20,'📚 Bộ câu hỏi'!$L$3:$L1059,0)),"Có")="Không","Không","Có")))))</f>
        <v>Có</v>
      </c>
      <c r="L20" s="26" t="str">
        <f t="shared" si="1"/>
        <v>Chung||VH3</v>
      </c>
    </row>
    <row r="21">
      <c r="A21" s="23" t="s">
        <v>71</v>
      </c>
      <c r="B21" s="26" t="s">
        <v>82</v>
      </c>
      <c r="C21" s="29"/>
      <c r="D21" s="26" t="s">
        <v>356</v>
      </c>
      <c r="E21" s="26" t="s">
        <v>357</v>
      </c>
      <c r="F21" s="26" t="s">
        <v>196</v>
      </c>
      <c r="G21" s="26" t="s">
        <v>371</v>
      </c>
      <c r="H21" s="26" t="s">
        <v>372</v>
      </c>
      <c r="I21" s="26" t="s">
        <v>227</v>
      </c>
      <c r="J21" s="29"/>
      <c r="K21" s="47" t="str">
        <f t="array" ref="K21">IF($B21="","",IF($A21&lt;&gt;"Có","Không",IF($G21="","Có",IF(IFERROR(INDEX('📚 Bộ câu hỏi'!$A$3:$A1059,MATCH($B21&amp;"|"&amp;$C21&amp;"|",'📚 Bộ câu hỏi'!$L$3:$L1059,0)),"Có")="Không","Không",IF(IFERROR(INDEX('📚 Bộ câu hỏi'!$A$3:$A1059,MATCH($B21&amp;"|"&amp;$C21&amp;"|"&amp;$D21,'📚 Bộ câu hỏi'!$L$3:$L1059,0)),"Có")="Không","Không","Có")))))</f>
        <v>Có</v>
      </c>
      <c r="L21" s="26" t="str">
        <f t="shared" si="1"/>
        <v>Chung||VH3</v>
      </c>
    </row>
    <row r="22">
      <c r="A22" s="23" t="s">
        <v>71</v>
      </c>
      <c r="B22" s="26" t="s">
        <v>82</v>
      </c>
      <c r="C22" s="29"/>
      <c r="D22" s="26" t="s">
        <v>356</v>
      </c>
      <c r="E22" s="26" t="s">
        <v>357</v>
      </c>
      <c r="F22" s="26" t="s">
        <v>196</v>
      </c>
      <c r="G22" s="26" t="s">
        <v>373</v>
      </c>
      <c r="H22" s="26" t="s">
        <v>374</v>
      </c>
      <c r="I22" s="26" t="s">
        <v>355</v>
      </c>
      <c r="J22" s="29"/>
      <c r="K22" s="47" t="str">
        <f t="array" ref="K22">IF($B22="","",IF($A22&lt;&gt;"Có","Không",IF($G22="","Có",IF(IFERROR(INDEX('📚 Bộ câu hỏi'!$A$3:$A1059,MATCH($B22&amp;"|"&amp;$C22&amp;"|",'📚 Bộ câu hỏi'!$L$3:$L1059,0)),"Có")="Không","Không",IF(IFERROR(INDEX('📚 Bộ câu hỏi'!$A$3:$A1059,MATCH($B22&amp;"|"&amp;$C22&amp;"|"&amp;$D22,'📚 Bộ câu hỏi'!$L$3:$L1059,0)),"Có")="Không","Không","Có")))))</f>
        <v>Có</v>
      </c>
      <c r="L22" s="26" t="str">
        <f t="shared" si="1"/>
        <v>Chung||VH3</v>
      </c>
    </row>
    <row r="23">
      <c r="A23" s="23" t="s">
        <v>71</v>
      </c>
      <c r="B23" s="26" t="s">
        <v>82</v>
      </c>
      <c r="C23" s="29"/>
      <c r="D23" s="26" t="s">
        <v>356</v>
      </c>
      <c r="E23" s="26" t="s">
        <v>357</v>
      </c>
      <c r="F23" s="26" t="s">
        <v>196</v>
      </c>
      <c r="G23" s="26" t="s">
        <v>378</v>
      </c>
      <c r="H23" s="26" t="s">
        <v>379</v>
      </c>
      <c r="I23" s="26" t="s">
        <v>227</v>
      </c>
      <c r="J23" s="29"/>
      <c r="K23" s="47" t="str">
        <f t="array" ref="K23">IF($B23="","",IF($A23&lt;&gt;"Có","Không",IF($G23="","Có",IF(IFERROR(INDEX('📚 Bộ câu hỏi'!$A$3:$A1059,MATCH($B23&amp;"|"&amp;$C23&amp;"|",'📚 Bộ câu hỏi'!$L$3:$L1059,0)),"Có")="Không","Không",IF(IFERROR(INDEX('📚 Bộ câu hỏi'!$A$3:$A1059,MATCH($B23&amp;"|"&amp;$C23&amp;"|"&amp;$D23,'📚 Bộ câu hỏi'!$L$3:$L1059,0)),"Có")="Không","Không","Có")))))</f>
        <v>Có</v>
      </c>
      <c r="L23" s="26" t="str">
        <f t="shared" si="1"/>
        <v>Chung||VH3</v>
      </c>
    </row>
    <row r="24">
      <c r="A24" s="23" t="s">
        <v>71</v>
      </c>
      <c r="B24" s="26" t="s">
        <v>82</v>
      </c>
      <c r="C24" s="29"/>
      <c r="D24" s="26" t="s">
        <v>356</v>
      </c>
      <c r="E24" s="26" t="s">
        <v>357</v>
      </c>
      <c r="F24" s="26" t="s">
        <v>196</v>
      </c>
      <c r="G24" s="26" t="s">
        <v>380</v>
      </c>
      <c r="H24" s="26" t="s">
        <v>381</v>
      </c>
      <c r="I24" s="26" t="s">
        <v>355</v>
      </c>
      <c r="J24" s="29"/>
      <c r="K24" s="47" t="str">
        <f t="array" ref="K24">IF($B24="","",IF($A24&lt;&gt;"Có","Không",IF($G24="","Có",IF(IFERROR(INDEX('📚 Bộ câu hỏi'!$A$3:$A1059,MATCH($B24&amp;"|"&amp;$C24&amp;"|",'📚 Bộ câu hỏi'!$L$3:$L1059,0)),"Có")="Không","Không",IF(IFERROR(INDEX('📚 Bộ câu hỏi'!$A$3:$A1059,MATCH($B24&amp;"|"&amp;$C24&amp;"|"&amp;$D24,'📚 Bộ câu hỏi'!$L$3:$L1059,0)),"Có")="Không","Không","Có")))))</f>
        <v>Có</v>
      </c>
      <c r="L24" s="26" t="str">
        <f t="shared" si="1"/>
        <v>Chung||VH3</v>
      </c>
    </row>
    <row r="25">
      <c r="A25" s="23" t="s">
        <v>71</v>
      </c>
      <c r="B25" s="26" t="s">
        <v>82</v>
      </c>
      <c r="C25" s="29"/>
      <c r="D25" s="26" t="s">
        <v>387</v>
      </c>
      <c r="E25" s="26" t="s">
        <v>388</v>
      </c>
      <c r="F25" s="26" t="s">
        <v>196</v>
      </c>
      <c r="G25" s="26"/>
      <c r="H25" s="26"/>
      <c r="I25" s="26"/>
      <c r="J25" s="29"/>
      <c r="K25" s="41" t="str">
        <f t="array" ref="K25">IF($B25="","",IF($A25&lt;&gt;"Có","Không",IF($G25="","Có",IF(IFERROR(INDEX('📚 Bộ câu hỏi'!$A$3:$A1059,MATCH($B25&amp;"|"&amp;$C25&amp;"|",'📚 Bộ câu hỏi'!$L$3:$L1059,0)),"Có")="Không","Không",IF(IFERROR(INDEX('📚 Bộ câu hỏi'!$A$3:$A1059,MATCH($B25&amp;"|"&amp;$C25&amp;"|"&amp;$D25,'📚 Bộ câu hỏi'!$L$3:$L1059,0)),"Có")="Không","Không","Có")))))</f>
        <v>Có</v>
      </c>
      <c r="L25" s="29" t="str">
        <f t="shared" si="1"/>
        <v>Chung||VH4</v>
      </c>
    </row>
    <row r="26">
      <c r="A26" s="23" t="s">
        <v>71</v>
      </c>
      <c r="B26" s="26" t="s">
        <v>82</v>
      </c>
      <c r="C26" s="29"/>
      <c r="D26" s="26" t="s">
        <v>387</v>
      </c>
      <c r="E26" s="26" t="s">
        <v>388</v>
      </c>
      <c r="F26" s="26" t="s">
        <v>196</v>
      </c>
      <c r="G26" s="26" t="s">
        <v>394</v>
      </c>
      <c r="H26" s="26" t="s">
        <v>395</v>
      </c>
      <c r="I26" s="26" t="s">
        <v>227</v>
      </c>
      <c r="J26" s="29"/>
      <c r="K26" s="47" t="str">
        <f t="array" ref="K26">IF($B26="","",IF($A26&lt;&gt;"Có","Không",IF($G26="","Có",IF(IFERROR(INDEX('📚 Bộ câu hỏi'!$A$3:$A1059,MATCH($B26&amp;"|"&amp;$C26&amp;"|",'📚 Bộ câu hỏi'!$L$3:$L1059,0)),"Có")="Không","Không",IF(IFERROR(INDEX('📚 Bộ câu hỏi'!$A$3:$A1059,MATCH($B26&amp;"|"&amp;$C26&amp;"|"&amp;$D26,'📚 Bộ câu hỏi'!$L$3:$L1059,0)),"Có")="Không","Không","Có")))))</f>
        <v>Có</v>
      </c>
      <c r="L26" s="26" t="str">
        <f t="shared" si="1"/>
        <v>Chung||VH4</v>
      </c>
    </row>
    <row r="27">
      <c r="A27" s="23" t="s">
        <v>71</v>
      </c>
      <c r="B27" s="26" t="s">
        <v>82</v>
      </c>
      <c r="C27" s="29"/>
      <c r="D27" s="26" t="s">
        <v>387</v>
      </c>
      <c r="E27" s="26" t="s">
        <v>388</v>
      </c>
      <c r="F27" s="26" t="s">
        <v>196</v>
      </c>
      <c r="G27" s="26" t="s">
        <v>399</v>
      </c>
      <c r="H27" s="26" t="s">
        <v>401</v>
      </c>
      <c r="I27" s="26" t="s">
        <v>227</v>
      </c>
      <c r="J27" s="29"/>
      <c r="K27" s="47" t="str">
        <f t="array" ref="K27">IF($B27="","",IF($A27&lt;&gt;"Có","Không",IF($G27="","Có",IF(IFERROR(INDEX('📚 Bộ câu hỏi'!$A$3:$A1059,MATCH($B27&amp;"|"&amp;$C27&amp;"|",'📚 Bộ câu hỏi'!$L$3:$L1059,0)),"Có")="Không","Không",IF(IFERROR(INDEX('📚 Bộ câu hỏi'!$A$3:$A1059,MATCH($B27&amp;"|"&amp;$C27&amp;"|"&amp;$D27,'📚 Bộ câu hỏi'!$L$3:$L1059,0)),"Có")="Không","Không","Có")))))</f>
        <v>Có</v>
      </c>
      <c r="L27" s="26" t="str">
        <f t="shared" si="1"/>
        <v>Chung||VH4</v>
      </c>
    </row>
    <row r="28">
      <c r="A28" s="23" t="s">
        <v>71</v>
      </c>
      <c r="B28" s="26" t="s">
        <v>82</v>
      </c>
      <c r="C28" s="29"/>
      <c r="D28" s="26" t="s">
        <v>387</v>
      </c>
      <c r="E28" s="26" t="s">
        <v>388</v>
      </c>
      <c r="F28" s="26" t="s">
        <v>196</v>
      </c>
      <c r="G28" s="26" t="s">
        <v>402</v>
      </c>
      <c r="H28" s="26" t="s">
        <v>403</v>
      </c>
      <c r="I28" s="26" t="s">
        <v>227</v>
      </c>
      <c r="J28" s="29"/>
      <c r="K28" s="47" t="str">
        <f t="array" ref="K28">IF($B28="","",IF($A28&lt;&gt;"Có","Không",IF($G28="","Có",IF(IFERROR(INDEX('📚 Bộ câu hỏi'!$A$3:$A1059,MATCH($B28&amp;"|"&amp;$C28&amp;"|",'📚 Bộ câu hỏi'!$L$3:$L1059,0)),"Có")="Không","Không",IF(IFERROR(INDEX('📚 Bộ câu hỏi'!$A$3:$A1059,MATCH($B28&amp;"|"&amp;$C28&amp;"|"&amp;$D28,'📚 Bộ câu hỏi'!$L$3:$L1059,0)),"Có")="Không","Không","Có")))))</f>
        <v>Có</v>
      </c>
      <c r="L28" s="26" t="str">
        <f t="shared" si="1"/>
        <v>Chung||VH4</v>
      </c>
    </row>
    <row r="29">
      <c r="A29" s="23" t="s">
        <v>71</v>
      </c>
      <c r="B29" s="26" t="s">
        <v>82</v>
      </c>
      <c r="C29" s="29"/>
      <c r="D29" s="26" t="s">
        <v>387</v>
      </c>
      <c r="E29" s="26" t="s">
        <v>388</v>
      </c>
      <c r="F29" s="26" t="s">
        <v>196</v>
      </c>
      <c r="G29" s="26" t="s">
        <v>410</v>
      </c>
      <c r="H29" s="26" t="s">
        <v>411</v>
      </c>
      <c r="I29" s="26" t="s">
        <v>227</v>
      </c>
      <c r="J29" s="29"/>
      <c r="K29" s="47" t="str">
        <f t="array" ref="K29">IF($B29="","",IF($A29&lt;&gt;"Có","Không",IF($G29="","Có",IF(IFERROR(INDEX('📚 Bộ câu hỏi'!$A$3:$A1059,MATCH($B29&amp;"|"&amp;$C29&amp;"|",'📚 Bộ câu hỏi'!$L$3:$L1059,0)),"Có")="Không","Không",IF(IFERROR(INDEX('📚 Bộ câu hỏi'!$A$3:$A1059,MATCH($B29&amp;"|"&amp;$C29&amp;"|"&amp;$D29,'📚 Bộ câu hỏi'!$L$3:$L1059,0)),"Có")="Không","Không","Có")))))</f>
        <v>Có</v>
      </c>
      <c r="L29" s="26" t="str">
        <f t="shared" si="1"/>
        <v>Chung||VH4</v>
      </c>
    </row>
    <row r="30">
      <c r="A30" s="23" t="s">
        <v>71</v>
      </c>
      <c r="B30" s="26" t="s">
        <v>82</v>
      </c>
      <c r="C30" s="29"/>
      <c r="D30" s="26" t="s">
        <v>387</v>
      </c>
      <c r="E30" s="26" t="s">
        <v>388</v>
      </c>
      <c r="F30" s="26" t="s">
        <v>196</v>
      </c>
      <c r="G30" s="26" t="s">
        <v>413</v>
      </c>
      <c r="H30" s="26" t="s">
        <v>414</v>
      </c>
      <c r="I30" s="26" t="s">
        <v>355</v>
      </c>
      <c r="J30" s="29"/>
      <c r="K30" s="47" t="str">
        <f t="array" ref="K30">IF($B30="","",IF($A30&lt;&gt;"Có","Không",IF($G30="","Có",IF(IFERROR(INDEX('📚 Bộ câu hỏi'!$A$3:$A1059,MATCH($B30&amp;"|"&amp;$C30&amp;"|",'📚 Bộ câu hỏi'!$L$3:$L1059,0)),"Có")="Không","Không",IF(IFERROR(INDEX('📚 Bộ câu hỏi'!$A$3:$A1059,MATCH($B30&amp;"|"&amp;$C30&amp;"|"&amp;$D30,'📚 Bộ câu hỏi'!$L$3:$L1059,0)),"Có")="Không","Không","Có")))))</f>
        <v>Có</v>
      </c>
      <c r="L30" s="26" t="str">
        <f t="shared" si="1"/>
        <v>Chung||VH4</v>
      </c>
    </row>
    <row r="31">
      <c r="A31" s="23" t="s">
        <v>71</v>
      </c>
      <c r="B31" s="26" t="s">
        <v>82</v>
      </c>
      <c r="C31" s="29"/>
      <c r="D31" s="26" t="s">
        <v>420</v>
      </c>
      <c r="E31" s="26" t="s">
        <v>421</v>
      </c>
      <c r="F31" s="26" t="s">
        <v>196</v>
      </c>
      <c r="G31" s="26"/>
      <c r="H31" s="26"/>
      <c r="I31" s="26"/>
      <c r="J31" s="29"/>
      <c r="K31" s="41" t="str">
        <f t="array" ref="K31">IF($B31="","",IF($A31&lt;&gt;"Có","Không",IF($G31="","Có",IF(IFERROR(INDEX('📚 Bộ câu hỏi'!$A$3:$A1059,MATCH($B31&amp;"|"&amp;$C31&amp;"|",'📚 Bộ câu hỏi'!$L$3:$L1059,0)),"Có")="Không","Không",IF(IFERROR(INDEX('📚 Bộ câu hỏi'!$A$3:$A1059,MATCH($B31&amp;"|"&amp;$C31&amp;"|"&amp;$D31,'📚 Bộ câu hỏi'!$L$3:$L1059,0)),"Có")="Không","Không","Có")))))</f>
        <v>Có</v>
      </c>
      <c r="L31" s="29" t="str">
        <f t="shared" si="1"/>
        <v>Chung||VH5</v>
      </c>
    </row>
    <row r="32">
      <c r="A32" s="23" t="s">
        <v>71</v>
      </c>
      <c r="B32" s="26" t="s">
        <v>82</v>
      </c>
      <c r="C32" s="29"/>
      <c r="D32" s="26" t="s">
        <v>420</v>
      </c>
      <c r="E32" s="26" t="s">
        <v>421</v>
      </c>
      <c r="F32" s="26" t="s">
        <v>196</v>
      </c>
      <c r="G32" s="26" t="s">
        <v>422</v>
      </c>
      <c r="H32" s="26" t="s">
        <v>423</v>
      </c>
      <c r="I32" s="26" t="s">
        <v>227</v>
      </c>
      <c r="J32" s="29"/>
      <c r="K32" s="47" t="str">
        <f t="array" ref="K32">IF($B32="","",IF($A32&lt;&gt;"Có","Không",IF($G32="","Có",IF(IFERROR(INDEX('📚 Bộ câu hỏi'!$A$3:$A1059,MATCH($B32&amp;"|"&amp;$C32&amp;"|",'📚 Bộ câu hỏi'!$L$3:$L1059,0)),"Có")="Không","Không",IF(IFERROR(INDEX('📚 Bộ câu hỏi'!$A$3:$A1059,MATCH($B32&amp;"|"&amp;$C32&amp;"|"&amp;$D32,'📚 Bộ câu hỏi'!$L$3:$L1059,0)),"Có")="Không","Không","Có")))))</f>
        <v>Có</v>
      </c>
      <c r="L32" s="26" t="str">
        <f t="shared" si="1"/>
        <v>Chung||VH5</v>
      </c>
    </row>
    <row r="33">
      <c r="A33" s="23" t="s">
        <v>71</v>
      </c>
      <c r="B33" s="26" t="s">
        <v>82</v>
      </c>
      <c r="C33" s="29"/>
      <c r="D33" s="26" t="s">
        <v>420</v>
      </c>
      <c r="E33" s="26" t="s">
        <v>421</v>
      </c>
      <c r="F33" s="26" t="s">
        <v>196</v>
      </c>
      <c r="G33" s="26" t="s">
        <v>424</v>
      </c>
      <c r="H33" s="26" t="s">
        <v>425</v>
      </c>
      <c r="I33" s="26" t="s">
        <v>227</v>
      </c>
      <c r="J33" s="29"/>
      <c r="K33" s="47" t="str">
        <f t="array" ref="K33">IF($B33="","",IF($A33&lt;&gt;"Có","Không",IF($G33="","Có",IF(IFERROR(INDEX('📚 Bộ câu hỏi'!$A$3:$A1059,MATCH($B33&amp;"|"&amp;$C33&amp;"|",'📚 Bộ câu hỏi'!$L$3:$L1059,0)),"Có")="Không","Không",IF(IFERROR(INDEX('📚 Bộ câu hỏi'!$A$3:$A1059,MATCH($B33&amp;"|"&amp;$C33&amp;"|"&amp;$D33,'📚 Bộ câu hỏi'!$L$3:$L1059,0)),"Có")="Không","Không","Có")))))</f>
        <v>Có</v>
      </c>
      <c r="L33" s="26" t="str">
        <f t="shared" si="1"/>
        <v>Chung||VH5</v>
      </c>
    </row>
    <row r="34">
      <c r="A34" s="23" t="s">
        <v>71</v>
      </c>
      <c r="B34" s="26" t="s">
        <v>82</v>
      </c>
      <c r="C34" s="29"/>
      <c r="D34" s="26" t="s">
        <v>420</v>
      </c>
      <c r="E34" s="26" t="s">
        <v>421</v>
      </c>
      <c r="F34" s="26" t="s">
        <v>196</v>
      </c>
      <c r="G34" s="26" t="s">
        <v>426</v>
      </c>
      <c r="H34" s="26" t="s">
        <v>427</v>
      </c>
      <c r="I34" s="26" t="s">
        <v>227</v>
      </c>
      <c r="J34" s="29"/>
      <c r="K34" s="47" t="str">
        <f t="array" ref="K34">IF($B34="","",IF($A34&lt;&gt;"Có","Không",IF($G34="","Có",IF(IFERROR(INDEX('📚 Bộ câu hỏi'!$A$3:$A1059,MATCH($B34&amp;"|"&amp;$C34&amp;"|",'📚 Bộ câu hỏi'!$L$3:$L1059,0)),"Có")="Không","Không",IF(IFERROR(INDEX('📚 Bộ câu hỏi'!$A$3:$A1059,MATCH($B34&amp;"|"&amp;$C34&amp;"|"&amp;$D34,'📚 Bộ câu hỏi'!$L$3:$L1059,0)),"Có")="Không","Không","Có")))))</f>
        <v>Có</v>
      </c>
      <c r="L34" s="26" t="str">
        <f t="shared" si="1"/>
        <v>Chung||VH5</v>
      </c>
    </row>
    <row r="35">
      <c r="A35" s="23" t="s">
        <v>71</v>
      </c>
      <c r="B35" s="26" t="s">
        <v>82</v>
      </c>
      <c r="C35" s="29"/>
      <c r="D35" s="26" t="s">
        <v>420</v>
      </c>
      <c r="E35" s="26" t="s">
        <v>421</v>
      </c>
      <c r="F35" s="26" t="s">
        <v>196</v>
      </c>
      <c r="G35" s="26" t="s">
        <v>428</v>
      </c>
      <c r="H35" s="26" t="s">
        <v>429</v>
      </c>
      <c r="I35" s="26" t="s">
        <v>227</v>
      </c>
      <c r="J35" s="29"/>
      <c r="K35" s="47" t="str">
        <f t="array" ref="K35">IF($B35="","",IF($A35&lt;&gt;"Có","Không",IF($G35="","Có",IF(IFERROR(INDEX('📚 Bộ câu hỏi'!$A$3:$A1059,MATCH($B35&amp;"|"&amp;$C35&amp;"|",'📚 Bộ câu hỏi'!$L$3:$L1059,0)),"Có")="Không","Không",IF(IFERROR(INDEX('📚 Bộ câu hỏi'!$A$3:$A1059,MATCH($B35&amp;"|"&amp;$C35&amp;"|"&amp;$D35,'📚 Bộ câu hỏi'!$L$3:$L1059,0)),"Có")="Không","Không","Có")))))</f>
        <v>Có</v>
      </c>
      <c r="L35" s="26" t="str">
        <f t="shared" si="1"/>
        <v>Chung||VH5</v>
      </c>
    </row>
    <row r="36">
      <c r="A36" s="23" t="s">
        <v>71</v>
      </c>
      <c r="B36" s="26" t="s">
        <v>82</v>
      </c>
      <c r="C36" s="29"/>
      <c r="D36" s="26" t="s">
        <v>420</v>
      </c>
      <c r="E36" s="26" t="s">
        <v>421</v>
      </c>
      <c r="F36" s="26" t="s">
        <v>196</v>
      </c>
      <c r="G36" s="26" t="s">
        <v>430</v>
      </c>
      <c r="H36" s="26" t="s">
        <v>431</v>
      </c>
      <c r="I36" s="26" t="s">
        <v>227</v>
      </c>
      <c r="J36" s="29"/>
      <c r="K36" s="47" t="str">
        <f t="array" ref="K36">IF($B36="","",IF($A36&lt;&gt;"Có","Không",IF($G36="","Có",IF(IFERROR(INDEX('📚 Bộ câu hỏi'!$A$3:$A1059,MATCH($B36&amp;"|"&amp;$C36&amp;"|",'📚 Bộ câu hỏi'!$L$3:$L1059,0)),"Có")="Không","Không",IF(IFERROR(INDEX('📚 Bộ câu hỏi'!$A$3:$A1059,MATCH($B36&amp;"|"&amp;$C36&amp;"|"&amp;$D36,'📚 Bộ câu hỏi'!$L$3:$L1059,0)),"Có")="Không","Không","Có")))))</f>
        <v>Có</v>
      </c>
      <c r="L36" s="26" t="str">
        <f t="shared" si="1"/>
        <v>Chung||VH5</v>
      </c>
    </row>
    <row r="37">
      <c r="A37" s="23" t="s">
        <v>71</v>
      </c>
      <c r="B37" s="26" t="s">
        <v>82</v>
      </c>
      <c r="C37" s="29"/>
      <c r="D37" s="26" t="s">
        <v>420</v>
      </c>
      <c r="E37" s="26" t="s">
        <v>421</v>
      </c>
      <c r="F37" s="26" t="s">
        <v>196</v>
      </c>
      <c r="G37" s="26" t="s">
        <v>432</v>
      </c>
      <c r="H37" s="26" t="s">
        <v>433</v>
      </c>
      <c r="I37" s="26" t="s">
        <v>227</v>
      </c>
      <c r="J37" s="29"/>
      <c r="K37" s="47" t="str">
        <f t="array" ref="K37">IF($B37="","",IF($A37&lt;&gt;"Có","Không",IF($G37="","Có",IF(IFERROR(INDEX('📚 Bộ câu hỏi'!$A$3:$A1059,MATCH($B37&amp;"|"&amp;$C37&amp;"|",'📚 Bộ câu hỏi'!$L$3:$L1059,0)),"Có")="Không","Không",IF(IFERROR(INDEX('📚 Bộ câu hỏi'!$A$3:$A1059,MATCH($B37&amp;"|"&amp;$C37&amp;"|"&amp;$D37,'📚 Bộ câu hỏi'!$L$3:$L1059,0)),"Có")="Không","Không","Có")))))</f>
        <v>Có</v>
      </c>
      <c r="L37" s="26" t="str">
        <f t="shared" si="1"/>
        <v>Chung||VH5</v>
      </c>
    </row>
    <row r="38">
      <c r="A38" s="23" t="s">
        <v>71</v>
      </c>
      <c r="B38" s="26" t="s">
        <v>82</v>
      </c>
      <c r="C38" s="29"/>
      <c r="D38" s="26" t="s">
        <v>434</v>
      </c>
      <c r="E38" s="26" t="s">
        <v>435</v>
      </c>
      <c r="F38" s="26" t="s">
        <v>196</v>
      </c>
      <c r="G38" s="26"/>
      <c r="H38" s="26"/>
      <c r="I38" s="26"/>
      <c r="J38" s="29"/>
      <c r="K38" s="41" t="str">
        <f t="array" ref="K38">IF($B38="","",IF($A38&lt;&gt;"Có","Không",IF($G38="","Có",IF(IFERROR(INDEX('📚 Bộ câu hỏi'!$A$3:$A1059,MATCH($B38&amp;"|"&amp;$C38&amp;"|",'📚 Bộ câu hỏi'!$L$3:$L1059,0)),"Có")="Không","Không",IF(IFERROR(INDEX('📚 Bộ câu hỏi'!$A$3:$A1059,MATCH($B38&amp;"|"&amp;$C38&amp;"|"&amp;$D38,'📚 Bộ câu hỏi'!$L$3:$L1059,0)),"Có")="Không","Không","Có")))))</f>
        <v>Có</v>
      </c>
      <c r="L38" s="29" t="str">
        <f t="shared" si="1"/>
        <v>Chung||VH6</v>
      </c>
    </row>
    <row r="39">
      <c r="A39" s="23" t="s">
        <v>71</v>
      </c>
      <c r="B39" s="26" t="s">
        <v>82</v>
      </c>
      <c r="C39" s="29"/>
      <c r="D39" s="26" t="s">
        <v>434</v>
      </c>
      <c r="E39" s="26" t="s">
        <v>435</v>
      </c>
      <c r="F39" s="26" t="s">
        <v>196</v>
      </c>
      <c r="G39" s="26" t="s">
        <v>439</v>
      </c>
      <c r="H39" s="26" t="s">
        <v>440</v>
      </c>
      <c r="I39" s="26" t="s">
        <v>227</v>
      </c>
      <c r="J39" s="29"/>
      <c r="K39" s="47" t="str">
        <f t="array" ref="K39">IF($B39="","",IF($A39&lt;&gt;"Có","Không",IF($G39="","Có",IF(IFERROR(INDEX('📚 Bộ câu hỏi'!$A$3:$A1059,MATCH($B39&amp;"|"&amp;$C39&amp;"|",'📚 Bộ câu hỏi'!$L$3:$L1059,0)),"Có")="Không","Không",IF(IFERROR(INDEX('📚 Bộ câu hỏi'!$A$3:$A1059,MATCH($B39&amp;"|"&amp;$C39&amp;"|"&amp;$D39,'📚 Bộ câu hỏi'!$L$3:$L1059,0)),"Có")="Không","Không","Có")))))</f>
        <v>Có</v>
      </c>
      <c r="L39" s="26" t="str">
        <f t="shared" si="1"/>
        <v>Chung||VH6</v>
      </c>
    </row>
    <row r="40">
      <c r="A40" s="23" t="s">
        <v>71</v>
      </c>
      <c r="B40" s="26" t="s">
        <v>82</v>
      </c>
      <c r="C40" s="29"/>
      <c r="D40" s="26" t="s">
        <v>434</v>
      </c>
      <c r="E40" s="26" t="s">
        <v>435</v>
      </c>
      <c r="F40" s="26" t="s">
        <v>196</v>
      </c>
      <c r="G40" s="26" t="s">
        <v>450</v>
      </c>
      <c r="H40" s="26" t="s">
        <v>452</v>
      </c>
      <c r="I40" s="26" t="s">
        <v>227</v>
      </c>
      <c r="J40" s="29"/>
      <c r="K40" s="47" t="str">
        <f t="array" ref="K40">IF($B40="","",IF($A40&lt;&gt;"Có","Không",IF($G40="","Có",IF(IFERROR(INDEX('📚 Bộ câu hỏi'!$A$3:$A1059,MATCH($B40&amp;"|"&amp;$C40&amp;"|",'📚 Bộ câu hỏi'!$L$3:$L1059,0)),"Có")="Không","Không",IF(IFERROR(INDEX('📚 Bộ câu hỏi'!$A$3:$A1059,MATCH($B40&amp;"|"&amp;$C40&amp;"|"&amp;$D40,'📚 Bộ câu hỏi'!$L$3:$L1059,0)),"Có")="Không","Không","Có")))))</f>
        <v>Có</v>
      </c>
      <c r="L40" s="26" t="str">
        <f t="shared" si="1"/>
        <v>Chung||VH6</v>
      </c>
    </row>
    <row r="41">
      <c r="A41" s="23" t="s">
        <v>71</v>
      </c>
      <c r="B41" s="26" t="s">
        <v>82</v>
      </c>
      <c r="C41" s="29"/>
      <c r="D41" s="26" t="s">
        <v>434</v>
      </c>
      <c r="E41" s="26" t="s">
        <v>435</v>
      </c>
      <c r="F41" s="26" t="s">
        <v>196</v>
      </c>
      <c r="G41" s="26" t="s">
        <v>456</v>
      </c>
      <c r="H41" s="26" t="s">
        <v>457</v>
      </c>
      <c r="I41" s="26" t="s">
        <v>227</v>
      </c>
      <c r="J41" s="29"/>
      <c r="K41" s="47" t="str">
        <f t="array" ref="K41">IF($B41="","",IF($A41&lt;&gt;"Có","Không",IF($G41="","Có",IF(IFERROR(INDEX('📚 Bộ câu hỏi'!$A$3:$A1059,MATCH($B41&amp;"|"&amp;$C41&amp;"|",'📚 Bộ câu hỏi'!$L$3:$L1059,0)),"Có")="Không","Không",IF(IFERROR(INDEX('📚 Bộ câu hỏi'!$A$3:$A1059,MATCH($B41&amp;"|"&amp;$C41&amp;"|"&amp;$D41,'📚 Bộ câu hỏi'!$L$3:$L1059,0)),"Có")="Không","Không","Có")))))</f>
        <v>Có</v>
      </c>
      <c r="L41" s="26" t="str">
        <f t="shared" si="1"/>
        <v>Chung||VH6</v>
      </c>
    </row>
    <row r="42">
      <c r="A42" s="23" t="s">
        <v>71</v>
      </c>
      <c r="B42" s="26" t="s">
        <v>82</v>
      </c>
      <c r="C42" s="29"/>
      <c r="D42" s="26" t="s">
        <v>434</v>
      </c>
      <c r="E42" s="26" t="s">
        <v>435</v>
      </c>
      <c r="F42" s="26" t="s">
        <v>196</v>
      </c>
      <c r="G42" s="26" t="s">
        <v>464</v>
      </c>
      <c r="H42" s="26" t="s">
        <v>465</v>
      </c>
      <c r="I42" s="26" t="s">
        <v>227</v>
      </c>
      <c r="J42" s="29"/>
      <c r="K42" s="47" t="str">
        <f t="array" ref="K42">IF($B42="","",IF($A42&lt;&gt;"Có","Không",IF($G42="","Có",IF(IFERROR(INDEX('📚 Bộ câu hỏi'!$A$3:$A1059,MATCH($B42&amp;"|"&amp;$C42&amp;"|",'📚 Bộ câu hỏi'!$L$3:$L1059,0)),"Có")="Không","Không",IF(IFERROR(INDEX('📚 Bộ câu hỏi'!$A$3:$A1059,MATCH($B42&amp;"|"&amp;$C42&amp;"|"&amp;$D42,'📚 Bộ câu hỏi'!$L$3:$L1059,0)),"Có")="Không","Không","Có")))))</f>
        <v>Có</v>
      </c>
      <c r="L42" s="26" t="str">
        <f t="shared" si="1"/>
        <v>Chung||VH6</v>
      </c>
    </row>
    <row r="43">
      <c r="A43" s="23" t="s">
        <v>71</v>
      </c>
      <c r="B43" s="26" t="s">
        <v>82</v>
      </c>
      <c r="C43" s="29"/>
      <c r="D43" s="26" t="s">
        <v>434</v>
      </c>
      <c r="E43" s="26" t="s">
        <v>435</v>
      </c>
      <c r="F43" s="26" t="s">
        <v>196</v>
      </c>
      <c r="G43" s="26" t="s">
        <v>467</v>
      </c>
      <c r="H43" s="26" t="s">
        <v>468</v>
      </c>
      <c r="I43" s="26" t="s">
        <v>227</v>
      </c>
      <c r="J43" s="29"/>
      <c r="K43" s="47" t="str">
        <f t="array" ref="K43">IF($B43="","",IF($A43&lt;&gt;"Có","Không",IF($G43="","Có",IF(IFERROR(INDEX('📚 Bộ câu hỏi'!$A$3:$A1059,MATCH($B43&amp;"|"&amp;$C43&amp;"|",'📚 Bộ câu hỏi'!$L$3:$L1059,0)),"Có")="Không","Không",IF(IFERROR(INDEX('📚 Bộ câu hỏi'!$A$3:$A1059,MATCH($B43&amp;"|"&amp;$C43&amp;"|"&amp;$D43,'📚 Bộ câu hỏi'!$L$3:$L1059,0)),"Có")="Không","Không","Có")))))</f>
        <v>Có</v>
      </c>
      <c r="L43" s="26" t="str">
        <f t="shared" si="1"/>
        <v>Chung||VH6</v>
      </c>
    </row>
    <row r="44">
      <c r="A44" s="23" t="s">
        <v>71</v>
      </c>
      <c r="B44" s="26" t="s">
        <v>82</v>
      </c>
      <c r="C44" s="29"/>
      <c r="D44" s="26" t="s">
        <v>469</v>
      </c>
      <c r="E44" s="26" t="s">
        <v>470</v>
      </c>
      <c r="F44" s="26" t="s">
        <v>196</v>
      </c>
      <c r="G44" s="26"/>
      <c r="H44" s="26"/>
      <c r="I44" s="26"/>
      <c r="J44" s="29"/>
      <c r="K44" s="41" t="str">
        <f t="array" ref="K44">IF($B44="","",IF($A44&lt;&gt;"Có","Không",IF($G44="","Có",IF(IFERROR(INDEX('📚 Bộ câu hỏi'!$A$3:$A1059,MATCH($B44&amp;"|"&amp;$C44&amp;"|",'📚 Bộ câu hỏi'!$L$3:$L1059,0)),"Có")="Không","Không",IF(IFERROR(INDEX('📚 Bộ câu hỏi'!$A$3:$A1059,MATCH($B44&amp;"|"&amp;$C44&amp;"|"&amp;$D44,'📚 Bộ câu hỏi'!$L$3:$L1059,0)),"Có")="Không","Không","Có")))))</f>
        <v>Có</v>
      </c>
      <c r="L44" s="29" t="str">
        <f t="shared" si="1"/>
        <v>Chung||VH7</v>
      </c>
    </row>
    <row r="45">
      <c r="A45" s="23" t="s">
        <v>71</v>
      </c>
      <c r="B45" s="26" t="s">
        <v>82</v>
      </c>
      <c r="C45" s="29"/>
      <c r="D45" s="26" t="s">
        <v>469</v>
      </c>
      <c r="E45" s="26" t="s">
        <v>470</v>
      </c>
      <c r="F45" s="26" t="s">
        <v>196</v>
      </c>
      <c r="G45" s="26" t="s">
        <v>476</v>
      </c>
      <c r="H45" s="26" t="s">
        <v>477</v>
      </c>
      <c r="I45" s="26" t="s">
        <v>227</v>
      </c>
      <c r="J45" s="29"/>
      <c r="K45" s="47" t="str">
        <f t="array" ref="K45">IF($B45="","",IF($A45&lt;&gt;"Có","Không",IF($G45="","Có",IF(IFERROR(INDEX('📚 Bộ câu hỏi'!$A$3:$A1059,MATCH($B45&amp;"|"&amp;$C45&amp;"|",'📚 Bộ câu hỏi'!$L$3:$L1059,0)),"Có")="Không","Không",IF(IFERROR(INDEX('📚 Bộ câu hỏi'!$A$3:$A1059,MATCH($B45&amp;"|"&amp;$C45&amp;"|"&amp;$D45,'📚 Bộ câu hỏi'!$L$3:$L1059,0)),"Có")="Không","Không","Có")))))</f>
        <v>Có</v>
      </c>
      <c r="L45" s="26" t="str">
        <f t="shared" si="1"/>
        <v>Chung||VH7</v>
      </c>
    </row>
    <row r="46">
      <c r="A46" s="23" t="s">
        <v>71</v>
      </c>
      <c r="B46" s="26" t="s">
        <v>82</v>
      </c>
      <c r="C46" s="29"/>
      <c r="D46" s="26" t="s">
        <v>469</v>
      </c>
      <c r="E46" s="26" t="s">
        <v>470</v>
      </c>
      <c r="F46" s="26" t="s">
        <v>196</v>
      </c>
      <c r="G46" s="26" t="s">
        <v>479</v>
      </c>
      <c r="H46" s="26" t="s">
        <v>480</v>
      </c>
      <c r="I46" s="26" t="s">
        <v>227</v>
      </c>
      <c r="J46" s="29"/>
      <c r="K46" s="47" t="str">
        <f t="array" ref="K46">IF($B46="","",IF($A46&lt;&gt;"Có","Không",IF($G46="","Có",IF(IFERROR(INDEX('📚 Bộ câu hỏi'!$A$3:$A1059,MATCH($B46&amp;"|"&amp;$C46&amp;"|",'📚 Bộ câu hỏi'!$L$3:$L1059,0)),"Có")="Không","Không",IF(IFERROR(INDEX('📚 Bộ câu hỏi'!$A$3:$A1059,MATCH($B46&amp;"|"&amp;$C46&amp;"|"&amp;$D46,'📚 Bộ câu hỏi'!$L$3:$L1059,0)),"Có")="Không","Không","Có")))))</f>
        <v>Có</v>
      </c>
      <c r="L46" s="26" t="str">
        <f t="shared" si="1"/>
        <v>Chung||VH7</v>
      </c>
    </row>
    <row r="47">
      <c r="A47" s="23" t="s">
        <v>71</v>
      </c>
      <c r="B47" s="26" t="s">
        <v>82</v>
      </c>
      <c r="C47" s="29"/>
      <c r="D47" s="26" t="s">
        <v>469</v>
      </c>
      <c r="E47" s="26" t="s">
        <v>470</v>
      </c>
      <c r="F47" s="26" t="s">
        <v>196</v>
      </c>
      <c r="G47" s="26" t="s">
        <v>486</v>
      </c>
      <c r="H47" s="26" t="s">
        <v>487</v>
      </c>
      <c r="I47" s="26" t="s">
        <v>227</v>
      </c>
      <c r="J47" s="29"/>
      <c r="K47" s="47" t="str">
        <f t="array" ref="K47">IF($B47="","",IF($A47&lt;&gt;"Có","Không",IF($G47="","Có",IF(IFERROR(INDEX('📚 Bộ câu hỏi'!$A$3:$A1059,MATCH($B47&amp;"|"&amp;$C47&amp;"|",'📚 Bộ câu hỏi'!$L$3:$L1059,0)),"Có")="Không","Không",IF(IFERROR(INDEX('📚 Bộ câu hỏi'!$A$3:$A1059,MATCH($B47&amp;"|"&amp;$C47&amp;"|"&amp;$D47,'📚 Bộ câu hỏi'!$L$3:$L1059,0)),"Có")="Không","Không","Có")))))</f>
        <v>Có</v>
      </c>
      <c r="L47" s="26" t="str">
        <f t="shared" si="1"/>
        <v>Chung||VH7</v>
      </c>
    </row>
    <row r="48">
      <c r="A48" s="23" t="s">
        <v>71</v>
      </c>
      <c r="B48" s="26" t="s">
        <v>82</v>
      </c>
      <c r="C48" s="29"/>
      <c r="D48" s="26" t="s">
        <v>469</v>
      </c>
      <c r="E48" s="26" t="s">
        <v>470</v>
      </c>
      <c r="F48" s="26" t="s">
        <v>196</v>
      </c>
      <c r="G48" s="26" t="s">
        <v>489</v>
      </c>
      <c r="H48" s="26" t="s">
        <v>490</v>
      </c>
      <c r="I48" s="26" t="s">
        <v>227</v>
      </c>
      <c r="J48" s="29"/>
      <c r="K48" s="47" t="str">
        <f t="array" ref="K48">IF($B48="","",IF($A48&lt;&gt;"Có","Không",IF($G48="","Có",IF(IFERROR(INDEX('📚 Bộ câu hỏi'!$A$3:$A1059,MATCH($B48&amp;"|"&amp;$C48&amp;"|",'📚 Bộ câu hỏi'!$L$3:$L1059,0)),"Có")="Không","Không",IF(IFERROR(INDEX('📚 Bộ câu hỏi'!$A$3:$A1059,MATCH($B48&amp;"|"&amp;$C48&amp;"|"&amp;$D48,'📚 Bộ câu hỏi'!$L$3:$L1059,0)),"Có")="Không","Không","Có")))))</f>
        <v>Có</v>
      </c>
      <c r="L48" s="26" t="str">
        <f t="shared" si="1"/>
        <v>Chung||VH7</v>
      </c>
    </row>
    <row r="49">
      <c r="A49" s="23" t="s">
        <v>71</v>
      </c>
      <c r="B49" s="26" t="s">
        <v>82</v>
      </c>
      <c r="C49" s="29"/>
      <c r="D49" s="26" t="s">
        <v>469</v>
      </c>
      <c r="E49" s="26" t="s">
        <v>470</v>
      </c>
      <c r="F49" s="26" t="s">
        <v>196</v>
      </c>
      <c r="G49" s="26" t="s">
        <v>494</v>
      </c>
      <c r="H49" s="26" t="s">
        <v>495</v>
      </c>
      <c r="I49" s="26" t="s">
        <v>227</v>
      </c>
      <c r="J49" s="29"/>
      <c r="K49" s="47" t="str">
        <f t="array" ref="K49">IF($B49="","",IF($A49&lt;&gt;"Có","Không",IF($G49="","Có",IF(IFERROR(INDEX('📚 Bộ câu hỏi'!$A$3:$A1059,MATCH($B49&amp;"|"&amp;$C49&amp;"|",'📚 Bộ câu hỏi'!$L$3:$L1059,0)),"Có")="Không","Không",IF(IFERROR(INDEX('📚 Bộ câu hỏi'!$A$3:$A1059,MATCH($B49&amp;"|"&amp;$C49&amp;"|"&amp;$D49,'📚 Bộ câu hỏi'!$L$3:$L1059,0)),"Có")="Không","Không","Có")))))</f>
        <v>Có</v>
      </c>
      <c r="L49" s="26" t="str">
        <f t="shared" si="1"/>
        <v>Chung||VH7</v>
      </c>
    </row>
    <row r="50">
      <c r="A50" s="23" t="s">
        <v>71</v>
      </c>
      <c r="B50" s="26" t="s">
        <v>82</v>
      </c>
      <c r="C50" s="29"/>
      <c r="D50" s="26" t="s">
        <v>497</v>
      </c>
      <c r="E50" s="26" t="s">
        <v>498</v>
      </c>
      <c r="F50" s="26" t="s">
        <v>196</v>
      </c>
      <c r="G50" s="26"/>
      <c r="H50" s="26"/>
      <c r="I50" s="26"/>
      <c r="J50" s="29"/>
      <c r="K50" s="41" t="str">
        <f t="array" ref="K50">IF($B50="","",IF($A50&lt;&gt;"Có","Không",IF($G50="","Có",IF(IFERROR(INDEX('📚 Bộ câu hỏi'!$A$3:$A1059,MATCH($B50&amp;"|"&amp;$C50&amp;"|",'📚 Bộ câu hỏi'!$L$3:$L1059,0)),"Có")="Không","Không",IF(IFERROR(INDEX('📚 Bộ câu hỏi'!$A$3:$A1059,MATCH($B50&amp;"|"&amp;$C50&amp;"|"&amp;$D50,'📚 Bộ câu hỏi'!$L$3:$L1059,0)),"Có")="Không","Không","Có")))))</f>
        <v>Có</v>
      </c>
      <c r="L50" s="29" t="str">
        <f t="shared" si="1"/>
        <v>Chung||VH8</v>
      </c>
    </row>
    <row r="51">
      <c r="A51" s="23" t="s">
        <v>71</v>
      </c>
      <c r="B51" s="26" t="s">
        <v>82</v>
      </c>
      <c r="C51" s="29"/>
      <c r="D51" s="26" t="s">
        <v>497</v>
      </c>
      <c r="E51" s="26" t="s">
        <v>498</v>
      </c>
      <c r="F51" s="26" t="s">
        <v>196</v>
      </c>
      <c r="G51" s="26" t="s">
        <v>501</v>
      </c>
      <c r="H51" s="26" t="s">
        <v>503</v>
      </c>
      <c r="I51" s="26" t="s">
        <v>504</v>
      </c>
      <c r="J51" s="29"/>
      <c r="K51" s="47" t="str">
        <f t="array" ref="K51">IF($B51="","",IF($A51&lt;&gt;"Có","Không",IF($G51="","Có",IF(IFERROR(INDEX('📚 Bộ câu hỏi'!$A$3:$A1059,MATCH($B51&amp;"|"&amp;$C51&amp;"|",'📚 Bộ câu hỏi'!$L$3:$L1059,0)),"Có")="Không","Không",IF(IFERROR(INDEX('📚 Bộ câu hỏi'!$A$3:$A1059,MATCH($B51&amp;"|"&amp;$C51&amp;"|"&amp;$D51,'📚 Bộ câu hỏi'!$L$3:$L1059,0)),"Có")="Không","Không","Có")))))</f>
        <v>Có</v>
      </c>
      <c r="L51" s="26" t="str">
        <f t="shared" si="1"/>
        <v>Chung||VH8</v>
      </c>
    </row>
    <row r="52">
      <c r="A52" s="23" t="s">
        <v>71</v>
      </c>
      <c r="B52" s="26" t="s">
        <v>82</v>
      </c>
      <c r="C52" s="29"/>
      <c r="D52" s="26" t="s">
        <v>497</v>
      </c>
      <c r="E52" s="26" t="s">
        <v>498</v>
      </c>
      <c r="F52" s="26" t="s">
        <v>196</v>
      </c>
      <c r="G52" s="26" t="s">
        <v>506</v>
      </c>
      <c r="H52" s="26" t="s">
        <v>507</v>
      </c>
      <c r="I52" s="26" t="s">
        <v>504</v>
      </c>
      <c r="J52" s="29"/>
      <c r="K52" s="47" t="str">
        <f t="array" ref="K52">IF($B52="","",IF($A52&lt;&gt;"Có","Không",IF($G52="","Có",IF(IFERROR(INDEX('📚 Bộ câu hỏi'!$A$3:$A1059,MATCH($B52&amp;"|"&amp;$C52&amp;"|",'📚 Bộ câu hỏi'!$L$3:$L1059,0)),"Có")="Không","Không",IF(IFERROR(INDEX('📚 Bộ câu hỏi'!$A$3:$A1059,MATCH($B52&amp;"|"&amp;$C52&amp;"|"&amp;$D52,'📚 Bộ câu hỏi'!$L$3:$L1059,0)),"Có")="Không","Không","Có")))))</f>
        <v>Có</v>
      </c>
      <c r="L52" s="26" t="str">
        <f t="shared" si="1"/>
        <v>Chung||VH8</v>
      </c>
    </row>
    <row r="53">
      <c r="A53" s="23" t="s">
        <v>71</v>
      </c>
      <c r="B53" s="26" t="s">
        <v>82</v>
      </c>
      <c r="C53" s="29"/>
      <c r="D53" s="26" t="s">
        <v>497</v>
      </c>
      <c r="E53" s="26" t="s">
        <v>498</v>
      </c>
      <c r="F53" s="26" t="s">
        <v>196</v>
      </c>
      <c r="G53" s="26" t="s">
        <v>508</v>
      </c>
      <c r="H53" s="26" t="s">
        <v>509</v>
      </c>
      <c r="I53" s="26" t="s">
        <v>227</v>
      </c>
      <c r="J53" s="29"/>
      <c r="K53" s="47" t="str">
        <f t="array" ref="K53">IF($B53="","",IF($A53&lt;&gt;"Có","Không",IF($G53="","Có",IF(IFERROR(INDEX('📚 Bộ câu hỏi'!$A$3:$A1059,MATCH($B53&amp;"|"&amp;$C53&amp;"|",'📚 Bộ câu hỏi'!$L$3:$L1059,0)),"Có")="Không","Không",IF(IFERROR(INDEX('📚 Bộ câu hỏi'!$A$3:$A1059,MATCH($B53&amp;"|"&amp;$C53&amp;"|"&amp;$D53,'📚 Bộ câu hỏi'!$L$3:$L1059,0)),"Có")="Không","Không","Có")))))</f>
        <v>Có</v>
      </c>
      <c r="L53" s="26" t="str">
        <f t="shared" si="1"/>
        <v>Chung||VH8</v>
      </c>
    </row>
    <row r="54">
      <c r="A54" s="23" t="s">
        <v>71</v>
      </c>
      <c r="B54" s="26" t="s">
        <v>82</v>
      </c>
      <c r="C54" s="29"/>
      <c r="D54" s="26" t="s">
        <v>497</v>
      </c>
      <c r="E54" s="26" t="s">
        <v>498</v>
      </c>
      <c r="F54" s="26" t="s">
        <v>196</v>
      </c>
      <c r="G54" s="26" t="s">
        <v>510</v>
      </c>
      <c r="H54" s="26" t="s">
        <v>511</v>
      </c>
      <c r="I54" s="26" t="s">
        <v>227</v>
      </c>
      <c r="J54" s="29"/>
      <c r="K54" s="47" t="str">
        <f t="array" ref="K54">IF($B54="","",IF($A54&lt;&gt;"Có","Không",IF($G54="","Có",IF(IFERROR(INDEX('📚 Bộ câu hỏi'!$A$3:$A1059,MATCH($B54&amp;"|"&amp;$C54&amp;"|",'📚 Bộ câu hỏi'!$L$3:$L1059,0)),"Có")="Không","Không",IF(IFERROR(INDEX('📚 Bộ câu hỏi'!$A$3:$A1059,MATCH($B54&amp;"|"&amp;$C54&amp;"|"&amp;$D54,'📚 Bộ câu hỏi'!$L$3:$L1059,0)),"Có")="Không","Không","Có")))))</f>
        <v>Có</v>
      </c>
      <c r="L54" s="26" t="str">
        <f t="shared" si="1"/>
        <v>Chung||VH8</v>
      </c>
    </row>
    <row r="55">
      <c r="A55" s="23" t="s">
        <v>71</v>
      </c>
      <c r="B55" s="26" t="s">
        <v>82</v>
      </c>
      <c r="C55" s="29"/>
      <c r="D55" s="26" t="s">
        <v>497</v>
      </c>
      <c r="E55" s="26" t="s">
        <v>498</v>
      </c>
      <c r="F55" s="26" t="s">
        <v>196</v>
      </c>
      <c r="G55" s="26" t="s">
        <v>512</v>
      </c>
      <c r="H55" s="26" t="s">
        <v>513</v>
      </c>
      <c r="I55" s="26" t="s">
        <v>227</v>
      </c>
      <c r="J55" s="29"/>
      <c r="K55" s="47" t="str">
        <f t="array" ref="K55">IF($B55="","",IF($A55&lt;&gt;"Có","Không",IF($G55="","Có",IF(IFERROR(INDEX('📚 Bộ câu hỏi'!$A$3:$A1059,MATCH($B55&amp;"|"&amp;$C55&amp;"|",'📚 Bộ câu hỏi'!$L$3:$L1059,0)),"Có")="Không","Không",IF(IFERROR(INDEX('📚 Bộ câu hỏi'!$A$3:$A1059,MATCH($B55&amp;"|"&amp;$C55&amp;"|"&amp;$D55,'📚 Bộ câu hỏi'!$L$3:$L1059,0)),"Có")="Không","Không","Có")))))</f>
        <v>Có</v>
      </c>
      <c r="L55" s="26" t="str">
        <f t="shared" si="1"/>
        <v>Chung||VH8</v>
      </c>
    </row>
    <row r="56">
      <c r="A56" s="23" t="s">
        <v>71</v>
      </c>
      <c r="B56" s="26" t="s">
        <v>82</v>
      </c>
      <c r="C56" s="29"/>
      <c r="D56" s="26" t="s">
        <v>497</v>
      </c>
      <c r="E56" s="26" t="s">
        <v>498</v>
      </c>
      <c r="F56" s="26" t="s">
        <v>196</v>
      </c>
      <c r="G56" s="26" t="s">
        <v>514</v>
      </c>
      <c r="H56" s="26" t="s">
        <v>515</v>
      </c>
      <c r="I56" s="26" t="s">
        <v>227</v>
      </c>
      <c r="J56" s="29"/>
      <c r="K56" s="47" t="str">
        <f t="array" ref="K56">IF($B56="","",IF($A56&lt;&gt;"Có","Không",IF($G56="","Có",IF(IFERROR(INDEX('📚 Bộ câu hỏi'!$A$3:$A1059,MATCH($B56&amp;"|"&amp;$C56&amp;"|",'📚 Bộ câu hỏi'!$L$3:$L1059,0)),"Có")="Không","Không",IF(IFERROR(INDEX('📚 Bộ câu hỏi'!$A$3:$A1059,MATCH($B56&amp;"|"&amp;$C56&amp;"|"&amp;$D56,'📚 Bộ câu hỏi'!$L$3:$L1059,0)),"Có")="Không","Không","Có")))))</f>
        <v>Có</v>
      </c>
      <c r="L56" s="26" t="str">
        <f t="shared" si="1"/>
        <v>Chung||VH8</v>
      </c>
    </row>
    <row r="57">
      <c r="A57" s="23" t="s">
        <v>71</v>
      </c>
      <c r="B57" s="26" t="s">
        <v>82</v>
      </c>
      <c r="C57" s="29"/>
      <c r="D57" s="26" t="s">
        <v>497</v>
      </c>
      <c r="E57" s="26" t="s">
        <v>498</v>
      </c>
      <c r="F57" s="26" t="s">
        <v>196</v>
      </c>
      <c r="G57" s="26" t="s">
        <v>516</v>
      </c>
      <c r="H57" s="26" t="s">
        <v>517</v>
      </c>
      <c r="I57" s="26" t="s">
        <v>227</v>
      </c>
      <c r="J57" s="29"/>
      <c r="K57" s="47" t="str">
        <f t="array" ref="K57">IF($B57="","",IF($A57&lt;&gt;"Có","Không",IF($G57="","Có",IF(IFERROR(INDEX('📚 Bộ câu hỏi'!$A$3:$A1059,MATCH($B57&amp;"|"&amp;$C57&amp;"|",'📚 Bộ câu hỏi'!$L$3:$L1059,0)),"Có")="Không","Không",IF(IFERROR(INDEX('📚 Bộ câu hỏi'!$A$3:$A1059,MATCH($B57&amp;"|"&amp;$C57&amp;"|"&amp;$D57,'📚 Bộ câu hỏi'!$L$3:$L1059,0)),"Có")="Không","Không","Có")))))</f>
        <v>Có</v>
      </c>
      <c r="L57" s="26" t="str">
        <f t="shared" si="1"/>
        <v>Chung||VH8</v>
      </c>
    </row>
    <row r="58">
      <c r="A58" s="23" t="s">
        <v>71</v>
      </c>
      <c r="B58" s="26" t="s">
        <v>82</v>
      </c>
      <c r="C58" s="29"/>
      <c r="D58" s="26" t="s">
        <v>605</v>
      </c>
      <c r="E58" s="26" t="s">
        <v>606</v>
      </c>
      <c r="F58" s="26" t="s">
        <v>196</v>
      </c>
      <c r="G58" s="26"/>
      <c r="H58" s="26"/>
      <c r="I58" s="26"/>
      <c r="J58" s="29"/>
      <c r="K58" s="41" t="str">
        <f t="array" ref="K58">IF($B58="","",IF($A58&lt;&gt;"Có","Không",IF($G58="","Có",IF(IFERROR(INDEX('📚 Bộ câu hỏi'!$A$3:$A1059,MATCH($B58&amp;"|"&amp;$C58&amp;"|",'📚 Bộ câu hỏi'!$L$3:$L1059,0)),"Có")="Không","Không",IF(IFERROR(INDEX('📚 Bộ câu hỏi'!$A$3:$A1059,MATCH($B58&amp;"|"&amp;$C58&amp;"|"&amp;$D58,'📚 Bộ câu hỏi'!$L$3:$L1059,0)),"Có")="Không","Không","Có")))))</f>
        <v>Có</v>
      </c>
      <c r="L58" s="29" t="str">
        <f t="shared" si="1"/>
        <v>Chung||VH9</v>
      </c>
    </row>
    <row r="59">
      <c r="A59" s="23" t="s">
        <v>71</v>
      </c>
      <c r="B59" s="26" t="s">
        <v>82</v>
      </c>
      <c r="C59" s="29"/>
      <c r="D59" s="26" t="s">
        <v>605</v>
      </c>
      <c r="E59" s="26" t="s">
        <v>606</v>
      </c>
      <c r="F59" s="26" t="s">
        <v>196</v>
      </c>
      <c r="G59" s="26" t="s">
        <v>609</v>
      </c>
      <c r="H59" s="26" t="s">
        <v>610</v>
      </c>
      <c r="I59" s="26" t="s">
        <v>504</v>
      </c>
      <c r="J59" s="29"/>
      <c r="K59" s="47" t="str">
        <f t="array" ref="K59">IF($B59="","",IF($A59&lt;&gt;"Có","Không",IF($G59="","Có",IF(IFERROR(INDEX('📚 Bộ câu hỏi'!$A$3:$A1059,MATCH($B59&amp;"|"&amp;$C59&amp;"|",'📚 Bộ câu hỏi'!$L$3:$L1059,0)),"Có")="Không","Không",IF(IFERROR(INDEX('📚 Bộ câu hỏi'!$A$3:$A1059,MATCH($B59&amp;"|"&amp;$C59&amp;"|"&amp;$D59,'📚 Bộ câu hỏi'!$L$3:$L1059,0)),"Có")="Không","Không","Có")))))</f>
        <v>Có</v>
      </c>
      <c r="L59" s="26" t="str">
        <f t="shared" si="1"/>
        <v>Chung||VH9</v>
      </c>
    </row>
    <row r="60">
      <c r="A60" s="23" t="s">
        <v>71</v>
      </c>
      <c r="B60" s="26" t="s">
        <v>82</v>
      </c>
      <c r="C60" s="29"/>
      <c r="D60" s="26" t="s">
        <v>605</v>
      </c>
      <c r="E60" s="26" t="s">
        <v>606</v>
      </c>
      <c r="F60" s="26" t="s">
        <v>196</v>
      </c>
      <c r="G60" s="26" t="s">
        <v>615</v>
      </c>
      <c r="H60" s="26" t="s">
        <v>616</v>
      </c>
      <c r="I60" s="26" t="s">
        <v>504</v>
      </c>
      <c r="J60" s="29"/>
      <c r="K60" s="47" t="str">
        <f t="array" ref="K60">IF($B60="","",IF($A60&lt;&gt;"Có","Không",IF($G60="","Có",IF(IFERROR(INDEX('📚 Bộ câu hỏi'!$A$3:$A1059,MATCH($B60&amp;"|"&amp;$C60&amp;"|",'📚 Bộ câu hỏi'!$L$3:$L1059,0)),"Có")="Không","Không",IF(IFERROR(INDEX('📚 Bộ câu hỏi'!$A$3:$A1059,MATCH($B60&amp;"|"&amp;$C60&amp;"|"&amp;$D60,'📚 Bộ câu hỏi'!$L$3:$L1059,0)),"Có")="Không","Không","Có")))))</f>
        <v>Có</v>
      </c>
      <c r="L60" s="26" t="str">
        <f t="shared" si="1"/>
        <v>Chung||VH9</v>
      </c>
    </row>
    <row r="61">
      <c r="A61" s="23" t="s">
        <v>71</v>
      </c>
      <c r="B61" s="26" t="s">
        <v>82</v>
      </c>
      <c r="C61" s="29"/>
      <c r="D61" s="26" t="s">
        <v>605</v>
      </c>
      <c r="E61" s="26" t="s">
        <v>606</v>
      </c>
      <c r="F61" s="26" t="s">
        <v>196</v>
      </c>
      <c r="G61" s="26" t="s">
        <v>621</v>
      </c>
      <c r="H61" s="26" t="s">
        <v>622</v>
      </c>
      <c r="I61" s="26" t="s">
        <v>504</v>
      </c>
      <c r="J61" s="29"/>
      <c r="K61" s="47" t="str">
        <f t="array" ref="K61">IF($B61="","",IF($A61&lt;&gt;"Có","Không",IF($G61="","Có",IF(IFERROR(INDEX('📚 Bộ câu hỏi'!$A$3:$A1059,MATCH($B61&amp;"|"&amp;$C61&amp;"|",'📚 Bộ câu hỏi'!$L$3:$L1059,0)),"Có")="Không","Không",IF(IFERROR(INDEX('📚 Bộ câu hỏi'!$A$3:$A1059,MATCH($B61&amp;"|"&amp;$C61&amp;"|"&amp;$D61,'📚 Bộ câu hỏi'!$L$3:$L1059,0)),"Có")="Không","Không","Có")))))</f>
        <v>Có</v>
      </c>
      <c r="L61" s="26" t="str">
        <f t="shared" si="1"/>
        <v>Chung||VH9</v>
      </c>
    </row>
    <row r="62">
      <c r="A62" s="23" t="s">
        <v>71</v>
      </c>
      <c r="B62" s="26" t="s">
        <v>82</v>
      </c>
      <c r="C62" s="29"/>
      <c r="D62" s="26" t="s">
        <v>605</v>
      </c>
      <c r="E62" s="26" t="s">
        <v>606</v>
      </c>
      <c r="F62" s="26" t="s">
        <v>196</v>
      </c>
      <c r="G62" s="26" t="s">
        <v>627</v>
      </c>
      <c r="H62" s="26" t="s">
        <v>629</v>
      </c>
      <c r="I62" s="26" t="s">
        <v>504</v>
      </c>
      <c r="J62" s="29"/>
      <c r="K62" s="47" t="str">
        <f t="array" ref="K62">IF($B62="","",IF($A62&lt;&gt;"Có","Không",IF($G62="","Có",IF(IFERROR(INDEX('📚 Bộ câu hỏi'!$A$3:$A1059,MATCH($B62&amp;"|"&amp;$C62&amp;"|",'📚 Bộ câu hỏi'!$L$3:$L1059,0)),"Có")="Không","Không",IF(IFERROR(INDEX('📚 Bộ câu hỏi'!$A$3:$A1059,MATCH($B62&amp;"|"&amp;$C62&amp;"|"&amp;$D62,'📚 Bộ câu hỏi'!$L$3:$L1059,0)),"Có")="Không","Không","Có")))))</f>
        <v>Có</v>
      </c>
      <c r="L62" s="26" t="str">
        <f t="shared" si="1"/>
        <v>Chung||VH9</v>
      </c>
    </row>
    <row r="63">
      <c r="A63" s="23" t="s">
        <v>71</v>
      </c>
      <c r="B63" s="26" t="s">
        <v>82</v>
      </c>
      <c r="C63" s="29"/>
      <c r="D63" s="26" t="s">
        <v>605</v>
      </c>
      <c r="E63" s="26" t="s">
        <v>606</v>
      </c>
      <c r="F63" s="26" t="s">
        <v>196</v>
      </c>
      <c r="G63" s="26" t="s">
        <v>644</v>
      </c>
      <c r="H63" s="26" t="s">
        <v>645</v>
      </c>
      <c r="I63" s="26" t="s">
        <v>504</v>
      </c>
      <c r="J63" s="29"/>
      <c r="K63" s="47" t="str">
        <f t="array" ref="K63">IF($B63="","",IF($A63&lt;&gt;"Có","Không",IF($G63="","Có",IF(IFERROR(INDEX('📚 Bộ câu hỏi'!$A$3:$A1059,MATCH($B63&amp;"|"&amp;$C63&amp;"|",'📚 Bộ câu hỏi'!$L$3:$L1059,0)),"Có")="Không","Không",IF(IFERROR(INDEX('📚 Bộ câu hỏi'!$A$3:$A1059,MATCH($B63&amp;"|"&amp;$C63&amp;"|"&amp;$D63,'📚 Bộ câu hỏi'!$L$3:$L1059,0)),"Có")="Không","Không","Có")))))</f>
        <v>Có</v>
      </c>
      <c r="L63" s="26" t="str">
        <f t="shared" si="1"/>
        <v>Chung||VH9</v>
      </c>
    </row>
    <row r="64">
      <c r="A64" s="23" t="s">
        <v>71</v>
      </c>
      <c r="B64" s="26" t="s">
        <v>82</v>
      </c>
      <c r="C64" s="29"/>
      <c r="D64" s="26" t="s">
        <v>653</v>
      </c>
      <c r="E64" s="26" t="s">
        <v>654</v>
      </c>
      <c r="F64" s="26" t="s">
        <v>196</v>
      </c>
      <c r="G64" s="26"/>
      <c r="H64" s="26"/>
      <c r="I64" s="26"/>
      <c r="J64" s="29"/>
      <c r="K64" s="41" t="str">
        <f t="array" ref="K64">IF($B64="","",IF($A64&lt;&gt;"Có","Không",IF($G64="","Có",IF(IFERROR(INDEX('📚 Bộ câu hỏi'!$A$3:$A1059,MATCH($B64&amp;"|"&amp;$C64&amp;"|",'📚 Bộ câu hỏi'!$L$3:$L1059,0)),"Có")="Không","Không",IF(IFERROR(INDEX('📚 Bộ câu hỏi'!$A$3:$A1059,MATCH($B64&amp;"|"&amp;$C64&amp;"|"&amp;$D64,'📚 Bộ câu hỏi'!$L$3:$L1059,0)),"Có")="Không","Không","Có")))))</f>
        <v>Có</v>
      </c>
      <c r="L64" s="29" t="str">
        <f t="shared" si="1"/>
        <v>Chung||VH10</v>
      </c>
    </row>
    <row r="65">
      <c r="A65" s="23" t="s">
        <v>71</v>
      </c>
      <c r="B65" s="26" t="s">
        <v>82</v>
      </c>
      <c r="C65" s="29"/>
      <c r="D65" s="26" t="s">
        <v>653</v>
      </c>
      <c r="E65" s="26" t="s">
        <v>654</v>
      </c>
      <c r="F65" s="26" t="s">
        <v>196</v>
      </c>
      <c r="G65" s="26" t="s">
        <v>665</v>
      </c>
      <c r="H65" s="26" t="s">
        <v>667</v>
      </c>
      <c r="I65" s="26" t="s">
        <v>504</v>
      </c>
      <c r="J65" s="29"/>
      <c r="K65" s="47" t="str">
        <f t="array" ref="K65">IF($B65="","",IF($A65&lt;&gt;"Có","Không",IF($G65="","Có",IF(IFERROR(INDEX('📚 Bộ câu hỏi'!$A$3:$A1059,MATCH($B65&amp;"|"&amp;$C65&amp;"|",'📚 Bộ câu hỏi'!$L$3:$L1059,0)),"Có")="Không","Không",IF(IFERROR(INDEX('📚 Bộ câu hỏi'!$A$3:$A1059,MATCH($B65&amp;"|"&amp;$C65&amp;"|"&amp;$D65,'📚 Bộ câu hỏi'!$L$3:$L1059,0)),"Có")="Không","Không","Có")))))</f>
        <v>Có</v>
      </c>
      <c r="L65" s="26" t="str">
        <f t="shared" si="1"/>
        <v>Chung||VH10</v>
      </c>
    </row>
    <row r="66">
      <c r="A66" s="23" t="s">
        <v>71</v>
      </c>
      <c r="B66" s="26" t="s">
        <v>82</v>
      </c>
      <c r="C66" s="29"/>
      <c r="D66" s="26" t="s">
        <v>653</v>
      </c>
      <c r="E66" s="26" t="s">
        <v>654</v>
      </c>
      <c r="F66" s="26" t="s">
        <v>196</v>
      </c>
      <c r="G66" s="26" t="s">
        <v>669</v>
      </c>
      <c r="H66" s="26" t="s">
        <v>670</v>
      </c>
      <c r="I66" s="26" t="s">
        <v>504</v>
      </c>
      <c r="J66" s="29"/>
      <c r="K66" s="47" t="str">
        <f t="array" ref="K66">IF($B66="","",IF($A66&lt;&gt;"Có","Không",IF($G66="","Có",IF(IFERROR(INDEX('📚 Bộ câu hỏi'!$A$3:$A1059,MATCH($B66&amp;"|"&amp;$C66&amp;"|",'📚 Bộ câu hỏi'!$L$3:$L1059,0)),"Có")="Không","Không",IF(IFERROR(INDEX('📚 Bộ câu hỏi'!$A$3:$A1059,MATCH($B66&amp;"|"&amp;$C66&amp;"|"&amp;$D66,'📚 Bộ câu hỏi'!$L$3:$L1059,0)),"Có")="Không","Không","Có")))))</f>
        <v>Có</v>
      </c>
      <c r="L66" s="26" t="str">
        <f t="shared" si="1"/>
        <v>Chung||VH10</v>
      </c>
    </row>
    <row r="67">
      <c r="A67" s="23" t="s">
        <v>71</v>
      </c>
      <c r="B67" s="26" t="s">
        <v>82</v>
      </c>
      <c r="C67" s="29"/>
      <c r="D67" s="26" t="s">
        <v>653</v>
      </c>
      <c r="E67" s="26" t="s">
        <v>654</v>
      </c>
      <c r="F67" s="26" t="s">
        <v>196</v>
      </c>
      <c r="G67" s="26" t="s">
        <v>673</v>
      </c>
      <c r="H67" s="26" t="s">
        <v>674</v>
      </c>
      <c r="I67" s="26" t="s">
        <v>504</v>
      </c>
      <c r="J67" s="29"/>
      <c r="K67" s="47" t="str">
        <f t="array" ref="K67">IF($B67="","",IF($A67&lt;&gt;"Có","Không",IF($G67="","Có",IF(IFERROR(INDEX('📚 Bộ câu hỏi'!$A$3:$A1059,MATCH($B67&amp;"|"&amp;$C67&amp;"|",'📚 Bộ câu hỏi'!$L$3:$L1059,0)),"Có")="Không","Không",IF(IFERROR(INDEX('📚 Bộ câu hỏi'!$A$3:$A1059,MATCH($B67&amp;"|"&amp;$C67&amp;"|"&amp;$D67,'📚 Bộ câu hỏi'!$L$3:$L1059,0)),"Có")="Không","Không","Có")))))</f>
        <v>Có</v>
      </c>
      <c r="L67" s="26" t="str">
        <f t="shared" si="1"/>
        <v>Chung||VH10</v>
      </c>
    </row>
    <row r="68">
      <c r="A68" s="23" t="s">
        <v>71</v>
      </c>
      <c r="B68" s="26" t="s">
        <v>82</v>
      </c>
      <c r="C68" s="29"/>
      <c r="D68" s="26" t="s">
        <v>653</v>
      </c>
      <c r="E68" s="26" t="s">
        <v>654</v>
      </c>
      <c r="F68" s="26" t="s">
        <v>196</v>
      </c>
      <c r="G68" s="26" t="s">
        <v>676</v>
      </c>
      <c r="H68" s="26" t="s">
        <v>677</v>
      </c>
      <c r="I68" s="26" t="s">
        <v>504</v>
      </c>
      <c r="J68" s="29"/>
      <c r="K68" s="47" t="str">
        <f t="array" ref="K68">IF($B68="","",IF($A68&lt;&gt;"Có","Không",IF($G68="","Có",IF(IFERROR(INDEX('📚 Bộ câu hỏi'!$A$3:$A1059,MATCH($B68&amp;"|"&amp;$C68&amp;"|",'📚 Bộ câu hỏi'!$L$3:$L1059,0)),"Có")="Không","Không",IF(IFERROR(INDEX('📚 Bộ câu hỏi'!$A$3:$A1059,MATCH($B68&amp;"|"&amp;$C68&amp;"|"&amp;$D68,'📚 Bộ câu hỏi'!$L$3:$L1059,0)),"Có")="Không","Không","Có")))))</f>
        <v>Có</v>
      </c>
      <c r="L68" s="26" t="str">
        <f t="shared" si="1"/>
        <v>Chung||VH10</v>
      </c>
    </row>
    <row r="69">
      <c r="A69" s="23" t="s">
        <v>71</v>
      </c>
      <c r="B69" s="26" t="s">
        <v>82</v>
      </c>
      <c r="C69" s="29"/>
      <c r="D69" s="26" t="s">
        <v>653</v>
      </c>
      <c r="E69" s="26" t="s">
        <v>654</v>
      </c>
      <c r="F69" s="26" t="s">
        <v>196</v>
      </c>
      <c r="G69" s="26" t="s">
        <v>681</v>
      </c>
      <c r="H69" s="26" t="s">
        <v>682</v>
      </c>
      <c r="I69" s="26" t="s">
        <v>504</v>
      </c>
      <c r="J69" s="29"/>
      <c r="K69" s="47" t="str">
        <f t="array" ref="K69">IF($B69="","",IF($A69&lt;&gt;"Có","Không",IF($G69="","Có",IF(IFERROR(INDEX('📚 Bộ câu hỏi'!$A$3:$A1059,MATCH($B69&amp;"|"&amp;$C69&amp;"|",'📚 Bộ câu hỏi'!$L$3:$L1059,0)),"Có")="Không","Không",IF(IFERROR(INDEX('📚 Bộ câu hỏi'!$A$3:$A1059,MATCH($B69&amp;"|"&amp;$C69&amp;"|"&amp;$D69,'📚 Bộ câu hỏi'!$L$3:$L1059,0)),"Có")="Không","Không","Có")))))</f>
        <v>Có</v>
      </c>
      <c r="L69" s="26" t="str">
        <f t="shared" si="1"/>
        <v>Chung||VH10</v>
      </c>
    </row>
    <row r="70">
      <c r="A70" s="23" t="s">
        <v>71</v>
      </c>
      <c r="B70" s="26" t="s">
        <v>82</v>
      </c>
      <c r="C70" s="29"/>
      <c r="D70" s="26" t="s">
        <v>653</v>
      </c>
      <c r="E70" s="26" t="s">
        <v>654</v>
      </c>
      <c r="F70" s="26" t="s">
        <v>196</v>
      </c>
      <c r="G70" s="26" t="s">
        <v>683</v>
      </c>
      <c r="H70" s="26" t="s">
        <v>684</v>
      </c>
      <c r="I70" s="26" t="s">
        <v>504</v>
      </c>
      <c r="J70" s="29"/>
      <c r="K70" s="47" t="str">
        <f t="array" ref="K70">IF($B70="","",IF($A70&lt;&gt;"Có","Không",IF($G70="","Có",IF(IFERROR(INDEX('📚 Bộ câu hỏi'!$A$3:$A1059,MATCH($B70&amp;"|"&amp;$C70&amp;"|",'📚 Bộ câu hỏi'!$L$3:$L1059,0)),"Có")="Không","Không",IF(IFERROR(INDEX('📚 Bộ câu hỏi'!$A$3:$A1059,MATCH($B70&amp;"|"&amp;$C70&amp;"|"&amp;$D70,'📚 Bộ câu hỏi'!$L$3:$L1059,0)),"Có")="Không","Không","Có")))))</f>
        <v>Có</v>
      </c>
      <c r="L70" s="26" t="str">
        <f t="shared" si="1"/>
        <v>Chung||VH10</v>
      </c>
    </row>
    <row r="71">
      <c r="A71" s="23" t="s">
        <v>71</v>
      </c>
      <c r="B71" s="26" t="s">
        <v>82</v>
      </c>
      <c r="C71" s="29"/>
      <c r="D71" s="26" t="s">
        <v>687</v>
      </c>
      <c r="E71" s="26" t="s">
        <v>688</v>
      </c>
      <c r="F71" s="26" t="s">
        <v>196</v>
      </c>
      <c r="G71" s="26"/>
      <c r="H71" s="26"/>
      <c r="I71" s="26"/>
      <c r="J71" s="29"/>
      <c r="K71" s="41" t="str">
        <f t="array" ref="K71">IF($B71="","",IF($A71&lt;&gt;"Có","Không",IF($G71="","Có",IF(IFERROR(INDEX('📚 Bộ câu hỏi'!$A$3:$A1059,MATCH($B71&amp;"|"&amp;$C71&amp;"|",'📚 Bộ câu hỏi'!$L$3:$L1059,0)),"Có")="Không","Không",IF(IFERROR(INDEX('📚 Bộ câu hỏi'!$A$3:$A1059,MATCH($B71&amp;"|"&amp;$C71&amp;"|"&amp;$D71,'📚 Bộ câu hỏi'!$L$3:$L1059,0)),"Có")="Không","Không","Có")))))</f>
        <v>Có</v>
      </c>
      <c r="L71" s="29" t="str">
        <f t="shared" si="1"/>
        <v>Chung||VH11</v>
      </c>
    </row>
    <row r="72">
      <c r="A72" s="23" t="s">
        <v>71</v>
      </c>
      <c r="B72" s="26" t="s">
        <v>82</v>
      </c>
      <c r="C72" s="29"/>
      <c r="D72" s="26" t="s">
        <v>687</v>
      </c>
      <c r="E72" s="26" t="s">
        <v>688</v>
      </c>
      <c r="F72" s="26" t="s">
        <v>196</v>
      </c>
      <c r="G72" s="26" t="s">
        <v>689</v>
      </c>
      <c r="H72" s="26" t="s">
        <v>690</v>
      </c>
      <c r="I72" s="26" t="s">
        <v>504</v>
      </c>
      <c r="J72" s="29"/>
      <c r="K72" s="47" t="str">
        <f t="array" ref="K72">IF($B72="","",IF($A72&lt;&gt;"Có","Không",IF($G72="","Có",IF(IFERROR(INDEX('📚 Bộ câu hỏi'!$A$3:$A1059,MATCH($B72&amp;"|"&amp;$C72&amp;"|",'📚 Bộ câu hỏi'!$L$3:$L1059,0)),"Có")="Không","Không",IF(IFERROR(INDEX('📚 Bộ câu hỏi'!$A$3:$A1059,MATCH($B72&amp;"|"&amp;$C72&amp;"|"&amp;$D72,'📚 Bộ câu hỏi'!$L$3:$L1059,0)),"Có")="Không","Không","Có")))))</f>
        <v>Có</v>
      </c>
      <c r="L72" s="26" t="str">
        <f t="shared" si="1"/>
        <v>Chung||VH11</v>
      </c>
    </row>
    <row r="73">
      <c r="A73" s="23" t="s">
        <v>71</v>
      </c>
      <c r="B73" s="26" t="s">
        <v>82</v>
      </c>
      <c r="C73" s="29"/>
      <c r="D73" s="26" t="s">
        <v>687</v>
      </c>
      <c r="E73" s="26" t="s">
        <v>688</v>
      </c>
      <c r="F73" s="26" t="s">
        <v>196</v>
      </c>
      <c r="G73" s="26" t="s">
        <v>694</v>
      </c>
      <c r="H73" s="26" t="s">
        <v>695</v>
      </c>
      <c r="I73" s="26" t="s">
        <v>504</v>
      </c>
      <c r="J73" s="29"/>
      <c r="K73" s="47" t="str">
        <f t="array" ref="K73">IF($B73="","",IF($A73&lt;&gt;"Có","Không",IF($G73="","Có",IF(IFERROR(INDEX('📚 Bộ câu hỏi'!$A$3:$A1059,MATCH($B73&amp;"|"&amp;$C73&amp;"|",'📚 Bộ câu hỏi'!$L$3:$L1059,0)),"Có")="Không","Không",IF(IFERROR(INDEX('📚 Bộ câu hỏi'!$A$3:$A1059,MATCH($B73&amp;"|"&amp;$C73&amp;"|"&amp;$D73,'📚 Bộ câu hỏi'!$L$3:$L1059,0)),"Có")="Không","Không","Có")))))</f>
        <v>Có</v>
      </c>
      <c r="L73" s="26" t="str">
        <f t="shared" si="1"/>
        <v>Chung||VH11</v>
      </c>
    </row>
    <row r="74">
      <c r="A74" s="23" t="s">
        <v>71</v>
      </c>
      <c r="B74" s="26" t="s">
        <v>82</v>
      </c>
      <c r="C74" s="29"/>
      <c r="D74" s="26" t="s">
        <v>687</v>
      </c>
      <c r="E74" s="26" t="s">
        <v>688</v>
      </c>
      <c r="F74" s="26" t="s">
        <v>196</v>
      </c>
      <c r="G74" s="26" t="s">
        <v>698</v>
      </c>
      <c r="H74" s="26" t="s">
        <v>699</v>
      </c>
      <c r="I74" s="26" t="s">
        <v>504</v>
      </c>
      <c r="J74" s="29"/>
      <c r="K74" s="47" t="str">
        <f t="array" ref="K74">IF($B74="","",IF($A74&lt;&gt;"Có","Không",IF($G74="","Có",IF(IFERROR(INDEX('📚 Bộ câu hỏi'!$A$3:$A1059,MATCH($B74&amp;"|"&amp;$C74&amp;"|",'📚 Bộ câu hỏi'!$L$3:$L1059,0)),"Có")="Không","Không",IF(IFERROR(INDEX('📚 Bộ câu hỏi'!$A$3:$A1059,MATCH($B74&amp;"|"&amp;$C74&amp;"|"&amp;$D74,'📚 Bộ câu hỏi'!$L$3:$L1059,0)),"Có")="Không","Không","Có")))))</f>
        <v>Có</v>
      </c>
      <c r="L74" s="26" t="str">
        <f t="shared" si="1"/>
        <v>Chung||VH11</v>
      </c>
    </row>
    <row r="75">
      <c r="A75" s="23" t="s">
        <v>71</v>
      </c>
      <c r="B75" s="26" t="s">
        <v>82</v>
      </c>
      <c r="C75" s="29"/>
      <c r="D75" s="26" t="s">
        <v>687</v>
      </c>
      <c r="E75" s="26" t="s">
        <v>688</v>
      </c>
      <c r="F75" s="26" t="s">
        <v>196</v>
      </c>
      <c r="G75" s="26" t="s">
        <v>702</v>
      </c>
      <c r="H75" s="26" t="s">
        <v>703</v>
      </c>
      <c r="I75" s="26" t="s">
        <v>504</v>
      </c>
      <c r="J75" s="29"/>
      <c r="K75" s="47" t="str">
        <f t="array" ref="K75">IF($B75="","",IF($A75&lt;&gt;"Có","Không",IF($G75="","Có",IF(IFERROR(INDEX('📚 Bộ câu hỏi'!$A$3:$A1059,MATCH($B75&amp;"|"&amp;$C75&amp;"|",'📚 Bộ câu hỏi'!$L$3:$L1059,0)),"Có")="Không","Không",IF(IFERROR(INDEX('📚 Bộ câu hỏi'!$A$3:$A1059,MATCH($B75&amp;"|"&amp;$C75&amp;"|"&amp;$D75,'📚 Bộ câu hỏi'!$L$3:$L1059,0)),"Có")="Không","Không","Có")))))</f>
        <v>Có</v>
      </c>
      <c r="L75" s="26" t="str">
        <f t="shared" si="1"/>
        <v>Chung||VH11</v>
      </c>
    </row>
    <row r="76">
      <c r="A76" s="23" t="s">
        <v>71</v>
      </c>
      <c r="B76" s="26" t="s">
        <v>82</v>
      </c>
      <c r="C76" s="29"/>
      <c r="D76" s="26" t="s">
        <v>687</v>
      </c>
      <c r="E76" s="26" t="s">
        <v>688</v>
      </c>
      <c r="F76" s="26" t="s">
        <v>196</v>
      </c>
      <c r="G76" s="26" t="s">
        <v>704</v>
      </c>
      <c r="H76" s="26" t="s">
        <v>705</v>
      </c>
      <c r="I76" s="26" t="s">
        <v>504</v>
      </c>
      <c r="J76" s="29"/>
      <c r="K76" s="47" t="str">
        <f t="array" ref="K76">IF($B76="","",IF($A76&lt;&gt;"Có","Không",IF($G76="","Có",IF(IFERROR(INDEX('📚 Bộ câu hỏi'!$A$3:$A1059,MATCH($B76&amp;"|"&amp;$C76&amp;"|",'📚 Bộ câu hỏi'!$L$3:$L1059,0)),"Có")="Không","Không",IF(IFERROR(INDEX('📚 Bộ câu hỏi'!$A$3:$A1059,MATCH($B76&amp;"|"&amp;$C76&amp;"|"&amp;$D76,'📚 Bộ câu hỏi'!$L$3:$L1059,0)),"Có")="Không","Không","Có")))))</f>
        <v>Có</v>
      </c>
      <c r="L76" s="26" t="str">
        <f t="shared" si="1"/>
        <v>Chung||VH11</v>
      </c>
    </row>
    <row r="77">
      <c r="A77" s="23" t="s">
        <v>71</v>
      </c>
      <c r="B77" s="26" t="s">
        <v>82</v>
      </c>
      <c r="C77" s="29"/>
      <c r="D77" s="26" t="s">
        <v>687</v>
      </c>
      <c r="E77" s="26" t="s">
        <v>688</v>
      </c>
      <c r="F77" s="26" t="s">
        <v>196</v>
      </c>
      <c r="G77" s="26" t="s">
        <v>706</v>
      </c>
      <c r="H77" s="26" t="s">
        <v>707</v>
      </c>
      <c r="I77" s="26" t="s">
        <v>504</v>
      </c>
      <c r="J77" s="29"/>
      <c r="K77" s="47" t="str">
        <f t="array" ref="K77">IF($B77="","",IF($A77&lt;&gt;"Có","Không",IF($G77="","Có",IF(IFERROR(INDEX('📚 Bộ câu hỏi'!$A$3:$A1059,MATCH($B77&amp;"|"&amp;$C77&amp;"|",'📚 Bộ câu hỏi'!$L$3:$L1059,0)),"Có")="Không","Không",IF(IFERROR(INDEX('📚 Bộ câu hỏi'!$A$3:$A1059,MATCH($B77&amp;"|"&amp;$C77&amp;"|"&amp;$D77,'📚 Bộ câu hỏi'!$L$3:$L1059,0)),"Có")="Không","Không","Có")))))</f>
        <v>Có</v>
      </c>
      <c r="L77" s="26" t="str">
        <f t="shared" si="1"/>
        <v>Chung||VH11</v>
      </c>
    </row>
    <row r="78">
      <c r="A78" s="23" t="s">
        <v>71</v>
      </c>
      <c r="B78" s="26" t="s">
        <v>82</v>
      </c>
      <c r="C78" s="29"/>
      <c r="D78" s="26" t="s">
        <v>708</v>
      </c>
      <c r="E78" s="26" t="s">
        <v>720</v>
      </c>
      <c r="F78" s="26" t="s">
        <v>196</v>
      </c>
      <c r="G78" s="26"/>
      <c r="H78" s="26"/>
      <c r="I78" s="26"/>
      <c r="J78" s="29"/>
      <c r="K78" s="41" t="str">
        <f t="array" ref="K78">IF($B78="","",IF($A78&lt;&gt;"Có","Không",IF($G78="","Có",IF(IFERROR(INDEX('📚 Bộ câu hỏi'!$A$3:$A1059,MATCH($B78&amp;"|"&amp;$C78&amp;"|",'📚 Bộ câu hỏi'!$L$3:$L1059,0)),"Có")="Không","Không",IF(IFERROR(INDEX('📚 Bộ câu hỏi'!$A$3:$A1059,MATCH($B78&amp;"|"&amp;$C78&amp;"|"&amp;$D78,'📚 Bộ câu hỏi'!$L$3:$L1059,0)),"Có")="Không","Không","Có")))))</f>
        <v>Có</v>
      </c>
      <c r="L78" s="29" t="str">
        <f t="shared" si="1"/>
        <v>Chung||VH12</v>
      </c>
    </row>
    <row r="79">
      <c r="A79" s="23" t="s">
        <v>71</v>
      </c>
      <c r="B79" s="26" t="s">
        <v>82</v>
      </c>
      <c r="C79" s="29"/>
      <c r="D79" s="26" t="s">
        <v>708</v>
      </c>
      <c r="E79" s="26" t="s">
        <v>720</v>
      </c>
      <c r="F79" s="26" t="s">
        <v>196</v>
      </c>
      <c r="G79" s="26" t="s">
        <v>710</v>
      </c>
      <c r="H79" s="26" t="s">
        <v>711</v>
      </c>
      <c r="I79" s="26" t="s">
        <v>504</v>
      </c>
      <c r="J79" s="29"/>
      <c r="K79" s="47" t="str">
        <f t="array" ref="K79">IF($B79="","",IF($A79&lt;&gt;"Có","Không",IF($G79="","Có",IF(IFERROR(INDEX('📚 Bộ câu hỏi'!$A$3:$A1059,MATCH($B79&amp;"|"&amp;$C79&amp;"|",'📚 Bộ câu hỏi'!$L$3:$L1059,0)),"Có")="Không","Không",IF(IFERROR(INDEX('📚 Bộ câu hỏi'!$A$3:$A1059,MATCH($B79&amp;"|"&amp;$C79&amp;"|"&amp;$D79,'📚 Bộ câu hỏi'!$L$3:$L1059,0)),"Có")="Không","Không","Có")))))</f>
        <v>Có</v>
      </c>
      <c r="L79" s="26" t="str">
        <f t="shared" si="1"/>
        <v>Chung||VH12</v>
      </c>
    </row>
    <row r="80">
      <c r="A80" s="23" t="s">
        <v>71</v>
      </c>
      <c r="B80" s="26" t="s">
        <v>82</v>
      </c>
      <c r="C80" s="29"/>
      <c r="D80" s="26" t="s">
        <v>708</v>
      </c>
      <c r="E80" s="26" t="s">
        <v>720</v>
      </c>
      <c r="F80" s="26" t="s">
        <v>196</v>
      </c>
      <c r="G80" s="26" t="s">
        <v>712</v>
      </c>
      <c r="H80" s="26" t="s">
        <v>713</v>
      </c>
      <c r="I80" s="26" t="s">
        <v>504</v>
      </c>
      <c r="J80" s="29"/>
      <c r="K80" s="47" t="str">
        <f t="array" ref="K80">IF($B80="","",IF($A80&lt;&gt;"Có","Không",IF($G80="","Có",IF(IFERROR(INDEX('📚 Bộ câu hỏi'!$A$3:$A1059,MATCH($B80&amp;"|"&amp;$C80&amp;"|",'📚 Bộ câu hỏi'!$L$3:$L1059,0)),"Có")="Không","Không",IF(IFERROR(INDEX('📚 Bộ câu hỏi'!$A$3:$A1059,MATCH($B80&amp;"|"&amp;$C80&amp;"|"&amp;$D80,'📚 Bộ câu hỏi'!$L$3:$L1059,0)),"Có")="Không","Không","Có")))))</f>
        <v>Có</v>
      </c>
      <c r="L80" s="26" t="str">
        <f t="shared" si="1"/>
        <v>Chung||VH12</v>
      </c>
    </row>
    <row r="81">
      <c r="A81" s="23" t="s">
        <v>71</v>
      </c>
      <c r="B81" s="26" t="s">
        <v>82</v>
      </c>
      <c r="C81" s="29"/>
      <c r="D81" s="26" t="s">
        <v>708</v>
      </c>
      <c r="E81" s="26" t="s">
        <v>720</v>
      </c>
      <c r="F81" s="26" t="s">
        <v>196</v>
      </c>
      <c r="G81" s="26" t="s">
        <v>714</v>
      </c>
      <c r="H81" s="26" t="s">
        <v>715</v>
      </c>
      <c r="I81" s="26" t="s">
        <v>504</v>
      </c>
      <c r="J81" s="29"/>
      <c r="K81" s="47" t="str">
        <f t="array" ref="K81">IF($B81="","",IF($A81&lt;&gt;"Có","Không",IF($G81="","Có",IF(IFERROR(INDEX('📚 Bộ câu hỏi'!$A$3:$A1059,MATCH($B81&amp;"|"&amp;$C81&amp;"|",'📚 Bộ câu hỏi'!$L$3:$L1059,0)),"Có")="Không","Không",IF(IFERROR(INDEX('📚 Bộ câu hỏi'!$A$3:$A1059,MATCH($B81&amp;"|"&amp;$C81&amp;"|"&amp;$D81,'📚 Bộ câu hỏi'!$L$3:$L1059,0)),"Có")="Không","Không","Có")))))</f>
        <v>Có</v>
      </c>
      <c r="L81" s="26" t="str">
        <f t="shared" si="1"/>
        <v>Chung||VH12</v>
      </c>
    </row>
    <row r="82">
      <c r="A82" s="23" t="s">
        <v>71</v>
      </c>
      <c r="B82" s="26" t="s">
        <v>82</v>
      </c>
      <c r="C82" s="29"/>
      <c r="D82" s="26" t="s">
        <v>708</v>
      </c>
      <c r="E82" s="26" t="s">
        <v>720</v>
      </c>
      <c r="F82" s="26" t="s">
        <v>196</v>
      </c>
      <c r="G82" s="26" t="s">
        <v>716</v>
      </c>
      <c r="H82" s="26" t="s">
        <v>717</v>
      </c>
      <c r="I82" s="26" t="s">
        <v>504</v>
      </c>
      <c r="J82" s="29"/>
      <c r="K82" s="47" t="str">
        <f t="array" ref="K82">IF($B82="","",IF($A82&lt;&gt;"Có","Không",IF($G82="","Có",IF(IFERROR(INDEX('📚 Bộ câu hỏi'!$A$3:$A1059,MATCH($B82&amp;"|"&amp;$C82&amp;"|",'📚 Bộ câu hỏi'!$L$3:$L1059,0)),"Có")="Không","Không",IF(IFERROR(INDEX('📚 Bộ câu hỏi'!$A$3:$A1059,MATCH($B82&amp;"|"&amp;$C82&amp;"|"&amp;$D82,'📚 Bộ câu hỏi'!$L$3:$L1059,0)),"Có")="Không","Không","Có")))))</f>
        <v>Có</v>
      </c>
      <c r="L82" s="26" t="str">
        <f t="shared" si="1"/>
        <v>Chung||VH12</v>
      </c>
    </row>
    <row r="83">
      <c r="A83" s="23" t="s">
        <v>71</v>
      </c>
      <c r="B83" s="26" t="s">
        <v>82</v>
      </c>
      <c r="C83" s="29"/>
      <c r="D83" s="26" t="s">
        <v>708</v>
      </c>
      <c r="E83" s="26" t="s">
        <v>720</v>
      </c>
      <c r="F83" s="26" t="s">
        <v>196</v>
      </c>
      <c r="G83" s="26" t="s">
        <v>718</v>
      </c>
      <c r="H83" s="26" t="s">
        <v>719</v>
      </c>
      <c r="I83" s="26" t="s">
        <v>504</v>
      </c>
      <c r="J83" s="29"/>
      <c r="K83" s="47" t="str">
        <f t="array" ref="K83">IF($B83="","",IF($A83&lt;&gt;"Có","Không",IF($G83="","Có",IF(IFERROR(INDEX('📚 Bộ câu hỏi'!$A$3:$A1059,MATCH($B83&amp;"|"&amp;$C83&amp;"|",'📚 Bộ câu hỏi'!$L$3:$L1059,0)),"Có")="Không","Không",IF(IFERROR(INDEX('📚 Bộ câu hỏi'!$A$3:$A1059,MATCH($B83&amp;"|"&amp;$C83&amp;"|"&amp;$D83,'📚 Bộ câu hỏi'!$L$3:$L1059,0)),"Có")="Không","Không","Có")))))</f>
        <v>Có</v>
      </c>
      <c r="L83" s="26" t="str">
        <f t="shared" si="1"/>
        <v>Chung||VH12</v>
      </c>
    </row>
    <row r="84">
      <c r="A84" s="23" t="s">
        <v>71</v>
      </c>
      <c r="B84" s="26" t="s">
        <v>82</v>
      </c>
      <c r="C84" s="29"/>
      <c r="D84" s="26" t="s">
        <v>518</v>
      </c>
      <c r="E84" s="26" t="s">
        <v>759</v>
      </c>
      <c r="F84" s="26" t="s">
        <v>196</v>
      </c>
      <c r="G84" s="26"/>
      <c r="H84" s="26"/>
      <c r="I84" s="26"/>
      <c r="J84" s="29"/>
      <c r="K84" s="41" t="str">
        <f t="array" ref="K84">IF($B84="","",IF($A84&lt;&gt;"Có","Không",IF($G84="","Có",IF(IFERROR(INDEX('📚 Bộ câu hỏi'!$A$3:$A1059,MATCH($B84&amp;"|"&amp;$C84&amp;"|",'📚 Bộ câu hỏi'!$L$3:$L1059,0)),"Có")="Không","Không",IF(IFERROR(INDEX('📚 Bộ câu hỏi'!$A$3:$A1059,MATCH($B84&amp;"|"&amp;$C84&amp;"|"&amp;$D84,'📚 Bộ câu hỏi'!$L$3:$L1059,0)),"Có")="Không","Không","Có")))))</f>
        <v>Có</v>
      </c>
      <c r="L84" s="29" t="str">
        <f t="shared" si="1"/>
        <v>Chung||TC1</v>
      </c>
    </row>
    <row r="85">
      <c r="A85" s="23" t="s">
        <v>71</v>
      </c>
      <c r="B85" s="26" t="s">
        <v>82</v>
      </c>
      <c r="C85" s="29"/>
      <c r="D85" s="26" t="s">
        <v>518</v>
      </c>
      <c r="E85" s="26" t="s">
        <v>759</v>
      </c>
      <c r="F85" s="26" t="s">
        <v>196</v>
      </c>
      <c r="G85" s="26" t="s">
        <v>520</v>
      </c>
      <c r="H85" s="26" t="s">
        <v>521</v>
      </c>
      <c r="I85" s="26" t="s">
        <v>227</v>
      </c>
      <c r="J85" s="29"/>
      <c r="K85" s="47" t="str">
        <f t="array" ref="K85">IF($B85="","",IF($A85&lt;&gt;"Có","Không",IF($G85="","Có",IF(IFERROR(INDEX('📚 Bộ câu hỏi'!$A$3:$A1059,MATCH($B85&amp;"|"&amp;$C85&amp;"|",'📚 Bộ câu hỏi'!$L$3:$L1059,0)),"Có")="Không","Không",IF(IFERROR(INDEX('📚 Bộ câu hỏi'!$A$3:$A1059,MATCH($B85&amp;"|"&amp;$C85&amp;"|"&amp;$D85,'📚 Bộ câu hỏi'!$L$3:$L1059,0)),"Có")="Không","Không","Có")))))</f>
        <v>Có</v>
      </c>
      <c r="L85" s="26" t="str">
        <f t="shared" si="1"/>
        <v>Chung||TC1</v>
      </c>
    </row>
    <row r="86">
      <c r="A86" s="23" t="s">
        <v>71</v>
      </c>
      <c r="B86" s="26" t="s">
        <v>82</v>
      </c>
      <c r="C86" s="29"/>
      <c r="D86" s="26" t="s">
        <v>518</v>
      </c>
      <c r="E86" s="26" t="s">
        <v>759</v>
      </c>
      <c r="F86" s="26" t="s">
        <v>196</v>
      </c>
      <c r="G86" s="26" t="s">
        <v>522</v>
      </c>
      <c r="H86" s="26" t="s">
        <v>523</v>
      </c>
      <c r="I86" s="26" t="s">
        <v>227</v>
      </c>
      <c r="J86" s="29"/>
      <c r="K86" s="47" t="str">
        <f t="array" ref="K86">IF($B86="","",IF($A86&lt;&gt;"Có","Không",IF($G86="","Có",IF(IFERROR(INDEX('📚 Bộ câu hỏi'!$A$3:$A1059,MATCH($B86&amp;"|"&amp;$C86&amp;"|",'📚 Bộ câu hỏi'!$L$3:$L1059,0)),"Có")="Không","Không",IF(IFERROR(INDEX('📚 Bộ câu hỏi'!$A$3:$A1059,MATCH($B86&amp;"|"&amp;$C86&amp;"|"&amp;$D86,'📚 Bộ câu hỏi'!$L$3:$L1059,0)),"Có")="Không","Không","Có")))))</f>
        <v>Có</v>
      </c>
      <c r="L86" s="26" t="str">
        <f t="shared" si="1"/>
        <v>Chung||TC1</v>
      </c>
    </row>
    <row r="87">
      <c r="A87" s="23" t="s">
        <v>71</v>
      </c>
      <c r="B87" s="26" t="s">
        <v>82</v>
      </c>
      <c r="C87" s="29"/>
      <c r="D87" s="26" t="s">
        <v>518</v>
      </c>
      <c r="E87" s="26" t="s">
        <v>759</v>
      </c>
      <c r="F87" s="26" t="s">
        <v>196</v>
      </c>
      <c r="G87" s="26" t="s">
        <v>526</v>
      </c>
      <c r="H87" s="26" t="s">
        <v>527</v>
      </c>
      <c r="I87" s="26" t="s">
        <v>227</v>
      </c>
      <c r="J87" s="29"/>
      <c r="K87" s="47" t="str">
        <f t="array" ref="K87">IF($B87="","",IF($A87&lt;&gt;"Có","Không",IF($G87="","Có",IF(IFERROR(INDEX('📚 Bộ câu hỏi'!$A$3:$A1059,MATCH($B87&amp;"|"&amp;$C87&amp;"|",'📚 Bộ câu hỏi'!$L$3:$L1059,0)),"Có")="Không","Không",IF(IFERROR(INDEX('📚 Bộ câu hỏi'!$A$3:$A1059,MATCH($B87&amp;"|"&amp;$C87&amp;"|"&amp;$D87,'📚 Bộ câu hỏi'!$L$3:$L1059,0)),"Có")="Không","Không","Có")))))</f>
        <v>Có</v>
      </c>
      <c r="L87" s="26" t="str">
        <f t="shared" si="1"/>
        <v>Chung||TC1</v>
      </c>
    </row>
    <row r="88">
      <c r="A88" s="23" t="s">
        <v>71</v>
      </c>
      <c r="B88" s="26" t="s">
        <v>82</v>
      </c>
      <c r="C88" s="29"/>
      <c r="D88" s="26" t="s">
        <v>518</v>
      </c>
      <c r="E88" s="26" t="s">
        <v>759</v>
      </c>
      <c r="F88" s="26" t="s">
        <v>196</v>
      </c>
      <c r="G88" s="26" t="s">
        <v>530</v>
      </c>
      <c r="H88" s="26" t="s">
        <v>531</v>
      </c>
      <c r="I88" s="26" t="s">
        <v>227</v>
      </c>
      <c r="J88" s="29"/>
      <c r="K88" s="47" t="str">
        <f t="array" ref="K88">IF($B88="","",IF($A88&lt;&gt;"Có","Không",IF($G88="","Có",IF(IFERROR(INDEX('📚 Bộ câu hỏi'!$A$3:$A1059,MATCH($B88&amp;"|"&amp;$C88&amp;"|",'📚 Bộ câu hỏi'!$L$3:$L1059,0)),"Có")="Không","Không",IF(IFERROR(INDEX('📚 Bộ câu hỏi'!$A$3:$A1059,MATCH($B88&amp;"|"&amp;$C88&amp;"|"&amp;$D88,'📚 Bộ câu hỏi'!$L$3:$L1059,0)),"Có")="Không","Không","Có")))))</f>
        <v>Có</v>
      </c>
      <c r="L88" s="26" t="str">
        <f t="shared" si="1"/>
        <v>Chung||TC1</v>
      </c>
    </row>
    <row r="89">
      <c r="A89" s="23" t="s">
        <v>71</v>
      </c>
      <c r="B89" s="26" t="s">
        <v>82</v>
      </c>
      <c r="C89" s="29"/>
      <c r="D89" s="26" t="s">
        <v>532</v>
      </c>
      <c r="E89" s="26" t="s">
        <v>840</v>
      </c>
      <c r="F89" s="26" t="s">
        <v>196</v>
      </c>
      <c r="G89" s="26"/>
      <c r="H89" s="26"/>
      <c r="I89" s="26"/>
      <c r="J89" s="29"/>
      <c r="K89" s="41" t="str">
        <f t="array" ref="K89">IF($B89="","",IF($A89&lt;&gt;"Có","Không",IF($G89="","Có",IF(IFERROR(INDEX('📚 Bộ câu hỏi'!$A$3:$A1059,MATCH($B89&amp;"|"&amp;$C89&amp;"|",'📚 Bộ câu hỏi'!$L$3:$L1059,0)),"Có")="Không","Không",IF(IFERROR(INDEX('📚 Bộ câu hỏi'!$A$3:$A1059,MATCH($B89&amp;"|"&amp;$C89&amp;"|"&amp;$D89,'📚 Bộ câu hỏi'!$L$3:$L1059,0)),"Có")="Không","Không","Có")))))</f>
        <v>Có</v>
      </c>
      <c r="L89" s="29" t="str">
        <f t="shared" si="1"/>
        <v>Chung||TC3</v>
      </c>
    </row>
    <row r="90">
      <c r="A90" s="23" t="s">
        <v>71</v>
      </c>
      <c r="B90" s="26" t="s">
        <v>82</v>
      </c>
      <c r="C90" s="29"/>
      <c r="D90" s="26" t="s">
        <v>532</v>
      </c>
      <c r="E90" s="26" t="s">
        <v>840</v>
      </c>
      <c r="F90" s="26" t="s">
        <v>196</v>
      </c>
      <c r="G90" s="26" t="s">
        <v>534</v>
      </c>
      <c r="H90" s="26" t="s">
        <v>535</v>
      </c>
      <c r="I90" s="26" t="s">
        <v>227</v>
      </c>
      <c r="J90" s="29"/>
      <c r="K90" s="47" t="str">
        <f t="array" ref="K90">IF($B90="","",IF($A90&lt;&gt;"Có","Không",IF($G90="","Có",IF(IFERROR(INDEX('📚 Bộ câu hỏi'!$A$3:$A1059,MATCH($B90&amp;"|"&amp;$C90&amp;"|",'📚 Bộ câu hỏi'!$L$3:$L1059,0)),"Có")="Không","Không",IF(IFERROR(INDEX('📚 Bộ câu hỏi'!$A$3:$A1059,MATCH($B90&amp;"|"&amp;$C90&amp;"|"&amp;$D90,'📚 Bộ câu hỏi'!$L$3:$L1059,0)),"Có")="Không","Không","Có")))))</f>
        <v>Có</v>
      </c>
      <c r="L90" s="26" t="str">
        <f t="shared" si="1"/>
        <v>Chung||TC3</v>
      </c>
    </row>
    <row r="91">
      <c r="A91" s="23" t="s">
        <v>71</v>
      </c>
      <c r="B91" s="26" t="s">
        <v>82</v>
      </c>
      <c r="C91" s="29"/>
      <c r="D91" s="26" t="s">
        <v>532</v>
      </c>
      <c r="E91" s="26" t="s">
        <v>840</v>
      </c>
      <c r="F91" s="26" t="s">
        <v>196</v>
      </c>
      <c r="G91" s="26" t="s">
        <v>536</v>
      </c>
      <c r="H91" s="26" t="s">
        <v>537</v>
      </c>
      <c r="I91" s="26" t="s">
        <v>227</v>
      </c>
      <c r="J91" s="29"/>
      <c r="K91" s="47" t="str">
        <f t="array" ref="K91">IF($B91="","",IF($A91&lt;&gt;"Có","Không",IF($G91="","Có",IF(IFERROR(INDEX('📚 Bộ câu hỏi'!$A$3:$A1059,MATCH($B91&amp;"|"&amp;$C91&amp;"|",'📚 Bộ câu hỏi'!$L$3:$L1059,0)),"Có")="Không","Không",IF(IFERROR(INDEX('📚 Bộ câu hỏi'!$A$3:$A1059,MATCH($B91&amp;"|"&amp;$C91&amp;"|"&amp;$D91,'📚 Bộ câu hỏi'!$L$3:$L1059,0)),"Có")="Không","Không","Có")))))</f>
        <v>Có</v>
      </c>
      <c r="L91" s="26" t="str">
        <f t="shared" si="1"/>
        <v>Chung||TC3</v>
      </c>
    </row>
    <row r="92">
      <c r="A92" s="23" t="s">
        <v>71</v>
      </c>
      <c r="B92" s="26" t="s">
        <v>82</v>
      </c>
      <c r="C92" s="29"/>
      <c r="D92" s="26" t="s">
        <v>532</v>
      </c>
      <c r="E92" s="26" t="s">
        <v>840</v>
      </c>
      <c r="F92" s="26" t="s">
        <v>196</v>
      </c>
      <c r="G92" s="26" t="s">
        <v>539</v>
      </c>
      <c r="H92" s="26" t="s">
        <v>540</v>
      </c>
      <c r="I92" s="26" t="s">
        <v>227</v>
      </c>
      <c r="J92" s="29"/>
      <c r="K92" s="47" t="str">
        <f t="array" ref="K92">IF($B92="","",IF($A92&lt;&gt;"Có","Không",IF($G92="","Có",IF(IFERROR(INDEX('📚 Bộ câu hỏi'!$A$3:$A1059,MATCH($B92&amp;"|"&amp;$C92&amp;"|",'📚 Bộ câu hỏi'!$L$3:$L1059,0)),"Có")="Không","Không",IF(IFERROR(INDEX('📚 Bộ câu hỏi'!$A$3:$A1059,MATCH($B92&amp;"|"&amp;$C92&amp;"|"&amp;$D92,'📚 Bộ câu hỏi'!$L$3:$L1059,0)),"Có")="Không","Không","Có")))))</f>
        <v>Có</v>
      </c>
      <c r="L92" s="26" t="str">
        <f t="shared" si="1"/>
        <v>Chung||TC3</v>
      </c>
    </row>
    <row r="93">
      <c r="A93" s="23" t="s">
        <v>71</v>
      </c>
      <c r="B93" s="26" t="s">
        <v>82</v>
      </c>
      <c r="C93" s="29"/>
      <c r="D93" s="26" t="s">
        <v>532</v>
      </c>
      <c r="E93" s="26" t="s">
        <v>840</v>
      </c>
      <c r="F93" s="26" t="s">
        <v>196</v>
      </c>
      <c r="G93" s="26" t="s">
        <v>541</v>
      </c>
      <c r="H93" s="26" t="s">
        <v>542</v>
      </c>
      <c r="I93" s="26" t="s">
        <v>227</v>
      </c>
      <c r="J93" s="29"/>
      <c r="K93" s="47" t="str">
        <f t="array" ref="K93">IF($B93="","",IF($A93&lt;&gt;"Có","Không",IF($G93="","Có",IF(IFERROR(INDEX('📚 Bộ câu hỏi'!$A$3:$A1059,MATCH($B93&amp;"|"&amp;$C93&amp;"|",'📚 Bộ câu hỏi'!$L$3:$L1059,0)),"Có")="Không","Không",IF(IFERROR(INDEX('📚 Bộ câu hỏi'!$A$3:$A1059,MATCH($B93&amp;"|"&amp;$C93&amp;"|"&amp;$D93,'📚 Bộ câu hỏi'!$L$3:$L1059,0)),"Có")="Không","Không","Có")))))</f>
        <v>Có</v>
      </c>
      <c r="L93" s="26" t="str">
        <f t="shared" si="1"/>
        <v>Chung||TC3</v>
      </c>
    </row>
    <row r="94">
      <c r="A94" s="23" t="s">
        <v>71</v>
      </c>
      <c r="B94" s="26" t="s">
        <v>82</v>
      </c>
      <c r="C94" s="29"/>
      <c r="D94" s="26" t="s">
        <v>532</v>
      </c>
      <c r="E94" s="26" t="s">
        <v>840</v>
      </c>
      <c r="F94" s="26" t="s">
        <v>196</v>
      </c>
      <c r="G94" s="26" t="s">
        <v>543</v>
      </c>
      <c r="H94" s="26" t="s">
        <v>544</v>
      </c>
      <c r="I94" s="26" t="s">
        <v>227</v>
      </c>
      <c r="J94" s="29"/>
      <c r="K94" s="47" t="str">
        <f t="array" ref="K94">IF($B94="","",IF($A94&lt;&gt;"Có","Không",IF($G94="","Có",IF(IFERROR(INDEX('📚 Bộ câu hỏi'!$A$3:$A1059,MATCH($B94&amp;"|"&amp;$C94&amp;"|",'📚 Bộ câu hỏi'!$L$3:$L1059,0)),"Có")="Không","Không",IF(IFERROR(INDEX('📚 Bộ câu hỏi'!$A$3:$A1059,MATCH($B94&amp;"|"&amp;$C94&amp;"|"&amp;$D94,'📚 Bộ câu hỏi'!$L$3:$L1059,0)),"Có")="Không","Không","Có")))))</f>
        <v>Có</v>
      </c>
      <c r="L94" s="26" t="str">
        <f t="shared" si="1"/>
        <v>Chung||TC3</v>
      </c>
    </row>
    <row r="95">
      <c r="A95" s="23" t="s">
        <v>71</v>
      </c>
      <c r="B95" s="26" t="s">
        <v>82</v>
      </c>
      <c r="C95" s="29"/>
      <c r="D95" s="26" t="s">
        <v>532</v>
      </c>
      <c r="E95" s="26" t="s">
        <v>840</v>
      </c>
      <c r="F95" s="26" t="s">
        <v>196</v>
      </c>
      <c r="G95" s="26" t="s">
        <v>545</v>
      </c>
      <c r="H95" s="26" t="s">
        <v>546</v>
      </c>
      <c r="I95" s="26" t="s">
        <v>227</v>
      </c>
      <c r="J95" s="29"/>
      <c r="K95" s="47" t="str">
        <f t="array" ref="K95">IF($B95="","",IF($A95&lt;&gt;"Có","Không",IF($G95="","Có",IF(IFERROR(INDEX('📚 Bộ câu hỏi'!$A$3:$A1059,MATCH($B95&amp;"|"&amp;$C95&amp;"|",'📚 Bộ câu hỏi'!$L$3:$L1059,0)),"Có")="Không","Không",IF(IFERROR(INDEX('📚 Bộ câu hỏi'!$A$3:$A1059,MATCH($B95&amp;"|"&amp;$C95&amp;"|"&amp;$D95,'📚 Bộ câu hỏi'!$L$3:$L1059,0)),"Có")="Không","Không","Có")))))</f>
        <v>Có</v>
      </c>
      <c r="L95" s="26" t="str">
        <f t="shared" si="1"/>
        <v>Chung||TC3</v>
      </c>
    </row>
    <row r="96">
      <c r="A96" s="23" t="s">
        <v>71</v>
      </c>
      <c r="B96" s="26" t="s">
        <v>82</v>
      </c>
      <c r="C96" s="29"/>
      <c r="D96" s="26" t="s">
        <v>532</v>
      </c>
      <c r="E96" s="26" t="s">
        <v>840</v>
      </c>
      <c r="F96" s="26" t="s">
        <v>196</v>
      </c>
      <c r="G96" s="26" t="s">
        <v>547</v>
      </c>
      <c r="H96" s="26" t="s">
        <v>548</v>
      </c>
      <c r="I96" s="26" t="s">
        <v>227</v>
      </c>
      <c r="J96" s="29"/>
      <c r="K96" s="47" t="str">
        <f t="array" ref="K96">IF($B96="","",IF($A96&lt;&gt;"Có","Không",IF($G96="","Có",IF(IFERROR(INDEX('📚 Bộ câu hỏi'!$A$3:$A1059,MATCH($B96&amp;"|"&amp;$C96&amp;"|",'📚 Bộ câu hỏi'!$L$3:$L1059,0)),"Có")="Không","Không",IF(IFERROR(INDEX('📚 Bộ câu hỏi'!$A$3:$A1059,MATCH($B96&amp;"|"&amp;$C96&amp;"|"&amp;$D96,'📚 Bộ câu hỏi'!$L$3:$L1059,0)),"Có")="Không","Không","Có")))))</f>
        <v>Có</v>
      </c>
      <c r="L96" s="26" t="str">
        <f t="shared" si="1"/>
        <v>Chung||TC3</v>
      </c>
    </row>
    <row r="97">
      <c r="A97" s="23" t="s">
        <v>71</v>
      </c>
      <c r="B97" s="26" t="s">
        <v>82</v>
      </c>
      <c r="C97" s="29"/>
      <c r="D97" s="26" t="s">
        <v>532</v>
      </c>
      <c r="E97" s="26" t="s">
        <v>840</v>
      </c>
      <c r="F97" s="26" t="s">
        <v>196</v>
      </c>
      <c r="G97" s="26" t="s">
        <v>549</v>
      </c>
      <c r="H97" s="26" t="s">
        <v>550</v>
      </c>
      <c r="I97" s="26" t="s">
        <v>227</v>
      </c>
      <c r="J97" s="29"/>
      <c r="K97" s="47" t="str">
        <f t="array" ref="K97">IF($B97="","",IF($A97&lt;&gt;"Có","Không",IF($G97="","Có",IF(IFERROR(INDEX('📚 Bộ câu hỏi'!$A$3:$A1059,MATCH($B97&amp;"|"&amp;$C97&amp;"|",'📚 Bộ câu hỏi'!$L$3:$L1059,0)),"Có")="Không","Không",IF(IFERROR(INDEX('📚 Bộ câu hỏi'!$A$3:$A1059,MATCH($B97&amp;"|"&amp;$C97&amp;"|"&amp;$D97,'📚 Bộ câu hỏi'!$L$3:$L1059,0)),"Có")="Không","Không","Có")))))</f>
        <v>Có</v>
      </c>
      <c r="L97" s="26" t="str">
        <f t="shared" si="1"/>
        <v>Chung||TC3</v>
      </c>
    </row>
    <row r="98">
      <c r="A98" s="23" t="s">
        <v>71</v>
      </c>
      <c r="B98" s="26" t="s">
        <v>82</v>
      </c>
      <c r="C98" s="29"/>
      <c r="D98" s="26" t="s">
        <v>551</v>
      </c>
      <c r="E98" s="26" t="s">
        <v>972</v>
      </c>
      <c r="F98" s="26" t="s">
        <v>196</v>
      </c>
      <c r="G98" s="26"/>
      <c r="H98" s="26"/>
      <c r="I98" s="26"/>
      <c r="J98" s="29"/>
      <c r="K98" s="41" t="str">
        <f t="array" ref="K98">IF($B98="","",IF($A98&lt;&gt;"Có","Không",IF($G98="","Có",IF(IFERROR(INDEX('📚 Bộ câu hỏi'!$A$3:$A1059,MATCH($B98&amp;"|"&amp;$C98&amp;"|",'📚 Bộ câu hỏi'!$L$3:$L1059,0)),"Có")="Không","Không",IF(IFERROR(INDEX('📚 Bộ câu hỏi'!$A$3:$A1059,MATCH($B98&amp;"|"&amp;$C98&amp;"|"&amp;$D98,'📚 Bộ câu hỏi'!$L$3:$L1059,0)),"Có")="Không","Không","Có")))))</f>
        <v>Có</v>
      </c>
      <c r="L98" s="29" t="str">
        <f t="shared" si="1"/>
        <v>Chung||TC6</v>
      </c>
    </row>
    <row r="99">
      <c r="A99" s="23" t="s">
        <v>71</v>
      </c>
      <c r="B99" s="26" t="s">
        <v>82</v>
      </c>
      <c r="C99" s="29"/>
      <c r="D99" s="26" t="s">
        <v>551</v>
      </c>
      <c r="E99" s="26" t="s">
        <v>972</v>
      </c>
      <c r="F99" s="26" t="s">
        <v>196</v>
      </c>
      <c r="G99" s="26" t="s">
        <v>553</v>
      </c>
      <c r="H99" s="26" t="s">
        <v>554</v>
      </c>
      <c r="I99" s="26" t="s">
        <v>227</v>
      </c>
      <c r="J99" s="29"/>
      <c r="K99" s="47" t="str">
        <f t="array" ref="K99">IF($B99="","",IF($A99&lt;&gt;"Có","Không",IF($G99="","Có",IF(IFERROR(INDEX('📚 Bộ câu hỏi'!$A$3:$A1059,MATCH($B99&amp;"|"&amp;$C99&amp;"|",'📚 Bộ câu hỏi'!$L$3:$L1059,0)),"Có")="Không","Không",IF(IFERROR(INDEX('📚 Bộ câu hỏi'!$A$3:$A1059,MATCH($B99&amp;"|"&amp;$C99&amp;"|"&amp;$D99,'📚 Bộ câu hỏi'!$L$3:$L1059,0)),"Có")="Không","Không","Có")))))</f>
        <v>Có</v>
      </c>
      <c r="L99" s="26" t="str">
        <f t="shared" si="1"/>
        <v>Chung||TC6</v>
      </c>
    </row>
    <row r="100">
      <c r="A100" s="23" t="s">
        <v>71</v>
      </c>
      <c r="B100" s="26" t="s">
        <v>82</v>
      </c>
      <c r="C100" s="29"/>
      <c r="D100" s="26" t="s">
        <v>551</v>
      </c>
      <c r="E100" s="26" t="s">
        <v>972</v>
      </c>
      <c r="F100" s="26" t="s">
        <v>196</v>
      </c>
      <c r="G100" s="26" t="s">
        <v>555</v>
      </c>
      <c r="H100" s="26" t="s">
        <v>556</v>
      </c>
      <c r="I100" s="26" t="s">
        <v>227</v>
      </c>
      <c r="J100" s="29"/>
      <c r="K100" s="47" t="str">
        <f t="array" ref="K100">IF($B100="","",IF($A100&lt;&gt;"Có","Không",IF($G100="","Có",IF(IFERROR(INDEX('📚 Bộ câu hỏi'!$A$3:$A1059,MATCH($B100&amp;"|"&amp;$C100&amp;"|",'📚 Bộ câu hỏi'!$L$3:$L1059,0)),"Có")="Không","Không",IF(IFERROR(INDEX('📚 Bộ câu hỏi'!$A$3:$A1059,MATCH($B100&amp;"|"&amp;$C100&amp;"|"&amp;$D100,'📚 Bộ câu hỏi'!$L$3:$L1059,0)),"Có")="Không","Không","Có")))))</f>
        <v>Có</v>
      </c>
      <c r="L100" s="26" t="str">
        <f t="shared" si="1"/>
        <v>Chung||TC6</v>
      </c>
    </row>
    <row r="101">
      <c r="A101" s="23" t="s">
        <v>71</v>
      </c>
      <c r="B101" s="26" t="s">
        <v>82</v>
      </c>
      <c r="C101" s="29"/>
      <c r="D101" s="26" t="s">
        <v>551</v>
      </c>
      <c r="E101" s="26" t="s">
        <v>972</v>
      </c>
      <c r="F101" s="26" t="s">
        <v>196</v>
      </c>
      <c r="G101" s="26" t="s">
        <v>557</v>
      </c>
      <c r="H101" s="26" t="s">
        <v>558</v>
      </c>
      <c r="I101" s="26" t="s">
        <v>227</v>
      </c>
      <c r="J101" s="29"/>
      <c r="K101" s="47" t="str">
        <f t="array" ref="K101">IF($B101="","",IF($A101&lt;&gt;"Có","Không",IF($G101="","Có",IF(IFERROR(INDEX('📚 Bộ câu hỏi'!$A$3:$A1059,MATCH($B101&amp;"|"&amp;$C101&amp;"|",'📚 Bộ câu hỏi'!$L$3:$L1059,0)),"Có")="Không","Không",IF(IFERROR(INDEX('📚 Bộ câu hỏi'!$A$3:$A1059,MATCH($B101&amp;"|"&amp;$C101&amp;"|"&amp;$D101,'📚 Bộ câu hỏi'!$L$3:$L1059,0)),"Có")="Không","Không","Có")))))</f>
        <v>Có</v>
      </c>
      <c r="L101" s="26" t="str">
        <f t="shared" si="1"/>
        <v>Chung||TC6</v>
      </c>
    </row>
    <row r="102">
      <c r="A102" s="23" t="s">
        <v>71</v>
      </c>
      <c r="B102" s="26" t="s">
        <v>82</v>
      </c>
      <c r="C102" s="29"/>
      <c r="D102" s="26" t="s">
        <v>551</v>
      </c>
      <c r="E102" s="26" t="s">
        <v>972</v>
      </c>
      <c r="F102" s="26" t="s">
        <v>196</v>
      </c>
      <c r="G102" s="26" t="s">
        <v>559</v>
      </c>
      <c r="H102" s="26" t="s">
        <v>560</v>
      </c>
      <c r="I102" s="26" t="s">
        <v>227</v>
      </c>
      <c r="J102" s="29"/>
      <c r="K102" s="47" t="str">
        <f t="array" ref="K102">IF($B102="","",IF($A102&lt;&gt;"Có","Không",IF($G102="","Có",IF(IFERROR(INDEX('📚 Bộ câu hỏi'!$A$3:$A1059,MATCH($B102&amp;"|"&amp;$C102&amp;"|",'📚 Bộ câu hỏi'!$L$3:$L1059,0)),"Có")="Không","Không",IF(IFERROR(INDEX('📚 Bộ câu hỏi'!$A$3:$A1059,MATCH($B102&amp;"|"&amp;$C102&amp;"|"&amp;$D102,'📚 Bộ câu hỏi'!$L$3:$L1059,0)),"Có")="Không","Không","Có")))))</f>
        <v>Có</v>
      </c>
      <c r="L102" s="26" t="str">
        <f t="shared" si="1"/>
        <v>Chung||TC6</v>
      </c>
    </row>
    <row r="103">
      <c r="A103" s="23" t="s">
        <v>71</v>
      </c>
      <c r="B103" s="26" t="s">
        <v>82</v>
      </c>
      <c r="C103" s="29"/>
      <c r="D103" s="26" t="s">
        <v>561</v>
      </c>
      <c r="E103" s="26" t="s">
        <v>1031</v>
      </c>
      <c r="F103" s="26" t="s">
        <v>1032</v>
      </c>
      <c r="G103" s="26"/>
      <c r="H103" s="26"/>
      <c r="I103" s="26"/>
      <c r="J103" s="29"/>
      <c r="K103" s="41" t="str">
        <f t="array" ref="K103">IF($B103="","",IF($A103&lt;&gt;"Có","Không",IF($G103="","Có",IF(IFERROR(INDEX('📚 Bộ câu hỏi'!$A$3:$A1059,MATCH($B103&amp;"|"&amp;$C103&amp;"|",'📚 Bộ câu hỏi'!$L$3:$L1059,0)),"Có")="Không","Không",IF(IFERROR(INDEX('📚 Bộ câu hỏi'!$A$3:$A1059,MATCH($B103&amp;"|"&amp;$C103&amp;"|"&amp;$D103,'📚 Bộ câu hỏi'!$L$3:$L1059,0)),"Có")="Không","Không","Có")))))</f>
        <v>Có</v>
      </c>
      <c r="L103" s="29" t="str">
        <f t="shared" si="1"/>
        <v>Chung||NL1</v>
      </c>
    </row>
    <row r="104">
      <c r="A104" s="23" t="s">
        <v>71</v>
      </c>
      <c r="B104" s="26" t="s">
        <v>82</v>
      </c>
      <c r="C104" s="29"/>
      <c r="D104" s="26" t="s">
        <v>561</v>
      </c>
      <c r="E104" s="26" t="s">
        <v>1031</v>
      </c>
      <c r="F104" s="26" t="s">
        <v>1032</v>
      </c>
      <c r="G104" s="26" t="s">
        <v>563</v>
      </c>
      <c r="H104" s="26" t="s">
        <v>564</v>
      </c>
      <c r="I104" s="26" t="s">
        <v>227</v>
      </c>
      <c r="J104" s="29"/>
      <c r="K104" s="47" t="str">
        <f t="array" ref="K104">IF($B104="","",IF($A104&lt;&gt;"Có","Không",IF($G104="","Có",IF(IFERROR(INDEX('📚 Bộ câu hỏi'!$A$3:$A1059,MATCH($B104&amp;"|"&amp;$C104&amp;"|",'📚 Bộ câu hỏi'!$L$3:$L1059,0)),"Có")="Không","Không",IF(IFERROR(INDEX('📚 Bộ câu hỏi'!$A$3:$A1059,MATCH($B104&amp;"|"&amp;$C104&amp;"|"&amp;$D104,'📚 Bộ câu hỏi'!$L$3:$L1059,0)),"Có")="Không","Không","Có")))))</f>
        <v>Có</v>
      </c>
      <c r="L104" s="26" t="str">
        <f t="shared" si="1"/>
        <v>Chung||NL1</v>
      </c>
    </row>
    <row r="105">
      <c r="A105" s="23" t="s">
        <v>71</v>
      </c>
      <c r="B105" s="26" t="s">
        <v>82</v>
      </c>
      <c r="C105" s="29"/>
      <c r="D105" s="26" t="s">
        <v>561</v>
      </c>
      <c r="E105" s="26" t="s">
        <v>1031</v>
      </c>
      <c r="F105" s="26" t="s">
        <v>1032</v>
      </c>
      <c r="G105" s="26" t="s">
        <v>565</v>
      </c>
      <c r="H105" s="26" t="s">
        <v>566</v>
      </c>
      <c r="I105" s="26" t="s">
        <v>227</v>
      </c>
      <c r="J105" s="29"/>
      <c r="K105" s="47" t="str">
        <f t="array" ref="K105">IF($B105="","",IF($A105&lt;&gt;"Có","Không",IF($G105="","Có",IF(IFERROR(INDEX('📚 Bộ câu hỏi'!$A$3:$A1059,MATCH($B105&amp;"|"&amp;$C105&amp;"|",'📚 Bộ câu hỏi'!$L$3:$L1059,0)),"Có")="Không","Không",IF(IFERROR(INDEX('📚 Bộ câu hỏi'!$A$3:$A1059,MATCH($B105&amp;"|"&amp;$C105&amp;"|"&amp;$D105,'📚 Bộ câu hỏi'!$L$3:$L1059,0)),"Có")="Không","Không","Có")))))</f>
        <v>Có</v>
      </c>
      <c r="L105" s="26" t="str">
        <f t="shared" si="1"/>
        <v>Chung||NL1</v>
      </c>
    </row>
    <row r="106">
      <c r="A106" s="23" t="s">
        <v>71</v>
      </c>
      <c r="B106" s="26" t="s">
        <v>82</v>
      </c>
      <c r="C106" s="29"/>
      <c r="D106" s="26" t="s">
        <v>561</v>
      </c>
      <c r="E106" s="26" t="s">
        <v>1031</v>
      </c>
      <c r="F106" s="26" t="s">
        <v>1032</v>
      </c>
      <c r="G106" s="26" t="s">
        <v>569</v>
      </c>
      <c r="H106" s="26" t="s">
        <v>570</v>
      </c>
      <c r="I106" s="26" t="s">
        <v>571</v>
      </c>
      <c r="J106" s="29"/>
      <c r="K106" s="47" t="str">
        <f t="array" ref="K106">IF($B106="","",IF($A106&lt;&gt;"Có","Không",IF($G106="","Có",IF(IFERROR(INDEX('📚 Bộ câu hỏi'!$A$3:$A1059,MATCH($B106&amp;"|"&amp;$C106&amp;"|",'📚 Bộ câu hỏi'!$L$3:$L1059,0)),"Có")="Không","Không",IF(IFERROR(INDEX('📚 Bộ câu hỏi'!$A$3:$A1059,MATCH($B106&amp;"|"&amp;$C106&amp;"|"&amp;$D106,'📚 Bộ câu hỏi'!$L$3:$L1059,0)),"Có")="Không","Không","Có")))))</f>
        <v>Có</v>
      </c>
      <c r="L106" s="26" t="str">
        <f t="shared" si="1"/>
        <v>Chung||NL1</v>
      </c>
    </row>
    <row r="107">
      <c r="A107" s="23" t="s">
        <v>71</v>
      </c>
      <c r="B107" s="26" t="s">
        <v>82</v>
      </c>
      <c r="C107" s="29"/>
      <c r="D107" s="26" t="s">
        <v>561</v>
      </c>
      <c r="E107" s="26" t="s">
        <v>1031</v>
      </c>
      <c r="F107" s="26" t="s">
        <v>1032</v>
      </c>
      <c r="G107" s="26" t="s">
        <v>572</v>
      </c>
      <c r="H107" s="26" t="s">
        <v>573</v>
      </c>
      <c r="I107" s="26" t="s">
        <v>571</v>
      </c>
      <c r="J107" s="29"/>
      <c r="K107" s="47" t="str">
        <f t="array" ref="K107">IF($B107="","",IF($A107&lt;&gt;"Có","Không",IF($G107="","Có",IF(IFERROR(INDEX('📚 Bộ câu hỏi'!$A$3:$A1059,MATCH($B107&amp;"|"&amp;$C107&amp;"|",'📚 Bộ câu hỏi'!$L$3:$L1059,0)),"Có")="Không","Không",IF(IFERROR(INDEX('📚 Bộ câu hỏi'!$A$3:$A1059,MATCH($B107&amp;"|"&amp;$C107&amp;"|"&amp;$D107,'📚 Bộ câu hỏi'!$L$3:$L1059,0)),"Có")="Không","Không","Có")))))</f>
        <v>Có</v>
      </c>
      <c r="L107" s="26" t="str">
        <f t="shared" si="1"/>
        <v>Chung||NL1</v>
      </c>
    </row>
    <row r="108">
      <c r="A108" s="23" t="s">
        <v>71</v>
      </c>
      <c r="B108" s="26" t="s">
        <v>82</v>
      </c>
      <c r="C108" s="29"/>
      <c r="D108" s="26" t="s">
        <v>561</v>
      </c>
      <c r="E108" s="26" t="s">
        <v>1031</v>
      </c>
      <c r="F108" s="26" t="s">
        <v>1032</v>
      </c>
      <c r="G108" s="26" t="s">
        <v>574</v>
      </c>
      <c r="H108" s="26" t="s">
        <v>575</v>
      </c>
      <c r="I108" s="26" t="s">
        <v>571</v>
      </c>
      <c r="J108" s="29"/>
      <c r="K108" s="47" t="str">
        <f t="array" ref="K108">IF($B108="","",IF($A108&lt;&gt;"Có","Không",IF($G108="","Có",IF(IFERROR(INDEX('📚 Bộ câu hỏi'!$A$3:$A1059,MATCH($B108&amp;"|"&amp;$C108&amp;"|",'📚 Bộ câu hỏi'!$L$3:$L1059,0)),"Có")="Không","Không",IF(IFERROR(INDEX('📚 Bộ câu hỏi'!$A$3:$A1059,MATCH($B108&amp;"|"&amp;$C108&amp;"|"&amp;$D108,'📚 Bộ câu hỏi'!$L$3:$L1059,0)),"Có")="Không","Không","Có")))))</f>
        <v>Có</v>
      </c>
      <c r="L108" s="26" t="str">
        <f t="shared" si="1"/>
        <v>Chung||NL1</v>
      </c>
    </row>
    <row r="109">
      <c r="A109" s="23" t="s">
        <v>71</v>
      </c>
      <c r="B109" s="26" t="s">
        <v>82</v>
      </c>
      <c r="C109" s="26"/>
      <c r="D109" s="26" t="s">
        <v>561</v>
      </c>
      <c r="E109" s="26" t="s">
        <v>1031</v>
      </c>
      <c r="F109" s="26" t="s">
        <v>1032</v>
      </c>
      <c r="G109" s="26" t="s">
        <v>576</v>
      </c>
      <c r="H109" s="26" t="s">
        <v>577</v>
      </c>
      <c r="I109" s="26" t="s">
        <v>578</v>
      </c>
      <c r="J109" s="29"/>
      <c r="K109" s="47" t="str">
        <f t="array" ref="K109">IF($B109="","",IF($A109&lt;&gt;"Có","Không",IF($G109="","Có",IF(IFERROR(INDEX('📚 Bộ câu hỏi'!$A$3:$A1059,MATCH($B109&amp;"|"&amp;$C109&amp;"|",'📚 Bộ câu hỏi'!$L$3:$L1059,0)),"Có")="Không","Không",IF(IFERROR(INDEX('📚 Bộ câu hỏi'!$A$3:$A1059,MATCH($B109&amp;"|"&amp;$C109&amp;"|"&amp;$D109,'📚 Bộ câu hỏi'!$L$3:$L1059,0)),"Có")="Không","Không","Có")))))</f>
        <v>Có</v>
      </c>
      <c r="L109" s="26" t="str">
        <f t="shared" si="1"/>
        <v>Chung||NL1</v>
      </c>
    </row>
    <row r="110">
      <c r="A110" s="23" t="s">
        <v>71</v>
      </c>
      <c r="B110" s="26" t="s">
        <v>82</v>
      </c>
      <c r="C110" s="26"/>
      <c r="D110" s="26" t="s">
        <v>561</v>
      </c>
      <c r="E110" s="26" t="s">
        <v>1031</v>
      </c>
      <c r="F110" s="26" t="s">
        <v>1032</v>
      </c>
      <c r="G110" s="26" t="s">
        <v>579</v>
      </c>
      <c r="H110" s="26" t="s">
        <v>580</v>
      </c>
      <c r="I110" s="26" t="s">
        <v>578</v>
      </c>
      <c r="J110" s="29"/>
      <c r="K110" s="47" t="str">
        <f t="array" ref="K110">IF($B110="","",IF($A110&lt;&gt;"Có","Không",IF($G110="","Có",IF(IFERROR(INDEX('📚 Bộ câu hỏi'!$A$3:$A1059,MATCH($B110&amp;"|"&amp;$C110&amp;"|",'📚 Bộ câu hỏi'!$L$3:$L1059,0)),"Có")="Không","Không",IF(IFERROR(INDEX('📚 Bộ câu hỏi'!$A$3:$A1059,MATCH($B110&amp;"|"&amp;$C110&amp;"|"&amp;$D110,'📚 Bộ câu hỏi'!$L$3:$L1059,0)),"Có")="Không","Không","Có")))))</f>
        <v>Có</v>
      </c>
      <c r="L110" s="26" t="str">
        <f t="shared" si="1"/>
        <v>Chung||NL1</v>
      </c>
    </row>
    <row r="111">
      <c r="A111" s="23" t="s">
        <v>71</v>
      </c>
      <c r="B111" s="26" t="s">
        <v>82</v>
      </c>
      <c r="C111" s="26"/>
      <c r="D111" s="26" t="s">
        <v>561</v>
      </c>
      <c r="E111" s="26" t="s">
        <v>1031</v>
      </c>
      <c r="F111" s="26" t="s">
        <v>1032</v>
      </c>
      <c r="G111" s="26" t="s">
        <v>581</v>
      </c>
      <c r="H111" s="26" t="s">
        <v>582</v>
      </c>
      <c r="I111" s="26" t="s">
        <v>578</v>
      </c>
      <c r="J111" s="29"/>
      <c r="K111" s="47" t="str">
        <f t="array" ref="K111">IF($B111="","",IF($A111&lt;&gt;"Có","Không",IF($G111="","Có",IF(IFERROR(INDEX('📚 Bộ câu hỏi'!$A$3:$A1059,MATCH($B111&amp;"|"&amp;$C111&amp;"|",'📚 Bộ câu hỏi'!$L$3:$L1059,0)),"Có")="Không","Không",IF(IFERROR(INDEX('📚 Bộ câu hỏi'!$A$3:$A1059,MATCH($B111&amp;"|"&amp;$C111&amp;"|"&amp;$D111,'📚 Bộ câu hỏi'!$L$3:$L1059,0)),"Có")="Không","Không","Có")))))</f>
        <v>Có</v>
      </c>
      <c r="L111" s="26" t="str">
        <f t="shared" si="1"/>
        <v>Chung||NL1</v>
      </c>
    </row>
    <row r="112">
      <c r="A112" s="23" t="s">
        <v>71</v>
      </c>
      <c r="B112" s="26" t="s">
        <v>82</v>
      </c>
      <c r="C112" s="26"/>
      <c r="D112" s="26" t="s">
        <v>561</v>
      </c>
      <c r="E112" s="26" t="s">
        <v>1031</v>
      </c>
      <c r="F112" s="26" t="s">
        <v>1032</v>
      </c>
      <c r="G112" s="26" t="s">
        <v>583</v>
      </c>
      <c r="H112" s="26" t="s">
        <v>584</v>
      </c>
      <c r="I112" s="26" t="s">
        <v>578</v>
      </c>
      <c r="J112" s="29"/>
      <c r="K112" s="47" t="str">
        <f t="array" ref="K112">IF($B112="","",IF($A112&lt;&gt;"Có","Không",IF($G112="","Có",IF(IFERROR(INDEX('📚 Bộ câu hỏi'!$A$3:$A1059,MATCH($B112&amp;"|"&amp;$C112&amp;"|",'📚 Bộ câu hỏi'!$L$3:$L1059,0)),"Có")="Không","Không",IF(IFERROR(INDEX('📚 Bộ câu hỏi'!$A$3:$A1059,MATCH($B112&amp;"|"&amp;$C112&amp;"|"&amp;$D112,'📚 Bộ câu hỏi'!$L$3:$L1059,0)),"Có")="Không","Không","Có")))))</f>
        <v>Có</v>
      </c>
      <c r="L112" s="26" t="str">
        <f t="shared" si="1"/>
        <v>Chung||NL1</v>
      </c>
    </row>
    <row r="113">
      <c r="A113" s="23" t="s">
        <v>170</v>
      </c>
      <c r="B113" s="26" t="s">
        <v>82</v>
      </c>
      <c r="C113" s="26"/>
      <c r="D113" s="26" t="s">
        <v>1064</v>
      </c>
      <c r="E113" s="26" t="s">
        <v>1065</v>
      </c>
      <c r="F113" s="26" t="s">
        <v>1032</v>
      </c>
      <c r="G113" s="26"/>
      <c r="H113" s="26"/>
      <c r="I113" s="26"/>
      <c r="J113" s="29"/>
      <c r="K113" s="41" t="str">
        <f t="array" ref="K113">IF($B113="","",IF($A113&lt;&gt;"Có","Không",IF($G113="","Có",IF(IFERROR(INDEX('📚 Bộ câu hỏi'!$A$3:$A1059,MATCH($B113&amp;"|"&amp;$C113&amp;"|",'📚 Bộ câu hỏi'!$L$3:$L1059,0)),"Có")="Không","Không",IF(IFERROR(INDEX('📚 Bộ câu hỏi'!$A$3:$A1059,MATCH($B113&amp;"|"&amp;$C113&amp;"|"&amp;$D113,'📚 Bộ câu hỏi'!$L$3:$L1059,0)),"Có")="Không","Không","Có")))))</f>
        <v>Không</v>
      </c>
      <c r="L113" s="29" t="str">
        <f t="shared" si="1"/>
        <v>Chung||NL2</v>
      </c>
    </row>
    <row r="114">
      <c r="A114" s="23" t="s">
        <v>71</v>
      </c>
      <c r="B114" s="26" t="s">
        <v>82</v>
      </c>
      <c r="C114" s="26"/>
      <c r="D114" s="26" t="s">
        <v>1064</v>
      </c>
      <c r="E114" s="26" t="s">
        <v>1065</v>
      </c>
      <c r="F114" s="26" t="s">
        <v>1032</v>
      </c>
      <c r="G114" s="26" t="s">
        <v>1066</v>
      </c>
      <c r="H114" s="26" t="s">
        <v>1067</v>
      </c>
      <c r="I114" s="26" t="s">
        <v>227</v>
      </c>
      <c r="J114" s="29"/>
      <c r="K114" s="47" t="str">
        <f t="array" ref="K114">IF($B114="","",IF($A114&lt;&gt;"Có","Không",IF($G114="","Có",IF(IFERROR(INDEX('📚 Bộ câu hỏi'!$A$3:$A1059,MATCH($B114&amp;"|"&amp;$C114&amp;"|",'📚 Bộ câu hỏi'!$L$3:$L1059,0)),"Có")="Không","Không",IF(IFERROR(INDEX('📚 Bộ câu hỏi'!$A$3:$A1059,MATCH($B114&amp;"|"&amp;$C114&amp;"|"&amp;$D114,'📚 Bộ câu hỏi'!$L$3:$L1059,0)),"Có")="Không","Không","Có")))))</f>
        <v>Không</v>
      </c>
      <c r="L114" s="26" t="str">
        <f t="shared" si="1"/>
        <v>Chung||NL2</v>
      </c>
    </row>
    <row r="115">
      <c r="A115" s="23" t="s">
        <v>71</v>
      </c>
      <c r="B115" s="26" t="s">
        <v>82</v>
      </c>
      <c r="C115" s="26"/>
      <c r="D115" s="26" t="s">
        <v>1064</v>
      </c>
      <c r="E115" s="26" t="s">
        <v>1065</v>
      </c>
      <c r="F115" s="26" t="s">
        <v>1032</v>
      </c>
      <c r="G115" s="26" t="s">
        <v>1069</v>
      </c>
      <c r="H115" s="26" t="s">
        <v>1070</v>
      </c>
      <c r="I115" s="26" t="s">
        <v>227</v>
      </c>
      <c r="J115" s="29"/>
      <c r="K115" s="47" t="str">
        <f t="array" ref="K115">IF($B115="","",IF($A115&lt;&gt;"Có","Không",IF($G115="","Có",IF(IFERROR(INDEX('📚 Bộ câu hỏi'!$A$3:$A1059,MATCH($B115&amp;"|"&amp;$C115&amp;"|",'📚 Bộ câu hỏi'!$L$3:$L1059,0)),"Có")="Không","Không",IF(IFERROR(INDEX('📚 Bộ câu hỏi'!$A$3:$A1059,MATCH($B115&amp;"|"&amp;$C115&amp;"|"&amp;$D115,'📚 Bộ câu hỏi'!$L$3:$L1059,0)),"Có")="Không","Không","Có")))))</f>
        <v>Không</v>
      </c>
      <c r="L115" s="26" t="str">
        <f t="shared" si="1"/>
        <v>Chung||NL2</v>
      </c>
    </row>
    <row r="116">
      <c r="A116" s="23" t="s">
        <v>71</v>
      </c>
      <c r="B116" s="26" t="s">
        <v>82</v>
      </c>
      <c r="C116" s="26"/>
      <c r="D116" s="26" t="s">
        <v>585</v>
      </c>
      <c r="E116" s="26" t="s">
        <v>1072</v>
      </c>
      <c r="F116" s="26" t="s">
        <v>1032</v>
      </c>
      <c r="G116" s="26"/>
      <c r="H116" s="26"/>
      <c r="I116" s="26"/>
      <c r="J116" s="29"/>
      <c r="K116" s="41" t="str">
        <f t="array" ref="K116">IF($B116="","",IF($A116&lt;&gt;"Có","Không",IF($G116="","Có",IF(IFERROR(INDEX('📚 Bộ câu hỏi'!$A$3:$A1059,MATCH($B116&amp;"|"&amp;$C116&amp;"|",'📚 Bộ câu hỏi'!$L$3:$L1059,0)),"Có")="Không","Không",IF(IFERROR(INDEX('📚 Bộ câu hỏi'!$A$3:$A1059,MATCH($B116&amp;"|"&amp;$C116&amp;"|"&amp;$D116,'📚 Bộ câu hỏi'!$L$3:$L1059,0)),"Có")="Không","Không","Có")))))</f>
        <v>Có</v>
      </c>
      <c r="L116" s="29" t="str">
        <f t="shared" si="1"/>
        <v>Chung||NL3</v>
      </c>
    </row>
    <row r="117">
      <c r="A117" s="23" t="s">
        <v>71</v>
      </c>
      <c r="B117" s="26" t="s">
        <v>82</v>
      </c>
      <c r="C117" s="26"/>
      <c r="D117" s="26" t="s">
        <v>585</v>
      </c>
      <c r="E117" s="26" t="s">
        <v>1072</v>
      </c>
      <c r="F117" s="26" t="s">
        <v>1032</v>
      </c>
      <c r="G117" s="26" t="s">
        <v>587</v>
      </c>
      <c r="H117" s="26" t="s">
        <v>588</v>
      </c>
      <c r="I117" s="26" t="s">
        <v>1075</v>
      </c>
      <c r="J117" s="29"/>
      <c r="K117" s="47" t="str">
        <f t="array" ref="K117">IF($B117="","",IF($A117&lt;&gt;"Có","Không",IF($G117="","Có",IF(IFERROR(INDEX('📚 Bộ câu hỏi'!$A$3:$A1059,MATCH($B117&amp;"|"&amp;$C117&amp;"|",'📚 Bộ câu hỏi'!$L$3:$L1059,0)),"Có")="Không","Không",IF(IFERROR(INDEX('📚 Bộ câu hỏi'!$A$3:$A1059,MATCH($B117&amp;"|"&amp;$C117&amp;"|"&amp;$D117,'📚 Bộ câu hỏi'!$L$3:$L1059,0)),"Có")="Không","Không","Có")))))</f>
        <v>Có</v>
      </c>
      <c r="L117" s="26" t="str">
        <f t="shared" si="1"/>
        <v>Chung||NL3</v>
      </c>
    </row>
    <row r="118">
      <c r="A118" s="23" t="s">
        <v>71</v>
      </c>
      <c r="B118" s="26" t="s">
        <v>82</v>
      </c>
      <c r="C118" s="26"/>
      <c r="D118" s="26" t="s">
        <v>585</v>
      </c>
      <c r="E118" s="26" t="s">
        <v>1072</v>
      </c>
      <c r="F118" s="26" t="s">
        <v>1032</v>
      </c>
      <c r="G118" s="26" t="s">
        <v>589</v>
      </c>
      <c r="H118" s="26" t="s">
        <v>590</v>
      </c>
      <c r="I118" s="26" t="s">
        <v>1075</v>
      </c>
      <c r="J118" s="29"/>
      <c r="K118" s="47" t="str">
        <f t="array" ref="K118">IF($B118="","",IF($A118&lt;&gt;"Có","Không",IF($G118="","Có",IF(IFERROR(INDEX('📚 Bộ câu hỏi'!$A$3:$A1059,MATCH($B118&amp;"|"&amp;$C118&amp;"|",'📚 Bộ câu hỏi'!$L$3:$L1059,0)),"Có")="Không","Không",IF(IFERROR(INDEX('📚 Bộ câu hỏi'!$A$3:$A1059,MATCH($B118&amp;"|"&amp;$C118&amp;"|"&amp;$D118,'📚 Bộ câu hỏi'!$L$3:$L1059,0)),"Có")="Không","Không","Có")))))</f>
        <v>Có</v>
      </c>
      <c r="L118" s="26" t="str">
        <f t="shared" si="1"/>
        <v>Chung||NL3</v>
      </c>
    </row>
    <row r="119">
      <c r="A119" s="23" t="s">
        <v>71</v>
      </c>
      <c r="B119" s="26" t="s">
        <v>82</v>
      </c>
      <c r="C119" s="26"/>
      <c r="D119" s="26" t="s">
        <v>585</v>
      </c>
      <c r="E119" s="26" t="s">
        <v>1072</v>
      </c>
      <c r="F119" s="26" t="s">
        <v>1032</v>
      </c>
      <c r="G119" s="26" t="s">
        <v>591</v>
      </c>
      <c r="H119" s="26" t="s">
        <v>592</v>
      </c>
      <c r="I119" s="26" t="s">
        <v>1075</v>
      </c>
      <c r="J119" s="29"/>
      <c r="K119" s="47" t="str">
        <f t="array" ref="K119">IF($B119="","",IF($A119&lt;&gt;"Có","Không",IF($G119="","Có",IF(IFERROR(INDEX('📚 Bộ câu hỏi'!$A$3:$A1059,MATCH($B119&amp;"|"&amp;$C119&amp;"|",'📚 Bộ câu hỏi'!$L$3:$L1059,0)),"Có")="Không","Không",IF(IFERROR(INDEX('📚 Bộ câu hỏi'!$A$3:$A1059,MATCH($B119&amp;"|"&amp;$C119&amp;"|"&amp;$D119,'📚 Bộ câu hỏi'!$L$3:$L1059,0)),"Có")="Không","Không","Có")))))</f>
        <v>Có</v>
      </c>
      <c r="L119" s="26" t="str">
        <f t="shared" si="1"/>
        <v>Chung||NL3</v>
      </c>
    </row>
    <row r="120">
      <c r="A120" s="23" t="s">
        <v>71</v>
      </c>
      <c r="B120" s="26" t="s">
        <v>82</v>
      </c>
      <c r="C120" s="26"/>
      <c r="D120" s="26" t="s">
        <v>585</v>
      </c>
      <c r="E120" s="26" t="s">
        <v>1072</v>
      </c>
      <c r="F120" s="26" t="s">
        <v>1032</v>
      </c>
      <c r="G120" s="26" t="s">
        <v>594</v>
      </c>
      <c r="H120" s="26" t="s">
        <v>595</v>
      </c>
      <c r="I120" s="26" t="s">
        <v>1075</v>
      </c>
      <c r="J120" s="29"/>
      <c r="K120" s="47" t="str">
        <f t="array" ref="K120">IF($B120="","",IF($A120&lt;&gt;"Có","Không",IF($G120="","Có",IF(IFERROR(INDEX('📚 Bộ câu hỏi'!$A$3:$A1059,MATCH($B120&amp;"|"&amp;$C120&amp;"|",'📚 Bộ câu hỏi'!$L$3:$L1059,0)),"Có")="Không","Không",IF(IFERROR(INDEX('📚 Bộ câu hỏi'!$A$3:$A1059,MATCH($B120&amp;"|"&amp;$C120&amp;"|"&amp;$D120,'📚 Bộ câu hỏi'!$L$3:$L1059,0)),"Có")="Không","Không","Có")))))</f>
        <v>Có</v>
      </c>
      <c r="L120" s="26" t="str">
        <f t="shared" si="1"/>
        <v>Chung||NL3</v>
      </c>
    </row>
    <row r="121">
      <c r="A121" s="23" t="s">
        <v>71</v>
      </c>
      <c r="B121" s="26" t="s">
        <v>82</v>
      </c>
      <c r="C121" s="26"/>
      <c r="D121" s="26" t="s">
        <v>585</v>
      </c>
      <c r="E121" s="26" t="s">
        <v>1072</v>
      </c>
      <c r="F121" s="26" t="s">
        <v>1032</v>
      </c>
      <c r="G121" s="26" t="s">
        <v>596</v>
      </c>
      <c r="H121" s="26" t="s">
        <v>597</v>
      </c>
      <c r="I121" s="26" t="s">
        <v>1075</v>
      </c>
      <c r="J121" s="29"/>
      <c r="K121" s="47" t="str">
        <f t="array" ref="K121">IF($B121="","",IF($A121&lt;&gt;"Có","Không",IF($G121="","Có",IF(IFERROR(INDEX('📚 Bộ câu hỏi'!$A$3:$A1059,MATCH($B121&amp;"|"&amp;$C121&amp;"|",'📚 Bộ câu hỏi'!$L$3:$L1059,0)),"Có")="Không","Không",IF(IFERROR(INDEX('📚 Bộ câu hỏi'!$A$3:$A1059,MATCH($B121&amp;"|"&amp;$C121&amp;"|"&amp;$D121,'📚 Bộ câu hỏi'!$L$3:$L1059,0)),"Có")="Không","Không","Có")))))</f>
        <v>Có</v>
      </c>
      <c r="L121" s="26" t="str">
        <f t="shared" si="1"/>
        <v>Chung||NL3</v>
      </c>
    </row>
    <row r="122">
      <c r="A122" s="23" t="s">
        <v>170</v>
      </c>
      <c r="B122" s="26" t="s">
        <v>82</v>
      </c>
      <c r="C122" s="26"/>
      <c r="D122" s="26" t="s">
        <v>1078</v>
      </c>
      <c r="E122" s="26" t="s">
        <v>1079</v>
      </c>
      <c r="F122" s="26" t="s">
        <v>1032</v>
      </c>
      <c r="G122" s="26"/>
      <c r="H122" s="26"/>
      <c r="I122" s="26"/>
      <c r="J122" s="29"/>
      <c r="K122" s="41" t="str">
        <f t="array" ref="K122">IF($B122="","",IF($A122&lt;&gt;"Có","Không",IF($G122="","Có",IF(IFERROR(INDEX('📚 Bộ câu hỏi'!$A$3:$A1059,MATCH($B122&amp;"|"&amp;$C122&amp;"|",'📚 Bộ câu hỏi'!$L$3:$L1059,0)),"Có")="Không","Không",IF(IFERROR(INDEX('📚 Bộ câu hỏi'!$A$3:$A1059,MATCH($B122&amp;"|"&amp;$C122&amp;"|"&amp;$D122,'📚 Bộ câu hỏi'!$L$3:$L1059,0)),"Có")="Không","Không","Có")))))</f>
        <v>Không</v>
      </c>
      <c r="L122" s="29" t="str">
        <f t="shared" si="1"/>
        <v>Chung||NL4</v>
      </c>
    </row>
    <row r="123">
      <c r="A123" s="23" t="s">
        <v>71</v>
      </c>
      <c r="B123" s="26" t="s">
        <v>82</v>
      </c>
      <c r="C123" s="26"/>
      <c r="D123" s="26" t="s">
        <v>1078</v>
      </c>
      <c r="E123" s="26" t="s">
        <v>1079</v>
      </c>
      <c r="F123" s="26" t="s">
        <v>1032</v>
      </c>
      <c r="G123" s="26" t="s">
        <v>1080</v>
      </c>
      <c r="H123" s="26" t="s">
        <v>1081</v>
      </c>
      <c r="I123" s="26" t="s">
        <v>227</v>
      </c>
      <c r="J123" s="29"/>
      <c r="K123" s="47" t="str">
        <f t="array" ref="K123">IF($B123="","",IF($A123&lt;&gt;"Có","Không",IF($G123="","Có",IF(IFERROR(INDEX('📚 Bộ câu hỏi'!$A$3:$A1059,MATCH($B123&amp;"|"&amp;$C123&amp;"|",'📚 Bộ câu hỏi'!$L$3:$L1059,0)),"Có")="Không","Không",IF(IFERROR(INDEX('📚 Bộ câu hỏi'!$A$3:$A1059,MATCH($B123&amp;"|"&amp;$C123&amp;"|"&amp;$D123,'📚 Bộ câu hỏi'!$L$3:$L1059,0)),"Có")="Không","Không","Có")))))</f>
        <v>Không</v>
      </c>
      <c r="L123" s="26" t="str">
        <f t="shared" si="1"/>
        <v>Chung||NL4</v>
      </c>
    </row>
    <row r="124">
      <c r="A124" s="23" t="s">
        <v>71</v>
      </c>
      <c r="B124" s="26" t="s">
        <v>82</v>
      </c>
      <c r="C124" s="26"/>
      <c r="D124" s="26" t="s">
        <v>1078</v>
      </c>
      <c r="E124" s="26" t="s">
        <v>1079</v>
      </c>
      <c r="F124" s="26" t="s">
        <v>1032</v>
      </c>
      <c r="G124" s="26" t="s">
        <v>1082</v>
      </c>
      <c r="H124" s="26" t="s">
        <v>1083</v>
      </c>
      <c r="I124" s="26" t="s">
        <v>227</v>
      </c>
      <c r="J124" s="29"/>
      <c r="K124" s="47" t="str">
        <f t="array" ref="K124">IF($B124="","",IF($A124&lt;&gt;"Có","Không",IF($G124="","Có",IF(IFERROR(INDEX('📚 Bộ câu hỏi'!$A$3:$A1059,MATCH($B124&amp;"|"&amp;$C124&amp;"|",'📚 Bộ câu hỏi'!$L$3:$L1059,0)),"Có")="Không","Không",IF(IFERROR(INDEX('📚 Bộ câu hỏi'!$A$3:$A1059,MATCH($B124&amp;"|"&amp;$C124&amp;"|"&amp;$D124,'📚 Bộ câu hỏi'!$L$3:$L1059,0)),"Có")="Không","Không","Có")))))</f>
        <v>Không</v>
      </c>
      <c r="L124" s="26" t="str">
        <f t="shared" si="1"/>
        <v>Chung||NL4</v>
      </c>
    </row>
    <row r="125">
      <c r="A125" s="23" t="s">
        <v>71</v>
      </c>
      <c r="B125" s="26" t="s">
        <v>82</v>
      </c>
      <c r="C125" s="26"/>
      <c r="D125" s="26" t="s">
        <v>1078</v>
      </c>
      <c r="E125" s="26" t="s">
        <v>1079</v>
      </c>
      <c r="F125" s="26" t="s">
        <v>1032</v>
      </c>
      <c r="G125" s="26" t="s">
        <v>1084</v>
      </c>
      <c r="H125" s="26" t="s">
        <v>1085</v>
      </c>
      <c r="I125" s="26" t="s">
        <v>227</v>
      </c>
      <c r="J125" s="29"/>
      <c r="K125" s="47" t="str">
        <f t="array" ref="K125">IF($B125="","",IF($A125&lt;&gt;"Có","Không",IF($G125="","Có",IF(IFERROR(INDEX('📚 Bộ câu hỏi'!$A$3:$A1059,MATCH($B125&amp;"|"&amp;$C125&amp;"|",'📚 Bộ câu hỏi'!$L$3:$L1059,0)),"Có")="Không","Không",IF(IFERROR(INDEX('📚 Bộ câu hỏi'!$A$3:$A1059,MATCH($B125&amp;"|"&amp;$C125&amp;"|"&amp;$D125,'📚 Bộ câu hỏi'!$L$3:$L1059,0)),"Có")="Không","Không","Có")))))</f>
        <v>Không</v>
      </c>
      <c r="L125" s="26" t="str">
        <f t="shared" si="1"/>
        <v>Chung||NL4</v>
      </c>
    </row>
    <row r="126">
      <c r="A126" s="23" t="s">
        <v>71</v>
      </c>
      <c r="B126" s="26" t="s">
        <v>82</v>
      </c>
      <c r="C126" s="26"/>
      <c r="D126" s="26" t="s">
        <v>1078</v>
      </c>
      <c r="E126" s="26" t="s">
        <v>1079</v>
      </c>
      <c r="F126" s="26" t="s">
        <v>1032</v>
      </c>
      <c r="G126" s="26" t="s">
        <v>1087</v>
      </c>
      <c r="H126" s="26" t="s">
        <v>1088</v>
      </c>
      <c r="I126" s="26" t="s">
        <v>227</v>
      </c>
      <c r="J126" s="29"/>
      <c r="K126" s="47" t="str">
        <f t="array" ref="K126">IF($B126="","",IF($A126&lt;&gt;"Có","Không",IF($G126="","Có",IF(IFERROR(INDEX('📚 Bộ câu hỏi'!$A$3:$A1059,MATCH($B126&amp;"|"&amp;$C126&amp;"|",'📚 Bộ câu hỏi'!$L$3:$L1059,0)),"Có")="Không","Không",IF(IFERROR(INDEX('📚 Bộ câu hỏi'!$A$3:$A1059,MATCH($B126&amp;"|"&amp;$C126&amp;"|"&amp;$D126,'📚 Bộ câu hỏi'!$L$3:$L1059,0)),"Có")="Không","Không","Có")))))</f>
        <v>Không</v>
      </c>
      <c r="L126" s="26" t="str">
        <f t="shared" si="1"/>
        <v>Chung||NL4</v>
      </c>
    </row>
    <row r="127">
      <c r="A127" s="23" t="s">
        <v>71</v>
      </c>
      <c r="B127" s="26" t="s">
        <v>82</v>
      </c>
      <c r="C127" s="26"/>
      <c r="D127" s="26" t="s">
        <v>1078</v>
      </c>
      <c r="E127" s="26" t="s">
        <v>1079</v>
      </c>
      <c r="F127" s="26" t="s">
        <v>1032</v>
      </c>
      <c r="G127" s="26" t="s">
        <v>1091</v>
      </c>
      <c r="H127" s="26" t="s">
        <v>1092</v>
      </c>
      <c r="I127" s="26" t="s">
        <v>227</v>
      </c>
      <c r="J127" s="29"/>
      <c r="K127" s="47" t="str">
        <f t="array" ref="K127">IF($B127="","",IF($A127&lt;&gt;"Có","Không",IF($G127="","Có",IF(IFERROR(INDEX('📚 Bộ câu hỏi'!$A$3:$A1059,MATCH($B127&amp;"|"&amp;$C127&amp;"|",'📚 Bộ câu hỏi'!$L$3:$L1059,0)),"Có")="Không","Không",IF(IFERROR(INDEX('📚 Bộ câu hỏi'!$A$3:$A1059,MATCH($B127&amp;"|"&amp;$C127&amp;"|"&amp;$D127,'📚 Bộ câu hỏi'!$L$3:$L1059,0)),"Có")="Không","Không","Có")))))</f>
        <v>Không</v>
      </c>
      <c r="L127" s="26" t="str">
        <f t="shared" si="1"/>
        <v>Chung||NL4</v>
      </c>
    </row>
    <row r="128">
      <c r="A128" s="23" t="s">
        <v>71</v>
      </c>
      <c r="B128" s="26" t="s">
        <v>82</v>
      </c>
      <c r="C128" s="26"/>
      <c r="D128" s="26" t="s">
        <v>1078</v>
      </c>
      <c r="E128" s="26" t="s">
        <v>1079</v>
      </c>
      <c r="F128" s="26" t="s">
        <v>1032</v>
      </c>
      <c r="G128" s="26" t="s">
        <v>1120</v>
      </c>
      <c r="H128" s="26" t="s">
        <v>1121</v>
      </c>
      <c r="I128" s="26" t="s">
        <v>227</v>
      </c>
      <c r="J128" s="29"/>
      <c r="K128" s="47" t="str">
        <f t="array" ref="K128">IF($B128="","",IF($A128&lt;&gt;"Có","Không",IF($G128="","Có",IF(IFERROR(INDEX('📚 Bộ câu hỏi'!$A$3:$A1059,MATCH($B128&amp;"|"&amp;$C128&amp;"|",'📚 Bộ câu hỏi'!$L$3:$L1059,0)),"Có")="Không","Không",IF(IFERROR(INDEX('📚 Bộ câu hỏi'!$A$3:$A1059,MATCH($B128&amp;"|"&amp;$C128&amp;"|"&amp;$D128,'📚 Bộ câu hỏi'!$L$3:$L1059,0)),"Có")="Không","Không","Có")))))</f>
        <v>Không</v>
      </c>
      <c r="L128" s="26" t="str">
        <f t="shared" si="1"/>
        <v>Chung||NL4</v>
      </c>
    </row>
    <row r="129">
      <c r="A129" s="23" t="s">
        <v>71</v>
      </c>
      <c r="B129" s="26" t="s">
        <v>1162</v>
      </c>
      <c r="C129" s="26" t="s">
        <v>288</v>
      </c>
      <c r="D129" s="26"/>
      <c r="E129" s="26"/>
      <c r="F129" s="26"/>
      <c r="G129" s="26"/>
      <c r="H129" s="26"/>
      <c r="I129" s="26"/>
      <c r="J129" s="29"/>
      <c r="K129" s="41" t="str">
        <f t="array" ref="K129">IF($B129="","",IF($A129&lt;&gt;"Có","Không",IF($G129="","Có",IF(IFERROR(INDEX('📚 Bộ câu hỏi'!$A$3:$A1059,MATCH($B129&amp;"|"&amp;$C129&amp;"|",'📚 Bộ câu hỏi'!$L$3:$L1059,0)),"Có")="Không","Không",IF(IFERROR(INDEX('📚 Bộ câu hỏi'!$A$3:$A1059,MATCH($B129&amp;"|"&amp;$C129&amp;"|"&amp;$D129,'📚 Bộ câu hỏi'!$L$3:$L1059,0)),"Có")="Không","Không","Có")))))</f>
        <v>Có</v>
      </c>
      <c r="L129" s="29" t="str">
        <f t="shared" si="1"/>
        <v>Chuyên môn|Thương mại &amp; Dịch vụ|</v>
      </c>
    </row>
    <row r="130">
      <c r="A130" s="23" t="s">
        <v>71</v>
      </c>
      <c r="B130" s="26" t="s">
        <v>1162</v>
      </c>
      <c r="C130" s="26" t="s">
        <v>288</v>
      </c>
      <c r="D130" s="26" t="s">
        <v>722</v>
      </c>
      <c r="E130" s="26" t="s">
        <v>1213</v>
      </c>
      <c r="F130" s="26" t="s">
        <v>196</v>
      </c>
      <c r="G130" s="26"/>
      <c r="H130" s="26"/>
      <c r="I130" s="26"/>
      <c r="J130" s="29"/>
      <c r="K130" s="41" t="str">
        <f t="array" ref="K130">IF($B130="","",IF($A130&lt;&gt;"Có","Không",IF($G130="","Có",IF(IFERROR(INDEX('📚 Bộ câu hỏi'!$A$3:$A1059,MATCH($B130&amp;"|"&amp;$C130&amp;"|",'📚 Bộ câu hỏi'!$L$3:$L1059,0)),"Có")="Không","Không",IF(IFERROR(INDEX('📚 Bộ câu hỏi'!$A$3:$A1059,MATCH($B130&amp;"|"&amp;$C130&amp;"|"&amp;$D130,'📚 Bộ câu hỏi'!$L$3:$L1059,0)),"Có")="Không","Không","Có")))))</f>
        <v>Có</v>
      </c>
      <c r="L130" s="29" t="str">
        <f t="shared" si="1"/>
        <v>Chuyên môn|Thương mại &amp; Dịch vụ|B1</v>
      </c>
    </row>
    <row r="131">
      <c r="A131" s="23" t="s">
        <v>71</v>
      </c>
      <c r="B131" s="26" t="s">
        <v>1162</v>
      </c>
      <c r="C131" s="26" t="s">
        <v>288</v>
      </c>
      <c r="D131" s="26" t="s">
        <v>722</v>
      </c>
      <c r="E131" s="26" t="s">
        <v>1213</v>
      </c>
      <c r="F131" s="26" t="s">
        <v>196</v>
      </c>
      <c r="G131" s="26" t="s">
        <v>724</v>
      </c>
      <c r="H131" s="26" t="s">
        <v>725</v>
      </c>
      <c r="I131" s="26" t="s">
        <v>227</v>
      </c>
      <c r="J131" s="29"/>
      <c r="K131" s="47" t="str">
        <f t="array" ref="K131">IF($B131="","",IF($A131&lt;&gt;"Có","Không",IF($G131="","Có",IF(IFERROR(INDEX('📚 Bộ câu hỏi'!$A$3:$A1059,MATCH($B131&amp;"|"&amp;$C131&amp;"|",'📚 Bộ câu hỏi'!$L$3:$L1059,0)),"Có")="Không","Không",IF(IFERROR(INDEX('📚 Bộ câu hỏi'!$A$3:$A1059,MATCH($B131&amp;"|"&amp;$C131&amp;"|"&amp;$D131,'📚 Bộ câu hỏi'!$L$3:$L1059,0)),"Có")="Không","Không","Có")))))</f>
        <v>Có</v>
      </c>
      <c r="L131" s="26" t="str">
        <f t="shared" si="1"/>
        <v>Chuyên môn|Thương mại &amp; Dịch vụ|B1</v>
      </c>
    </row>
    <row r="132">
      <c r="A132" s="23" t="s">
        <v>71</v>
      </c>
      <c r="B132" s="26" t="s">
        <v>1162</v>
      </c>
      <c r="C132" s="26" t="s">
        <v>288</v>
      </c>
      <c r="D132" s="26" t="s">
        <v>722</v>
      </c>
      <c r="E132" s="26" t="s">
        <v>1213</v>
      </c>
      <c r="F132" s="26" t="s">
        <v>196</v>
      </c>
      <c r="G132" s="26" t="s">
        <v>727</v>
      </c>
      <c r="H132" s="26" t="s">
        <v>728</v>
      </c>
      <c r="I132" s="26" t="s">
        <v>227</v>
      </c>
      <c r="J132" s="29"/>
      <c r="K132" s="47" t="str">
        <f t="array" ref="K132">IF($B132="","",IF($A132&lt;&gt;"Có","Không",IF($G132="","Có",IF(IFERROR(INDEX('📚 Bộ câu hỏi'!$A$3:$A1059,MATCH($B132&amp;"|"&amp;$C132&amp;"|",'📚 Bộ câu hỏi'!$L$3:$L1059,0)),"Có")="Không","Không",IF(IFERROR(INDEX('📚 Bộ câu hỏi'!$A$3:$A1059,MATCH($B132&amp;"|"&amp;$C132&amp;"|"&amp;$D132,'📚 Bộ câu hỏi'!$L$3:$L1059,0)),"Có")="Không","Không","Có")))))</f>
        <v>Có</v>
      </c>
      <c r="L132" s="26" t="str">
        <f t="shared" si="1"/>
        <v>Chuyên môn|Thương mại &amp; Dịch vụ|B1</v>
      </c>
    </row>
    <row r="133">
      <c r="A133" s="23" t="s">
        <v>71</v>
      </c>
      <c r="B133" s="26" t="s">
        <v>1162</v>
      </c>
      <c r="C133" s="26" t="s">
        <v>288</v>
      </c>
      <c r="D133" s="26" t="s">
        <v>722</v>
      </c>
      <c r="E133" s="26" t="s">
        <v>1213</v>
      </c>
      <c r="F133" s="26" t="s">
        <v>196</v>
      </c>
      <c r="G133" s="26" t="s">
        <v>729</v>
      </c>
      <c r="H133" s="26" t="s">
        <v>730</v>
      </c>
      <c r="I133" s="26" t="s">
        <v>227</v>
      </c>
      <c r="J133" s="29"/>
      <c r="K133" s="47" t="str">
        <f t="array" ref="K133">IF($B133="","",IF($A133&lt;&gt;"Có","Không",IF($G133="","Có",IF(IFERROR(INDEX('📚 Bộ câu hỏi'!$A$3:$A1059,MATCH($B133&amp;"|"&amp;$C133&amp;"|",'📚 Bộ câu hỏi'!$L$3:$L1059,0)),"Có")="Không","Không",IF(IFERROR(INDEX('📚 Bộ câu hỏi'!$A$3:$A1059,MATCH($B133&amp;"|"&amp;$C133&amp;"|"&amp;$D133,'📚 Bộ câu hỏi'!$L$3:$L1059,0)),"Có")="Không","Không","Có")))))</f>
        <v>Có</v>
      </c>
      <c r="L133" s="26" t="str">
        <f t="shared" si="1"/>
        <v>Chuyên môn|Thương mại &amp; Dịch vụ|B1</v>
      </c>
    </row>
    <row r="134">
      <c r="A134" s="23" t="s">
        <v>71</v>
      </c>
      <c r="B134" s="26" t="s">
        <v>1162</v>
      </c>
      <c r="C134" s="26" t="s">
        <v>288</v>
      </c>
      <c r="D134" s="26" t="s">
        <v>722</v>
      </c>
      <c r="E134" s="26" t="s">
        <v>1213</v>
      </c>
      <c r="F134" s="26" t="s">
        <v>196</v>
      </c>
      <c r="G134" s="26" t="s">
        <v>731</v>
      </c>
      <c r="H134" s="26" t="s">
        <v>732</v>
      </c>
      <c r="I134" s="26" t="s">
        <v>227</v>
      </c>
      <c r="J134" s="29"/>
      <c r="K134" s="47" t="str">
        <f t="array" ref="K134">IF($B134="","",IF($A134&lt;&gt;"Có","Không",IF($G134="","Có",IF(IFERROR(INDEX('📚 Bộ câu hỏi'!$A$3:$A1059,MATCH($B134&amp;"|"&amp;$C134&amp;"|",'📚 Bộ câu hỏi'!$L$3:$L1059,0)),"Có")="Không","Không",IF(IFERROR(INDEX('📚 Bộ câu hỏi'!$A$3:$A1059,MATCH($B134&amp;"|"&amp;$C134&amp;"|"&amp;$D134,'📚 Bộ câu hỏi'!$L$3:$L1059,0)),"Có")="Không","Không","Có")))))</f>
        <v>Có</v>
      </c>
      <c r="L134" s="26" t="str">
        <f t="shared" si="1"/>
        <v>Chuyên môn|Thương mại &amp; Dịch vụ|B1</v>
      </c>
    </row>
    <row r="135">
      <c r="A135" s="23" t="s">
        <v>71</v>
      </c>
      <c r="B135" s="26" t="s">
        <v>1162</v>
      </c>
      <c r="C135" s="26" t="s">
        <v>288</v>
      </c>
      <c r="D135" s="26" t="s">
        <v>722</v>
      </c>
      <c r="E135" s="26" t="s">
        <v>1213</v>
      </c>
      <c r="F135" s="26" t="s">
        <v>196</v>
      </c>
      <c r="G135" s="26" t="s">
        <v>733</v>
      </c>
      <c r="H135" s="26" t="s">
        <v>734</v>
      </c>
      <c r="I135" s="26" t="s">
        <v>227</v>
      </c>
      <c r="J135" s="29"/>
      <c r="K135" s="47" t="str">
        <f t="array" ref="K135">IF($B135="","",IF($A135&lt;&gt;"Có","Không",IF($G135="","Có",IF(IFERROR(INDEX('📚 Bộ câu hỏi'!$A$3:$A1059,MATCH($B135&amp;"|"&amp;$C135&amp;"|",'📚 Bộ câu hỏi'!$L$3:$L1059,0)),"Có")="Không","Không",IF(IFERROR(INDEX('📚 Bộ câu hỏi'!$A$3:$A1059,MATCH($B135&amp;"|"&amp;$C135&amp;"|"&amp;$D135,'📚 Bộ câu hỏi'!$L$3:$L1059,0)),"Có")="Không","Không","Có")))))</f>
        <v>Có</v>
      </c>
      <c r="L135" s="26" t="str">
        <f t="shared" si="1"/>
        <v>Chuyên môn|Thương mại &amp; Dịch vụ|B1</v>
      </c>
    </row>
    <row r="136">
      <c r="A136" s="23" t="s">
        <v>71</v>
      </c>
      <c r="B136" s="26" t="s">
        <v>1162</v>
      </c>
      <c r="C136" s="26" t="s">
        <v>288</v>
      </c>
      <c r="D136" s="26" t="s">
        <v>722</v>
      </c>
      <c r="E136" s="26" t="s">
        <v>1213</v>
      </c>
      <c r="F136" s="26" t="s">
        <v>196</v>
      </c>
      <c r="G136" s="26" t="s">
        <v>735</v>
      </c>
      <c r="H136" s="26" t="s">
        <v>736</v>
      </c>
      <c r="I136" s="26" t="s">
        <v>227</v>
      </c>
      <c r="J136" s="29"/>
      <c r="K136" s="47" t="str">
        <f t="array" ref="K136">IF($B136="","",IF($A136&lt;&gt;"Có","Không",IF($G136="","Có",IF(IFERROR(INDEX('📚 Bộ câu hỏi'!$A$3:$A1059,MATCH($B136&amp;"|"&amp;$C136&amp;"|",'📚 Bộ câu hỏi'!$L$3:$L1059,0)),"Có")="Không","Không",IF(IFERROR(INDEX('📚 Bộ câu hỏi'!$A$3:$A1059,MATCH($B136&amp;"|"&amp;$C136&amp;"|"&amp;$D136,'📚 Bộ câu hỏi'!$L$3:$L1059,0)),"Có")="Không","Không","Có")))))</f>
        <v>Có</v>
      </c>
      <c r="L136" s="26" t="str">
        <f t="shared" si="1"/>
        <v>Chuyên môn|Thương mại &amp; Dịch vụ|B1</v>
      </c>
    </row>
    <row r="137">
      <c r="A137" s="23" t="s">
        <v>71</v>
      </c>
      <c r="B137" s="26" t="s">
        <v>1162</v>
      </c>
      <c r="C137" s="26" t="s">
        <v>288</v>
      </c>
      <c r="D137" s="26" t="s">
        <v>722</v>
      </c>
      <c r="E137" s="26" t="s">
        <v>1213</v>
      </c>
      <c r="F137" s="26" t="s">
        <v>196</v>
      </c>
      <c r="G137" s="26" t="s">
        <v>737</v>
      </c>
      <c r="H137" s="26" t="s">
        <v>738</v>
      </c>
      <c r="I137" s="26" t="s">
        <v>227</v>
      </c>
      <c r="J137" s="29"/>
      <c r="K137" s="47" t="str">
        <f t="array" ref="K137">IF($B137="","",IF($A137&lt;&gt;"Có","Không",IF($G137="","Có",IF(IFERROR(INDEX('📚 Bộ câu hỏi'!$A$3:$A1059,MATCH($B137&amp;"|"&amp;$C137&amp;"|",'📚 Bộ câu hỏi'!$L$3:$L1059,0)),"Có")="Không","Không",IF(IFERROR(INDEX('📚 Bộ câu hỏi'!$A$3:$A1059,MATCH($B137&amp;"|"&amp;$C137&amp;"|"&amp;$D137,'📚 Bộ câu hỏi'!$L$3:$L1059,0)),"Có")="Không","Không","Có")))))</f>
        <v>Có</v>
      </c>
      <c r="L137" s="26" t="str">
        <f t="shared" si="1"/>
        <v>Chuyên môn|Thương mại &amp; Dịch vụ|B1</v>
      </c>
    </row>
    <row r="138">
      <c r="A138" s="23" t="s">
        <v>71</v>
      </c>
      <c r="B138" s="26" t="s">
        <v>1162</v>
      </c>
      <c r="C138" s="26" t="s">
        <v>288</v>
      </c>
      <c r="D138" s="26" t="s">
        <v>739</v>
      </c>
      <c r="E138" s="26" t="s">
        <v>1465</v>
      </c>
      <c r="F138" s="26" t="s">
        <v>196</v>
      </c>
      <c r="G138" s="26"/>
      <c r="H138" s="26"/>
      <c r="I138" s="26"/>
      <c r="J138" s="29"/>
      <c r="K138" s="41" t="str">
        <f t="array" ref="K138">IF($B138="","",IF($A138&lt;&gt;"Có","Không",IF($G138="","Có",IF(IFERROR(INDEX('📚 Bộ câu hỏi'!$A$3:$A1059,MATCH($B138&amp;"|"&amp;$C138&amp;"|",'📚 Bộ câu hỏi'!$L$3:$L1059,0)),"Có")="Không","Không",IF(IFERROR(INDEX('📚 Bộ câu hỏi'!$A$3:$A1059,MATCH($B138&amp;"|"&amp;$C138&amp;"|"&amp;$D138,'📚 Bộ câu hỏi'!$L$3:$L1059,0)),"Có")="Không","Không","Có")))))</f>
        <v>Có</v>
      </c>
      <c r="L138" s="29" t="str">
        <f t="shared" si="1"/>
        <v>Chuyên môn|Thương mại &amp; Dịch vụ|B2</v>
      </c>
    </row>
    <row r="139">
      <c r="A139" s="23" t="s">
        <v>71</v>
      </c>
      <c r="B139" s="26" t="s">
        <v>1162</v>
      </c>
      <c r="C139" s="26" t="s">
        <v>288</v>
      </c>
      <c r="D139" s="26" t="s">
        <v>739</v>
      </c>
      <c r="E139" s="26" t="s">
        <v>1465</v>
      </c>
      <c r="F139" s="26" t="s">
        <v>196</v>
      </c>
      <c r="G139" s="26" t="s">
        <v>741</v>
      </c>
      <c r="H139" s="26" t="s">
        <v>742</v>
      </c>
      <c r="I139" s="26" t="s">
        <v>227</v>
      </c>
      <c r="J139" s="29"/>
      <c r="K139" s="47" t="str">
        <f t="array" ref="K139">IF($B139="","",IF($A139&lt;&gt;"Có","Không",IF($G139="","Có",IF(IFERROR(INDEX('📚 Bộ câu hỏi'!$A$3:$A1059,MATCH($B139&amp;"|"&amp;$C139&amp;"|",'📚 Bộ câu hỏi'!$L$3:$L1059,0)),"Có")="Không","Không",IF(IFERROR(INDEX('📚 Bộ câu hỏi'!$A$3:$A1059,MATCH($B139&amp;"|"&amp;$C139&amp;"|"&amp;$D139,'📚 Bộ câu hỏi'!$L$3:$L1059,0)),"Có")="Không","Không","Có")))))</f>
        <v>Có</v>
      </c>
      <c r="L139" s="26" t="str">
        <f t="shared" si="1"/>
        <v>Chuyên môn|Thương mại &amp; Dịch vụ|B2</v>
      </c>
    </row>
    <row r="140">
      <c r="A140" s="23" t="s">
        <v>71</v>
      </c>
      <c r="B140" s="26" t="s">
        <v>1162</v>
      </c>
      <c r="C140" s="26" t="s">
        <v>288</v>
      </c>
      <c r="D140" s="26" t="s">
        <v>739</v>
      </c>
      <c r="E140" s="26" t="s">
        <v>1465</v>
      </c>
      <c r="F140" s="26" t="s">
        <v>196</v>
      </c>
      <c r="G140" s="26" t="s">
        <v>743</v>
      </c>
      <c r="H140" s="26" t="s">
        <v>744</v>
      </c>
      <c r="I140" s="26" t="s">
        <v>227</v>
      </c>
      <c r="J140" s="29"/>
      <c r="K140" s="47" t="str">
        <f t="array" ref="K140">IF($B140="","",IF($A140&lt;&gt;"Có","Không",IF($G140="","Có",IF(IFERROR(INDEX('📚 Bộ câu hỏi'!$A$3:$A1059,MATCH($B140&amp;"|"&amp;$C140&amp;"|",'📚 Bộ câu hỏi'!$L$3:$L1059,0)),"Có")="Không","Không",IF(IFERROR(INDEX('📚 Bộ câu hỏi'!$A$3:$A1059,MATCH($B140&amp;"|"&amp;$C140&amp;"|"&amp;$D140,'📚 Bộ câu hỏi'!$L$3:$L1059,0)),"Có")="Không","Không","Có")))))</f>
        <v>Có</v>
      </c>
      <c r="L140" s="26" t="str">
        <f t="shared" si="1"/>
        <v>Chuyên môn|Thương mại &amp; Dịch vụ|B2</v>
      </c>
    </row>
    <row r="141">
      <c r="A141" s="23" t="s">
        <v>71</v>
      </c>
      <c r="B141" s="26" t="s">
        <v>1162</v>
      </c>
      <c r="C141" s="26" t="s">
        <v>288</v>
      </c>
      <c r="D141" s="26" t="s">
        <v>739</v>
      </c>
      <c r="E141" s="26" t="s">
        <v>1465</v>
      </c>
      <c r="F141" s="26" t="s">
        <v>196</v>
      </c>
      <c r="G141" s="26" t="s">
        <v>745</v>
      </c>
      <c r="H141" s="26" t="s">
        <v>746</v>
      </c>
      <c r="I141" s="26" t="s">
        <v>227</v>
      </c>
      <c r="J141" s="29"/>
      <c r="K141" s="47" t="str">
        <f t="array" ref="K141">IF($B141="","",IF($A141&lt;&gt;"Có","Không",IF($G141="","Có",IF(IFERROR(INDEX('📚 Bộ câu hỏi'!$A$3:$A1059,MATCH($B141&amp;"|"&amp;$C141&amp;"|",'📚 Bộ câu hỏi'!$L$3:$L1059,0)),"Có")="Không","Không",IF(IFERROR(INDEX('📚 Bộ câu hỏi'!$A$3:$A1059,MATCH($B141&amp;"|"&amp;$C141&amp;"|"&amp;$D141,'📚 Bộ câu hỏi'!$L$3:$L1059,0)),"Có")="Không","Không","Có")))))</f>
        <v>Có</v>
      </c>
      <c r="L141" s="26" t="str">
        <f t="shared" si="1"/>
        <v>Chuyên môn|Thương mại &amp; Dịch vụ|B2</v>
      </c>
    </row>
    <row r="142">
      <c r="A142" s="23" t="s">
        <v>71</v>
      </c>
      <c r="B142" s="26" t="s">
        <v>1162</v>
      </c>
      <c r="C142" s="26" t="s">
        <v>288</v>
      </c>
      <c r="D142" s="26" t="s">
        <v>739</v>
      </c>
      <c r="E142" s="26" t="s">
        <v>1465</v>
      </c>
      <c r="F142" s="26" t="s">
        <v>196</v>
      </c>
      <c r="G142" s="26" t="s">
        <v>747</v>
      </c>
      <c r="H142" s="26" t="s">
        <v>748</v>
      </c>
      <c r="I142" s="26" t="s">
        <v>227</v>
      </c>
      <c r="J142" s="29"/>
      <c r="K142" s="47" t="str">
        <f t="array" ref="K142">IF($B142="","",IF($A142&lt;&gt;"Có","Không",IF($G142="","Có",IF(IFERROR(INDEX('📚 Bộ câu hỏi'!$A$3:$A1059,MATCH($B142&amp;"|"&amp;$C142&amp;"|",'📚 Bộ câu hỏi'!$L$3:$L1059,0)),"Có")="Không","Không",IF(IFERROR(INDEX('📚 Bộ câu hỏi'!$A$3:$A1059,MATCH($B142&amp;"|"&amp;$C142&amp;"|"&amp;$D142,'📚 Bộ câu hỏi'!$L$3:$L1059,0)),"Có")="Không","Không","Có")))))</f>
        <v>Có</v>
      </c>
      <c r="L142" s="26" t="str">
        <f t="shared" si="1"/>
        <v>Chuyên môn|Thương mại &amp; Dịch vụ|B2</v>
      </c>
    </row>
    <row r="143">
      <c r="A143" s="23" t="s">
        <v>71</v>
      </c>
      <c r="B143" s="26" t="s">
        <v>1162</v>
      </c>
      <c r="C143" s="26" t="s">
        <v>288</v>
      </c>
      <c r="D143" s="26" t="s">
        <v>739</v>
      </c>
      <c r="E143" s="26" t="s">
        <v>1465</v>
      </c>
      <c r="F143" s="26" t="s">
        <v>196</v>
      </c>
      <c r="G143" s="26" t="s">
        <v>749</v>
      </c>
      <c r="H143" s="26" t="s">
        <v>750</v>
      </c>
      <c r="I143" s="26" t="s">
        <v>227</v>
      </c>
      <c r="J143" s="29"/>
      <c r="K143" s="47" t="str">
        <f t="array" ref="K143">IF($B143="","",IF($A143&lt;&gt;"Có","Không",IF($G143="","Có",IF(IFERROR(INDEX('📚 Bộ câu hỏi'!$A$3:$A1059,MATCH($B143&amp;"|"&amp;$C143&amp;"|",'📚 Bộ câu hỏi'!$L$3:$L1059,0)),"Có")="Không","Không",IF(IFERROR(INDEX('📚 Bộ câu hỏi'!$A$3:$A1059,MATCH($B143&amp;"|"&amp;$C143&amp;"|"&amp;$D143,'📚 Bộ câu hỏi'!$L$3:$L1059,0)),"Có")="Không","Không","Có")))))</f>
        <v>Có</v>
      </c>
      <c r="L143" s="26" t="str">
        <f t="shared" si="1"/>
        <v>Chuyên môn|Thương mại &amp; Dịch vụ|B2</v>
      </c>
    </row>
    <row r="144">
      <c r="A144" s="23" t="s">
        <v>71</v>
      </c>
      <c r="B144" s="26" t="s">
        <v>1162</v>
      </c>
      <c r="C144" s="26" t="s">
        <v>288</v>
      </c>
      <c r="D144" s="26" t="s">
        <v>751</v>
      </c>
      <c r="E144" s="26" t="s">
        <v>1481</v>
      </c>
      <c r="F144" s="26" t="s">
        <v>196</v>
      </c>
      <c r="G144" s="26"/>
      <c r="H144" s="26"/>
      <c r="I144" s="26"/>
      <c r="J144" s="29"/>
      <c r="K144" s="41" t="str">
        <f t="array" ref="K144">IF($B144="","",IF($A144&lt;&gt;"Có","Không",IF($G144="","Có",IF(IFERROR(INDEX('📚 Bộ câu hỏi'!$A$3:$A1059,MATCH($B144&amp;"|"&amp;$C144&amp;"|",'📚 Bộ câu hỏi'!$L$3:$L1059,0)),"Có")="Không","Không",IF(IFERROR(INDEX('📚 Bộ câu hỏi'!$A$3:$A1059,MATCH($B144&amp;"|"&amp;$C144&amp;"|"&amp;$D144,'📚 Bộ câu hỏi'!$L$3:$L1059,0)),"Có")="Không","Không","Có")))))</f>
        <v>Có</v>
      </c>
      <c r="L144" s="29" t="str">
        <f t="shared" si="1"/>
        <v>Chuyên môn|Thương mại &amp; Dịch vụ|B3</v>
      </c>
    </row>
    <row r="145">
      <c r="A145" s="23" t="s">
        <v>71</v>
      </c>
      <c r="B145" s="26" t="s">
        <v>1162</v>
      </c>
      <c r="C145" s="26" t="s">
        <v>288</v>
      </c>
      <c r="D145" s="26" t="s">
        <v>751</v>
      </c>
      <c r="E145" s="26" t="s">
        <v>1481</v>
      </c>
      <c r="F145" s="26" t="s">
        <v>196</v>
      </c>
      <c r="G145" s="26" t="s">
        <v>753</v>
      </c>
      <c r="H145" s="26" t="s">
        <v>754</v>
      </c>
      <c r="I145" s="26" t="s">
        <v>227</v>
      </c>
      <c r="J145" s="29"/>
      <c r="K145" s="47" t="str">
        <f t="array" ref="K145">IF($B145="","",IF($A145&lt;&gt;"Có","Không",IF($G145="","Có",IF(IFERROR(INDEX('📚 Bộ câu hỏi'!$A$3:$A1059,MATCH($B145&amp;"|"&amp;$C145&amp;"|",'📚 Bộ câu hỏi'!$L$3:$L1059,0)),"Có")="Không","Không",IF(IFERROR(INDEX('📚 Bộ câu hỏi'!$A$3:$A1059,MATCH($B145&amp;"|"&amp;$C145&amp;"|"&amp;$D145,'📚 Bộ câu hỏi'!$L$3:$L1059,0)),"Có")="Không","Không","Có")))))</f>
        <v>Có</v>
      </c>
      <c r="L145" s="26" t="str">
        <f t="shared" si="1"/>
        <v>Chuyên môn|Thương mại &amp; Dịch vụ|B3</v>
      </c>
    </row>
    <row r="146">
      <c r="A146" s="23" t="s">
        <v>71</v>
      </c>
      <c r="B146" s="26" t="s">
        <v>1162</v>
      </c>
      <c r="C146" s="26" t="s">
        <v>288</v>
      </c>
      <c r="D146" s="26" t="s">
        <v>751</v>
      </c>
      <c r="E146" s="26" t="s">
        <v>1481</v>
      </c>
      <c r="F146" s="26" t="s">
        <v>196</v>
      </c>
      <c r="G146" s="26" t="s">
        <v>755</v>
      </c>
      <c r="H146" s="26" t="s">
        <v>756</v>
      </c>
      <c r="I146" s="26" t="s">
        <v>227</v>
      </c>
      <c r="J146" s="29"/>
      <c r="K146" s="47" t="str">
        <f t="array" ref="K146">IF($B146="","",IF($A146&lt;&gt;"Có","Không",IF($G146="","Có",IF(IFERROR(INDEX('📚 Bộ câu hỏi'!$A$3:$A1059,MATCH($B146&amp;"|"&amp;$C146&amp;"|",'📚 Bộ câu hỏi'!$L$3:$L1059,0)),"Có")="Không","Không",IF(IFERROR(INDEX('📚 Bộ câu hỏi'!$A$3:$A1059,MATCH($B146&amp;"|"&amp;$C146&amp;"|"&amp;$D146,'📚 Bộ câu hỏi'!$L$3:$L1059,0)),"Có")="Không","Không","Có")))))</f>
        <v>Có</v>
      </c>
      <c r="L146" s="26" t="str">
        <f t="shared" si="1"/>
        <v>Chuyên môn|Thương mại &amp; Dịch vụ|B3</v>
      </c>
    </row>
    <row r="147">
      <c r="A147" s="23" t="s">
        <v>71</v>
      </c>
      <c r="B147" s="26" t="s">
        <v>1162</v>
      </c>
      <c r="C147" s="26" t="s">
        <v>288</v>
      </c>
      <c r="D147" s="26" t="s">
        <v>751</v>
      </c>
      <c r="E147" s="26" t="s">
        <v>1481</v>
      </c>
      <c r="F147" s="26" t="s">
        <v>196</v>
      </c>
      <c r="G147" s="26" t="s">
        <v>757</v>
      </c>
      <c r="H147" s="26" t="s">
        <v>758</v>
      </c>
      <c r="I147" s="26" t="s">
        <v>227</v>
      </c>
      <c r="J147" s="29"/>
      <c r="K147" s="47" t="str">
        <f t="array" ref="K147">IF($B147="","",IF($A147&lt;&gt;"Có","Không",IF($G147="","Có",IF(IFERROR(INDEX('📚 Bộ câu hỏi'!$A$3:$A1059,MATCH($B147&amp;"|"&amp;$C147&amp;"|",'📚 Bộ câu hỏi'!$L$3:$L1059,0)),"Có")="Không","Không",IF(IFERROR(INDEX('📚 Bộ câu hỏi'!$A$3:$A1059,MATCH($B147&amp;"|"&amp;$C147&amp;"|"&amp;$D147,'📚 Bộ câu hỏi'!$L$3:$L1059,0)),"Có")="Không","Không","Có")))))</f>
        <v>Có</v>
      </c>
      <c r="L147" s="26" t="str">
        <f t="shared" si="1"/>
        <v>Chuyên môn|Thương mại &amp; Dịch vụ|B3</v>
      </c>
    </row>
    <row r="148">
      <c r="A148" s="23" t="s">
        <v>71</v>
      </c>
      <c r="B148" s="26" t="s">
        <v>1162</v>
      </c>
      <c r="C148" s="26" t="s">
        <v>288</v>
      </c>
      <c r="D148" s="26" t="s">
        <v>751</v>
      </c>
      <c r="E148" s="26" t="s">
        <v>1481</v>
      </c>
      <c r="F148" s="26" t="s">
        <v>196</v>
      </c>
      <c r="G148" s="26" t="s">
        <v>760</v>
      </c>
      <c r="H148" s="26" t="s">
        <v>761</v>
      </c>
      <c r="I148" s="26" t="s">
        <v>227</v>
      </c>
      <c r="J148" s="29"/>
      <c r="K148" s="47" t="str">
        <f t="array" ref="K148">IF($B148="","",IF($A148&lt;&gt;"Có","Không",IF($G148="","Có",IF(IFERROR(INDEX('📚 Bộ câu hỏi'!$A$3:$A1059,MATCH($B148&amp;"|"&amp;$C148&amp;"|",'📚 Bộ câu hỏi'!$L$3:$L1059,0)),"Có")="Không","Không",IF(IFERROR(INDEX('📚 Bộ câu hỏi'!$A$3:$A1059,MATCH($B148&amp;"|"&amp;$C148&amp;"|"&amp;$D148,'📚 Bộ câu hỏi'!$L$3:$L1059,0)),"Có")="Không","Không","Có")))))</f>
        <v>Có</v>
      </c>
      <c r="L148" s="26" t="str">
        <f t="shared" si="1"/>
        <v>Chuyên môn|Thương mại &amp; Dịch vụ|B3</v>
      </c>
    </row>
    <row r="149">
      <c r="A149" s="23" t="s">
        <v>71</v>
      </c>
      <c r="B149" s="26" t="s">
        <v>1162</v>
      </c>
      <c r="C149" s="26" t="s">
        <v>288</v>
      </c>
      <c r="D149" s="26" t="s">
        <v>751</v>
      </c>
      <c r="E149" s="26" t="s">
        <v>1481</v>
      </c>
      <c r="F149" s="26" t="s">
        <v>196</v>
      </c>
      <c r="G149" s="26" t="s">
        <v>762</v>
      </c>
      <c r="H149" s="26" t="s">
        <v>763</v>
      </c>
      <c r="I149" s="26" t="s">
        <v>227</v>
      </c>
      <c r="J149" s="29"/>
      <c r="K149" s="47" t="str">
        <f t="array" ref="K149">IF($B149="","",IF($A149&lt;&gt;"Có","Không",IF($G149="","Có",IF(IFERROR(INDEX('📚 Bộ câu hỏi'!$A$3:$A1059,MATCH($B149&amp;"|"&amp;$C149&amp;"|",'📚 Bộ câu hỏi'!$L$3:$L1059,0)),"Có")="Không","Không",IF(IFERROR(INDEX('📚 Bộ câu hỏi'!$A$3:$A1059,MATCH($B149&amp;"|"&amp;$C149&amp;"|"&amp;$D149,'📚 Bộ câu hỏi'!$L$3:$L1059,0)),"Có")="Không","Không","Có")))))</f>
        <v>Có</v>
      </c>
      <c r="L149" s="26" t="str">
        <f t="shared" si="1"/>
        <v>Chuyên môn|Thương mại &amp; Dịch vụ|B3</v>
      </c>
    </row>
    <row r="150">
      <c r="A150" s="23" t="s">
        <v>71</v>
      </c>
      <c r="B150" s="26" t="s">
        <v>1162</v>
      </c>
      <c r="C150" s="26" t="s">
        <v>288</v>
      </c>
      <c r="D150" s="26" t="s">
        <v>751</v>
      </c>
      <c r="E150" s="26" t="s">
        <v>1481</v>
      </c>
      <c r="F150" s="26" t="s">
        <v>196</v>
      </c>
      <c r="G150" s="26" t="s">
        <v>764</v>
      </c>
      <c r="H150" s="26" t="s">
        <v>765</v>
      </c>
      <c r="I150" s="26" t="s">
        <v>227</v>
      </c>
      <c r="J150" s="29"/>
      <c r="K150" s="47" t="str">
        <f t="array" ref="K150">IF($B150="","",IF($A150&lt;&gt;"Có","Không",IF($G150="","Có",IF(IFERROR(INDEX('📚 Bộ câu hỏi'!$A$3:$A1059,MATCH($B150&amp;"|"&amp;$C150&amp;"|",'📚 Bộ câu hỏi'!$L$3:$L1059,0)),"Có")="Không","Không",IF(IFERROR(INDEX('📚 Bộ câu hỏi'!$A$3:$A1059,MATCH($B150&amp;"|"&amp;$C150&amp;"|"&amp;$D150,'📚 Bộ câu hỏi'!$L$3:$L1059,0)),"Có")="Không","Không","Có")))))</f>
        <v>Có</v>
      </c>
      <c r="L150" s="26" t="str">
        <f t="shared" si="1"/>
        <v>Chuyên môn|Thương mại &amp; Dịch vụ|B3</v>
      </c>
    </row>
    <row r="151">
      <c r="A151" s="23" t="s">
        <v>71</v>
      </c>
      <c r="B151" s="26" t="s">
        <v>1162</v>
      </c>
      <c r="C151" s="26" t="s">
        <v>288</v>
      </c>
      <c r="D151" s="26" t="s">
        <v>751</v>
      </c>
      <c r="E151" s="26" t="s">
        <v>1481</v>
      </c>
      <c r="F151" s="26" t="s">
        <v>196</v>
      </c>
      <c r="G151" s="26" t="s">
        <v>766</v>
      </c>
      <c r="H151" s="26" t="s">
        <v>767</v>
      </c>
      <c r="I151" s="26" t="s">
        <v>227</v>
      </c>
      <c r="J151" s="29"/>
      <c r="K151" s="47" t="str">
        <f t="array" ref="K151">IF($B151="","",IF($A151&lt;&gt;"Có","Không",IF($G151="","Có",IF(IFERROR(INDEX('📚 Bộ câu hỏi'!$A$3:$A1059,MATCH($B151&amp;"|"&amp;$C151&amp;"|",'📚 Bộ câu hỏi'!$L$3:$L1059,0)),"Có")="Không","Không",IF(IFERROR(INDEX('📚 Bộ câu hỏi'!$A$3:$A1059,MATCH($B151&amp;"|"&amp;$C151&amp;"|"&amp;$D151,'📚 Bộ câu hỏi'!$L$3:$L1059,0)),"Có")="Không","Không","Có")))))</f>
        <v>Có</v>
      </c>
      <c r="L151" s="26" t="str">
        <f t="shared" si="1"/>
        <v>Chuyên môn|Thương mại &amp; Dịch vụ|B3</v>
      </c>
    </row>
    <row r="152">
      <c r="A152" s="23" t="s">
        <v>71</v>
      </c>
      <c r="B152" s="26" t="s">
        <v>1162</v>
      </c>
      <c r="C152" s="26" t="s">
        <v>288</v>
      </c>
      <c r="D152" s="26" t="s">
        <v>751</v>
      </c>
      <c r="E152" s="26" t="s">
        <v>1481</v>
      </c>
      <c r="F152" s="26" t="s">
        <v>196</v>
      </c>
      <c r="G152" s="26" t="s">
        <v>768</v>
      </c>
      <c r="H152" s="26" t="s">
        <v>769</v>
      </c>
      <c r="I152" s="26" t="s">
        <v>227</v>
      </c>
      <c r="J152" s="29"/>
      <c r="K152" s="47" t="str">
        <f t="array" ref="K152">IF($B152="","",IF($A152&lt;&gt;"Có","Không",IF($G152="","Có",IF(IFERROR(INDEX('📚 Bộ câu hỏi'!$A$3:$A1059,MATCH($B152&amp;"|"&amp;$C152&amp;"|",'📚 Bộ câu hỏi'!$L$3:$L1059,0)),"Có")="Không","Không",IF(IFERROR(INDEX('📚 Bộ câu hỏi'!$A$3:$A1059,MATCH($B152&amp;"|"&amp;$C152&amp;"|"&amp;$D152,'📚 Bộ câu hỏi'!$L$3:$L1059,0)),"Có")="Không","Không","Có")))))</f>
        <v>Có</v>
      </c>
      <c r="L152" s="26" t="str">
        <f t="shared" si="1"/>
        <v>Chuyên môn|Thương mại &amp; Dịch vụ|B3</v>
      </c>
    </row>
    <row r="153">
      <c r="A153" s="23" t="s">
        <v>71</v>
      </c>
      <c r="B153" s="26" t="s">
        <v>1162</v>
      </c>
      <c r="C153" s="26" t="s">
        <v>288</v>
      </c>
      <c r="D153" s="26" t="s">
        <v>751</v>
      </c>
      <c r="E153" s="26" t="s">
        <v>1481</v>
      </c>
      <c r="F153" s="26" t="s">
        <v>196</v>
      </c>
      <c r="G153" s="26" t="s">
        <v>770</v>
      </c>
      <c r="H153" s="26" t="s">
        <v>771</v>
      </c>
      <c r="I153" s="26" t="s">
        <v>227</v>
      </c>
      <c r="J153" s="29"/>
      <c r="K153" s="47" t="str">
        <f t="array" ref="K153">IF($B153="","",IF($A153&lt;&gt;"Có","Không",IF($G153="","Có",IF(IFERROR(INDEX('📚 Bộ câu hỏi'!$A$3:$A1059,MATCH($B153&amp;"|"&amp;$C153&amp;"|",'📚 Bộ câu hỏi'!$L$3:$L1059,0)),"Có")="Không","Không",IF(IFERROR(INDEX('📚 Bộ câu hỏi'!$A$3:$A1059,MATCH($B153&amp;"|"&amp;$C153&amp;"|"&amp;$D153,'📚 Bộ câu hỏi'!$L$3:$L1059,0)),"Có")="Không","Không","Có")))))</f>
        <v>Có</v>
      </c>
      <c r="L153" s="26" t="str">
        <f t="shared" si="1"/>
        <v>Chuyên môn|Thương mại &amp; Dịch vụ|B3</v>
      </c>
    </row>
    <row r="154">
      <c r="A154" s="23" t="s">
        <v>71</v>
      </c>
      <c r="B154" s="26" t="s">
        <v>1162</v>
      </c>
      <c r="C154" s="26" t="s">
        <v>288</v>
      </c>
      <c r="D154" s="26" t="s">
        <v>751</v>
      </c>
      <c r="E154" s="26" t="s">
        <v>1481</v>
      </c>
      <c r="F154" s="26" t="s">
        <v>196</v>
      </c>
      <c r="G154" s="26" t="s">
        <v>772</v>
      </c>
      <c r="H154" s="26" t="s">
        <v>773</v>
      </c>
      <c r="I154" s="26" t="s">
        <v>227</v>
      </c>
      <c r="J154" s="29"/>
      <c r="K154" s="47" t="str">
        <f t="array" ref="K154">IF($B154="","",IF($A154&lt;&gt;"Có","Không",IF($G154="","Có",IF(IFERROR(INDEX('📚 Bộ câu hỏi'!$A$3:$A1059,MATCH($B154&amp;"|"&amp;$C154&amp;"|",'📚 Bộ câu hỏi'!$L$3:$L1059,0)),"Có")="Không","Không",IF(IFERROR(INDEX('📚 Bộ câu hỏi'!$A$3:$A1059,MATCH($B154&amp;"|"&amp;$C154&amp;"|"&amp;$D154,'📚 Bộ câu hỏi'!$L$3:$L1059,0)),"Có")="Không","Không","Có")))))</f>
        <v>Có</v>
      </c>
      <c r="L154" s="26" t="str">
        <f t="shared" si="1"/>
        <v>Chuyên môn|Thương mại &amp; Dịch vụ|B3</v>
      </c>
    </row>
    <row r="155">
      <c r="A155" s="23" t="s">
        <v>71</v>
      </c>
      <c r="B155" s="26" t="s">
        <v>1162</v>
      </c>
      <c r="C155" s="26" t="s">
        <v>288</v>
      </c>
      <c r="D155" s="26" t="s">
        <v>751</v>
      </c>
      <c r="E155" s="26" t="s">
        <v>1481</v>
      </c>
      <c r="F155" s="26" t="s">
        <v>196</v>
      </c>
      <c r="G155" s="26" t="s">
        <v>774</v>
      </c>
      <c r="H155" s="26" t="s">
        <v>775</v>
      </c>
      <c r="I155" s="26" t="s">
        <v>227</v>
      </c>
      <c r="J155" s="29"/>
      <c r="K155" s="47" t="str">
        <f t="array" ref="K155">IF($B155="","",IF($A155&lt;&gt;"Có","Không",IF($G155="","Có",IF(IFERROR(INDEX('📚 Bộ câu hỏi'!$A$3:$A1059,MATCH($B155&amp;"|"&amp;$C155&amp;"|",'📚 Bộ câu hỏi'!$L$3:$L1059,0)),"Có")="Không","Không",IF(IFERROR(INDEX('📚 Bộ câu hỏi'!$A$3:$A1059,MATCH($B155&amp;"|"&amp;$C155&amp;"|"&amp;$D155,'📚 Bộ câu hỏi'!$L$3:$L1059,0)),"Có")="Không","Không","Có")))))</f>
        <v>Có</v>
      </c>
      <c r="L155" s="26" t="str">
        <f t="shared" si="1"/>
        <v>Chuyên môn|Thương mại &amp; Dịch vụ|B3</v>
      </c>
    </row>
    <row r="156">
      <c r="A156" s="23" t="s">
        <v>71</v>
      </c>
      <c r="B156" s="26" t="s">
        <v>1162</v>
      </c>
      <c r="C156" s="26" t="s">
        <v>288</v>
      </c>
      <c r="D156" s="26" t="s">
        <v>751</v>
      </c>
      <c r="E156" s="26" t="s">
        <v>1481</v>
      </c>
      <c r="F156" s="26" t="s">
        <v>196</v>
      </c>
      <c r="G156" s="26" t="s">
        <v>776</v>
      </c>
      <c r="H156" s="26" t="s">
        <v>777</v>
      </c>
      <c r="I156" s="26" t="s">
        <v>227</v>
      </c>
      <c r="J156" s="29"/>
      <c r="K156" s="47" t="str">
        <f t="array" ref="K156">IF($B156="","",IF($A156&lt;&gt;"Có","Không",IF($G156="","Có",IF(IFERROR(INDEX('📚 Bộ câu hỏi'!$A$3:$A1059,MATCH($B156&amp;"|"&amp;$C156&amp;"|",'📚 Bộ câu hỏi'!$L$3:$L1059,0)),"Có")="Không","Không",IF(IFERROR(INDEX('📚 Bộ câu hỏi'!$A$3:$A1059,MATCH($B156&amp;"|"&amp;$C156&amp;"|"&amp;$D156,'📚 Bộ câu hỏi'!$L$3:$L1059,0)),"Có")="Không","Không","Có")))))</f>
        <v>Có</v>
      </c>
      <c r="L156" s="26" t="str">
        <f t="shared" si="1"/>
        <v>Chuyên môn|Thương mại &amp; Dịch vụ|B3</v>
      </c>
    </row>
    <row r="157">
      <c r="A157" s="23" t="s">
        <v>71</v>
      </c>
      <c r="B157" s="26" t="s">
        <v>1162</v>
      </c>
      <c r="C157" s="26" t="s">
        <v>288</v>
      </c>
      <c r="D157" s="26" t="s">
        <v>751</v>
      </c>
      <c r="E157" s="26" t="s">
        <v>1481</v>
      </c>
      <c r="F157" s="26" t="s">
        <v>196</v>
      </c>
      <c r="G157" s="26" t="s">
        <v>778</v>
      </c>
      <c r="H157" s="26" t="s">
        <v>779</v>
      </c>
      <c r="I157" s="26" t="s">
        <v>227</v>
      </c>
      <c r="J157" s="29"/>
      <c r="K157" s="47" t="str">
        <f t="array" ref="K157">IF($B157="","",IF($A157&lt;&gt;"Có","Không",IF($G157="","Có",IF(IFERROR(INDEX('📚 Bộ câu hỏi'!$A$3:$A1059,MATCH($B157&amp;"|"&amp;$C157&amp;"|",'📚 Bộ câu hỏi'!$L$3:$L1059,0)),"Có")="Không","Không",IF(IFERROR(INDEX('📚 Bộ câu hỏi'!$A$3:$A1059,MATCH($B157&amp;"|"&amp;$C157&amp;"|"&amp;$D157,'📚 Bộ câu hỏi'!$L$3:$L1059,0)),"Có")="Không","Không","Có")))))</f>
        <v>Có</v>
      </c>
      <c r="L157" s="26" t="str">
        <f t="shared" si="1"/>
        <v>Chuyên môn|Thương mại &amp; Dịch vụ|B3</v>
      </c>
    </row>
    <row r="158">
      <c r="A158" s="23" t="s">
        <v>71</v>
      </c>
      <c r="B158" s="26" t="s">
        <v>1162</v>
      </c>
      <c r="C158" s="26" t="s">
        <v>288</v>
      </c>
      <c r="D158" s="26" t="s">
        <v>751</v>
      </c>
      <c r="E158" s="26" t="s">
        <v>1481</v>
      </c>
      <c r="F158" s="26" t="s">
        <v>196</v>
      </c>
      <c r="G158" s="26" t="s">
        <v>780</v>
      </c>
      <c r="H158" s="26" t="s">
        <v>781</v>
      </c>
      <c r="I158" s="26" t="s">
        <v>227</v>
      </c>
      <c r="J158" s="29"/>
      <c r="K158" s="47" t="str">
        <f t="array" ref="K158">IF($B158="","",IF($A158&lt;&gt;"Có","Không",IF($G158="","Có",IF(IFERROR(INDEX('📚 Bộ câu hỏi'!$A$3:$A1059,MATCH($B158&amp;"|"&amp;$C158&amp;"|",'📚 Bộ câu hỏi'!$L$3:$L1059,0)),"Có")="Không","Không",IF(IFERROR(INDEX('📚 Bộ câu hỏi'!$A$3:$A1059,MATCH($B158&amp;"|"&amp;$C158&amp;"|"&amp;$D158,'📚 Bộ câu hỏi'!$L$3:$L1059,0)),"Có")="Không","Không","Có")))))</f>
        <v>Có</v>
      </c>
      <c r="L158" s="26" t="str">
        <f t="shared" si="1"/>
        <v>Chuyên môn|Thương mại &amp; Dịch vụ|B3</v>
      </c>
    </row>
    <row r="159">
      <c r="A159" s="23" t="s">
        <v>71</v>
      </c>
      <c r="B159" s="26" t="s">
        <v>1162</v>
      </c>
      <c r="C159" s="26" t="s">
        <v>288</v>
      </c>
      <c r="D159" s="26" t="s">
        <v>782</v>
      </c>
      <c r="E159" s="26" t="s">
        <v>1569</v>
      </c>
      <c r="F159" s="26" t="s">
        <v>196</v>
      </c>
      <c r="G159" s="26"/>
      <c r="H159" s="26"/>
      <c r="I159" s="26"/>
      <c r="J159" s="29"/>
      <c r="K159" s="41" t="str">
        <f t="array" ref="K159">IF($B159="","",IF($A159&lt;&gt;"Có","Không",IF($G159="","Có",IF(IFERROR(INDEX('📚 Bộ câu hỏi'!$A$3:$A1059,MATCH($B159&amp;"|"&amp;$C159&amp;"|",'📚 Bộ câu hỏi'!$L$3:$L1059,0)),"Có")="Không","Không",IF(IFERROR(INDEX('📚 Bộ câu hỏi'!$A$3:$A1059,MATCH($B159&amp;"|"&amp;$C159&amp;"|"&amp;$D159,'📚 Bộ câu hỏi'!$L$3:$L1059,0)),"Có")="Không","Không","Có")))))</f>
        <v>Có</v>
      </c>
      <c r="L159" s="29" t="str">
        <f t="shared" si="1"/>
        <v>Chuyên môn|Thương mại &amp; Dịch vụ|B5</v>
      </c>
    </row>
    <row r="160">
      <c r="A160" s="23" t="s">
        <v>71</v>
      </c>
      <c r="B160" s="26" t="s">
        <v>1162</v>
      </c>
      <c r="C160" s="26" t="s">
        <v>288</v>
      </c>
      <c r="D160" s="26" t="s">
        <v>782</v>
      </c>
      <c r="E160" s="26" t="s">
        <v>1569</v>
      </c>
      <c r="F160" s="26" t="s">
        <v>196</v>
      </c>
      <c r="G160" s="26" t="s">
        <v>784</v>
      </c>
      <c r="H160" s="26" t="s">
        <v>785</v>
      </c>
      <c r="I160" s="26" t="s">
        <v>227</v>
      </c>
      <c r="J160" s="29"/>
      <c r="K160" s="47" t="str">
        <f t="array" ref="K160">IF($B160="","",IF($A160&lt;&gt;"Có","Không",IF($G160="","Có",IF(IFERROR(INDEX('📚 Bộ câu hỏi'!$A$3:$A1059,MATCH($B160&amp;"|"&amp;$C160&amp;"|",'📚 Bộ câu hỏi'!$L$3:$L1059,0)),"Có")="Không","Không",IF(IFERROR(INDEX('📚 Bộ câu hỏi'!$A$3:$A1059,MATCH($B160&amp;"|"&amp;$C160&amp;"|"&amp;$D160,'📚 Bộ câu hỏi'!$L$3:$L1059,0)),"Có")="Không","Không","Có")))))</f>
        <v>Có</v>
      </c>
      <c r="L160" s="26" t="str">
        <f t="shared" si="1"/>
        <v>Chuyên môn|Thương mại &amp; Dịch vụ|B5</v>
      </c>
    </row>
    <row r="161">
      <c r="A161" s="23" t="s">
        <v>71</v>
      </c>
      <c r="B161" s="26" t="s">
        <v>1162</v>
      </c>
      <c r="C161" s="26" t="s">
        <v>288</v>
      </c>
      <c r="D161" s="26" t="s">
        <v>782</v>
      </c>
      <c r="E161" s="26" t="s">
        <v>1569</v>
      </c>
      <c r="F161" s="26" t="s">
        <v>196</v>
      </c>
      <c r="G161" s="26" t="s">
        <v>786</v>
      </c>
      <c r="H161" s="26" t="s">
        <v>787</v>
      </c>
      <c r="I161" s="26" t="s">
        <v>227</v>
      </c>
      <c r="J161" s="29"/>
      <c r="K161" s="47" t="str">
        <f t="array" ref="K161">IF($B161="","",IF($A161&lt;&gt;"Có","Không",IF($G161="","Có",IF(IFERROR(INDEX('📚 Bộ câu hỏi'!$A$3:$A1059,MATCH($B161&amp;"|"&amp;$C161&amp;"|",'📚 Bộ câu hỏi'!$L$3:$L1059,0)),"Có")="Không","Không",IF(IFERROR(INDEX('📚 Bộ câu hỏi'!$A$3:$A1059,MATCH($B161&amp;"|"&amp;$C161&amp;"|"&amp;$D161,'📚 Bộ câu hỏi'!$L$3:$L1059,0)),"Có")="Không","Không","Có")))))</f>
        <v>Có</v>
      </c>
      <c r="L161" s="26" t="str">
        <f t="shared" si="1"/>
        <v>Chuyên môn|Thương mại &amp; Dịch vụ|B5</v>
      </c>
    </row>
    <row r="162">
      <c r="A162" s="23" t="s">
        <v>71</v>
      </c>
      <c r="B162" s="26" t="s">
        <v>1162</v>
      </c>
      <c r="C162" s="26" t="s">
        <v>288</v>
      </c>
      <c r="D162" s="26" t="s">
        <v>782</v>
      </c>
      <c r="E162" s="26" t="s">
        <v>1569</v>
      </c>
      <c r="F162" s="26" t="s">
        <v>196</v>
      </c>
      <c r="G162" s="26" t="s">
        <v>788</v>
      </c>
      <c r="H162" s="26" t="s">
        <v>789</v>
      </c>
      <c r="I162" s="26" t="s">
        <v>227</v>
      </c>
      <c r="J162" s="29"/>
      <c r="K162" s="47" t="str">
        <f t="array" ref="K162">IF($B162="","",IF($A162&lt;&gt;"Có","Không",IF($G162="","Có",IF(IFERROR(INDEX('📚 Bộ câu hỏi'!$A$3:$A1059,MATCH($B162&amp;"|"&amp;$C162&amp;"|",'📚 Bộ câu hỏi'!$L$3:$L1059,0)),"Có")="Không","Không",IF(IFERROR(INDEX('📚 Bộ câu hỏi'!$A$3:$A1059,MATCH($B162&amp;"|"&amp;$C162&amp;"|"&amp;$D162,'📚 Bộ câu hỏi'!$L$3:$L1059,0)),"Có")="Không","Không","Có")))))</f>
        <v>Có</v>
      </c>
      <c r="L162" s="26" t="str">
        <f t="shared" si="1"/>
        <v>Chuyên môn|Thương mại &amp; Dịch vụ|B5</v>
      </c>
    </row>
    <row r="163">
      <c r="A163" s="23" t="s">
        <v>71</v>
      </c>
      <c r="B163" s="26" t="s">
        <v>1162</v>
      </c>
      <c r="C163" s="26" t="s">
        <v>288</v>
      </c>
      <c r="D163" s="26" t="s">
        <v>782</v>
      </c>
      <c r="E163" s="26" t="s">
        <v>1569</v>
      </c>
      <c r="F163" s="26" t="s">
        <v>196</v>
      </c>
      <c r="G163" s="26" t="s">
        <v>790</v>
      </c>
      <c r="H163" s="26" t="s">
        <v>791</v>
      </c>
      <c r="I163" s="26" t="s">
        <v>227</v>
      </c>
      <c r="J163" s="29"/>
      <c r="K163" s="47" t="str">
        <f t="array" ref="K163">IF($B163="","",IF($A163&lt;&gt;"Có","Không",IF($G163="","Có",IF(IFERROR(INDEX('📚 Bộ câu hỏi'!$A$3:$A1059,MATCH($B163&amp;"|"&amp;$C163&amp;"|",'📚 Bộ câu hỏi'!$L$3:$L1059,0)),"Có")="Không","Không",IF(IFERROR(INDEX('📚 Bộ câu hỏi'!$A$3:$A1059,MATCH($B163&amp;"|"&amp;$C163&amp;"|"&amp;$D163,'📚 Bộ câu hỏi'!$L$3:$L1059,0)),"Có")="Không","Không","Có")))))</f>
        <v>Có</v>
      </c>
      <c r="L163" s="26" t="str">
        <f t="shared" si="1"/>
        <v>Chuyên môn|Thương mại &amp; Dịch vụ|B5</v>
      </c>
    </row>
    <row r="164">
      <c r="A164" s="23" t="s">
        <v>71</v>
      </c>
      <c r="B164" s="26" t="s">
        <v>1162</v>
      </c>
      <c r="C164" s="26" t="s">
        <v>288</v>
      </c>
      <c r="D164" s="26" t="s">
        <v>782</v>
      </c>
      <c r="E164" s="26" t="s">
        <v>1569</v>
      </c>
      <c r="F164" s="26" t="s">
        <v>196</v>
      </c>
      <c r="G164" s="26" t="s">
        <v>792</v>
      </c>
      <c r="H164" s="26" t="s">
        <v>793</v>
      </c>
      <c r="I164" s="26" t="s">
        <v>227</v>
      </c>
      <c r="J164" s="29"/>
      <c r="K164" s="47" t="str">
        <f t="array" ref="K164">IF($B164="","",IF($A164&lt;&gt;"Có","Không",IF($G164="","Có",IF(IFERROR(INDEX('📚 Bộ câu hỏi'!$A$3:$A1059,MATCH($B164&amp;"|"&amp;$C164&amp;"|",'📚 Bộ câu hỏi'!$L$3:$L1059,0)),"Có")="Không","Không",IF(IFERROR(INDEX('📚 Bộ câu hỏi'!$A$3:$A1059,MATCH($B164&amp;"|"&amp;$C164&amp;"|"&amp;$D164,'📚 Bộ câu hỏi'!$L$3:$L1059,0)),"Có")="Không","Không","Có")))))</f>
        <v>Có</v>
      </c>
      <c r="L164" s="26" t="str">
        <f t="shared" si="1"/>
        <v>Chuyên môn|Thương mại &amp; Dịch vụ|B5</v>
      </c>
    </row>
    <row r="165">
      <c r="A165" s="23" t="s">
        <v>71</v>
      </c>
      <c r="B165" s="26" t="s">
        <v>1162</v>
      </c>
      <c r="C165" s="26" t="s">
        <v>288</v>
      </c>
      <c r="D165" s="26" t="s">
        <v>782</v>
      </c>
      <c r="E165" s="26" t="s">
        <v>1569</v>
      </c>
      <c r="F165" s="26" t="s">
        <v>196</v>
      </c>
      <c r="G165" s="26" t="s">
        <v>795</v>
      </c>
      <c r="H165" s="26" t="s">
        <v>796</v>
      </c>
      <c r="I165" s="26" t="s">
        <v>227</v>
      </c>
      <c r="J165" s="29"/>
      <c r="K165" s="47" t="str">
        <f t="array" ref="K165">IF($B165="","",IF($A165&lt;&gt;"Có","Không",IF($G165="","Có",IF(IFERROR(INDEX('📚 Bộ câu hỏi'!$A$3:$A1059,MATCH($B165&amp;"|"&amp;$C165&amp;"|",'📚 Bộ câu hỏi'!$L$3:$L1059,0)),"Có")="Không","Không",IF(IFERROR(INDEX('📚 Bộ câu hỏi'!$A$3:$A1059,MATCH($B165&amp;"|"&amp;$C165&amp;"|"&amp;$D165,'📚 Bộ câu hỏi'!$L$3:$L1059,0)),"Có")="Không","Không","Có")))))</f>
        <v>Có</v>
      </c>
      <c r="L165" s="26" t="str">
        <f t="shared" si="1"/>
        <v>Chuyên môn|Thương mại &amp; Dịch vụ|B5</v>
      </c>
    </row>
    <row r="166">
      <c r="A166" s="23" t="s">
        <v>71</v>
      </c>
      <c r="B166" s="26" t="s">
        <v>1162</v>
      </c>
      <c r="C166" s="26" t="s">
        <v>288</v>
      </c>
      <c r="D166" s="26" t="s">
        <v>798</v>
      </c>
      <c r="E166" s="26" t="s">
        <v>1571</v>
      </c>
      <c r="F166" s="26" t="s">
        <v>196</v>
      </c>
      <c r="G166" s="26"/>
      <c r="H166" s="26"/>
      <c r="I166" s="26"/>
      <c r="J166" s="29"/>
      <c r="K166" s="41" t="str">
        <f t="array" ref="K166">IF($B166="","",IF($A166&lt;&gt;"Có","Không",IF($G166="","Có",IF(IFERROR(INDEX('📚 Bộ câu hỏi'!$A$3:$A1059,MATCH($B166&amp;"|"&amp;$C166&amp;"|",'📚 Bộ câu hỏi'!$L$3:$L1059,0)),"Có")="Không","Không",IF(IFERROR(INDEX('📚 Bộ câu hỏi'!$A$3:$A1059,MATCH($B166&amp;"|"&amp;$C166&amp;"|"&amp;$D166,'📚 Bộ câu hỏi'!$L$3:$L1059,0)),"Có")="Không","Không","Có")))))</f>
        <v>Có</v>
      </c>
      <c r="L166" s="29" t="str">
        <f t="shared" si="1"/>
        <v>Chuyên môn|Thương mại &amp; Dịch vụ|C6</v>
      </c>
    </row>
    <row r="167">
      <c r="A167" s="23" t="s">
        <v>71</v>
      </c>
      <c r="B167" s="26" t="s">
        <v>1162</v>
      </c>
      <c r="C167" s="26" t="s">
        <v>288</v>
      </c>
      <c r="D167" s="26" t="s">
        <v>798</v>
      </c>
      <c r="E167" s="26" t="s">
        <v>1571</v>
      </c>
      <c r="F167" s="26" t="s">
        <v>196</v>
      </c>
      <c r="G167" s="26" t="s">
        <v>803</v>
      </c>
      <c r="H167" s="26" t="s">
        <v>804</v>
      </c>
      <c r="I167" s="26" t="s">
        <v>227</v>
      </c>
      <c r="J167" s="29"/>
      <c r="K167" s="47" t="str">
        <f t="array" ref="K167">IF($B167="","",IF($A167&lt;&gt;"Có","Không",IF($G167="","Có",IF(IFERROR(INDEX('📚 Bộ câu hỏi'!$A$3:$A1059,MATCH($B167&amp;"|"&amp;$C167&amp;"|",'📚 Bộ câu hỏi'!$L$3:$L1059,0)),"Có")="Không","Không",IF(IFERROR(INDEX('📚 Bộ câu hỏi'!$A$3:$A1059,MATCH($B167&amp;"|"&amp;$C167&amp;"|"&amp;$D167,'📚 Bộ câu hỏi'!$L$3:$L1059,0)),"Có")="Không","Không","Có")))))</f>
        <v>Có</v>
      </c>
      <c r="L167" s="26" t="str">
        <f t="shared" si="1"/>
        <v>Chuyên môn|Thương mại &amp; Dịch vụ|C6</v>
      </c>
    </row>
    <row r="168">
      <c r="A168" s="23" t="s">
        <v>71</v>
      </c>
      <c r="B168" s="26" t="s">
        <v>1162</v>
      </c>
      <c r="C168" s="26" t="s">
        <v>288</v>
      </c>
      <c r="D168" s="26" t="s">
        <v>798</v>
      </c>
      <c r="E168" s="26" t="s">
        <v>1571</v>
      </c>
      <c r="F168" s="26" t="s">
        <v>196</v>
      </c>
      <c r="G168" s="26" t="s">
        <v>805</v>
      </c>
      <c r="H168" s="26" t="s">
        <v>806</v>
      </c>
      <c r="I168" s="26" t="s">
        <v>227</v>
      </c>
      <c r="J168" s="29"/>
      <c r="K168" s="47" t="str">
        <f t="array" ref="K168">IF($B168="","",IF($A168&lt;&gt;"Có","Không",IF($G168="","Có",IF(IFERROR(INDEX('📚 Bộ câu hỏi'!$A$3:$A1059,MATCH($B168&amp;"|"&amp;$C168&amp;"|",'📚 Bộ câu hỏi'!$L$3:$L1059,0)),"Có")="Không","Không",IF(IFERROR(INDEX('📚 Bộ câu hỏi'!$A$3:$A1059,MATCH($B168&amp;"|"&amp;$C168&amp;"|"&amp;$D168,'📚 Bộ câu hỏi'!$L$3:$L1059,0)),"Có")="Không","Không","Có")))))</f>
        <v>Có</v>
      </c>
      <c r="L168" s="26" t="str">
        <f t="shared" si="1"/>
        <v>Chuyên môn|Thương mại &amp; Dịch vụ|C6</v>
      </c>
    </row>
    <row r="169">
      <c r="A169" s="23" t="s">
        <v>71</v>
      </c>
      <c r="B169" s="26" t="s">
        <v>1162</v>
      </c>
      <c r="C169" s="26" t="s">
        <v>288</v>
      </c>
      <c r="D169" s="26" t="s">
        <v>798</v>
      </c>
      <c r="E169" s="26" t="s">
        <v>1571</v>
      </c>
      <c r="F169" s="26" t="s">
        <v>196</v>
      </c>
      <c r="G169" s="26" t="s">
        <v>807</v>
      </c>
      <c r="H169" s="26" t="s">
        <v>808</v>
      </c>
      <c r="I169" s="26" t="s">
        <v>227</v>
      </c>
      <c r="J169" s="29"/>
      <c r="K169" s="47" t="str">
        <f t="array" ref="K169">IF($B169="","",IF($A169&lt;&gt;"Có","Không",IF($G169="","Có",IF(IFERROR(INDEX('📚 Bộ câu hỏi'!$A$3:$A1059,MATCH($B169&amp;"|"&amp;$C169&amp;"|",'📚 Bộ câu hỏi'!$L$3:$L1059,0)),"Có")="Không","Không",IF(IFERROR(INDEX('📚 Bộ câu hỏi'!$A$3:$A1059,MATCH($B169&amp;"|"&amp;$C169&amp;"|"&amp;$D169,'📚 Bộ câu hỏi'!$L$3:$L1059,0)),"Có")="Không","Không","Có")))))</f>
        <v>Có</v>
      </c>
      <c r="L169" s="26" t="str">
        <f t="shared" si="1"/>
        <v>Chuyên môn|Thương mại &amp; Dịch vụ|C6</v>
      </c>
    </row>
    <row r="170">
      <c r="A170" s="23" t="s">
        <v>71</v>
      </c>
      <c r="B170" s="26" t="s">
        <v>1162</v>
      </c>
      <c r="C170" s="26" t="s">
        <v>288</v>
      </c>
      <c r="D170" s="26" t="s">
        <v>798</v>
      </c>
      <c r="E170" s="26" t="s">
        <v>1571</v>
      </c>
      <c r="F170" s="26" t="s">
        <v>196</v>
      </c>
      <c r="G170" s="26" t="s">
        <v>810</v>
      </c>
      <c r="H170" s="26" t="s">
        <v>812</v>
      </c>
      <c r="I170" s="26" t="s">
        <v>227</v>
      </c>
      <c r="J170" s="29"/>
      <c r="K170" s="47" t="str">
        <f t="array" ref="K170">IF($B170="","",IF($A170&lt;&gt;"Có","Không",IF($G170="","Có",IF(IFERROR(INDEX('📚 Bộ câu hỏi'!$A$3:$A1059,MATCH($B170&amp;"|"&amp;$C170&amp;"|",'📚 Bộ câu hỏi'!$L$3:$L1059,0)),"Có")="Không","Không",IF(IFERROR(INDEX('📚 Bộ câu hỏi'!$A$3:$A1059,MATCH($B170&amp;"|"&amp;$C170&amp;"|"&amp;$D170,'📚 Bộ câu hỏi'!$L$3:$L1059,0)),"Có")="Không","Không","Có")))))</f>
        <v>Có</v>
      </c>
      <c r="L170" s="26" t="str">
        <f t="shared" si="1"/>
        <v>Chuyên môn|Thương mại &amp; Dịch vụ|C6</v>
      </c>
    </row>
    <row r="171">
      <c r="A171" s="23" t="s">
        <v>71</v>
      </c>
      <c r="B171" s="26" t="s">
        <v>1162</v>
      </c>
      <c r="C171" s="26" t="s">
        <v>288</v>
      </c>
      <c r="D171" s="26" t="s">
        <v>798</v>
      </c>
      <c r="E171" s="26" t="s">
        <v>1571</v>
      </c>
      <c r="F171" s="26" t="s">
        <v>196</v>
      </c>
      <c r="G171" s="26" t="s">
        <v>814</v>
      </c>
      <c r="H171" s="26" t="s">
        <v>815</v>
      </c>
      <c r="I171" s="26" t="s">
        <v>227</v>
      </c>
      <c r="J171" s="29"/>
      <c r="K171" s="47" t="str">
        <f t="array" ref="K171">IF($B171="","",IF($A171&lt;&gt;"Có","Không",IF($G171="","Có",IF(IFERROR(INDEX('📚 Bộ câu hỏi'!$A$3:$A1059,MATCH($B171&amp;"|"&amp;$C171&amp;"|",'📚 Bộ câu hỏi'!$L$3:$L1059,0)),"Có")="Không","Không",IF(IFERROR(INDEX('📚 Bộ câu hỏi'!$A$3:$A1059,MATCH($B171&amp;"|"&amp;$C171&amp;"|"&amp;$D171,'📚 Bộ câu hỏi'!$L$3:$L1059,0)),"Có")="Không","Không","Có")))))</f>
        <v>Có</v>
      </c>
      <c r="L171" s="26" t="str">
        <f t="shared" si="1"/>
        <v>Chuyên môn|Thương mại &amp; Dịch vụ|C6</v>
      </c>
    </row>
    <row r="172">
      <c r="A172" s="23" t="s">
        <v>71</v>
      </c>
      <c r="B172" s="26" t="s">
        <v>1162</v>
      </c>
      <c r="C172" s="26" t="s">
        <v>288</v>
      </c>
      <c r="D172" s="26" t="s">
        <v>798</v>
      </c>
      <c r="E172" s="26" t="s">
        <v>1571</v>
      </c>
      <c r="F172" s="26" t="s">
        <v>196</v>
      </c>
      <c r="G172" s="26" t="s">
        <v>817</v>
      </c>
      <c r="H172" s="26" t="s">
        <v>818</v>
      </c>
      <c r="I172" s="26" t="s">
        <v>227</v>
      </c>
      <c r="J172" s="29"/>
      <c r="K172" s="47" t="str">
        <f t="array" ref="K172">IF($B172="","",IF($A172&lt;&gt;"Có","Không",IF($G172="","Có",IF(IFERROR(INDEX('📚 Bộ câu hỏi'!$A$3:$A1059,MATCH($B172&amp;"|"&amp;$C172&amp;"|",'📚 Bộ câu hỏi'!$L$3:$L1059,0)),"Có")="Không","Không",IF(IFERROR(INDEX('📚 Bộ câu hỏi'!$A$3:$A1059,MATCH($B172&amp;"|"&amp;$C172&amp;"|"&amp;$D172,'📚 Bộ câu hỏi'!$L$3:$L1059,0)),"Có")="Không","Không","Có")))))</f>
        <v>Có</v>
      </c>
      <c r="L172" s="26" t="str">
        <f t="shared" si="1"/>
        <v>Chuyên môn|Thương mại &amp; Dịch vụ|C6</v>
      </c>
    </row>
    <row r="173">
      <c r="A173" s="23" t="s">
        <v>71</v>
      </c>
      <c r="B173" s="26" t="s">
        <v>1162</v>
      </c>
      <c r="C173" s="26" t="s">
        <v>288</v>
      </c>
      <c r="D173" s="26" t="s">
        <v>798</v>
      </c>
      <c r="E173" s="26" t="s">
        <v>1571</v>
      </c>
      <c r="F173" s="26" t="s">
        <v>196</v>
      </c>
      <c r="G173" s="26" t="s">
        <v>822</v>
      </c>
      <c r="H173" s="26" t="s">
        <v>823</v>
      </c>
      <c r="I173" s="26" t="s">
        <v>227</v>
      </c>
      <c r="J173" s="29"/>
      <c r="K173" s="47" t="str">
        <f t="array" ref="K173">IF($B173="","",IF($A173&lt;&gt;"Có","Không",IF($G173="","Có",IF(IFERROR(INDEX('📚 Bộ câu hỏi'!$A$3:$A1059,MATCH($B173&amp;"|"&amp;$C173&amp;"|",'📚 Bộ câu hỏi'!$L$3:$L1059,0)),"Có")="Không","Không",IF(IFERROR(INDEX('📚 Bộ câu hỏi'!$A$3:$A1059,MATCH($B173&amp;"|"&amp;$C173&amp;"|"&amp;$D173,'📚 Bộ câu hỏi'!$L$3:$L1059,0)),"Có")="Không","Không","Có")))))</f>
        <v>Có</v>
      </c>
      <c r="L173" s="26" t="str">
        <f t="shared" si="1"/>
        <v>Chuyên môn|Thương mại &amp; Dịch vụ|C6</v>
      </c>
    </row>
    <row r="174">
      <c r="A174" s="23" t="s">
        <v>71</v>
      </c>
      <c r="B174" s="26" t="s">
        <v>1162</v>
      </c>
      <c r="C174" s="26" t="s">
        <v>288</v>
      </c>
      <c r="D174" s="26" t="s">
        <v>798</v>
      </c>
      <c r="E174" s="26" t="s">
        <v>1571</v>
      </c>
      <c r="F174" s="26" t="s">
        <v>196</v>
      </c>
      <c r="G174" s="26" t="s">
        <v>825</v>
      </c>
      <c r="H174" s="26" t="s">
        <v>826</v>
      </c>
      <c r="I174" s="26" t="s">
        <v>227</v>
      </c>
      <c r="J174" s="29"/>
      <c r="K174" s="47" t="str">
        <f t="array" ref="K174">IF($B174="","",IF($A174&lt;&gt;"Có","Không",IF($G174="","Có",IF(IFERROR(INDEX('📚 Bộ câu hỏi'!$A$3:$A1059,MATCH($B174&amp;"|"&amp;$C174&amp;"|",'📚 Bộ câu hỏi'!$L$3:$L1059,0)),"Có")="Không","Không",IF(IFERROR(INDEX('📚 Bộ câu hỏi'!$A$3:$A1059,MATCH($B174&amp;"|"&amp;$C174&amp;"|"&amp;$D174,'📚 Bộ câu hỏi'!$L$3:$L1059,0)),"Có")="Không","Không","Có")))))</f>
        <v>Có</v>
      </c>
      <c r="L174" s="26" t="str">
        <f t="shared" si="1"/>
        <v>Chuyên môn|Thương mại &amp; Dịch vụ|C6</v>
      </c>
    </row>
    <row r="175">
      <c r="A175" s="23" t="s">
        <v>71</v>
      </c>
      <c r="B175" s="26" t="s">
        <v>1162</v>
      </c>
      <c r="C175" s="26" t="s">
        <v>288</v>
      </c>
      <c r="D175" s="26" t="s">
        <v>798</v>
      </c>
      <c r="E175" s="26" t="s">
        <v>1571</v>
      </c>
      <c r="F175" s="26" t="s">
        <v>196</v>
      </c>
      <c r="G175" s="26" t="s">
        <v>828</v>
      </c>
      <c r="H175" s="26" t="s">
        <v>829</v>
      </c>
      <c r="I175" s="26" t="s">
        <v>227</v>
      </c>
      <c r="J175" s="29"/>
      <c r="K175" s="47" t="str">
        <f t="array" ref="K175">IF($B175="","",IF($A175&lt;&gt;"Có","Không",IF($G175="","Có",IF(IFERROR(INDEX('📚 Bộ câu hỏi'!$A$3:$A1059,MATCH($B175&amp;"|"&amp;$C175&amp;"|",'📚 Bộ câu hỏi'!$L$3:$L1059,0)),"Có")="Không","Không",IF(IFERROR(INDEX('📚 Bộ câu hỏi'!$A$3:$A1059,MATCH($B175&amp;"|"&amp;$C175&amp;"|"&amp;$D175,'📚 Bộ câu hỏi'!$L$3:$L1059,0)),"Có")="Không","Không","Có")))))</f>
        <v>Có</v>
      </c>
      <c r="L175" s="26" t="str">
        <f t="shared" si="1"/>
        <v>Chuyên môn|Thương mại &amp; Dịch vụ|C6</v>
      </c>
    </row>
    <row r="176">
      <c r="A176" s="23" t="s">
        <v>71</v>
      </c>
      <c r="B176" s="26" t="s">
        <v>1162</v>
      </c>
      <c r="C176" s="26" t="s">
        <v>288</v>
      </c>
      <c r="D176" s="26" t="s">
        <v>798</v>
      </c>
      <c r="E176" s="26" t="s">
        <v>1571</v>
      </c>
      <c r="F176" s="26" t="s">
        <v>196</v>
      </c>
      <c r="G176" s="26" t="s">
        <v>832</v>
      </c>
      <c r="H176" s="26" t="s">
        <v>833</v>
      </c>
      <c r="I176" s="26" t="s">
        <v>227</v>
      </c>
      <c r="J176" s="29"/>
      <c r="K176" s="47" t="str">
        <f t="array" ref="K176">IF($B176="","",IF($A176&lt;&gt;"Có","Không",IF($G176="","Có",IF(IFERROR(INDEX('📚 Bộ câu hỏi'!$A$3:$A1059,MATCH($B176&amp;"|"&amp;$C176&amp;"|",'📚 Bộ câu hỏi'!$L$3:$L1059,0)),"Có")="Không","Không",IF(IFERROR(INDEX('📚 Bộ câu hỏi'!$A$3:$A1059,MATCH($B176&amp;"|"&amp;$C176&amp;"|"&amp;$D176,'📚 Bộ câu hỏi'!$L$3:$L1059,0)),"Có")="Không","Không","Có")))))</f>
        <v>Có</v>
      </c>
      <c r="L176" s="26" t="str">
        <f t="shared" si="1"/>
        <v>Chuyên môn|Thương mại &amp; Dịch vụ|C6</v>
      </c>
    </row>
    <row r="177">
      <c r="A177" s="23" t="s">
        <v>71</v>
      </c>
      <c r="B177" s="26" t="s">
        <v>1162</v>
      </c>
      <c r="C177" s="26" t="s">
        <v>288</v>
      </c>
      <c r="D177" s="26" t="s">
        <v>839</v>
      </c>
      <c r="E177" s="26" t="s">
        <v>1573</v>
      </c>
      <c r="F177" s="26" t="s">
        <v>196</v>
      </c>
      <c r="G177" s="26"/>
      <c r="H177" s="26"/>
      <c r="I177" s="26"/>
      <c r="J177" s="29"/>
      <c r="K177" s="41" t="str">
        <f t="array" ref="K177">IF($B177="","",IF($A177&lt;&gt;"Có","Không",IF($G177="","Có",IF(IFERROR(INDEX('📚 Bộ câu hỏi'!$A$3:$A1059,MATCH($B177&amp;"|"&amp;$C177&amp;"|",'📚 Bộ câu hỏi'!$L$3:$L1059,0)),"Có")="Không","Không",IF(IFERROR(INDEX('📚 Bộ câu hỏi'!$A$3:$A1059,MATCH($B177&amp;"|"&amp;$C177&amp;"|"&amp;$D177,'📚 Bộ câu hỏi'!$L$3:$L1059,0)),"Có")="Không","Không","Có")))))</f>
        <v>Có</v>
      </c>
      <c r="L177" s="29" t="str">
        <f t="shared" si="1"/>
        <v>Chuyên môn|Thương mại &amp; Dịch vụ|C7</v>
      </c>
    </row>
    <row r="178">
      <c r="A178" s="23" t="s">
        <v>71</v>
      </c>
      <c r="B178" s="26" t="s">
        <v>1162</v>
      </c>
      <c r="C178" s="26" t="s">
        <v>288</v>
      </c>
      <c r="D178" s="26" t="s">
        <v>839</v>
      </c>
      <c r="E178" s="26" t="s">
        <v>1573</v>
      </c>
      <c r="F178" s="26" t="s">
        <v>196</v>
      </c>
      <c r="G178" s="26" t="s">
        <v>844</v>
      </c>
      <c r="H178" s="26" t="s">
        <v>845</v>
      </c>
      <c r="I178" s="26" t="s">
        <v>227</v>
      </c>
      <c r="J178" s="29"/>
      <c r="K178" s="47" t="str">
        <f t="array" ref="K178">IF($B178="","",IF($A178&lt;&gt;"Có","Không",IF($G178="","Có",IF(IFERROR(INDEX('📚 Bộ câu hỏi'!$A$3:$A1059,MATCH($B178&amp;"|"&amp;$C178&amp;"|",'📚 Bộ câu hỏi'!$L$3:$L1059,0)),"Có")="Không","Không",IF(IFERROR(INDEX('📚 Bộ câu hỏi'!$A$3:$A1059,MATCH($B178&amp;"|"&amp;$C178&amp;"|"&amp;$D178,'📚 Bộ câu hỏi'!$L$3:$L1059,0)),"Có")="Không","Không","Có")))))</f>
        <v>Có</v>
      </c>
      <c r="L178" s="26" t="str">
        <f t="shared" si="1"/>
        <v>Chuyên môn|Thương mại &amp; Dịch vụ|C7</v>
      </c>
    </row>
    <row r="179">
      <c r="A179" s="23" t="s">
        <v>71</v>
      </c>
      <c r="B179" s="26" t="s">
        <v>1162</v>
      </c>
      <c r="C179" s="26" t="s">
        <v>288</v>
      </c>
      <c r="D179" s="26" t="s">
        <v>839</v>
      </c>
      <c r="E179" s="26" t="s">
        <v>1573</v>
      </c>
      <c r="F179" s="26" t="s">
        <v>196</v>
      </c>
      <c r="G179" s="26" t="s">
        <v>850</v>
      </c>
      <c r="H179" s="26" t="s">
        <v>851</v>
      </c>
      <c r="I179" s="26" t="s">
        <v>227</v>
      </c>
      <c r="J179" s="29"/>
      <c r="K179" s="47" t="str">
        <f t="array" ref="K179">IF($B179="","",IF($A179&lt;&gt;"Có","Không",IF($G179="","Có",IF(IFERROR(INDEX('📚 Bộ câu hỏi'!$A$3:$A1059,MATCH($B179&amp;"|"&amp;$C179&amp;"|",'📚 Bộ câu hỏi'!$L$3:$L1059,0)),"Có")="Không","Không",IF(IFERROR(INDEX('📚 Bộ câu hỏi'!$A$3:$A1059,MATCH($B179&amp;"|"&amp;$C179&amp;"|"&amp;$D179,'📚 Bộ câu hỏi'!$L$3:$L1059,0)),"Có")="Không","Không","Có")))))</f>
        <v>Có</v>
      </c>
      <c r="L179" s="26" t="str">
        <f t="shared" si="1"/>
        <v>Chuyên môn|Thương mại &amp; Dịch vụ|C7</v>
      </c>
    </row>
    <row r="180">
      <c r="A180" s="23" t="s">
        <v>71</v>
      </c>
      <c r="B180" s="26" t="s">
        <v>1162</v>
      </c>
      <c r="C180" s="26" t="s">
        <v>288</v>
      </c>
      <c r="D180" s="26" t="s">
        <v>839</v>
      </c>
      <c r="E180" s="26" t="s">
        <v>1573</v>
      </c>
      <c r="F180" s="26" t="s">
        <v>196</v>
      </c>
      <c r="G180" s="26" t="s">
        <v>853</v>
      </c>
      <c r="H180" s="26" t="s">
        <v>854</v>
      </c>
      <c r="I180" s="26" t="s">
        <v>227</v>
      </c>
      <c r="J180" s="29"/>
      <c r="K180" s="47" t="str">
        <f t="array" ref="K180">IF($B180="","",IF($A180&lt;&gt;"Có","Không",IF($G180="","Có",IF(IFERROR(INDEX('📚 Bộ câu hỏi'!$A$3:$A1059,MATCH($B180&amp;"|"&amp;$C180&amp;"|",'📚 Bộ câu hỏi'!$L$3:$L1059,0)),"Có")="Không","Không",IF(IFERROR(INDEX('📚 Bộ câu hỏi'!$A$3:$A1059,MATCH($B180&amp;"|"&amp;$C180&amp;"|"&amp;$D180,'📚 Bộ câu hỏi'!$L$3:$L1059,0)),"Có")="Không","Không","Có")))))</f>
        <v>Có</v>
      </c>
      <c r="L180" s="26" t="str">
        <f t="shared" si="1"/>
        <v>Chuyên môn|Thương mại &amp; Dịch vụ|C7</v>
      </c>
    </row>
    <row r="181">
      <c r="A181" s="23" t="s">
        <v>71</v>
      </c>
      <c r="B181" s="26" t="s">
        <v>1162</v>
      </c>
      <c r="C181" s="26" t="s">
        <v>288</v>
      </c>
      <c r="D181" s="26" t="s">
        <v>839</v>
      </c>
      <c r="E181" s="26" t="s">
        <v>1573</v>
      </c>
      <c r="F181" s="26" t="s">
        <v>196</v>
      </c>
      <c r="G181" s="26" t="s">
        <v>856</v>
      </c>
      <c r="H181" s="26" t="s">
        <v>857</v>
      </c>
      <c r="I181" s="26" t="s">
        <v>227</v>
      </c>
      <c r="J181" s="29"/>
      <c r="K181" s="47" t="str">
        <f t="array" ref="K181">IF($B181="","",IF($A181&lt;&gt;"Có","Không",IF($G181="","Có",IF(IFERROR(INDEX('📚 Bộ câu hỏi'!$A$3:$A1059,MATCH($B181&amp;"|"&amp;$C181&amp;"|",'📚 Bộ câu hỏi'!$L$3:$L1059,0)),"Có")="Không","Không",IF(IFERROR(INDEX('📚 Bộ câu hỏi'!$A$3:$A1059,MATCH($B181&amp;"|"&amp;$C181&amp;"|"&amp;$D181,'📚 Bộ câu hỏi'!$L$3:$L1059,0)),"Có")="Không","Không","Có")))))</f>
        <v>Có</v>
      </c>
      <c r="L181" s="26" t="str">
        <f t="shared" si="1"/>
        <v>Chuyên môn|Thương mại &amp; Dịch vụ|C7</v>
      </c>
    </row>
    <row r="182">
      <c r="A182" s="23" t="s">
        <v>71</v>
      </c>
      <c r="B182" s="26" t="s">
        <v>1162</v>
      </c>
      <c r="C182" s="26" t="s">
        <v>288</v>
      </c>
      <c r="D182" s="26" t="s">
        <v>839</v>
      </c>
      <c r="E182" s="26" t="s">
        <v>1573</v>
      </c>
      <c r="F182" s="26" t="s">
        <v>196</v>
      </c>
      <c r="G182" s="26" t="s">
        <v>858</v>
      </c>
      <c r="H182" s="26" t="s">
        <v>859</v>
      </c>
      <c r="I182" s="26" t="s">
        <v>227</v>
      </c>
      <c r="J182" s="29"/>
      <c r="K182" s="47" t="str">
        <f t="array" ref="K182">IF($B182="","",IF($A182&lt;&gt;"Có","Không",IF($G182="","Có",IF(IFERROR(INDEX('📚 Bộ câu hỏi'!$A$3:$A1059,MATCH($B182&amp;"|"&amp;$C182&amp;"|",'📚 Bộ câu hỏi'!$L$3:$L1059,0)),"Có")="Không","Không",IF(IFERROR(INDEX('📚 Bộ câu hỏi'!$A$3:$A1059,MATCH($B182&amp;"|"&amp;$C182&amp;"|"&amp;$D182,'📚 Bộ câu hỏi'!$L$3:$L1059,0)),"Có")="Không","Không","Có")))))</f>
        <v>Có</v>
      </c>
      <c r="L182" s="26" t="str">
        <f t="shared" si="1"/>
        <v>Chuyên môn|Thương mại &amp; Dịch vụ|C7</v>
      </c>
    </row>
    <row r="183">
      <c r="A183" s="23" t="s">
        <v>71</v>
      </c>
      <c r="B183" s="26" t="s">
        <v>1162</v>
      </c>
      <c r="C183" s="26" t="s">
        <v>288</v>
      </c>
      <c r="D183" s="26" t="s">
        <v>839</v>
      </c>
      <c r="E183" s="26" t="s">
        <v>1573</v>
      </c>
      <c r="F183" s="26" t="s">
        <v>196</v>
      </c>
      <c r="G183" s="26" t="s">
        <v>860</v>
      </c>
      <c r="H183" s="26" t="s">
        <v>862</v>
      </c>
      <c r="I183" s="26" t="s">
        <v>227</v>
      </c>
      <c r="J183" s="29"/>
      <c r="K183" s="47" t="str">
        <f t="array" ref="K183">IF($B183="","",IF($A183&lt;&gt;"Có","Không",IF($G183="","Có",IF(IFERROR(INDEX('📚 Bộ câu hỏi'!$A$3:$A1059,MATCH($B183&amp;"|"&amp;$C183&amp;"|",'📚 Bộ câu hỏi'!$L$3:$L1059,0)),"Có")="Không","Không",IF(IFERROR(INDEX('📚 Bộ câu hỏi'!$A$3:$A1059,MATCH($B183&amp;"|"&amp;$C183&amp;"|"&amp;$D183,'📚 Bộ câu hỏi'!$L$3:$L1059,0)),"Có")="Không","Không","Có")))))</f>
        <v>Có</v>
      </c>
      <c r="L183" s="26" t="str">
        <f t="shared" si="1"/>
        <v>Chuyên môn|Thương mại &amp; Dịch vụ|C7</v>
      </c>
    </row>
    <row r="184">
      <c r="A184" s="23" t="s">
        <v>170</v>
      </c>
      <c r="B184" s="26" t="s">
        <v>1162</v>
      </c>
      <c r="C184" s="26" t="s">
        <v>288</v>
      </c>
      <c r="D184" s="26" t="s">
        <v>1006</v>
      </c>
      <c r="E184" s="26" t="s">
        <v>1574</v>
      </c>
      <c r="F184" s="26" t="s">
        <v>1032</v>
      </c>
      <c r="G184" s="26"/>
      <c r="H184" s="26"/>
      <c r="I184" s="26"/>
      <c r="J184" s="29"/>
      <c r="K184" s="41" t="str">
        <f t="array" ref="K184">IF($B184="","",IF($A184&lt;&gt;"Có","Không",IF($G184="","Có",IF(IFERROR(INDEX('📚 Bộ câu hỏi'!$A$3:$A1059,MATCH($B184&amp;"|"&amp;$C184&amp;"|",'📚 Bộ câu hỏi'!$L$3:$L1059,0)),"Có")="Không","Không",IF(IFERROR(INDEX('📚 Bộ câu hỏi'!$A$3:$A1059,MATCH($B184&amp;"|"&amp;$C184&amp;"|"&amp;$D184,'📚 Bộ câu hỏi'!$L$3:$L1059,0)),"Có")="Không","Không","Có")))))</f>
        <v>Không</v>
      </c>
      <c r="L184" s="29" t="str">
        <f t="shared" si="1"/>
        <v>Chuyên môn|Thương mại &amp; Dịch vụ|C8</v>
      </c>
    </row>
    <row r="185">
      <c r="A185" s="23" t="s">
        <v>71</v>
      </c>
      <c r="B185" s="26" t="s">
        <v>1162</v>
      </c>
      <c r="C185" s="26" t="s">
        <v>288</v>
      </c>
      <c r="D185" s="26" t="s">
        <v>1006</v>
      </c>
      <c r="E185" s="26" t="s">
        <v>1574</v>
      </c>
      <c r="F185" s="26" t="s">
        <v>1032</v>
      </c>
      <c r="G185" s="26" t="s">
        <v>1714</v>
      </c>
      <c r="H185" s="26" t="s">
        <v>1715</v>
      </c>
      <c r="I185" s="26" t="s">
        <v>227</v>
      </c>
      <c r="J185" s="29"/>
      <c r="K185" s="47" t="str">
        <f t="array" ref="K185">IF($B185="","",IF($A185&lt;&gt;"Có","Không",IF($G185="","Có",IF(IFERROR(INDEX('📚 Bộ câu hỏi'!$A$3:$A1059,MATCH($B185&amp;"|"&amp;$C185&amp;"|",'📚 Bộ câu hỏi'!$L$3:$L1059,0)),"Có")="Không","Không",IF(IFERROR(INDEX('📚 Bộ câu hỏi'!$A$3:$A1059,MATCH($B185&amp;"|"&amp;$C185&amp;"|"&amp;$D185,'📚 Bộ câu hỏi'!$L$3:$L1059,0)),"Có")="Không","Không","Có")))))</f>
        <v>Không</v>
      </c>
      <c r="L185" s="26" t="str">
        <f t="shared" si="1"/>
        <v>Chuyên môn|Thương mại &amp; Dịch vụ|C8</v>
      </c>
    </row>
    <row r="186">
      <c r="A186" s="23" t="s">
        <v>71</v>
      </c>
      <c r="B186" s="26" t="s">
        <v>1162</v>
      </c>
      <c r="C186" s="26" t="s">
        <v>288</v>
      </c>
      <c r="D186" s="26" t="s">
        <v>1006</v>
      </c>
      <c r="E186" s="26" t="s">
        <v>1574</v>
      </c>
      <c r="F186" s="26" t="s">
        <v>1032</v>
      </c>
      <c r="G186" s="26" t="s">
        <v>1717</v>
      </c>
      <c r="H186" s="26" t="s">
        <v>1718</v>
      </c>
      <c r="I186" s="26" t="s">
        <v>227</v>
      </c>
      <c r="J186" s="29"/>
      <c r="K186" s="47" t="str">
        <f t="array" ref="K186">IF($B186="","",IF($A186&lt;&gt;"Có","Không",IF($G186="","Có",IF(IFERROR(INDEX('📚 Bộ câu hỏi'!$A$3:$A1059,MATCH($B186&amp;"|"&amp;$C186&amp;"|",'📚 Bộ câu hỏi'!$L$3:$L1059,0)),"Có")="Không","Không",IF(IFERROR(INDEX('📚 Bộ câu hỏi'!$A$3:$A1059,MATCH($B186&amp;"|"&amp;$C186&amp;"|"&amp;$D186,'📚 Bộ câu hỏi'!$L$3:$L1059,0)),"Có")="Không","Không","Có")))))</f>
        <v>Không</v>
      </c>
      <c r="L186" s="26" t="str">
        <f t="shared" si="1"/>
        <v>Chuyên môn|Thương mại &amp; Dịch vụ|C8</v>
      </c>
    </row>
    <row r="187">
      <c r="A187" s="23" t="s">
        <v>71</v>
      </c>
      <c r="B187" s="26" t="s">
        <v>1162</v>
      </c>
      <c r="C187" s="26" t="s">
        <v>288</v>
      </c>
      <c r="D187" s="26" t="s">
        <v>1006</v>
      </c>
      <c r="E187" s="26" t="s">
        <v>1574</v>
      </c>
      <c r="F187" s="26" t="s">
        <v>1032</v>
      </c>
      <c r="G187" s="26" t="s">
        <v>1719</v>
      </c>
      <c r="H187" s="26" t="s">
        <v>1720</v>
      </c>
      <c r="I187" s="26" t="s">
        <v>227</v>
      </c>
      <c r="J187" s="29"/>
      <c r="K187" s="47" t="str">
        <f t="array" ref="K187">IF($B187="","",IF($A187&lt;&gt;"Có","Không",IF($G187="","Có",IF(IFERROR(INDEX('📚 Bộ câu hỏi'!$A$3:$A1059,MATCH($B187&amp;"|"&amp;$C187&amp;"|",'📚 Bộ câu hỏi'!$L$3:$L1059,0)),"Có")="Không","Không",IF(IFERROR(INDEX('📚 Bộ câu hỏi'!$A$3:$A1059,MATCH($B187&amp;"|"&amp;$C187&amp;"|"&amp;$D187,'📚 Bộ câu hỏi'!$L$3:$L1059,0)),"Có")="Không","Không","Có")))))</f>
        <v>Không</v>
      </c>
      <c r="L187" s="26" t="str">
        <f t="shared" si="1"/>
        <v>Chuyên môn|Thương mại &amp; Dịch vụ|C8</v>
      </c>
    </row>
    <row r="188">
      <c r="A188" s="23" t="s">
        <v>71</v>
      </c>
      <c r="B188" s="26" t="s">
        <v>1162</v>
      </c>
      <c r="C188" s="26" t="s">
        <v>288</v>
      </c>
      <c r="D188" s="26" t="s">
        <v>1006</v>
      </c>
      <c r="E188" s="26" t="s">
        <v>1574</v>
      </c>
      <c r="F188" s="26" t="s">
        <v>1032</v>
      </c>
      <c r="G188" s="26" t="s">
        <v>1721</v>
      </c>
      <c r="H188" s="26" t="s">
        <v>1722</v>
      </c>
      <c r="I188" s="26" t="s">
        <v>227</v>
      </c>
      <c r="J188" s="29"/>
      <c r="K188" s="47" t="str">
        <f t="array" ref="K188">IF($B188="","",IF($A188&lt;&gt;"Có","Không",IF($G188="","Có",IF(IFERROR(INDEX('📚 Bộ câu hỏi'!$A$3:$A1059,MATCH($B188&amp;"|"&amp;$C188&amp;"|",'📚 Bộ câu hỏi'!$L$3:$L1059,0)),"Có")="Không","Không",IF(IFERROR(INDEX('📚 Bộ câu hỏi'!$A$3:$A1059,MATCH($B188&amp;"|"&amp;$C188&amp;"|"&amp;$D188,'📚 Bộ câu hỏi'!$L$3:$L1059,0)),"Có")="Không","Không","Có")))))</f>
        <v>Không</v>
      </c>
      <c r="L188" s="26" t="str">
        <f t="shared" si="1"/>
        <v>Chuyên môn|Thương mại &amp; Dịch vụ|C8</v>
      </c>
    </row>
    <row r="189">
      <c r="A189" s="23" t="s">
        <v>71</v>
      </c>
      <c r="B189" s="26" t="s">
        <v>409</v>
      </c>
      <c r="C189" s="26" t="s">
        <v>288</v>
      </c>
      <c r="D189" s="26"/>
      <c r="E189" s="26"/>
      <c r="F189" s="26"/>
      <c r="G189" s="26"/>
      <c r="H189" s="26"/>
      <c r="I189" s="26"/>
      <c r="J189" s="29"/>
      <c r="K189" s="41" t="str">
        <f t="array" ref="K189">IF($B189="","",IF($A189&lt;&gt;"Có","Không",IF($G189="","Có",IF(IFERROR(INDEX('📚 Bộ câu hỏi'!$A$3:$A1059,MATCH($B189&amp;"|"&amp;$C189&amp;"|",'📚 Bộ câu hỏi'!$L$3:$L1059,0)),"Có")="Không","Không",IF(IFERROR(INDEX('📚 Bộ câu hỏi'!$A$3:$A1059,MATCH($B189&amp;"|"&amp;$C189&amp;"|"&amp;$D189,'📚 Bộ câu hỏi'!$L$3:$L1059,0)),"Có")="Không","Không","Có")))))</f>
        <v>Có</v>
      </c>
      <c r="L189" s="29" t="str">
        <f t="shared" si="1"/>
        <v>Quản lý|Thương mại &amp; Dịch vụ|</v>
      </c>
    </row>
    <row r="190">
      <c r="A190" s="23" t="s">
        <v>71</v>
      </c>
      <c r="B190" s="26" t="s">
        <v>409</v>
      </c>
      <c r="C190" s="26" t="s">
        <v>288</v>
      </c>
      <c r="D190" s="26" t="s">
        <v>868</v>
      </c>
      <c r="E190" s="26" t="s">
        <v>1575</v>
      </c>
      <c r="F190" s="26" t="s">
        <v>196</v>
      </c>
      <c r="G190" s="26"/>
      <c r="H190" s="26"/>
      <c r="I190" s="26"/>
      <c r="J190" s="29"/>
      <c r="K190" s="41" t="str">
        <f t="array" ref="K190">IF($B190="","",IF($A190&lt;&gt;"Có","Không",IF($G190="","Có",IF(IFERROR(INDEX('📚 Bộ câu hỏi'!$A$3:$A1059,MATCH($B190&amp;"|"&amp;$C190&amp;"|",'📚 Bộ câu hỏi'!$L$3:$L1059,0)),"Có")="Không","Không",IF(IFERROR(INDEX('📚 Bộ câu hỏi'!$A$3:$A1059,MATCH($B190&amp;"|"&amp;$C190&amp;"|"&amp;$D190,'📚 Bộ câu hỏi'!$L$3:$L1059,0)),"Có")="Không","Không","Có")))))</f>
        <v>Có</v>
      </c>
      <c r="L190" s="29" t="str">
        <f t="shared" si="1"/>
        <v>Quản lý|Thương mại &amp; Dịch vụ|QG</v>
      </c>
    </row>
    <row r="191">
      <c r="A191" s="23" t="s">
        <v>71</v>
      </c>
      <c r="B191" s="26" t="s">
        <v>409</v>
      </c>
      <c r="C191" s="26" t="s">
        <v>288</v>
      </c>
      <c r="D191" s="26" t="s">
        <v>868</v>
      </c>
      <c r="E191" s="26" t="s">
        <v>1575</v>
      </c>
      <c r="F191" s="26" t="s">
        <v>196</v>
      </c>
      <c r="G191" s="26" t="s">
        <v>871</v>
      </c>
      <c r="H191" s="26" t="s">
        <v>872</v>
      </c>
      <c r="I191" s="26" t="s">
        <v>355</v>
      </c>
      <c r="J191" s="29"/>
      <c r="K191" s="47" t="str">
        <f t="array" ref="K191">IF($B191="","",IF($A191&lt;&gt;"Có","Không",IF($G191="","Có",IF(IFERROR(INDEX('📚 Bộ câu hỏi'!$A$3:$A1059,MATCH($B191&amp;"|"&amp;$C191&amp;"|",'📚 Bộ câu hỏi'!$L$3:$L1059,0)),"Có")="Không","Không",IF(IFERROR(INDEX('📚 Bộ câu hỏi'!$A$3:$A1059,MATCH($B191&amp;"|"&amp;$C191&amp;"|"&amp;$D191,'📚 Bộ câu hỏi'!$L$3:$L1059,0)),"Có")="Không","Không","Có")))))</f>
        <v>Có</v>
      </c>
      <c r="L191" s="26" t="str">
        <f t="shared" si="1"/>
        <v>Quản lý|Thương mại &amp; Dịch vụ|QG</v>
      </c>
    </row>
    <row r="192">
      <c r="A192" s="23" t="s">
        <v>71</v>
      </c>
      <c r="B192" s="26" t="s">
        <v>409</v>
      </c>
      <c r="C192" s="26" t="s">
        <v>288</v>
      </c>
      <c r="D192" s="26" t="s">
        <v>868</v>
      </c>
      <c r="E192" s="26" t="s">
        <v>1575</v>
      </c>
      <c r="F192" s="26" t="s">
        <v>196</v>
      </c>
      <c r="G192" s="26" t="s">
        <v>873</v>
      </c>
      <c r="H192" s="26" t="s">
        <v>874</v>
      </c>
      <c r="I192" s="26" t="s">
        <v>355</v>
      </c>
      <c r="J192" s="29"/>
      <c r="K192" s="47" t="str">
        <f t="array" ref="K192">IF($B192="","",IF($A192&lt;&gt;"Có","Không",IF($G192="","Có",IF(IFERROR(INDEX('📚 Bộ câu hỏi'!$A$3:$A1059,MATCH($B192&amp;"|"&amp;$C192&amp;"|",'📚 Bộ câu hỏi'!$L$3:$L1059,0)),"Có")="Không","Không",IF(IFERROR(INDEX('📚 Bộ câu hỏi'!$A$3:$A1059,MATCH($B192&amp;"|"&amp;$C192&amp;"|"&amp;$D192,'📚 Bộ câu hỏi'!$L$3:$L1059,0)),"Có")="Không","Không","Có")))))</f>
        <v>Có</v>
      </c>
      <c r="L192" s="26" t="str">
        <f t="shared" si="1"/>
        <v>Quản lý|Thương mại &amp; Dịch vụ|QG</v>
      </c>
    </row>
    <row r="193">
      <c r="A193" s="23" t="s">
        <v>71</v>
      </c>
      <c r="B193" s="26" t="s">
        <v>409</v>
      </c>
      <c r="C193" s="26" t="s">
        <v>288</v>
      </c>
      <c r="D193" s="26" t="s">
        <v>868</v>
      </c>
      <c r="E193" s="26" t="s">
        <v>1575</v>
      </c>
      <c r="F193" s="26" t="s">
        <v>196</v>
      </c>
      <c r="G193" s="26" t="s">
        <v>875</v>
      </c>
      <c r="H193" s="26" t="s">
        <v>876</v>
      </c>
      <c r="I193" s="26" t="s">
        <v>355</v>
      </c>
      <c r="J193" s="29"/>
      <c r="K193" s="47" t="str">
        <f t="array" ref="K193">IF($B193="","",IF($A193&lt;&gt;"Có","Không",IF($G193="","Có",IF(IFERROR(INDEX('📚 Bộ câu hỏi'!$A$3:$A1059,MATCH($B193&amp;"|"&amp;$C193&amp;"|",'📚 Bộ câu hỏi'!$L$3:$L1059,0)),"Có")="Không","Không",IF(IFERROR(INDEX('📚 Bộ câu hỏi'!$A$3:$A1059,MATCH($B193&amp;"|"&amp;$C193&amp;"|"&amp;$D193,'📚 Bộ câu hỏi'!$L$3:$L1059,0)),"Có")="Không","Không","Có")))))</f>
        <v>Có</v>
      </c>
      <c r="L193" s="26" t="str">
        <f t="shared" si="1"/>
        <v>Quản lý|Thương mại &amp; Dịch vụ|QG</v>
      </c>
    </row>
    <row r="194">
      <c r="A194" s="23" t="s">
        <v>71</v>
      </c>
      <c r="B194" s="26" t="s">
        <v>409</v>
      </c>
      <c r="C194" s="26" t="s">
        <v>288</v>
      </c>
      <c r="D194" s="26" t="s">
        <v>868</v>
      </c>
      <c r="E194" s="26" t="s">
        <v>1575</v>
      </c>
      <c r="F194" s="26" t="s">
        <v>196</v>
      </c>
      <c r="G194" s="26" t="s">
        <v>877</v>
      </c>
      <c r="H194" s="26" t="s">
        <v>878</v>
      </c>
      <c r="I194" s="26" t="s">
        <v>355</v>
      </c>
      <c r="J194" s="29"/>
      <c r="K194" s="47" t="str">
        <f t="array" ref="K194">IF($B194="","",IF($A194&lt;&gt;"Có","Không",IF($G194="","Có",IF(IFERROR(INDEX('📚 Bộ câu hỏi'!$A$3:$A1059,MATCH($B194&amp;"|"&amp;$C194&amp;"|",'📚 Bộ câu hỏi'!$L$3:$L1059,0)),"Có")="Không","Không",IF(IFERROR(INDEX('📚 Bộ câu hỏi'!$A$3:$A1059,MATCH($B194&amp;"|"&amp;$C194&amp;"|"&amp;$D194,'📚 Bộ câu hỏi'!$L$3:$L1059,0)),"Có")="Không","Không","Có")))))</f>
        <v>Có</v>
      </c>
      <c r="L194" s="26" t="str">
        <f t="shared" si="1"/>
        <v>Quản lý|Thương mại &amp; Dịch vụ|QG</v>
      </c>
    </row>
    <row r="195">
      <c r="A195" s="23" t="s">
        <v>71</v>
      </c>
      <c r="B195" s="26" t="s">
        <v>409</v>
      </c>
      <c r="C195" s="26" t="s">
        <v>288</v>
      </c>
      <c r="D195" s="26" t="s">
        <v>868</v>
      </c>
      <c r="E195" s="26" t="s">
        <v>1575</v>
      </c>
      <c r="F195" s="26" t="s">
        <v>196</v>
      </c>
      <c r="G195" s="26" t="s">
        <v>879</v>
      </c>
      <c r="H195" s="26" t="s">
        <v>880</v>
      </c>
      <c r="I195" s="26" t="s">
        <v>355</v>
      </c>
      <c r="J195" s="29"/>
      <c r="K195" s="47" t="str">
        <f t="array" ref="K195">IF($B195="","",IF($A195&lt;&gt;"Có","Không",IF($G195="","Có",IF(IFERROR(INDEX('📚 Bộ câu hỏi'!$A$3:$A1059,MATCH($B195&amp;"|"&amp;$C195&amp;"|",'📚 Bộ câu hỏi'!$L$3:$L1059,0)),"Có")="Không","Không",IF(IFERROR(INDEX('📚 Bộ câu hỏi'!$A$3:$A1059,MATCH($B195&amp;"|"&amp;$C195&amp;"|"&amp;$D195,'📚 Bộ câu hỏi'!$L$3:$L1059,0)),"Có")="Không","Không","Có")))))</f>
        <v>Có</v>
      </c>
      <c r="L195" s="26" t="str">
        <f t="shared" si="1"/>
        <v>Quản lý|Thương mại &amp; Dịch vụ|QG</v>
      </c>
    </row>
    <row r="196">
      <c r="A196" s="23" t="s">
        <v>71</v>
      </c>
      <c r="B196" s="26" t="s">
        <v>409</v>
      </c>
      <c r="C196" s="26" t="s">
        <v>288</v>
      </c>
      <c r="D196" s="26" t="s">
        <v>881</v>
      </c>
      <c r="E196" s="26" t="s">
        <v>1576</v>
      </c>
      <c r="F196" s="26" t="s">
        <v>196</v>
      </c>
      <c r="G196" s="26"/>
      <c r="H196" s="26"/>
      <c r="I196" s="26"/>
      <c r="J196" s="29"/>
      <c r="K196" s="41" t="str">
        <f t="array" ref="K196">IF($B196="","",IF($A196&lt;&gt;"Có","Không",IF($G196="","Có",IF(IFERROR(INDEX('📚 Bộ câu hỏi'!$A$3:$A1059,MATCH($B196&amp;"|"&amp;$C196&amp;"|",'📚 Bộ câu hỏi'!$L$3:$L1059,0)),"Có")="Không","Không",IF(IFERROR(INDEX('📚 Bộ câu hỏi'!$A$3:$A1059,MATCH($B196&amp;"|"&amp;$C196&amp;"|"&amp;$D196,'📚 Bộ câu hỏi'!$L$3:$L1059,0)),"Có")="Không","Không","Có")))))</f>
        <v>Có</v>
      </c>
      <c r="L196" s="29" t="str">
        <f t="shared" si="1"/>
        <v>Quản lý|Thương mại &amp; Dịch vụ|QA</v>
      </c>
    </row>
    <row r="197">
      <c r="A197" s="23" t="s">
        <v>71</v>
      </c>
      <c r="B197" s="26" t="s">
        <v>409</v>
      </c>
      <c r="C197" s="26" t="s">
        <v>288</v>
      </c>
      <c r="D197" s="26" t="s">
        <v>881</v>
      </c>
      <c r="E197" s="26" t="s">
        <v>1576</v>
      </c>
      <c r="F197" s="26" t="s">
        <v>196</v>
      </c>
      <c r="G197" s="26" t="s">
        <v>883</v>
      </c>
      <c r="H197" s="26" t="s">
        <v>1725</v>
      </c>
      <c r="I197" s="26" t="s">
        <v>355</v>
      </c>
      <c r="J197" s="29"/>
      <c r="K197" s="47" t="str">
        <f t="array" ref="K197">IF($B197="","",IF($A197&lt;&gt;"Có","Không",IF($G197="","Có",IF(IFERROR(INDEX('📚 Bộ câu hỏi'!$A$3:$A1059,MATCH($B197&amp;"|"&amp;$C197&amp;"|",'📚 Bộ câu hỏi'!$L$3:$L1059,0)),"Có")="Không","Không",IF(IFERROR(INDEX('📚 Bộ câu hỏi'!$A$3:$A1059,MATCH($B197&amp;"|"&amp;$C197&amp;"|"&amp;$D197,'📚 Bộ câu hỏi'!$L$3:$L1059,0)),"Có")="Không","Không","Có")))))</f>
        <v>Có</v>
      </c>
      <c r="L197" s="26" t="str">
        <f t="shared" si="1"/>
        <v>Quản lý|Thương mại &amp; Dịch vụ|QA</v>
      </c>
    </row>
    <row r="198">
      <c r="A198" s="23" t="s">
        <v>71</v>
      </c>
      <c r="B198" s="26" t="s">
        <v>409</v>
      </c>
      <c r="C198" s="26" t="s">
        <v>288</v>
      </c>
      <c r="D198" s="26" t="s">
        <v>881</v>
      </c>
      <c r="E198" s="26" t="s">
        <v>1576</v>
      </c>
      <c r="F198" s="26" t="s">
        <v>196</v>
      </c>
      <c r="G198" s="26" t="s">
        <v>885</v>
      </c>
      <c r="H198" s="26" t="s">
        <v>1726</v>
      </c>
      <c r="I198" s="26" t="s">
        <v>355</v>
      </c>
      <c r="J198" s="29"/>
      <c r="K198" s="47" t="str">
        <f t="array" ref="K198">IF($B198="","",IF($A198&lt;&gt;"Có","Không",IF($G198="","Có",IF(IFERROR(INDEX('📚 Bộ câu hỏi'!$A$3:$A1059,MATCH($B198&amp;"|"&amp;$C198&amp;"|",'📚 Bộ câu hỏi'!$L$3:$L1059,0)),"Có")="Không","Không",IF(IFERROR(INDEX('📚 Bộ câu hỏi'!$A$3:$A1059,MATCH($B198&amp;"|"&amp;$C198&amp;"|"&amp;$D198,'📚 Bộ câu hỏi'!$L$3:$L1059,0)),"Có")="Không","Không","Có")))))</f>
        <v>Có</v>
      </c>
      <c r="L198" s="26" t="str">
        <f t="shared" si="1"/>
        <v>Quản lý|Thương mại &amp; Dịch vụ|QA</v>
      </c>
    </row>
    <row r="199">
      <c r="A199" s="23" t="s">
        <v>71</v>
      </c>
      <c r="B199" s="26" t="s">
        <v>409</v>
      </c>
      <c r="C199" s="26" t="s">
        <v>288</v>
      </c>
      <c r="D199" s="26" t="s">
        <v>881</v>
      </c>
      <c r="E199" s="26" t="s">
        <v>1576</v>
      </c>
      <c r="F199" s="26" t="s">
        <v>196</v>
      </c>
      <c r="G199" s="26" t="s">
        <v>887</v>
      </c>
      <c r="H199" s="26" t="s">
        <v>1727</v>
      </c>
      <c r="I199" s="26" t="s">
        <v>355</v>
      </c>
      <c r="J199" s="29"/>
      <c r="K199" s="47" t="str">
        <f t="array" ref="K199">IF($B199="","",IF($A199&lt;&gt;"Có","Không",IF($G199="","Có",IF(IFERROR(INDEX('📚 Bộ câu hỏi'!$A$3:$A1059,MATCH($B199&amp;"|"&amp;$C199&amp;"|",'📚 Bộ câu hỏi'!$L$3:$L1059,0)),"Có")="Không","Không",IF(IFERROR(INDEX('📚 Bộ câu hỏi'!$A$3:$A1059,MATCH($B199&amp;"|"&amp;$C199&amp;"|"&amp;$D199,'📚 Bộ câu hỏi'!$L$3:$L1059,0)),"Có")="Không","Không","Có")))))</f>
        <v>Có</v>
      </c>
      <c r="L199" s="26" t="str">
        <f t="shared" si="1"/>
        <v>Quản lý|Thương mại &amp; Dịch vụ|QA</v>
      </c>
    </row>
    <row r="200">
      <c r="A200" s="23" t="s">
        <v>71</v>
      </c>
      <c r="B200" s="26" t="s">
        <v>409</v>
      </c>
      <c r="C200" s="26" t="s">
        <v>288</v>
      </c>
      <c r="D200" s="26" t="s">
        <v>881</v>
      </c>
      <c r="E200" s="26" t="s">
        <v>1576</v>
      </c>
      <c r="F200" s="26" t="s">
        <v>196</v>
      </c>
      <c r="G200" s="26" t="s">
        <v>890</v>
      </c>
      <c r="H200" s="26" t="s">
        <v>1728</v>
      </c>
      <c r="I200" s="26" t="s">
        <v>355</v>
      </c>
      <c r="J200" s="29"/>
      <c r="K200" s="47" t="str">
        <f t="array" ref="K200">IF($B200="","",IF($A200&lt;&gt;"Có","Không",IF($G200="","Có",IF(IFERROR(INDEX('📚 Bộ câu hỏi'!$A$3:$A1059,MATCH($B200&amp;"|"&amp;$C200&amp;"|",'📚 Bộ câu hỏi'!$L$3:$L1059,0)),"Có")="Không","Không",IF(IFERROR(INDEX('📚 Bộ câu hỏi'!$A$3:$A1059,MATCH($B200&amp;"|"&amp;$C200&amp;"|"&amp;$D200,'📚 Bộ câu hỏi'!$L$3:$L1059,0)),"Có")="Không","Không","Có")))))</f>
        <v>Có</v>
      </c>
      <c r="L200" s="26" t="str">
        <f t="shared" si="1"/>
        <v>Quản lý|Thương mại &amp; Dịch vụ|QA</v>
      </c>
    </row>
    <row r="201">
      <c r="A201" s="23" t="s">
        <v>71</v>
      </c>
      <c r="B201" s="26" t="s">
        <v>409</v>
      </c>
      <c r="C201" s="26" t="s">
        <v>288</v>
      </c>
      <c r="D201" s="26" t="s">
        <v>881</v>
      </c>
      <c r="E201" s="26" t="s">
        <v>1576</v>
      </c>
      <c r="F201" s="26" t="s">
        <v>196</v>
      </c>
      <c r="G201" s="26" t="s">
        <v>892</v>
      </c>
      <c r="H201" s="26" t="s">
        <v>1730</v>
      </c>
      <c r="I201" s="26" t="s">
        <v>355</v>
      </c>
      <c r="J201" s="29"/>
      <c r="K201" s="47" t="str">
        <f t="array" ref="K201">IF($B201="","",IF($A201&lt;&gt;"Có","Không",IF($G201="","Có",IF(IFERROR(INDEX('📚 Bộ câu hỏi'!$A$3:$A1059,MATCH($B201&amp;"|"&amp;$C201&amp;"|",'📚 Bộ câu hỏi'!$L$3:$L1059,0)),"Có")="Không","Không",IF(IFERROR(INDEX('📚 Bộ câu hỏi'!$A$3:$A1059,MATCH($B201&amp;"|"&amp;$C201&amp;"|"&amp;$D201,'📚 Bộ câu hỏi'!$L$3:$L1059,0)),"Có")="Không","Không","Có")))))</f>
        <v>Có</v>
      </c>
      <c r="L201" s="26" t="str">
        <f t="shared" si="1"/>
        <v>Quản lý|Thương mại &amp; Dịch vụ|QA</v>
      </c>
    </row>
    <row r="202">
      <c r="A202" s="23" t="s">
        <v>71</v>
      </c>
      <c r="B202" s="26" t="s">
        <v>409</v>
      </c>
      <c r="C202" s="26" t="s">
        <v>288</v>
      </c>
      <c r="D202" s="26" t="s">
        <v>894</v>
      </c>
      <c r="E202" s="26" t="s">
        <v>1577</v>
      </c>
      <c r="F202" s="26" t="s">
        <v>1032</v>
      </c>
      <c r="G202" s="26"/>
      <c r="H202" s="26"/>
      <c r="I202" s="26"/>
      <c r="J202" s="29"/>
      <c r="K202" s="41" t="str">
        <f t="array" ref="K202">IF($B202="","",IF($A202&lt;&gt;"Có","Không",IF($G202="","Có",IF(IFERROR(INDEX('📚 Bộ câu hỏi'!$A$3:$A1059,MATCH($B202&amp;"|"&amp;$C202&amp;"|",'📚 Bộ câu hỏi'!$L$3:$L1059,0)),"Có")="Không","Không",IF(IFERROR(INDEX('📚 Bộ câu hỏi'!$A$3:$A1059,MATCH($B202&amp;"|"&amp;$C202&amp;"|"&amp;$D202,'📚 Bộ câu hỏi'!$L$3:$L1059,0)),"Có")="Không","Không","Có")))))</f>
        <v>Có</v>
      </c>
      <c r="L202" s="29" t="str">
        <f t="shared" si="1"/>
        <v>Quản lý|Thương mại &amp; Dịch vụ|QB</v>
      </c>
    </row>
    <row r="203">
      <c r="A203" s="23" t="s">
        <v>71</v>
      </c>
      <c r="B203" s="26" t="s">
        <v>409</v>
      </c>
      <c r="C203" s="26" t="s">
        <v>288</v>
      </c>
      <c r="D203" s="26" t="s">
        <v>894</v>
      </c>
      <c r="E203" s="26" t="s">
        <v>1577</v>
      </c>
      <c r="F203" s="26" t="s">
        <v>1032</v>
      </c>
      <c r="G203" s="26" t="s">
        <v>896</v>
      </c>
      <c r="H203" s="26" t="s">
        <v>1734</v>
      </c>
      <c r="I203" s="26" t="s">
        <v>355</v>
      </c>
      <c r="J203" s="29"/>
      <c r="K203" s="47" t="str">
        <f t="array" ref="K203">IF($B203="","",IF($A203&lt;&gt;"Có","Không",IF($G203="","Có",IF(IFERROR(INDEX('📚 Bộ câu hỏi'!$A$3:$A1059,MATCH($B203&amp;"|"&amp;$C203&amp;"|",'📚 Bộ câu hỏi'!$L$3:$L1059,0)),"Có")="Không","Không",IF(IFERROR(INDEX('📚 Bộ câu hỏi'!$A$3:$A1059,MATCH($B203&amp;"|"&amp;$C203&amp;"|"&amp;$D203,'📚 Bộ câu hỏi'!$L$3:$L1059,0)),"Có")="Không","Không","Có")))))</f>
        <v>Có</v>
      </c>
      <c r="L203" s="26" t="str">
        <f t="shared" si="1"/>
        <v>Quản lý|Thương mại &amp; Dịch vụ|QB</v>
      </c>
    </row>
    <row r="204">
      <c r="A204" s="23" t="s">
        <v>71</v>
      </c>
      <c r="B204" s="26" t="s">
        <v>409</v>
      </c>
      <c r="C204" s="26" t="s">
        <v>288</v>
      </c>
      <c r="D204" s="26" t="s">
        <v>894</v>
      </c>
      <c r="E204" s="26" t="s">
        <v>1577</v>
      </c>
      <c r="F204" s="26" t="s">
        <v>1032</v>
      </c>
      <c r="G204" s="26" t="s">
        <v>899</v>
      </c>
      <c r="H204" s="26" t="s">
        <v>900</v>
      </c>
      <c r="I204" s="26" t="s">
        <v>355</v>
      </c>
      <c r="J204" s="29"/>
      <c r="K204" s="47" t="str">
        <f t="array" ref="K204">IF($B204="","",IF($A204&lt;&gt;"Có","Không",IF($G204="","Có",IF(IFERROR(INDEX('📚 Bộ câu hỏi'!$A$3:$A1059,MATCH($B204&amp;"|"&amp;$C204&amp;"|",'📚 Bộ câu hỏi'!$L$3:$L1059,0)),"Có")="Không","Không",IF(IFERROR(INDEX('📚 Bộ câu hỏi'!$A$3:$A1059,MATCH($B204&amp;"|"&amp;$C204&amp;"|"&amp;$D204,'📚 Bộ câu hỏi'!$L$3:$L1059,0)),"Có")="Không","Không","Có")))))</f>
        <v>Có</v>
      </c>
      <c r="L204" s="26" t="str">
        <f t="shared" si="1"/>
        <v>Quản lý|Thương mại &amp; Dịch vụ|QB</v>
      </c>
    </row>
    <row r="205">
      <c r="A205" s="23" t="s">
        <v>71</v>
      </c>
      <c r="B205" s="26" t="s">
        <v>409</v>
      </c>
      <c r="C205" s="26" t="s">
        <v>288</v>
      </c>
      <c r="D205" s="26" t="s">
        <v>894</v>
      </c>
      <c r="E205" s="26" t="s">
        <v>1577</v>
      </c>
      <c r="F205" s="26" t="s">
        <v>1032</v>
      </c>
      <c r="G205" s="26" t="s">
        <v>901</v>
      </c>
      <c r="H205" s="26" t="s">
        <v>902</v>
      </c>
      <c r="I205" s="26" t="s">
        <v>355</v>
      </c>
      <c r="J205" s="29"/>
      <c r="K205" s="47" t="str">
        <f t="array" ref="K205">IF($B205="","",IF($A205&lt;&gt;"Có","Không",IF($G205="","Có",IF(IFERROR(INDEX('📚 Bộ câu hỏi'!$A$3:$A1059,MATCH($B205&amp;"|"&amp;$C205&amp;"|",'📚 Bộ câu hỏi'!$L$3:$L1059,0)),"Có")="Không","Không",IF(IFERROR(INDEX('📚 Bộ câu hỏi'!$A$3:$A1059,MATCH($B205&amp;"|"&amp;$C205&amp;"|"&amp;$D205,'📚 Bộ câu hỏi'!$L$3:$L1059,0)),"Có")="Không","Không","Có")))))</f>
        <v>Có</v>
      </c>
      <c r="L205" s="26" t="str">
        <f t="shared" si="1"/>
        <v>Quản lý|Thương mại &amp; Dịch vụ|QB</v>
      </c>
    </row>
    <row r="206">
      <c r="A206" s="23" t="s">
        <v>71</v>
      </c>
      <c r="B206" s="26" t="s">
        <v>409</v>
      </c>
      <c r="C206" s="26" t="s">
        <v>288</v>
      </c>
      <c r="D206" s="26" t="s">
        <v>894</v>
      </c>
      <c r="E206" s="26" t="s">
        <v>1577</v>
      </c>
      <c r="F206" s="26" t="s">
        <v>1032</v>
      </c>
      <c r="G206" s="26" t="s">
        <v>903</v>
      </c>
      <c r="H206" s="26" t="s">
        <v>904</v>
      </c>
      <c r="I206" s="26" t="s">
        <v>355</v>
      </c>
      <c r="J206" s="29"/>
      <c r="K206" s="47" t="str">
        <f t="array" ref="K206">IF($B206="","",IF($A206&lt;&gt;"Có","Không",IF($G206="","Có",IF(IFERROR(INDEX('📚 Bộ câu hỏi'!$A$3:$A1059,MATCH($B206&amp;"|"&amp;$C206&amp;"|",'📚 Bộ câu hỏi'!$L$3:$L1059,0)),"Có")="Không","Không",IF(IFERROR(INDEX('📚 Bộ câu hỏi'!$A$3:$A1059,MATCH($B206&amp;"|"&amp;$C206&amp;"|"&amp;$D206,'📚 Bộ câu hỏi'!$L$3:$L1059,0)),"Có")="Không","Không","Có")))))</f>
        <v>Có</v>
      </c>
      <c r="L206" s="26" t="str">
        <f t="shared" si="1"/>
        <v>Quản lý|Thương mại &amp; Dịch vụ|QB</v>
      </c>
    </row>
    <row r="207">
      <c r="A207" s="23" t="s">
        <v>71</v>
      </c>
      <c r="B207" s="26" t="s">
        <v>409</v>
      </c>
      <c r="C207" s="26" t="s">
        <v>288</v>
      </c>
      <c r="D207" s="26" t="s">
        <v>905</v>
      </c>
      <c r="E207" s="26" t="s">
        <v>1578</v>
      </c>
      <c r="F207" s="26" t="s">
        <v>1032</v>
      </c>
      <c r="G207" s="26"/>
      <c r="H207" s="26"/>
      <c r="I207" s="26"/>
      <c r="J207" s="29"/>
      <c r="K207" s="41" t="str">
        <f t="array" ref="K207">IF($B207="","",IF($A207&lt;&gt;"Có","Không",IF($G207="","Có",IF(IFERROR(INDEX('📚 Bộ câu hỏi'!$A$3:$A1059,MATCH($B207&amp;"|"&amp;$C207&amp;"|",'📚 Bộ câu hỏi'!$L$3:$L1059,0)),"Có")="Không","Không",IF(IFERROR(INDEX('📚 Bộ câu hỏi'!$A$3:$A1059,MATCH($B207&amp;"|"&amp;$C207&amp;"|"&amp;$D207,'📚 Bộ câu hỏi'!$L$3:$L1059,0)),"Có")="Không","Không","Có")))))</f>
        <v>Có</v>
      </c>
      <c r="L207" s="29" t="str">
        <f t="shared" si="1"/>
        <v>Quản lý|Thương mại &amp; Dịch vụ|QC</v>
      </c>
    </row>
    <row r="208">
      <c r="A208" s="23" t="s">
        <v>71</v>
      </c>
      <c r="B208" s="26" t="s">
        <v>409</v>
      </c>
      <c r="C208" s="26" t="s">
        <v>288</v>
      </c>
      <c r="D208" s="26" t="s">
        <v>905</v>
      </c>
      <c r="E208" s="26" t="s">
        <v>1578</v>
      </c>
      <c r="F208" s="26" t="s">
        <v>1032</v>
      </c>
      <c r="G208" s="26" t="s">
        <v>907</v>
      </c>
      <c r="H208" s="26" t="s">
        <v>908</v>
      </c>
      <c r="I208" s="26" t="s">
        <v>355</v>
      </c>
      <c r="J208" s="29"/>
      <c r="K208" s="47" t="str">
        <f t="array" ref="K208">IF($B208="","",IF($A208&lt;&gt;"Có","Không",IF($G208="","Có",IF(IFERROR(INDEX('📚 Bộ câu hỏi'!$A$3:$A1059,MATCH($B208&amp;"|"&amp;$C208&amp;"|",'📚 Bộ câu hỏi'!$L$3:$L1059,0)),"Có")="Không","Không",IF(IFERROR(INDEX('📚 Bộ câu hỏi'!$A$3:$A1059,MATCH($B208&amp;"|"&amp;$C208&amp;"|"&amp;$D208,'📚 Bộ câu hỏi'!$L$3:$L1059,0)),"Có")="Không","Không","Có")))))</f>
        <v>Có</v>
      </c>
      <c r="L208" s="26" t="str">
        <f t="shared" si="1"/>
        <v>Quản lý|Thương mại &amp; Dịch vụ|QC</v>
      </c>
    </row>
    <row r="209">
      <c r="A209" s="23" t="s">
        <v>71</v>
      </c>
      <c r="B209" s="26" t="s">
        <v>409</v>
      </c>
      <c r="C209" s="26" t="s">
        <v>288</v>
      </c>
      <c r="D209" s="26" t="s">
        <v>905</v>
      </c>
      <c r="E209" s="26" t="s">
        <v>1578</v>
      </c>
      <c r="F209" s="26" t="s">
        <v>1032</v>
      </c>
      <c r="G209" s="26" t="s">
        <v>909</v>
      </c>
      <c r="H209" s="26" t="s">
        <v>910</v>
      </c>
      <c r="I209" s="26" t="s">
        <v>355</v>
      </c>
      <c r="J209" s="29"/>
      <c r="K209" s="47" t="str">
        <f t="array" ref="K209">IF($B209="","",IF($A209&lt;&gt;"Có","Không",IF($G209="","Có",IF(IFERROR(INDEX('📚 Bộ câu hỏi'!$A$3:$A1059,MATCH($B209&amp;"|"&amp;$C209&amp;"|",'📚 Bộ câu hỏi'!$L$3:$L1059,0)),"Có")="Không","Không",IF(IFERROR(INDEX('📚 Bộ câu hỏi'!$A$3:$A1059,MATCH($B209&amp;"|"&amp;$C209&amp;"|"&amp;$D209,'📚 Bộ câu hỏi'!$L$3:$L1059,0)),"Có")="Không","Không","Có")))))</f>
        <v>Có</v>
      </c>
      <c r="L209" s="26" t="str">
        <f t="shared" si="1"/>
        <v>Quản lý|Thương mại &amp; Dịch vụ|QC</v>
      </c>
    </row>
    <row r="210">
      <c r="A210" s="23" t="s">
        <v>71</v>
      </c>
      <c r="B210" s="26" t="s">
        <v>409</v>
      </c>
      <c r="C210" s="26" t="s">
        <v>288</v>
      </c>
      <c r="D210" s="26" t="s">
        <v>905</v>
      </c>
      <c r="E210" s="26" t="s">
        <v>1578</v>
      </c>
      <c r="F210" s="26" t="s">
        <v>1032</v>
      </c>
      <c r="G210" s="26" t="s">
        <v>911</v>
      </c>
      <c r="H210" s="26" t="s">
        <v>912</v>
      </c>
      <c r="I210" s="26" t="s">
        <v>355</v>
      </c>
      <c r="J210" s="29"/>
      <c r="K210" s="47" t="str">
        <f t="array" ref="K210">IF($B210="","",IF($A210&lt;&gt;"Có","Không",IF($G210="","Có",IF(IFERROR(INDEX('📚 Bộ câu hỏi'!$A$3:$A1059,MATCH($B210&amp;"|"&amp;$C210&amp;"|",'📚 Bộ câu hỏi'!$L$3:$L1059,0)),"Có")="Không","Không",IF(IFERROR(INDEX('📚 Bộ câu hỏi'!$A$3:$A1059,MATCH($B210&amp;"|"&amp;$C210&amp;"|"&amp;$D210,'📚 Bộ câu hỏi'!$L$3:$L1059,0)),"Có")="Không","Không","Có")))))</f>
        <v>Có</v>
      </c>
      <c r="L210" s="26" t="str">
        <f t="shared" si="1"/>
        <v>Quản lý|Thương mại &amp; Dịch vụ|QC</v>
      </c>
    </row>
    <row r="211">
      <c r="A211" s="23" t="s">
        <v>71</v>
      </c>
      <c r="B211" s="26" t="s">
        <v>409</v>
      </c>
      <c r="C211" s="26" t="s">
        <v>288</v>
      </c>
      <c r="D211" s="26" t="s">
        <v>913</v>
      </c>
      <c r="E211" s="26" t="s">
        <v>1580</v>
      </c>
      <c r="F211" s="26" t="s">
        <v>196</v>
      </c>
      <c r="G211" s="26"/>
      <c r="H211" s="26"/>
      <c r="I211" s="26"/>
      <c r="J211" s="29"/>
      <c r="K211" s="41" t="str">
        <f t="array" ref="K211">IF($B211="","",IF($A211&lt;&gt;"Có","Không",IF($G211="","Có",IF(IFERROR(INDEX('📚 Bộ câu hỏi'!$A$3:$A1059,MATCH($B211&amp;"|"&amp;$C211&amp;"|",'📚 Bộ câu hỏi'!$L$3:$L1059,0)),"Có")="Không","Không",IF(IFERROR(INDEX('📚 Bộ câu hỏi'!$A$3:$A1059,MATCH($B211&amp;"|"&amp;$C211&amp;"|"&amp;$D211,'📚 Bộ câu hỏi'!$L$3:$L1059,0)),"Có")="Không","Không","Có")))))</f>
        <v>Có</v>
      </c>
      <c r="L211" s="29" t="str">
        <f t="shared" si="1"/>
        <v>Quản lý|Thương mại &amp; Dịch vụ|QD</v>
      </c>
    </row>
    <row r="212">
      <c r="A212" s="23" t="s">
        <v>71</v>
      </c>
      <c r="B212" s="26" t="s">
        <v>409</v>
      </c>
      <c r="C212" s="26" t="s">
        <v>288</v>
      </c>
      <c r="D212" s="26" t="s">
        <v>913</v>
      </c>
      <c r="E212" s="26" t="s">
        <v>1580</v>
      </c>
      <c r="F212" s="26" t="s">
        <v>196</v>
      </c>
      <c r="G212" s="26" t="s">
        <v>915</v>
      </c>
      <c r="H212" s="26" t="s">
        <v>916</v>
      </c>
      <c r="I212" s="26" t="s">
        <v>355</v>
      </c>
      <c r="J212" s="29"/>
      <c r="K212" s="47" t="str">
        <f t="array" ref="K212">IF($B212="","",IF($A212&lt;&gt;"Có","Không",IF($G212="","Có",IF(IFERROR(INDEX('📚 Bộ câu hỏi'!$A$3:$A1059,MATCH($B212&amp;"|"&amp;$C212&amp;"|",'📚 Bộ câu hỏi'!$L$3:$L1059,0)),"Có")="Không","Không",IF(IFERROR(INDEX('📚 Bộ câu hỏi'!$A$3:$A1059,MATCH($B212&amp;"|"&amp;$C212&amp;"|"&amp;$D212,'📚 Bộ câu hỏi'!$L$3:$L1059,0)),"Có")="Không","Không","Có")))))</f>
        <v>Có</v>
      </c>
      <c r="L212" s="26" t="str">
        <f t="shared" si="1"/>
        <v>Quản lý|Thương mại &amp; Dịch vụ|QD</v>
      </c>
    </row>
    <row r="213">
      <c r="A213" s="23" t="s">
        <v>71</v>
      </c>
      <c r="B213" s="26" t="s">
        <v>409</v>
      </c>
      <c r="C213" s="26" t="s">
        <v>288</v>
      </c>
      <c r="D213" s="26" t="s">
        <v>913</v>
      </c>
      <c r="E213" s="26" t="s">
        <v>1580</v>
      </c>
      <c r="F213" s="26" t="s">
        <v>196</v>
      </c>
      <c r="G213" s="26" t="s">
        <v>917</v>
      </c>
      <c r="H213" s="26" t="s">
        <v>918</v>
      </c>
      <c r="I213" s="26" t="s">
        <v>355</v>
      </c>
      <c r="J213" s="29"/>
      <c r="K213" s="47" t="str">
        <f t="array" ref="K213">IF($B213="","",IF($A213&lt;&gt;"Có","Không",IF($G213="","Có",IF(IFERROR(INDEX('📚 Bộ câu hỏi'!$A$3:$A1059,MATCH($B213&amp;"|"&amp;$C213&amp;"|",'📚 Bộ câu hỏi'!$L$3:$L1059,0)),"Có")="Không","Không",IF(IFERROR(INDEX('📚 Bộ câu hỏi'!$A$3:$A1059,MATCH($B213&amp;"|"&amp;$C213&amp;"|"&amp;$D213,'📚 Bộ câu hỏi'!$L$3:$L1059,0)),"Có")="Không","Không","Có")))))</f>
        <v>Có</v>
      </c>
      <c r="L213" s="26" t="str">
        <f t="shared" si="1"/>
        <v>Quản lý|Thương mại &amp; Dịch vụ|QD</v>
      </c>
    </row>
    <row r="214">
      <c r="A214" s="23" t="s">
        <v>71</v>
      </c>
      <c r="B214" s="26" t="s">
        <v>409</v>
      </c>
      <c r="C214" s="26" t="s">
        <v>288</v>
      </c>
      <c r="D214" s="26" t="s">
        <v>913</v>
      </c>
      <c r="E214" s="26" t="s">
        <v>1580</v>
      </c>
      <c r="F214" s="26" t="s">
        <v>196</v>
      </c>
      <c r="G214" s="26" t="s">
        <v>919</v>
      </c>
      <c r="H214" s="26" t="s">
        <v>1744</v>
      </c>
      <c r="I214" s="26" t="s">
        <v>355</v>
      </c>
      <c r="J214" s="29"/>
      <c r="K214" s="47" t="str">
        <f t="array" ref="K214">IF($B214="","",IF($A214&lt;&gt;"Có","Không",IF($G214="","Có",IF(IFERROR(INDEX('📚 Bộ câu hỏi'!$A$3:$A1059,MATCH($B214&amp;"|"&amp;$C214&amp;"|",'📚 Bộ câu hỏi'!$L$3:$L1059,0)),"Có")="Không","Không",IF(IFERROR(INDEX('📚 Bộ câu hỏi'!$A$3:$A1059,MATCH($B214&amp;"|"&amp;$C214&amp;"|"&amp;$D214,'📚 Bộ câu hỏi'!$L$3:$L1059,0)),"Có")="Không","Không","Có")))))</f>
        <v>Có</v>
      </c>
      <c r="L214" s="26" t="str">
        <f t="shared" si="1"/>
        <v>Quản lý|Thương mại &amp; Dịch vụ|QD</v>
      </c>
    </row>
    <row r="215">
      <c r="A215" s="23" t="s">
        <v>170</v>
      </c>
      <c r="B215" s="26" t="s">
        <v>409</v>
      </c>
      <c r="C215" s="26" t="s">
        <v>288</v>
      </c>
      <c r="D215" s="26" t="s">
        <v>913</v>
      </c>
      <c r="E215" s="26" t="s">
        <v>1580</v>
      </c>
      <c r="F215" s="26" t="s">
        <v>196</v>
      </c>
      <c r="G215" s="26" t="s">
        <v>921</v>
      </c>
      <c r="H215" s="26" t="s">
        <v>922</v>
      </c>
      <c r="I215" s="26" t="s">
        <v>355</v>
      </c>
      <c r="J215" s="29"/>
      <c r="K215" s="47" t="str">
        <f t="array" ref="K215">IF($B215="","",IF($A215&lt;&gt;"Có","Không",IF($G215="","Có",IF(IFERROR(INDEX('📚 Bộ câu hỏi'!$A$3:$A1059,MATCH($B215&amp;"|"&amp;$C215&amp;"|",'📚 Bộ câu hỏi'!$L$3:$L1059,0)),"Có")="Không","Không",IF(IFERROR(INDEX('📚 Bộ câu hỏi'!$A$3:$A1059,MATCH($B215&amp;"|"&amp;$C215&amp;"|"&amp;$D215,'📚 Bộ câu hỏi'!$L$3:$L1059,0)),"Có")="Không","Không","Có")))))</f>
        <v>Không</v>
      </c>
      <c r="L215" s="26" t="str">
        <f t="shared" si="1"/>
        <v>Quản lý|Thương mại &amp; Dịch vụ|QD</v>
      </c>
    </row>
    <row r="216">
      <c r="A216" s="23" t="s">
        <v>71</v>
      </c>
      <c r="B216" s="26" t="s">
        <v>409</v>
      </c>
      <c r="C216" s="26" t="s">
        <v>288</v>
      </c>
      <c r="D216" s="26" t="s">
        <v>913</v>
      </c>
      <c r="E216" s="26" t="s">
        <v>1580</v>
      </c>
      <c r="F216" s="26" t="s">
        <v>196</v>
      </c>
      <c r="G216" s="26" t="s">
        <v>923</v>
      </c>
      <c r="H216" s="26" t="s">
        <v>1746</v>
      </c>
      <c r="I216" s="26" t="s">
        <v>355</v>
      </c>
      <c r="J216" s="29"/>
      <c r="K216" s="47" t="str">
        <f t="array" ref="K216">IF($B216="","",IF($A216&lt;&gt;"Có","Không",IF($G216="","Có",IF(IFERROR(INDEX('📚 Bộ câu hỏi'!$A$3:$A1059,MATCH($B216&amp;"|"&amp;$C216&amp;"|",'📚 Bộ câu hỏi'!$L$3:$L1059,0)),"Có")="Không","Không",IF(IFERROR(INDEX('📚 Bộ câu hỏi'!$A$3:$A1059,MATCH($B216&amp;"|"&amp;$C216&amp;"|"&amp;$D216,'📚 Bộ câu hỏi'!$L$3:$L1059,0)),"Có")="Không","Không","Có")))))</f>
        <v>Có</v>
      </c>
      <c r="L216" s="26" t="str">
        <f t="shared" si="1"/>
        <v>Quản lý|Thương mại &amp; Dịch vụ|QD</v>
      </c>
    </row>
    <row r="217">
      <c r="A217" s="23" t="s">
        <v>71</v>
      </c>
      <c r="B217" s="26" t="s">
        <v>409</v>
      </c>
      <c r="C217" s="26" t="s">
        <v>288</v>
      </c>
      <c r="D217" s="26" t="s">
        <v>925</v>
      </c>
      <c r="E217" s="26" t="s">
        <v>1581</v>
      </c>
      <c r="F217" s="26" t="s">
        <v>196</v>
      </c>
      <c r="G217" s="26"/>
      <c r="H217" s="26"/>
      <c r="I217" s="26"/>
      <c r="J217" s="29"/>
      <c r="K217" s="41" t="str">
        <f t="array" ref="K217">IF($B217="","",IF($A217&lt;&gt;"Có","Không",IF($G217="","Có",IF(IFERROR(INDEX('📚 Bộ câu hỏi'!$A$3:$A1059,MATCH($B217&amp;"|"&amp;$C217&amp;"|",'📚 Bộ câu hỏi'!$L$3:$L1059,0)),"Có")="Không","Không",IF(IFERROR(INDEX('📚 Bộ câu hỏi'!$A$3:$A1059,MATCH($B217&amp;"|"&amp;$C217&amp;"|"&amp;$D217,'📚 Bộ câu hỏi'!$L$3:$L1059,0)),"Có")="Không","Không","Có")))))</f>
        <v>Có</v>
      </c>
      <c r="L217" s="29" t="str">
        <f t="shared" si="1"/>
        <v>Quản lý|Thương mại &amp; Dịch vụ|QE</v>
      </c>
    </row>
    <row r="218">
      <c r="A218" s="23" t="s">
        <v>71</v>
      </c>
      <c r="B218" s="26" t="s">
        <v>409</v>
      </c>
      <c r="C218" s="26" t="s">
        <v>288</v>
      </c>
      <c r="D218" s="26" t="s">
        <v>925</v>
      </c>
      <c r="E218" s="26" t="s">
        <v>1581</v>
      </c>
      <c r="F218" s="26" t="s">
        <v>196</v>
      </c>
      <c r="G218" s="26" t="s">
        <v>927</v>
      </c>
      <c r="H218" s="26" t="s">
        <v>928</v>
      </c>
      <c r="I218" s="26" t="s">
        <v>355</v>
      </c>
      <c r="J218" s="29"/>
      <c r="K218" s="47" t="str">
        <f t="array" ref="K218">IF($B218="","",IF($A218&lt;&gt;"Có","Không",IF($G218="","Có",IF(IFERROR(INDEX('📚 Bộ câu hỏi'!$A$3:$A1059,MATCH($B218&amp;"|"&amp;$C218&amp;"|",'📚 Bộ câu hỏi'!$L$3:$L1059,0)),"Có")="Không","Không",IF(IFERROR(INDEX('📚 Bộ câu hỏi'!$A$3:$A1059,MATCH($B218&amp;"|"&amp;$C218&amp;"|"&amp;$D218,'📚 Bộ câu hỏi'!$L$3:$L1059,0)),"Có")="Không","Không","Có")))))</f>
        <v>Có</v>
      </c>
      <c r="L218" s="26" t="str">
        <f t="shared" si="1"/>
        <v>Quản lý|Thương mại &amp; Dịch vụ|QE</v>
      </c>
    </row>
    <row r="219">
      <c r="A219" s="23" t="s">
        <v>71</v>
      </c>
      <c r="B219" s="26" t="s">
        <v>409</v>
      </c>
      <c r="C219" s="26" t="s">
        <v>288</v>
      </c>
      <c r="D219" s="26" t="s">
        <v>925</v>
      </c>
      <c r="E219" s="26" t="s">
        <v>1581</v>
      </c>
      <c r="F219" s="26" t="s">
        <v>196</v>
      </c>
      <c r="G219" s="26" t="s">
        <v>929</v>
      </c>
      <c r="H219" s="26" t="s">
        <v>930</v>
      </c>
      <c r="I219" s="26" t="s">
        <v>355</v>
      </c>
      <c r="J219" s="29"/>
      <c r="K219" s="47" t="str">
        <f t="array" ref="K219">IF($B219="","",IF($A219&lt;&gt;"Có","Không",IF($G219="","Có",IF(IFERROR(INDEX('📚 Bộ câu hỏi'!$A$3:$A1059,MATCH($B219&amp;"|"&amp;$C219&amp;"|",'📚 Bộ câu hỏi'!$L$3:$L1059,0)),"Có")="Không","Không",IF(IFERROR(INDEX('📚 Bộ câu hỏi'!$A$3:$A1059,MATCH($B219&amp;"|"&amp;$C219&amp;"|"&amp;$D219,'📚 Bộ câu hỏi'!$L$3:$L1059,0)),"Có")="Không","Không","Có")))))</f>
        <v>Có</v>
      </c>
      <c r="L219" s="26" t="str">
        <f t="shared" si="1"/>
        <v>Quản lý|Thương mại &amp; Dịch vụ|QE</v>
      </c>
    </row>
    <row r="220">
      <c r="A220" s="23" t="s">
        <v>71</v>
      </c>
      <c r="B220" s="26" t="s">
        <v>409</v>
      </c>
      <c r="C220" s="26" t="s">
        <v>288</v>
      </c>
      <c r="D220" s="26" t="s">
        <v>925</v>
      </c>
      <c r="E220" s="26" t="s">
        <v>1581</v>
      </c>
      <c r="F220" s="26" t="s">
        <v>196</v>
      </c>
      <c r="G220" s="26" t="s">
        <v>931</v>
      </c>
      <c r="H220" s="26" t="s">
        <v>932</v>
      </c>
      <c r="I220" s="26" t="s">
        <v>355</v>
      </c>
      <c r="J220" s="29"/>
      <c r="K220" s="47" t="str">
        <f t="array" ref="K220">IF($B220="","",IF($A220&lt;&gt;"Có","Không",IF($G220="","Có",IF(IFERROR(INDEX('📚 Bộ câu hỏi'!$A$3:$A1059,MATCH($B220&amp;"|"&amp;$C220&amp;"|",'📚 Bộ câu hỏi'!$L$3:$L1059,0)),"Có")="Không","Không",IF(IFERROR(INDEX('📚 Bộ câu hỏi'!$A$3:$A1059,MATCH($B220&amp;"|"&amp;$C220&amp;"|"&amp;$D220,'📚 Bộ câu hỏi'!$L$3:$L1059,0)),"Có")="Không","Không","Có")))))</f>
        <v>Có</v>
      </c>
      <c r="L220" s="26" t="str">
        <f t="shared" si="1"/>
        <v>Quản lý|Thương mại &amp; Dịch vụ|QE</v>
      </c>
    </row>
    <row r="221">
      <c r="A221" s="23" t="s">
        <v>71</v>
      </c>
      <c r="B221" s="26" t="s">
        <v>409</v>
      </c>
      <c r="C221" s="26" t="s">
        <v>288</v>
      </c>
      <c r="D221" s="26" t="s">
        <v>933</v>
      </c>
      <c r="E221" s="26" t="s">
        <v>1582</v>
      </c>
      <c r="F221" s="26" t="s">
        <v>1032</v>
      </c>
      <c r="G221" s="26"/>
      <c r="H221" s="26"/>
      <c r="I221" s="26"/>
      <c r="J221" s="29"/>
      <c r="K221" s="41" t="str">
        <f t="array" ref="K221">IF($B221="","",IF($A221&lt;&gt;"Có","Không",IF($G221="","Có",IF(IFERROR(INDEX('📚 Bộ câu hỏi'!$A$3:$A1059,MATCH($B221&amp;"|"&amp;$C221&amp;"|",'📚 Bộ câu hỏi'!$L$3:$L1059,0)),"Có")="Không","Không",IF(IFERROR(INDEX('📚 Bộ câu hỏi'!$A$3:$A1059,MATCH($B221&amp;"|"&amp;$C221&amp;"|"&amp;$D221,'📚 Bộ câu hỏi'!$L$3:$L1059,0)),"Có")="Không","Không","Có")))))</f>
        <v>Có</v>
      </c>
      <c r="L221" s="29" t="str">
        <f t="shared" si="1"/>
        <v>Quản lý|Thương mại &amp; Dịch vụ|QF</v>
      </c>
    </row>
    <row r="222">
      <c r="A222" s="23" t="s">
        <v>71</v>
      </c>
      <c r="B222" s="26" t="s">
        <v>409</v>
      </c>
      <c r="C222" s="26" t="s">
        <v>288</v>
      </c>
      <c r="D222" s="26" t="s">
        <v>933</v>
      </c>
      <c r="E222" s="26" t="s">
        <v>1582</v>
      </c>
      <c r="F222" s="26" t="s">
        <v>1032</v>
      </c>
      <c r="G222" s="26" t="s">
        <v>935</v>
      </c>
      <c r="H222" s="26" t="s">
        <v>936</v>
      </c>
      <c r="I222" s="26" t="s">
        <v>355</v>
      </c>
      <c r="J222" s="29"/>
      <c r="K222" s="47" t="str">
        <f t="array" ref="K222">IF($B222="","",IF($A222&lt;&gt;"Có","Không",IF($G222="","Có",IF(IFERROR(INDEX('📚 Bộ câu hỏi'!$A$3:$A1059,MATCH($B222&amp;"|"&amp;$C222&amp;"|",'📚 Bộ câu hỏi'!$L$3:$L1059,0)),"Có")="Không","Không",IF(IFERROR(INDEX('📚 Bộ câu hỏi'!$A$3:$A1059,MATCH($B222&amp;"|"&amp;$C222&amp;"|"&amp;$D222,'📚 Bộ câu hỏi'!$L$3:$L1059,0)),"Có")="Không","Không","Có")))))</f>
        <v>Có</v>
      </c>
      <c r="L222" s="26" t="str">
        <f t="shared" si="1"/>
        <v>Quản lý|Thương mại &amp; Dịch vụ|QF</v>
      </c>
    </row>
    <row r="223">
      <c r="A223" s="23" t="s">
        <v>71</v>
      </c>
      <c r="B223" s="26" t="s">
        <v>409</v>
      </c>
      <c r="C223" s="26" t="s">
        <v>288</v>
      </c>
      <c r="D223" s="26" t="s">
        <v>933</v>
      </c>
      <c r="E223" s="26" t="s">
        <v>1582</v>
      </c>
      <c r="F223" s="26" t="s">
        <v>1032</v>
      </c>
      <c r="G223" s="26" t="s">
        <v>937</v>
      </c>
      <c r="H223" s="26" t="s">
        <v>938</v>
      </c>
      <c r="I223" s="26" t="s">
        <v>355</v>
      </c>
      <c r="J223" s="29"/>
      <c r="K223" s="47" t="str">
        <f t="array" ref="K223">IF($B223="","",IF($A223&lt;&gt;"Có","Không",IF($G223="","Có",IF(IFERROR(INDEX('📚 Bộ câu hỏi'!$A$3:$A1059,MATCH($B223&amp;"|"&amp;$C223&amp;"|",'📚 Bộ câu hỏi'!$L$3:$L1059,0)),"Có")="Không","Không",IF(IFERROR(INDEX('📚 Bộ câu hỏi'!$A$3:$A1059,MATCH($B223&amp;"|"&amp;$C223&amp;"|"&amp;$D223,'📚 Bộ câu hỏi'!$L$3:$L1059,0)),"Có")="Không","Không","Có")))))</f>
        <v>Có</v>
      </c>
      <c r="L223" s="26" t="str">
        <f t="shared" si="1"/>
        <v>Quản lý|Thương mại &amp; Dịch vụ|QF</v>
      </c>
    </row>
    <row r="224">
      <c r="A224" s="23" t="s">
        <v>71</v>
      </c>
      <c r="B224" s="26" t="s">
        <v>409</v>
      </c>
      <c r="C224" s="26" t="s">
        <v>288</v>
      </c>
      <c r="D224" s="26" t="s">
        <v>933</v>
      </c>
      <c r="E224" s="26" t="s">
        <v>1582</v>
      </c>
      <c r="F224" s="26" t="s">
        <v>1032</v>
      </c>
      <c r="G224" s="26" t="s">
        <v>939</v>
      </c>
      <c r="H224" s="26" t="s">
        <v>940</v>
      </c>
      <c r="I224" s="26" t="s">
        <v>355</v>
      </c>
      <c r="J224" s="29"/>
      <c r="K224" s="47" t="str">
        <f t="array" ref="K224">IF($B224="","",IF($A224&lt;&gt;"Có","Không",IF($G224="","Có",IF(IFERROR(INDEX('📚 Bộ câu hỏi'!$A$3:$A1059,MATCH($B224&amp;"|"&amp;$C224&amp;"|",'📚 Bộ câu hỏi'!$L$3:$L1059,0)),"Có")="Không","Không",IF(IFERROR(INDEX('📚 Bộ câu hỏi'!$A$3:$A1059,MATCH($B224&amp;"|"&amp;$C224&amp;"|"&amp;$D224,'📚 Bộ câu hỏi'!$L$3:$L1059,0)),"Có")="Không","Không","Có")))))</f>
        <v>Có</v>
      </c>
      <c r="L224" s="26" t="str">
        <f t="shared" si="1"/>
        <v>Quản lý|Thương mại &amp; Dịch vụ|QF</v>
      </c>
    </row>
    <row r="225">
      <c r="A225" s="23" t="s">
        <v>71</v>
      </c>
      <c r="B225" s="26" t="s">
        <v>409</v>
      </c>
      <c r="C225" s="26" t="s">
        <v>288</v>
      </c>
      <c r="D225" s="26" t="s">
        <v>933</v>
      </c>
      <c r="E225" s="26" t="s">
        <v>1582</v>
      </c>
      <c r="F225" s="26" t="s">
        <v>1032</v>
      </c>
      <c r="G225" s="26" t="s">
        <v>942</v>
      </c>
      <c r="H225" s="26" t="s">
        <v>943</v>
      </c>
      <c r="I225" s="26" t="s">
        <v>355</v>
      </c>
      <c r="J225" s="29"/>
      <c r="K225" s="47" t="str">
        <f t="array" ref="K225">IF($B225="","",IF($A225&lt;&gt;"Có","Không",IF($G225="","Có",IF(IFERROR(INDEX('📚 Bộ câu hỏi'!$A$3:$A1059,MATCH($B225&amp;"|"&amp;$C225&amp;"|",'📚 Bộ câu hỏi'!$L$3:$L1059,0)),"Có")="Không","Không",IF(IFERROR(INDEX('📚 Bộ câu hỏi'!$A$3:$A1059,MATCH($B225&amp;"|"&amp;$C225&amp;"|"&amp;$D225,'📚 Bộ câu hỏi'!$L$3:$L1059,0)),"Có")="Không","Không","Có")))))</f>
        <v>Có</v>
      </c>
      <c r="L225" s="26" t="str">
        <f t="shared" si="1"/>
        <v>Quản lý|Thương mại &amp; Dịch vụ|QF</v>
      </c>
    </row>
    <row r="226">
      <c r="A226" s="23" t="s">
        <v>71</v>
      </c>
      <c r="B226" s="26" t="s">
        <v>409</v>
      </c>
      <c r="C226" s="26" t="s">
        <v>288</v>
      </c>
      <c r="D226" s="26" t="s">
        <v>933</v>
      </c>
      <c r="E226" s="26" t="s">
        <v>1582</v>
      </c>
      <c r="F226" s="26" t="s">
        <v>1032</v>
      </c>
      <c r="G226" s="26" t="s">
        <v>944</v>
      </c>
      <c r="H226" s="26" t="s">
        <v>945</v>
      </c>
      <c r="I226" s="26" t="s">
        <v>355</v>
      </c>
      <c r="J226" s="29"/>
      <c r="K226" s="47" t="str">
        <f t="array" ref="K226">IF($B226="","",IF($A226&lt;&gt;"Có","Không",IF($G226="","Có",IF(IFERROR(INDEX('📚 Bộ câu hỏi'!$A$3:$A1059,MATCH($B226&amp;"|"&amp;$C226&amp;"|",'📚 Bộ câu hỏi'!$L$3:$L1059,0)),"Có")="Không","Không",IF(IFERROR(INDEX('📚 Bộ câu hỏi'!$A$3:$A1059,MATCH($B226&amp;"|"&amp;$C226&amp;"|"&amp;$D226,'📚 Bộ câu hỏi'!$L$3:$L1059,0)),"Có")="Không","Không","Có")))))</f>
        <v>Có</v>
      </c>
      <c r="L226" s="26" t="str">
        <f t="shared" si="1"/>
        <v>Quản lý|Thương mại &amp; Dịch vụ|QF</v>
      </c>
    </row>
    <row r="227">
      <c r="A227" s="23" t="s">
        <v>71</v>
      </c>
      <c r="B227" s="26" t="s">
        <v>409</v>
      </c>
      <c r="C227" s="26" t="s">
        <v>288</v>
      </c>
      <c r="D227" s="26" t="s">
        <v>946</v>
      </c>
      <c r="E227" s="26" t="s">
        <v>1585</v>
      </c>
      <c r="F227" s="26" t="s">
        <v>196</v>
      </c>
      <c r="G227" s="26"/>
      <c r="H227" s="26"/>
      <c r="I227" s="26"/>
      <c r="J227" s="29"/>
      <c r="K227" s="41" t="str">
        <f t="array" ref="K227">IF($B227="","",IF($A227&lt;&gt;"Có","Không",IF($G227="","Có",IF(IFERROR(INDEX('📚 Bộ câu hỏi'!$A$3:$A1059,MATCH($B227&amp;"|"&amp;$C227&amp;"|",'📚 Bộ câu hỏi'!$L$3:$L1059,0)),"Có")="Không","Không",IF(IFERROR(INDEX('📚 Bộ câu hỏi'!$A$3:$A1059,MATCH($B227&amp;"|"&amp;$C227&amp;"|"&amp;$D227,'📚 Bộ câu hỏi'!$L$3:$L1059,0)),"Có")="Không","Không","Có")))))</f>
        <v>Có</v>
      </c>
      <c r="L227" s="29" t="str">
        <f t="shared" si="1"/>
        <v>Quản lý|Thương mại &amp; Dịch vụ|QH</v>
      </c>
    </row>
    <row r="228">
      <c r="A228" s="23" t="s">
        <v>71</v>
      </c>
      <c r="B228" s="26" t="s">
        <v>409</v>
      </c>
      <c r="C228" s="26" t="s">
        <v>288</v>
      </c>
      <c r="D228" s="26" t="s">
        <v>946</v>
      </c>
      <c r="E228" s="26" t="s">
        <v>1585</v>
      </c>
      <c r="F228" s="26" t="s">
        <v>196</v>
      </c>
      <c r="G228" s="26" t="s">
        <v>948</v>
      </c>
      <c r="H228" s="26" t="s">
        <v>949</v>
      </c>
      <c r="I228" s="26" t="s">
        <v>355</v>
      </c>
      <c r="J228" s="29"/>
      <c r="K228" s="47" t="str">
        <f t="array" ref="K228">IF($B228="","",IF($A228&lt;&gt;"Có","Không",IF($G228="","Có",IF(IFERROR(INDEX('📚 Bộ câu hỏi'!$A$3:$A1059,MATCH($B228&amp;"|"&amp;$C228&amp;"|",'📚 Bộ câu hỏi'!$L$3:$L1059,0)),"Có")="Không","Không",IF(IFERROR(INDEX('📚 Bộ câu hỏi'!$A$3:$A1059,MATCH($B228&amp;"|"&amp;$C228&amp;"|"&amp;$D228,'📚 Bộ câu hỏi'!$L$3:$L1059,0)),"Có")="Không","Không","Có")))))</f>
        <v>Có</v>
      </c>
      <c r="L228" s="26" t="str">
        <f t="shared" si="1"/>
        <v>Quản lý|Thương mại &amp; Dịch vụ|QH</v>
      </c>
    </row>
    <row r="229">
      <c r="A229" s="23" t="s">
        <v>71</v>
      </c>
      <c r="B229" s="26" t="s">
        <v>409</v>
      </c>
      <c r="C229" s="26" t="s">
        <v>288</v>
      </c>
      <c r="D229" s="26" t="s">
        <v>946</v>
      </c>
      <c r="E229" s="26" t="s">
        <v>1585</v>
      </c>
      <c r="F229" s="26" t="s">
        <v>196</v>
      </c>
      <c r="G229" s="26" t="s">
        <v>950</v>
      </c>
      <c r="H229" s="26" t="s">
        <v>951</v>
      </c>
      <c r="I229" s="26" t="s">
        <v>355</v>
      </c>
      <c r="J229" s="29"/>
      <c r="K229" s="47" t="str">
        <f t="array" ref="K229">IF($B229="","",IF($A229&lt;&gt;"Có","Không",IF($G229="","Có",IF(IFERROR(INDEX('📚 Bộ câu hỏi'!$A$3:$A1059,MATCH($B229&amp;"|"&amp;$C229&amp;"|",'📚 Bộ câu hỏi'!$L$3:$L1059,0)),"Có")="Không","Không",IF(IFERROR(INDEX('📚 Bộ câu hỏi'!$A$3:$A1059,MATCH($B229&amp;"|"&amp;$C229&amp;"|"&amp;$D229,'📚 Bộ câu hỏi'!$L$3:$L1059,0)),"Có")="Không","Không","Có")))))</f>
        <v>Có</v>
      </c>
      <c r="L229" s="26" t="str">
        <f t="shared" si="1"/>
        <v>Quản lý|Thương mại &amp; Dịch vụ|QH</v>
      </c>
    </row>
    <row r="230">
      <c r="A230" s="23" t="s">
        <v>71</v>
      </c>
      <c r="B230" s="26" t="s">
        <v>409</v>
      </c>
      <c r="C230" s="26" t="s">
        <v>288</v>
      </c>
      <c r="D230" s="26" t="s">
        <v>946</v>
      </c>
      <c r="E230" s="26" t="s">
        <v>1585</v>
      </c>
      <c r="F230" s="26" t="s">
        <v>196</v>
      </c>
      <c r="G230" s="26" t="s">
        <v>952</v>
      </c>
      <c r="H230" s="26" t="s">
        <v>953</v>
      </c>
      <c r="I230" s="26" t="s">
        <v>355</v>
      </c>
      <c r="J230" s="29"/>
      <c r="K230" s="47" t="str">
        <f t="array" ref="K230">IF($B230="","",IF($A230&lt;&gt;"Có","Không",IF($G230="","Có",IF(IFERROR(INDEX('📚 Bộ câu hỏi'!$A$3:$A1059,MATCH($B230&amp;"|"&amp;$C230&amp;"|",'📚 Bộ câu hỏi'!$L$3:$L1059,0)),"Có")="Không","Không",IF(IFERROR(INDEX('📚 Bộ câu hỏi'!$A$3:$A1059,MATCH($B230&amp;"|"&amp;$C230&amp;"|"&amp;$D230,'📚 Bộ câu hỏi'!$L$3:$L1059,0)),"Có")="Không","Không","Có")))))</f>
        <v>Có</v>
      </c>
      <c r="L230" s="26" t="str">
        <f t="shared" si="1"/>
        <v>Quản lý|Thương mại &amp; Dịch vụ|QH</v>
      </c>
    </row>
    <row r="231">
      <c r="A231" s="23" t="s">
        <v>71</v>
      </c>
      <c r="B231" s="26" t="s">
        <v>409</v>
      </c>
      <c r="C231" s="26" t="s">
        <v>288</v>
      </c>
      <c r="D231" s="26" t="s">
        <v>946</v>
      </c>
      <c r="E231" s="26" t="s">
        <v>1585</v>
      </c>
      <c r="F231" s="26" t="s">
        <v>196</v>
      </c>
      <c r="G231" s="26" t="s">
        <v>954</v>
      </c>
      <c r="H231" s="26" t="s">
        <v>955</v>
      </c>
      <c r="I231" s="26" t="s">
        <v>355</v>
      </c>
      <c r="J231" s="29"/>
      <c r="K231" s="47" t="str">
        <f t="array" ref="K231">IF($B231="","",IF($A231&lt;&gt;"Có","Không",IF($G231="","Có",IF(IFERROR(INDEX('📚 Bộ câu hỏi'!$A$3:$A1059,MATCH($B231&amp;"|"&amp;$C231&amp;"|",'📚 Bộ câu hỏi'!$L$3:$L1059,0)),"Có")="Không","Không",IF(IFERROR(INDEX('📚 Bộ câu hỏi'!$A$3:$A1059,MATCH($B231&amp;"|"&amp;$C231&amp;"|"&amp;$D231,'📚 Bộ câu hỏi'!$L$3:$L1059,0)),"Có")="Không","Không","Có")))))</f>
        <v>Có</v>
      </c>
      <c r="L231" s="26" t="str">
        <f t="shared" si="1"/>
        <v>Quản lý|Thương mại &amp; Dịch vụ|QH</v>
      </c>
    </row>
    <row r="232">
      <c r="A232" s="23" t="s">
        <v>71</v>
      </c>
      <c r="B232" s="26" t="s">
        <v>409</v>
      </c>
      <c r="C232" s="26" t="s">
        <v>288</v>
      </c>
      <c r="D232" s="26" t="s">
        <v>946</v>
      </c>
      <c r="E232" s="26" t="s">
        <v>1585</v>
      </c>
      <c r="F232" s="26" t="s">
        <v>196</v>
      </c>
      <c r="G232" s="26" t="s">
        <v>956</v>
      </c>
      <c r="H232" s="26" t="s">
        <v>957</v>
      </c>
      <c r="I232" s="26" t="s">
        <v>355</v>
      </c>
      <c r="J232" s="29"/>
      <c r="K232" s="47" t="str">
        <f t="array" ref="K232">IF($B232="","",IF($A232&lt;&gt;"Có","Không",IF($G232="","Có",IF(IFERROR(INDEX('📚 Bộ câu hỏi'!$A$3:$A1059,MATCH($B232&amp;"|"&amp;$C232&amp;"|",'📚 Bộ câu hỏi'!$L$3:$L1059,0)),"Có")="Không","Không",IF(IFERROR(INDEX('📚 Bộ câu hỏi'!$A$3:$A1059,MATCH($B232&amp;"|"&amp;$C232&amp;"|"&amp;$D232,'📚 Bộ câu hỏi'!$L$3:$L1059,0)),"Có")="Không","Không","Có")))))</f>
        <v>Có</v>
      </c>
      <c r="L232" s="26" t="str">
        <f t="shared" si="1"/>
        <v>Quản lý|Thương mại &amp; Dịch vụ|QH</v>
      </c>
    </row>
    <row r="233">
      <c r="A233" s="23" t="s">
        <v>71</v>
      </c>
      <c r="B233" s="26" t="s">
        <v>409</v>
      </c>
      <c r="C233" s="26" t="s">
        <v>288</v>
      </c>
      <c r="D233" s="26" t="s">
        <v>958</v>
      </c>
      <c r="E233" s="26" t="s">
        <v>1586</v>
      </c>
      <c r="F233" s="26" t="s">
        <v>196</v>
      </c>
      <c r="G233" s="26"/>
      <c r="H233" s="26"/>
      <c r="I233" s="26"/>
      <c r="J233" s="29"/>
      <c r="K233" s="41" t="str">
        <f t="array" ref="K233">IF($B233="","",IF($A233&lt;&gt;"Có","Không",IF($G233="","Có",IF(IFERROR(INDEX('📚 Bộ câu hỏi'!$A$3:$A1059,MATCH($B233&amp;"|"&amp;$C233&amp;"|",'📚 Bộ câu hỏi'!$L$3:$L1059,0)),"Có")="Không","Không",IF(IFERROR(INDEX('📚 Bộ câu hỏi'!$A$3:$A1059,MATCH($B233&amp;"|"&amp;$C233&amp;"|"&amp;$D233,'📚 Bộ câu hỏi'!$L$3:$L1059,0)),"Có")="Không","Không","Có")))))</f>
        <v>Có</v>
      </c>
      <c r="L233" s="29" t="str">
        <f t="shared" si="1"/>
        <v>Quản lý|Thương mại &amp; Dịch vụ|QK</v>
      </c>
    </row>
    <row r="234">
      <c r="A234" s="23" t="s">
        <v>71</v>
      </c>
      <c r="B234" s="26" t="s">
        <v>409</v>
      </c>
      <c r="C234" s="26" t="s">
        <v>288</v>
      </c>
      <c r="D234" s="26" t="s">
        <v>958</v>
      </c>
      <c r="E234" s="26" t="s">
        <v>1586</v>
      </c>
      <c r="F234" s="26" t="s">
        <v>196</v>
      </c>
      <c r="G234" s="26" t="s">
        <v>960</v>
      </c>
      <c r="H234" s="26" t="s">
        <v>961</v>
      </c>
      <c r="I234" s="26" t="s">
        <v>355</v>
      </c>
      <c r="J234" s="29"/>
      <c r="K234" s="47" t="str">
        <f t="array" ref="K234">IF($B234="","",IF($A234&lt;&gt;"Có","Không",IF($G234="","Có",IF(IFERROR(INDEX('📚 Bộ câu hỏi'!$A$3:$A1059,MATCH($B234&amp;"|"&amp;$C234&amp;"|",'📚 Bộ câu hỏi'!$L$3:$L1059,0)),"Có")="Không","Không",IF(IFERROR(INDEX('📚 Bộ câu hỏi'!$A$3:$A1059,MATCH($B234&amp;"|"&amp;$C234&amp;"|"&amp;$D234,'📚 Bộ câu hỏi'!$L$3:$L1059,0)),"Có")="Không","Không","Có")))))</f>
        <v>Có</v>
      </c>
      <c r="L234" s="26" t="str">
        <f t="shared" si="1"/>
        <v>Quản lý|Thương mại &amp; Dịch vụ|QK</v>
      </c>
    </row>
    <row r="235">
      <c r="A235" s="23" t="s">
        <v>71</v>
      </c>
      <c r="B235" s="26" t="s">
        <v>409</v>
      </c>
      <c r="C235" s="26" t="s">
        <v>288</v>
      </c>
      <c r="D235" s="26" t="s">
        <v>958</v>
      </c>
      <c r="E235" s="26" t="s">
        <v>1586</v>
      </c>
      <c r="F235" s="26" t="s">
        <v>196</v>
      </c>
      <c r="G235" s="26" t="s">
        <v>962</v>
      </c>
      <c r="H235" s="26" t="s">
        <v>963</v>
      </c>
      <c r="I235" s="26" t="s">
        <v>355</v>
      </c>
      <c r="J235" s="29"/>
      <c r="K235" s="47" t="str">
        <f t="array" ref="K235">IF($B235="","",IF($A235&lt;&gt;"Có","Không",IF($G235="","Có",IF(IFERROR(INDEX('📚 Bộ câu hỏi'!$A$3:$A1059,MATCH($B235&amp;"|"&amp;$C235&amp;"|",'📚 Bộ câu hỏi'!$L$3:$L1059,0)),"Có")="Không","Không",IF(IFERROR(INDEX('📚 Bộ câu hỏi'!$A$3:$A1059,MATCH($B235&amp;"|"&amp;$C235&amp;"|"&amp;$D235,'📚 Bộ câu hỏi'!$L$3:$L1059,0)),"Có")="Không","Không","Có")))))</f>
        <v>Có</v>
      </c>
      <c r="L235" s="26" t="str">
        <f t="shared" si="1"/>
        <v>Quản lý|Thương mại &amp; Dịch vụ|QK</v>
      </c>
    </row>
    <row r="236">
      <c r="A236" s="23" t="s">
        <v>71</v>
      </c>
      <c r="B236" s="26" t="s">
        <v>409</v>
      </c>
      <c r="C236" s="26" t="s">
        <v>288</v>
      </c>
      <c r="D236" s="26" t="s">
        <v>958</v>
      </c>
      <c r="E236" s="26" t="s">
        <v>1586</v>
      </c>
      <c r="F236" s="26" t="s">
        <v>196</v>
      </c>
      <c r="G236" s="26" t="s">
        <v>964</v>
      </c>
      <c r="H236" s="26" t="s">
        <v>965</v>
      </c>
      <c r="I236" s="26" t="s">
        <v>355</v>
      </c>
      <c r="J236" s="29"/>
      <c r="K236" s="47" t="str">
        <f t="array" ref="K236">IF($B236="","",IF($A236&lt;&gt;"Có","Không",IF($G236="","Có",IF(IFERROR(INDEX('📚 Bộ câu hỏi'!$A$3:$A1059,MATCH($B236&amp;"|"&amp;$C236&amp;"|",'📚 Bộ câu hỏi'!$L$3:$L1059,0)),"Có")="Không","Không",IF(IFERROR(INDEX('📚 Bộ câu hỏi'!$A$3:$A1059,MATCH($B236&amp;"|"&amp;$C236&amp;"|"&amp;$D236,'📚 Bộ câu hỏi'!$L$3:$L1059,0)),"Có")="Không","Không","Có")))))</f>
        <v>Có</v>
      </c>
      <c r="L236" s="26" t="str">
        <f t="shared" si="1"/>
        <v>Quản lý|Thương mại &amp; Dịch vụ|QK</v>
      </c>
    </row>
    <row r="237">
      <c r="A237" s="23" t="s">
        <v>71</v>
      </c>
      <c r="B237" s="26" t="s">
        <v>409</v>
      </c>
      <c r="C237" s="26" t="s">
        <v>288</v>
      </c>
      <c r="D237" s="26" t="s">
        <v>958</v>
      </c>
      <c r="E237" s="26" t="s">
        <v>1586</v>
      </c>
      <c r="F237" s="26" t="s">
        <v>196</v>
      </c>
      <c r="G237" s="26" t="s">
        <v>966</v>
      </c>
      <c r="H237" s="26" t="s">
        <v>967</v>
      </c>
      <c r="I237" s="26" t="s">
        <v>355</v>
      </c>
      <c r="J237" s="29"/>
      <c r="K237" s="47" t="str">
        <f t="array" ref="K237">IF($B237="","",IF($A237&lt;&gt;"Có","Không",IF($G237="","Có",IF(IFERROR(INDEX('📚 Bộ câu hỏi'!$A$3:$A1059,MATCH($B237&amp;"|"&amp;$C237&amp;"|",'📚 Bộ câu hỏi'!$L$3:$L1059,0)),"Có")="Không","Không",IF(IFERROR(INDEX('📚 Bộ câu hỏi'!$A$3:$A1059,MATCH($B237&amp;"|"&amp;$C237&amp;"|"&amp;$D237,'📚 Bộ câu hỏi'!$L$3:$L1059,0)),"Có")="Không","Không","Có")))))</f>
        <v>Có</v>
      </c>
      <c r="L237" s="26" t="str">
        <f t="shared" si="1"/>
        <v>Quản lý|Thương mại &amp; Dịch vụ|QK</v>
      </c>
    </row>
    <row r="238">
      <c r="A238" s="23" t="s">
        <v>71</v>
      </c>
      <c r="B238" s="26" t="s">
        <v>409</v>
      </c>
      <c r="C238" s="26" t="s">
        <v>288</v>
      </c>
      <c r="D238" s="26" t="s">
        <v>958</v>
      </c>
      <c r="E238" s="26" t="s">
        <v>1586</v>
      </c>
      <c r="F238" s="26" t="s">
        <v>196</v>
      </c>
      <c r="G238" s="26" t="s">
        <v>968</v>
      </c>
      <c r="H238" s="26" t="s">
        <v>969</v>
      </c>
      <c r="I238" s="26" t="s">
        <v>355</v>
      </c>
      <c r="J238" s="29"/>
      <c r="K238" s="47" t="str">
        <f t="array" ref="K238">IF($B238="","",IF($A238&lt;&gt;"Có","Không",IF($G238="","Có",IF(IFERROR(INDEX('📚 Bộ câu hỏi'!$A$3:$A1059,MATCH($B238&amp;"|"&amp;$C238&amp;"|",'📚 Bộ câu hỏi'!$L$3:$L1059,0)),"Có")="Không","Không",IF(IFERROR(INDEX('📚 Bộ câu hỏi'!$A$3:$A1059,MATCH($B238&amp;"|"&amp;$C238&amp;"|"&amp;$D238,'📚 Bộ câu hỏi'!$L$3:$L1059,0)),"Có")="Không","Không","Có")))))</f>
        <v>Có</v>
      </c>
      <c r="L238" s="26" t="str">
        <f t="shared" si="1"/>
        <v>Quản lý|Thương mại &amp; Dịch vụ|QK</v>
      </c>
    </row>
    <row r="239">
      <c r="A239" s="23" t="s">
        <v>71</v>
      </c>
      <c r="B239" s="26" t="s">
        <v>409</v>
      </c>
      <c r="C239" s="26" t="s">
        <v>288</v>
      </c>
      <c r="D239" s="26" t="s">
        <v>958</v>
      </c>
      <c r="E239" s="26" t="s">
        <v>1586</v>
      </c>
      <c r="F239" s="26" t="s">
        <v>196</v>
      </c>
      <c r="G239" s="26" t="s">
        <v>970</v>
      </c>
      <c r="H239" s="26" t="s">
        <v>971</v>
      </c>
      <c r="I239" s="26" t="s">
        <v>355</v>
      </c>
      <c r="J239" s="29"/>
      <c r="K239" s="47" t="str">
        <f t="array" ref="K239">IF($B239="","",IF($A239&lt;&gt;"Có","Không",IF($G239="","Có",IF(IFERROR(INDEX('📚 Bộ câu hỏi'!$A$3:$A1059,MATCH($B239&amp;"|"&amp;$C239&amp;"|",'📚 Bộ câu hỏi'!$L$3:$L1059,0)),"Có")="Không","Không",IF(IFERROR(INDEX('📚 Bộ câu hỏi'!$A$3:$A1059,MATCH($B239&amp;"|"&amp;$C239&amp;"|"&amp;$D239,'📚 Bộ câu hỏi'!$L$3:$L1059,0)),"Có")="Không","Không","Có")))))</f>
        <v>Có</v>
      </c>
      <c r="L239" s="26" t="str">
        <f t="shared" si="1"/>
        <v>Quản lý|Thương mại &amp; Dịch vụ|QK</v>
      </c>
    </row>
    <row r="240">
      <c r="A240" s="23" t="s">
        <v>71</v>
      </c>
      <c r="B240" s="26" t="s">
        <v>409</v>
      </c>
      <c r="C240" s="26" t="s">
        <v>288</v>
      </c>
      <c r="D240" s="26" t="s">
        <v>958</v>
      </c>
      <c r="E240" s="26" t="s">
        <v>1586</v>
      </c>
      <c r="F240" s="26" t="s">
        <v>196</v>
      </c>
      <c r="G240" s="26" t="s">
        <v>973</v>
      </c>
      <c r="H240" s="26" t="s">
        <v>974</v>
      </c>
      <c r="I240" s="26" t="s">
        <v>355</v>
      </c>
      <c r="J240" s="29"/>
      <c r="K240" s="47" t="str">
        <f t="array" ref="K240">IF($B240="","",IF($A240&lt;&gt;"Có","Không",IF($G240="","Có",IF(IFERROR(INDEX('📚 Bộ câu hỏi'!$A$3:$A1059,MATCH($B240&amp;"|"&amp;$C240&amp;"|",'📚 Bộ câu hỏi'!$L$3:$L1059,0)),"Có")="Không","Không",IF(IFERROR(INDEX('📚 Bộ câu hỏi'!$A$3:$A1059,MATCH($B240&amp;"|"&amp;$C240&amp;"|"&amp;$D240,'📚 Bộ câu hỏi'!$L$3:$L1059,0)),"Có")="Không","Không","Có")))))</f>
        <v>Có</v>
      </c>
      <c r="L240" s="26" t="str">
        <f t="shared" si="1"/>
        <v>Quản lý|Thương mại &amp; Dịch vụ|QK</v>
      </c>
    </row>
    <row r="241">
      <c r="A241" s="23" t="s">
        <v>71</v>
      </c>
      <c r="B241" s="26" t="s">
        <v>1162</v>
      </c>
      <c r="C241" s="26" t="s">
        <v>331</v>
      </c>
      <c r="D241" s="26"/>
      <c r="E241" s="26"/>
      <c r="F241" s="26"/>
      <c r="G241" s="26"/>
      <c r="H241" s="26"/>
      <c r="I241" s="26"/>
      <c r="J241" s="29"/>
      <c r="K241" s="41" t="str">
        <f t="array" ref="K241">IF($B241="","",IF($A241&lt;&gt;"Có","Không",IF($G241="","Có",IF(IFERROR(INDEX('📚 Bộ câu hỏi'!$A$3:$A1059,MATCH($B241&amp;"|"&amp;$C241&amp;"|",'📚 Bộ câu hỏi'!$L$3:$L1059,0)),"Có")="Không","Không",IF(IFERROR(INDEX('📚 Bộ câu hỏi'!$A$3:$A1059,MATCH($B241&amp;"|"&amp;$C241&amp;"|"&amp;$D241,'📚 Bộ câu hỏi'!$L$3:$L1059,0)),"Có")="Không","Không","Có")))))</f>
        <v>Có</v>
      </c>
      <c r="L241" s="29" t="str">
        <f t="shared" si="1"/>
        <v>Chuyên môn|Nhân sự - Hành chính - Pháp chế|</v>
      </c>
    </row>
    <row r="242">
      <c r="A242" s="23" t="s">
        <v>71</v>
      </c>
      <c r="B242" s="26" t="s">
        <v>1162</v>
      </c>
      <c r="C242" s="26" t="s">
        <v>331</v>
      </c>
      <c r="D242" s="26" t="s">
        <v>1094</v>
      </c>
      <c r="E242" s="26" t="s">
        <v>1588</v>
      </c>
      <c r="F242" s="26" t="s">
        <v>196</v>
      </c>
      <c r="G242" s="26"/>
      <c r="H242" s="26"/>
      <c r="I242" s="26"/>
      <c r="J242" s="29"/>
      <c r="K242" s="41" t="str">
        <f t="array" ref="K242">IF($B242="","",IF($A242&lt;&gt;"Có","Không",IF($G242="","Có",IF(IFERROR(INDEX('📚 Bộ câu hỏi'!$A$3:$A1059,MATCH($B242&amp;"|"&amp;$C242&amp;"|",'📚 Bộ câu hỏi'!$L$3:$L1059,0)),"Có")="Không","Không",IF(IFERROR(INDEX('📚 Bộ câu hỏi'!$A$3:$A1059,MATCH($B242&amp;"|"&amp;$C242&amp;"|"&amp;$D242,'📚 Bộ câu hỏi'!$L$3:$L1059,0)),"Có")="Không","Không","Có")))))</f>
        <v>Có</v>
      </c>
      <c r="L242" s="29" t="str">
        <f t="shared" si="1"/>
        <v>Chuyên môn|Nhân sự - Hành chính - Pháp chế|N1</v>
      </c>
    </row>
    <row r="243">
      <c r="A243" s="23" t="s">
        <v>71</v>
      </c>
      <c r="B243" s="26" t="s">
        <v>1162</v>
      </c>
      <c r="C243" s="26" t="s">
        <v>331</v>
      </c>
      <c r="D243" s="26" t="s">
        <v>1094</v>
      </c>
      <c r="E243" s="26" t="s">
        <v>1588</v>
      </c>
      <c r="F243" s="26" t="s">
        <v>196</v>
      </c>
      <c r="G243" s="26" t="s">
        <v>1096</v>
      </c>
      <c r="H243" s="26" t="s">
        <v>1097</v>
      </c>
      <c r="I243" s="26" t="s">
        <v>227</v>
      </c>
      <c r="J243" s="29"/>
      <c r="K243" s="47" t="str">
        <f t="array" ref="K243">IF($B243="","",IF($A243&lt;&gt;"Có","Không",IF($G243="","Có",IF(IFERROR(INDEX('📚 Bộ câu hỏi'!$A$3:$A1059,MATCH($B243&amp;"|"&amp;$C243&amp;"|",'📚 Bộ câu hỏi'!$L$3:$L1059,0)),"Có")="Không","Không",IF(IFERROR(INDEX('📚 Bộ câu hỏi'!$A$3:$A1059,MATCH($B243&amp;"|"&amp;$C243&amp;"|"&amp;$D243,'📚 Bộ câu hỏi'!$L$3:$L1059,0)),"Có")="Không","Không","Có")))))</f>
        <v>Có</v>
      </c>
      <c r="L243" s="26" t="str">
        <f t="shared" si="1"/>
        <v>Chuyên môn|Nhân sự - Hành chính - Pháp chế|N1</v>
      </c>
    </row>
    <row r="244">
      <c r="A244" s="23" t="s">
        <v>71</v>
      </c>
      <c r="B244" s="26" t="s">
        <v>1162</v>
      </c>
      <c r="C244" s="26" t="s">
        <v>331</v>
      </c>
      <c r="D244" s="26" t="s">
        <v>1094</v>
      </c>
      <c r="E244" s="26" t="s">
        <v>1588</v>
      </c>
      <c r="F244" s="26" t="s">
        <v>196</v>
      </c>
      <c r="G244" s="26" t="s">
        <v>1098</v>
      </c>
      <c r="H244" s="26" t="s">
        <v>1099</v>
      </c>
      <c r="I244" s="26" t="s">
        <v>227</v>
      </c>
      <c r="J244" s="29"/>
      <c r="K244" s="47" t="str">
        <f t="array" ref="K244">IF($B244="","",IF($A244&lt;&gt;"Có","Không",IF($G244="","Có",IF(IFERROR(INDEX('📚 Bộ câu hỏi'!$A$3:$A1059,MATCH($B244&amp;"|"&amp;$C244&amp;"|",'📚 Bộ câu hỏi'!$L$3:$L1059,0)),"Có")="Không","Không",IF(IFERROR(INDEX('📚 Bộ câu hỏi'!$A$3:$A1059,MATCH($B244&amp;"|"&amp;$C244&amp;"|"&amp;$D244,'📚 Bộ câu hỏi'!$L$3:$L1059,0)),"Có")="Không","Không","Có")))))</f>
        <v>Có</v>
      </c>
      <c r="L244" s="26" t="str">
        <f t="shared" si="1"/>
        <v>Chuyên môn|Nhân sự - Hành chính - Pháp chế|N1</v>
      </c>
    </row>
    <row r="245">
      <c r="A245" s="23" t="s">
        <v>71</v>
      </c>
      <c r="B245" s="26" t="s">
        <v>1162</v>
      </c>
      <c r="C245" s="26" t="s">
        <v>331</v>
      </c>
      <c r="D245" s="26" t="s">
        <v>1094</v>
      </c>
      <c r="E245" s="26" t="s">
        <v>1588</v>
      </c>
      <c r="F245" s="26" t="s">
        <v>196</v>
      </c>
      <c r="G245" s="26" t="s">
        <v>1100</v>
      </c>
      <c r="H245" s="26" t="s">
        <v>1101</v>
      </c>
      <c r="I245" s="26" t="s">
        <v>227</v>
      </c>
      <c r="J245" s="29"/>
      <c r="K245" s="47" t="str">
        <f t="array" ref="K245">IF($B245="","",IF($A245&lt;&gt;"Có","Không",IF($G245="","Có",IF(IFERROR(INDEX('📚 Bộ câu hỏi'!$A$3:$A1059,MATCH($B245&amp;"|"&amp;$C245&amp;"|",'📚 Bộ câu hỏi'!$L$3:$L1059,0)),"Có")="Không","Không",IF(IFERROR(INDEX('📚 Bộ câu hỏi'!$A$3:$A1059,MATCH($B245&amp;"|"&amp;$C245&amp;"|"&amp;$D245,'📚 Bộ câu hỏi'!$L$3:$L1059,0)),"Có")="Không","Không","Có")))))</f>
        <v>Có</v>
      </c>
      <c r="L245" s="26" t="str">
        <f t="shared" si="1"/>
        <v>Chuyên môn|Nhân sự - Hành chính - Pháp chế|N1</v>
      </c>
    </row>
    <row r="246">
      <c r="A246" s="23" t="s">
        <v>71</v>
      </c>
      <c r="B246" s="26" t="s">
        <v>1162</v>
      </c>
      <c r="C246" s="26" t="s">
        <v>331</v>
      </c>
      <c r="D246" s="26" t="s">
        <v>1094</v>
      </c>
      <c r="E246" s="26" t="s">
        <v>1588</v>
      </c>
      <c r="F246" s="26" t="s">
        <v>196</v>
      </c>
      <c r="G246" s="26" t="s">
        <v>1102</v>
      </c>
      <c r="H246" s="26" t="s">
        <v>1103</v>
      </c>
      <c r="I246" s="26" t="s">
        <v>227</v>
      </c>
      <c r="J246" s="29"/>
      <c r="K246" s="47" t="str">
        <f t="array" ref="K246">IF($B246="","",IF($A246&lt;&gt;"Có","Không",IF($G246="","Có",IF(IFERROR(INDEX('📚 Bộ câu hỏi'!$A$3:$A1059,MATCH($B246&amp;"|"&amp;$C246&amp;"|",'📚 Bộ câu hỏi'!$L$3:$L1059,0)),"Có")="Không","Không",IF(IFERROR(INDEX('📚 Bộ câu hỏi'!$A$3:$A1059,MATCH($B246&amp;"|"&amp;$C246&amp;"|"&amp;$D246,'📚 Bộ câu hỏi'!$L$3:$L1059,0)),"Có")="Không","Không","Có")))))</f>
        <v>Có</v>
      </c>
      <c r="L246" s="26" t="str">
        <f t="shared" si="1"/>
        <v>Chuyên môn|Nhân sự - Hành chính - Pháp chế|N1</v>
      </c>
    </row>
    <row r="247">
      <c r="A247" s="23" t="s">
        <v>71</v>
      </c>
      <c r="B247" s="26" t="s">
        <v>1162</v>
      </c>
      <c r="C247" s="26" t="s">
        <v>331</v>
      </c>
      <c r="D247" s="26" t="s">
        <v>1094</v>
      </c>
      <c r="E247" s="26" t="s">
        <v>1588</v>
      </c>
      <c r="F247" s="26" t="s">
        <v>196</v>
      </c>
      <c r="G247" s="26" t="s">
        <v>1104</v>
      </c>
      <c r="H247" s="26" t="s">
        <v>1105</v>
      </c>
      <c r="I247" s="26" t="s">
        <v>227</v>
      </c>
      <c r="J247" s="29"/>
      <c r="K247" s="47" t="str">
        <f t="array" ref="K247">IF($B247="","",IF($A247&lt;&gt;"Có","Không",IF($G247="","Có",IF(IFERROR(INDEX('📚 Bộ câu hỏi'!$A$3:$A1059,MATCH($B247&amp;"|"&amp;$C247&amp;"|",'📚 Bộ câu hỏi'!$L$3:$L1059,0)),"Có")="Không","Không",IF(IFERROR(INDEX('📚 Bộ câu hỏi'!$A$3:$A1059,MATCH($B247&amp;"|"&amp;$C247&amp;"|"&amp;$D247,'📚 Bộ câu hỏi'!$L$3:$L1059,0)),"Có")="Không","Không","Có")))))</f>
        <v>Có</v>
      </c>
      <c r="L247" s="26" t="str">
        <f t="shared" si="1"/>
        <v>Chuyên môn|Nhân sự - Hành chính - Pháp chế|N1</v>
      </c>
    </row>
    <row r="248">
      <c r="A248" s="23" t="s">
        <v>71</v>
      </c>
      <c r="B248" s="26" t="s">
        <v>1162</v>
      </c>
      <c r="C248" s="26" t="s">
        <v>331</v>
      </c>
      <c r="D248" s="26" t="s">
        <v>1106</v>
      </c>
      <c r="E248" s="26" t="s">
        <v>1591</v>
      </c>
      <c r="F248" s="26" t="s">
        <v>196</v>
      </c>
      <c r="G248" s="26"/>
      <c r="H248" s="26"/>
      <c r="I248" s="26"/>
      <c r="J248" s="29"/>
      <c r="K248" s="41" t="str">
        <f t="array" ref="K248">IF($B248="","",IF($A248&lt;&gt;"Có","Không",IF($G248="","Có",IF(IFERROR(INDEX('📚 Bộ câu hỏi'!$A$3:$A1059,MATCH($B248&amp;"|"&amp;$C248&amp;"|",'📚 Bộ câu hỏi'!$L$3:$L1059,0)),"Có")="Không","Không",IF(IFERROR(INDEX('📚 Bộ câu hỏi'!$A$3:$A1059,MATCH($B248&amp;"|"&amp;$C248&amp;"|"&amp;$D248,'📚 Bộ câu hỏi'!$L$3:$L1059,0)),"Có")="Không","Không","Có")))))</f>
        <v>Có</v>
      </c>
      <c r="L248" s="29" t="str">
        <f t="shared" si="1"/>
        <v>Chuyên môn|Nhân sự - Hành chính - Pháp chế|N2</v>
      </c>
    </row>
    <row r="249">
      <c r="A249" s="23" t="s">
        <v>71</v>
      </c>
      <c r="B249" s="26" t="s">
        <v>1162</v>
      </c>
      <c r="C249" s="26" t="s">
        <v>331</v>
      </c>
      <c r="D249" s="26" t="s">
        <v>1106</v>
      </c>
      <c r="E249" s="26" t="s">
        <v>1591</v>
      </c>
      <c r="F249" s="26" t="s">
        <v>196</v>
      </c>
      <c r="G249" s="26" t="s">
        <v>1108</v>
      </c>
      <c r="H249" s="26" t="s">
        <v>1109</v>
      </c>
      <c r="I249" s="26" t="s">
        <v>227</v>
      </c>
      <c r="J249" s="29"/>
      <c r="K249" s="47" t="str">
        <f t="array" ref="K249">IF($B249="","",IF($A249&lt;&gt;"Có","Không",IF($G249="","Có",IF(IFERROR(INDEX('📚 Bộ câu hỏi'!$A$3:$A1059,MATCH($B249&amp;"|"&amp;$C249&amp;"|",'📚 Bộ câu hỏi'!$L$3:$L1059,0)),"Có")="Không","Không",IF(IFERROR(INDEX('📚 Bộ câu hỏi'!$A$3:$A1059,MATCH($B249&amp;"|"&amp;$C249&amp;"|"&amp;$D249,'📚 Bộ câu hỏi'!$L$3:$L1059,0)),"Có")="Không","Không","Có")))))</f>
        <v>Có</v>
      </c>
      <c r="L249" s="26" t="str">
        <f t="shared" si="1"/>
        <v>Chuyên môn|Nhân sự - Hành chính - Pháp chế|N2</v>
      </c>
    </row>
    <row r="250">
      <c r="A250" s="23" t="s">
        <v>71</v>
      </c>
      <c r="B250" s="26" t="s">
        <v>1162</v>
      </c>
      <c r="C250" s="26" t="s">
        <v>331</v>
      </c>
      <c r="D250" s="26" t="s">
        <v>1106</v>
      </c>
      <c r="E250" s="26" t="s">
        <v>1591</v>
      </c>
      <c r="F250" s="26" t="s">
        <v>196</v>
      </c>
      <c r="G250" s="26" t="s">
        <v>1110</v>
      </c>
      <c r="H250" s="26" t="s">
        <v>1111</v>
      </c>
      <c r="I250" s="26" t="s">
        <v>227</v>
      </c>
      <c r="J250" s="29"/>
      <c r="K250" s="47" t="str">
        <f t="array" ref="K250">IF($B250="","",IF($A250&lt;&gt;"Có","Không",IF($G250="","Có",IF(IFERROR(INDEX('📚 Bộ câu hỏi'!$A$3:$A1059,MATCH($B250&amp;"|"&amp;$C250&amp;"|",'📚 Bộ câu hỏi'!$L$3:$L1059,0)),"Có")="Không","Không",IF(IFERROR(INDEX('📚 Bộ câu hỏi'!$A$3:$A1059,MATCH($B250&amp;"|"&amp;$C250&amp;"|"&amp;$D250,'📚 Bộ câu hỏi'!$L$3:$L1059,0)),"Có")="Không","Không","Có")))))</f>
        <v>Có</v>
      </c>
      <c r="L250" s="26" t="str">
        <f t="shared" si="1"/>
        <v>Chuyên môn|Nhân sự - Hành chính - Pháp chế|N2</v>
      </c>
    </row>
    <row r="251">
      <c r="A251" s="23" t="s">
        <v>71</v>
      </c>
      <c r="B251" s="26" t="s">
        <v>1162</v>
      </c>
      <c r="C251" s="26" t="s">
        <v>331</v>
      </c>
      <c r="D251" s="26" t="s">
        <v>1106</v>
      </c>
      <c r="E251" s="26" t="s">
        <v>1591</v>
      </c>
      <c r="F251" s="26" t="s">
        <v>196</v>
      </c>
      <c r="G251" s="26" t="s">
        <v>1112</v>
      </c>
      <c r="H251" s="26" t="s">
        <v>1113</v>
      </c>
      <c r="I251" s="26" t="s">
        <v>227</v>
      </c>
      <c r="J251" s="29"/>
      <c r="K251" s="47" t="str">
        <f t="array" ref="K251">IF($B251="","",IF($A251&lt;&gt;"Có","Không",IF($G251="","Có",IF(IFERROR(INDEX('📚 Bộ câu hỏi'!$A$3:$A1059,MATCH($B251&amp;"|"&amp;$C251&amp;"|",'📚 Bộ câu hỏi'!$L$3:$L1059,0)),"Có")="Không","Không",IF(IFERROR(INDEX('📚 Bộ câu hỏi'!$A$3:$A1059,MATCH($B251&amp;"|"&amp;$C251&amp;"|"&amp;$D251,'📚 Bộ câu hỏi'!$L$3:$L1059,0)),"Có")="Không","Không","Có")))))</f>
        <v>Có</v>
      </c>
      <c r="L251" s="26" t="str">
        <f t="shared" si="1"/>
        <v>Chuyên môn|Nhân sự - Hành chính - Pháp chế|N2</v>
      </c>
    </row>
    <row r="252">
      <c r="A252" s="23" t="s">
        <v>71</v>
      </c>
      <c r="B252" s="26" t="s">
        <v>1162</v>
      </c>
      <c r="C252" s="26" t="s">
        <v>331</v>
      </c>
      <c r="D252" s="26" t="s">
        <v>1106</v>
      </c>
      <c r="E252" s="26" t="s">
        <v>1591</v>
      </c>
      <c r="F252" s="26" t="s">
        <v>196</v>
      </c>
      <c r="G252" s="26" t="s">
        <v>1114</v>
      </c>
      <c r="H252" s="26" t="s">
        <v>1115</v>
      </c>
      <c r="I252" s="26" t="s">
        <v>227</v>
      </c>
      <c r="J252" s="29"/>
      <c r="K252" s="47" t="str">
        <f t="array" ref="K252">IF($B252="","",IF($A252&lt;&gt;"Có","Không",IF($G252="","Có",IF(IFERROR(INDEX('📚 Bộ câu hỏi'!$A$3:$A1059,MATCH($B252&amp;"|"&amp;$C252&amp;"|",'📚 Bộ câu hỏi'!$L$3:$L1059,0)),"Có")="Không","Không",IF(IFERROR(INDEX('📚 Bộ câu hỏi'!$A$3:$A1059,MATCH($B252&amp;"|"&amp;$C252&amp;"|"&amp;$D252,'📚 Bộ câu hỏi'!$L$3:$L1059,0)),"Có")="Không","Không","Có")))))</f>
        <v>Có</v>
      </c>
      <c r="L252" s="26" t="str">
        <f t="shared" si="1"/>
        <v>Chuyên môn|Nhân sự - Hành chính - Pháp chế|N2</v>
      </c>
    </row>
    <row r="253">
      <c r="A253" s="23" t="s">
        <v>71</v>
      </c>
      <c r="B253" s="26" t="s">
        <v>1162</v>
      </c>
      <c r="C253" s="26" t="s">
        <v>331</v>
      </c>
      <c r="D253" s="26" t="s">
        <v>1106</v>
      </c>
      <c r="E253" s="26" t="s">
        <v>1591</v>
      </c>
      <c r="F253" s="26" t="s">
        <v>196</v>
      </c>
      <c r="G253" s="26" t="s">
        <v>1116</v>
      </c>
      <c r="H253" s="26" t="s">
        <v>1117</v>
      </c>
      <c r="I253" s="26" t="s">
        <v>227</v>
      </c>
      <c r="J253" s="29"/>
      <c r="K253" s="47" t="str">
        <f t="array" ref="K253">IF($B253="","",IF($A253&lt;&gt;"Có","Không",IF($G253="","Có",IF(IFERROR(INDEX('📚 Bộ câu hỏi'!$A$3:$A1059,MATCH($B253&amp;"|"&amp;$C253&amp;"|",'📚 Bộ câu hỏi'!$L$3:$L1059,0)),"Có")="Không","Không",IF(IFERROR(INDEX('📚 Bộ câu hỏi'!$A$3:$A1059,MATCH($B253&amp;"|"&amp;$C253&amp;"|"&amp;$D253,'📚 Bộ câu hỏi'!$L$3:$L1059,0)),"Có")="Không","Không","Có")))))</f>
        <v>Có</v>
      </c>
      <c r="L253" s="26" t="str">
        <f t="shared" si="1"/>
        <v>Chuyên môn|Nhân sự - Hành chính - Pháp chế|N2</v>
      </c>
    </row>
    <row r="254">
      <c r="A254" s="23" t="s">
        <v>71</v>
      </c>
      <c r="B254" s="26" t="s">
        <v>1162</v>
      </c>
      <c r="C254" s="26" t="s">
        <v>331</v>
      </c>
      <c r="D254" s="26" t="s">
        <v>1118</v>
      </c>
      <c r="E254" s="26" t="s">
        <v>1592</v>
      </c>
      <c r="F254" s="26" t="s">
        <v>196</v>
      </c>
      <c r="G254" s="26"/>
      <c r="H254" s="26"/>
      <c r="I254" s="26"/>
      <c r="J254" s="29"/>
      <c r="K254" s="41" t="str">
        <f t="array" ref="K254">IF($B254="","",IF($A254&lt;&gt;"Có","Không",IF($G254="","Có",IF(IFERROR(INDEX('📚 Bộ câu hỏi'!$A$3:$A1059,MATCH($B254&amp;"|"&amp;$C254&amp;"|",'📚 Bộ câu hỏi'!$L$3:$L1059,0)),"Có")="Không","Không",IF(IFERROR(INDEX('📚 Bộ câu hỏi'!$A$3:$A1059,MATCH($B254&amp;"|"&amp;$C254&amp;"|"&amp;$D254,'📚 Bộ câu hỏi'!$L$3:$L1059,0)),"Có")="Không","Không","Có")))))</f>
        <v>Có</v>
      </c>
      <c r="L254" s="29" t="str">
        <f t="shared" si="1"/>
        <v>Chuyên môn|Nhân sự - Hành chính - Pháp chế|N3</v>
      </c>
    </row>
    <row r="255">
      <c r="A255" s="23" t="s">
        <v>71</v>
      </c>
      <c r="B255" s="26" t="s">
        <v>1162</v>
      </c>
      <c r="C255" s="26" t="s">
        <v>331</v>
      </c>
      <c r="D255" s="26" t="s">
        <v>1118</v>
      </c>
      <c r="E255" s="26" t="s">
        <v>1592</v>
      </c>
      <c r="F255" s="26" t="s">
        <v>196</v>
      </c>
      <c r="G255" s="26" t="s">
        <v>1122</v>
      </c>
      <c r="H255" s="26" t="s">
        <v>1123</v>
      </c>
      <c r="I255" s="26" t="s">
        <v>227</v>
      </c>
      <c r="J255" s="29"/>
      <c r="K255" s="47" t="str">
        <f t="array" ref="K255">IF($B255="","",IF($A255&lt;&gt;"Có","Không",IF($G255="","Có",IF(IFERROR(INDEX('📚 Bộ câu hỏi'!$A$3:$A1059,MATCH($B255&amp;"|"&amp;$C255&amp;"|",'📚 Bộ câu hỏi'!$L$3:$L1059,0)),"Có")="Không","Không",IF(IFERROR(INDEX('📚 Bộ câu hỏi'!$A$3:$A1059,MATCH($B255&amp;"|"&amp;$C255&amp;"|"&amp;$D255,'📚 Bộ câu hỏi'!$L$3:$L1059,0)),"Có")="Không","Không","Có")))))</f>
        <v>Có</v>
      </c>
      <c r="L255" s="26" t="str">
        <f t="shared" si="1"/>
        <v>Chuyên môn|Nhân sự - Hành chính - Pháp chế|N3</v>
      </c>
    </row>
    <row r="256">
      <c r="A256" s="23" t="s">
        <v>71</v>
      </c>
      <c r="B256" s="26" t="s">
        <v>1162</v>
      </c>
      <c r="C256" s="26" t="s">
        <v>331</v>
      </c>
      <c r="D256" s="26" t="s">
        <v>1118</v>
      </c>
      <c r="E256" s="26" t="s">
        <v>1592</v>
      </c>
      <c r="F256" s="26" t="s">
        <v>196</v>
      </c>
      <c r="G256" s="26" t="s">
        <v>1124</v>
      </c>
      <c r="H256" s="26" t="s">
        <v>1125</v>
      </c>
      <c r="I256" s="26" t="s">
        <v>227</v>
      </c>
      <c r="J256" s="29"/>
      <c r="K256" s="47" t="str">
        <f t="array" ref="K256">IF($B256="","",IF($A256&lt;&gt;"Có","Không",IF($G256="","Có",IF(IFERROR(INDEX('📚 Bộ câu hỏi'!$A$3:$A1059,MATCH($B256&amp;"|"&amp;$C256&amp;"|",'📚 Bộ câu hỏi'!$L$3:$L1059,0)),"Có")="Không","Không",IF(IFERROR(INDEX('📚 Bộ câu hỏi'!$A$3:$A1059,MATCH($B256&amp;"|"&amp;$C256&amp;"|"&amp;$D256,'📚 Bộ câu hỏi'!$L$3:$L1059,0)),"Có")="Không","Không","Có")))))</f>
        <v>Có</v>
      </c>
      <c r="L256" s="26" t="str">
        <f t="shared" si="1"/>
        <v>Chuyên môn|Nhân sự - Hành chính - Pháp chế|N3</v>
      </c>
    </row>
    <row r="257">
      <c r="A257" s="23" t="s">
        <v>71</v>
      </c>
      <c r="B257" s="26" t="s">
        <v>1162</v>
      </c>
      <c r="C257" s="26" t="s">
        <v>331</v>
      </c>
      <c r="D257" s="26" t="s">
        <v>1118</v>
      </c>
      <c r="E257" s="26" t="s">
        <v>1592</v>
      </c>
      <c r="F257" s="26" t="s">
        <v>196</v>
      </c>
      <c r="G257" s="26" t="s">
        <v>1126</v>
      </c>
      <c r="H257" s="26" t="s">
        <v>1127</v>
      </c>
      <c r="I257" s="26" t="s">
        <v>227</v>
      </c>
      <c r="J257" s="29"/>
      <c r="K257" s="47" t="str">
        <f t="array" ref="K257">IF($B257="","",IF($A257&lt;&gt;"Có","Không",IF($G257="","Có",IF(IFERROR(INDEX('📚 Bộ câu hỏi'!$A$3:$A1059,MATCH($B257&amp;"|"&amp;$C257&amp;"|",'📚 Bộ câu hỏi'!$L$3:$L1059,0)),"Có")="Không","Không",IF(IFERROR(INDEX('📚 Bộ câu hỏi'!$A$3:$A1059,MATCH($B257&amp;"|"&amp;$C257&amp;"|"&amp;$D257,'📚 Bộ câu hỏi'!$L$3:$L1059,0)),"Có")="Không","Không","Có")))))</f>
        <v>Có</v>
      </c>
      <c r="L257" s="26" t="str">
        <f t="shared" si="1"/>
        <v>Chuyên môn|Nhân sự - Hành chính - Pháp chế|N3</v>
      </c>
    </row>
    <row r="258">
      <c r="A258" s="23" t="s">
        <v>71</v>
      </c>
      <c r="B258" s="26" t="s">
        <v>1162</v>
      </c>
      <c r="C258" s="26" t="s">
        <v>331</v>
      </c>
      <c r="D258" s="26" t="s">
        <v>1118</v>
      </c>
      <c r="E258" s="26" t="s">
        <v>1592</v>
      </c>
      <c r="F258" s="26" t="s">
        <v>196</v>
      </c>
      <c r="G258" s="26" t="s">
        <v>1128</v>
      </c>
      <c r="H258" s="26" t="s">
        <v>1129</v>
      </c>
      <c r="I258" s="26" t="s">
        <v>227</v>
      </c>
      <c r="J258" s="29"/>
      <c r="K258" s="47" t="str">
        <f t="array" ref="K258">IF($B258="","",IF($A258&lt;&gt;"Có","Không",IF($G258="","Có",IF(IFERROR(INDEX('📚 Bộ câu hỏi'!$A$3:$A1059,MATCH($B258&amp;"|"&amp;$C258&amp;"|",'📚 Bộ câu hỏi'!$L$3:$L1059,0)),"Có")="Không","Không",IF(IFERROR(INDEX('📚 Bộ câu hỏi'!$A$3:$A1059,MATCH($B258&amp;"|"&amp;$C258&amp;"|"&amp;$D258,'📚 Bộ câu hỏi'!$L$3:$L1059,0)),"Có")="Không","Không","Có")))))</f>
        <v>Có</v>
      </c>
      <c r="L258" s="26" t="str">
        <f t="shared" si="1"/>
        <v>Chuyên môn|Nhân sự - Hành chính - Pháp chế|N3</v>
      </c>
    </row>
    <row r="259">
      <c r="A259" s="23" t="s">
        <v>71</v>
      </c>
      <c r="B259" s="26" t="s">
        <v>1162</v>
      </c>
      <c r="C259" s="26" t="s">
        <v>331</v>
      </c>
      <c r="D259" s="26" t="s">
        <v>1118</v>
      </c>
      <c r="E259" s="26" t="s">
        <v>1592</v>
      </c>
      <c r="F259" s="26" t="s">
        <v>196</v>
      </c>
      <c r="G259" s="26" t="s">
        <v>1130</v>
      </c>
      <c r="H259" s="26" t="s">
        <v>1131</v>
      </c>
      <c r="I259" s="26" t="s">
        <v>227</v>
      </c>
      <c r="J259" s="29"/>
      <c r="K259" s="47" t="str">
        <f t="array" ref="K259">IF($B259="","",IF($A259&lt;&gt;"Có","Không",IF($G259="","Có",IF(IFERROR(INDEX('📚 Bộ câu hỏi'!$A$3:$A1059,MATCH($B259&amp;"|"&amp;$C259&amp;"|",'📚 Bộ câu hỏi'!$L$3:$L1059,0)),"Có")="Không","Không",IF(IFERROR(INDEX('📚 Bộ câu hỏi'!$A$3:$A1059,MATCH($B259&amp;"|"&amp;$C259&amp;"|"&amp;$D259,'📚 Bộ câu hỏi'!$L$3:$L1059,0)),"Có")="Không","Không","Có")))))</f>
        <v>Có</v>
      </c>
      <c r="L259" s="26" t="str">
        <f t="shared" si="1"/>
        <v>Chuyên môn|Nhân sự - Hành chính - Pháp chế|N3</v>
      </c>
    </row>
    <row r="260">
      <c r="A260" s="23" t="s">
        <v>71</v>
      </c>
      <c r="B260" s="26" t="s">
        <v>1162</v>
      </c>
      <c r="C260" s="26" t="s">
        <v>331</v>
      </c>
      <c r="D260" s="26" t="s">
        <v>1132</v>
      </c>
      <c r="E260" s="26" t="s">
        <v>1593</v>
      </c>
      <c r="F260" s="26" t="s">
        <v>196</v>
      </c>
      <c r="G260" s="26"/>
      <c r="H260" s="26"/>
      <c r="I260" s="26"/>
      <c r="J260" s="29"/>
      <c r="K260" s="41" t="str">
        <f t="array" ref="K260">IF($B260="","",IF($A260&lt;&gt;"Có","Không",IF($G260="","Có",IF(IFERROR(INDEX('📚 Bộ câu hỏi'!$A$3:$A1059,MATCH($B260&amp;"|"&amp;$C260&amp;"|",'📚 Bộ câu hỏi'!$L$3:$L1059,0)),"Có")="Không","Không",IF(IFERROR(INDEX('📚 Bộ câu hỏi'!$A$3:$A1059,MATCH($B260&amp;"|"&amp;$C260&amp;"|"&amp;$D260,'📚 Bộ câu hỏi'!$L$3:$L1059,0)),"Có")="Không","Không","Có")))))</f>
        <v>Có</v>
      </c>
      <c r="L260" s="29" t="str">
        <f t="shared" si="1"/>
        <v>Chuyên môn|Nhân sự - Hành chính - Pháp chế|N4</v>
      </c>
    </row>
    <row r="261">
      <c r="A261" s="23" t="s">
        <v>71</v>
      </c>
      <c r="B261" s="26" t="s">
        <v>1162</v>
      </c>
      <c r="C261" s="26" t="s">
        <v>331</v>
      </c>
      <c r="D261" s="26" t="s">
        <v>1132</v>
      </c>
      <c r="E261" s="26" t="s">
        <v>1593</v>
      </c>
      <c r="F261" s="26" t="s">
        <v>196</v>
      </c>
      <c r="G261" s="26" t="s">
        <v>1134</v>
      </c>
      <c r="H261" s="26" t="s">
        <v>1135</v>
      </c>
      <c r="I261" s="26" t="s">
        <v>227</v>
      </c>
      <c r="J261" s="29"/>
      <c r="K261" s="47" t="str">
        <f t="array" ref="K261">IF($B261="","",IF($A261&lt;&gt;"Có","Không",IF($G261="","Có",IF(IFERROR(INDEX('📚 Bộ câu hỏi'!$A$3:$A1059,MATCH($B261&amp;"|"&amp;$C261&amp;"|",'📚 Bộ câu hỏi'!$L$3:$L1059,0)),"Có")="Không","Không",IF(IFERROR(INDEX('📚 Bộ câu hỏi'!$A$3:$A1059,MATCH($B261&amp;"|"&amp;$C261&amp;"|"&amp;$D261,'📚 Bộ câu hỏi'!$L$3:$L1059,0)),"Có")="Không","Không","Có")))))</f>
        <v>Có</v>
      </c>
      <c r="L261" s="26" t="str">
        <f t="shared" si="1"/>
        <v>Chuyên môn|Nhân sự - Hành chính - Pháp chế|N4</v>
      </c>
    </row>
    <row r="262">
      <c r="A262" s="23" t="s">
        <v>71</v>
      </c>
      <c r="B262" s="26" t="s">
        <v>1162</v>
      </c>
      <c r="C262" s="26" t="s">
        <v>331</v>
      </c>
      <c r="D262" s="26" t="s">
        <v>1132</v>
      </c>
      <c r="E262" s="26" t="s">
        <v>1593</v>
      </c>
      <c r="F262" s="26" t="s">
        <v>196</v>
      </c>
      <c r="G262" s="26" t="s">
        <v>1136</v>
      </c>
      <c r="H262" s="26" t="s">
        <v>1137</v>
      </c>
      <c r="I262" s="26" t="s">
        <v>227</v>
      </c>
      <c r="J262" s="29"/>
      <c r="K262" s="47" t="str">
        <f t="array" ref="K262">IF($B262="","",IF($A262&lt;&gt;"Có","Không",IF($G262="","Có",IF(IFERROR(INDEX('📚 Bộ câu hỏi'!$A$3:$A1059,MATCH($B262&amp;"|"&amp;$C262&amp;"|",'📚 Bộ câu hỏi'!$L$3:$L1059,0)),"Có")="Không","Không",IF(IFERROR(INDEX('📚 Bộ câu hỏi'!$A$3:$A1059,MATCH($B262&amp;"|"&amp;$C262&amp;"|"&amp;$D262,'📚 Bộ câu hỏi'!$L$3:$L1059,0)),"Có")="Không","Không","Có")))))</f>
        <v>Có</v>
      </c>
      <c r="L262" s="26" t="str">
        <f t="shared" si="1"/>
        <v>Chuyên môn|Nhân sự - Hành chính - Pháp chế|N4</v>
      </c>
    </row>
    <row r="263">
      <c r="A263" s="23" t="s">
        <v>71</v>
      </c>
      <c r="B263" s="26" t="s">
        <v>1162</v>
      </c>
      <c r="C263" s="26" t="s">
        <v>331</v>
      </c>
      <c r="D263" s="26" t="s">
        <v>1132</v>
      </c>
      <c r="E263" s="26" t="s">
        <v>1593</v>
      </c>
      <c r="F263" s="26" t="s">
        <v>196</v>
      </c>
      <c r="G263" s="26" t="s">
        <v>1138</v>
      </c>
      <c r="H263" s="26" t="s">
        <v>1139</v>
      </c>
      <c r="I263" s="26" t="s">
        <v>227</v>
      </c>
      <c r="J263" s="29"/>
      <c r="K263" s="47" t="str">
        <f t="array" ref="K263">IF($B263="","",IF($A263&lt;&gt;"Có","Không",IF($G263="","Có",IF(IFERROR(INDEX('📚 Bộ câu hỏi'!$A$3:$A1059,MATCH($B263&amp;"|"&amp;$C263&amp;"|",'📚 Bộ câu hỏi'!$L$3:$L1059,0)),"Có")="Không","Không",IF(IFERROR(INDEX('📚 Bộ câu hỏi'!$A$3:$A1059,MATCH($B263&amp;"|"&amp;$C263&amp;"|"&amp;$D263,'📚 Bộ câu hỏi'!$L$3:$L1059,0)),"Có")="Không","Không","Có")))))</f>
        <v>Có</v>
      </c>
      <c r="L263" s="26" t="str">
        <f t="shared" si="1"/>
        <v>Chuyên môn|Nhân sự - Hành chính - Pháp chế|N4</v>
      </c>
    </row>
    <row r="264">
      <c r="A264" s="23" t="s">
        <v>71</v>
      </c>
      <c r="B264" s="26" t="s">
        <v>1162</v>
      </c>
      <c r="C264" s="26" t="s">
        <v>331</v>
      </c>
      <c r="D264" s="26" t="s">
        <v>1132</v>
      </c>
      <c r="E264" s="26" t="s">
        <v>1593</v>
      </c>
      <c r="F264" s="26" t="s">
        <v>196</v>
      </c>
      <c r="G264" s="26" t="s">
        <v>1140</v>
      </c>
      <c r="H264" s="26" t="s">
        <v>1141</v>
      </c>
      <c r="I264" s="26" t="s">
        <v>227</v>
      </c>
      <c r="J264" s="29"/>
      <c r="K264" s="47" t="str">
        <f t="array" ref="K264">IF($B264="","",IF($A264&lt;&gt;"Có","Không",IF($G264="","Có",IF(IFERROR(INDEX('📚 Bộ câu hỏi'!$A$3:$A1059,MATCH($B264&amp;"|"&amp;$C264&amp;"|",'📚 Bộ câu hỏi'!$L$3:$L1059,0)),"Có")="Không","Không",IF(IFERROR(INDEX('📚 Bộ câu hỏi'!$A$3:$A1059,MATCH($B264&amp;"|"&amp;$C264&amp;"|"&amp;$D264,'📚 Bộ câu hỏi'!$L$3:$L1059,0)),"Có")="Không","Không","Có")))))</f>
        <v>Có</v>
      </c>
      <c r="L264" s="26" t="str">
        <f t="shared" si="1"/>
        <v>Chuyên môn|Nhân sự - Hành chính - Pháp chế|N4</v>
      </c>
    </row>
    <row r="265">
      <c r="A265" s="23" t="s">
        <v>71</v>
      </c>
      <c r="B265" s="26" t="s">
        <v>1162</v>
      </c>
      <c r="C265" s="26" t="s">
        <v>331</v>
      </c>
      <c r="D265" s="26" t="s">
        <v>1132</v>
      </c>
      <c r="E265" s="26" t="s">
        <v>1593</v>
      </c>
      <c r="F265" s="26" t="s">
        <v>196</v>
      </c>
      <c r="G265" s="26" t="s">
        <v>1142</v>
      </c>
      <c r="H265" s="26" t="s">
        <v>1143</v>
      </c>
      <c r="I265" s="26" t="s">
        <v>227</v>
      </c>
      <c r="J265" s="29"/>
      <c r="K265" s="47" t="str">
        <f t="array" ref="K265">IF($B265="","",IF($A265&lt;&gt;"Có","Không",IF($G265="","Có",IF(IFERROR(INDEX('📚 Bộ câu hỏi'!$A$3:$A1059,MATCH($B265&amp;"|"&amp;$C265&amp;"|",'📚 Bộ câu hỏi'!$L$3:$L1059,0)),"Có")="Không","Không",IF(IFERROR(INDEX('📚 Bộ câu hỏi'!$A$3:$A1059,MATCH($B265&amp;"|"&amp;$C265&amp;"|"&amp;$D265,'📚 Bộ câu hỏi'!$L$3:$L1059,0)),"Có")="Không","Không","Có")))))</f>
        <v>Có</v>
      </c>
      <c r="L265" s="26" t="str">
        <f t="shared" si="1"/>
        <v>Chuyên môn|Nhân sự - Hành chính - Pháp chế|N4</v>
      </c>
    </row>
    <row r="266">
      <c r="A266" s="23" t="s">
        <v>71</v>
      </c>
      <c r="B266" s="26" t="s">
        <v>1162</v>
      </c>
      <c r="C266" s="26" t="s">
        <v>331</v>
      </c>
      <c r="D266" s="26" t="s">
        <v>1144</v>
      </c>
      <c r="E266" s="26" t="s">
        <v>1594</v>
      </c>
      <c r="F266" s="26" t="s">
        <v>196</v>
      </c>
      <c r="G266" s="26"/>
      <c r="H266" s="26"/>
      <c r="I266" s="26"/>
      <c r="J266" s="29"/>
      <c r="K266" s="41" t="str">
        <f t="array" ref="K266">IF($B266="","",IF($A266&lt;&gt;"Có","Không",IF($G266="","Có",IF(IFERROR(INDEX('📚 Bộ câu hỏi'!$A$3:$A1059,MATCH($B266&amp;"|"&amp;$C266&amp;"|",'📚 Bộ câu hỏi'!$L$3:$L1059,0)),"Có")="Không","Không",IF(IFERROR(INDEX('📚 Bộ câu hỏi'!$A$3:$A1059,MATCH($B266&amp;"|"&amp;$C266&amp;"|"&amp;$D266,'📚 Bộ câu hỏi'!$L$3:$L1059,0)),"Có")="Không","Không","Có")))))</f>
        <v>Có</v>
      </c>
      <c r="L266" s="29" t="str">
        <f t="shared" si="1"/>
        <v>Chuyên môn|Nhân sự - Hành chính - Pháp chế|N5</v>
      </c>
    </row>
    <row r="267">
      <c r="A267" s="23" t="s">
        <v>71</v>
      </c>
      <c r="B267" s="26" t="s">
        <v>1162</v>
      </c>
      <c r="C267" s="26" t="s">
        <v>331</v>
      </c>
      <c r="D267" s="26" t="s">
        <v>1144</v>
      </c>
      <c r="E267" s="26" t="s">
        <v>1594</v>
      </c>
      <c r="F267" s="26" t="s">
        <v>196</v>
      </c>
      <c r="G267" s="26" t="s">
        <v>1146</v>
      </c>
      <c r="H267" s="26" t="s">
        <v>1147</v>
      </c>
      <c r="I267" s="26" t="s">
        <v>227</v>
      </c>
      <c r="J267" s="29"/>
      <c r="K267" s="47" t="str">
        <f t="array" ref="K267">IF($B267="","",IF($A267&lt;&gt;"Có","Không",IF($G267="","Có",IF(IFERROR(INDEX('📚 Bộ câu hỏi'!$A$3:$A1059,MATCH($B267&amp;"|"&amp;$C267&amp;"|",'📚 Bộ câu hỏi'!$L$3:$L1059,0)),"Có")="Không","Không",IF(IFERROR(INDEX('📚 Bộ câu hỏi'!$A$3:$A1059,MATCH($B267&amp;"|"&amp;$C267&amp;"|"&amp;$D267,'📚 Bộ câu hỏi'!$L$3:$L1059,0)),"Có")="Không","Không","Có")))))</f>
        <v>Có</v>
      </c>
      <c r="L267" s="26" t="str">
        <f t="shared" si="1"/>
        <v>Chuyên môn|Nhân sự - Hành chính - Pháp chế|N5</v>
      </c>
    </row>
    <row r="268">
      <c r="A268" s="23" t="s">
        <v>71</v>
      </c>
      <c r="B268" s="26" t="s">
        <v>1162</v>
      </c>
      <c r="C268" s="26" t="s">
        <v>331</v>
      </c>
      <c r="D268" s="26" t="s">
        <v>1144</v>
      </c>
      <c r="E268" s="26" t="s">
        <v>1594</v>
      </c>
      <c r="F268" s="26" t="s">
        <v>196</v>
      </c>
      <c r="G268" s="26" t="s">
        <v>1148</v>
      </c>
      <c r="H268" s="26" t="s">
        <v>1149</v>
      </c>
      <c r="I268" s="26" t="s">
        <v>227</v>
      </c>
      <c r="J268" s="29"/>
      <c r="K268" s="47" t="str">
        <f t="array" ref="K268">IF($B268="","",IF($A268&lt;&gt;"Có","Không",IF($G268="","Có",IF(IFERROR(INDEX('📚 Bộ câu hỏi'!$A$3:$A1059,MATCH($B268&amp;"|"&amp;$C268&amp;"|",'📚 Bộ câu hỏi'!$L$3:$L1059,0)),"Có")="Không","Không",IF(IFERROR(INDEX('📚 Bộ câu hỏi'!$A$3:$A1059,MATCH($B268&amp;"|"&amp;$C268&amp;"|"&amp;$D268,'📚 Bộ câu hỏi'!$L$3:$L1059,0)),"Có")="Không","Không","Có")))))</f>
        <v>Có</v>
      </c>
      <c r="L268" s="26" t="str">
        <f t="shared" si="1"/>
        <v>Chuyên môn|Nhân sự - Hành chính - Pháp chế|N5</v>
      </c>
    </row>
    <row r="269">
      <c r="A269" s="23" t="s">
        <v>71</v>
      </c>
      <c r="B269" s="26" t="s">
        <v>1162</v>
      </c>
      <c r="C269" s="26" t="s">
        <v>331</v>
      </c>
      <c r="D269" s="26" t="s">
        <v>1144</v>
      </c>
      <c r="E269" s="26" t="s">
        <v>1594</v>
      </c>
      <c r="F269" s="26" t="s">
        <v>196</v>
      </c>
      <c r="G269" s="26" t="s">
        <v>1150</v>
      </c>
      <c r="H269" s="26" t="s">
        <v>1151</v>
      </c>
      <c r="I269" s="26" t="s">
        <v>227</v>
      </c>
      <c r="J269" s="29"/>
      <c r="K269" s="47" t="str">
        <f t="array" ref="K269">IF($B269="","",IF($A269&lt;&gt;"Có","Không",IF($G269="","Có",IF(IFERROR(INDEX('📚 Bộ câu hỏi'!$A$3:$A1059,MATCH($B269&amp;"|"&amp;$C269&amp;"|",'📚 Bộ câu hỏi'!$L$3:$L1059,0)),"Có")="Không","Không",IF(IFERROR(INDEX('📚 Bộ câu hỏi'!$A$3:$A1059,MATCH($B269&amp;"|"&amp;$C269&amp;"|"&amp;$D269,'📚 Bộ câu hỏi'!$L$3:$L1059,0)),"Có")="Không","Không","Có")))))</f>
        <v>Có</v>
      </c>
      <c r="L269" s="26" t="str">
        <f t="shared" si="1"/>
        <v>Chuyên môn|Nhân sự - Hành chính - Pháp chế|N5</v>
      </c>
    </row>
    <row r="270">
      <c r="A270" s="23" t="s">
        <v>71</v>
      </c>
      <c r="B270" s="26" t="s">
        <v>1162</v>
      </c>
      <c r="C270" s="26" t="s">
        <v>331</v>
      </c>
      <c r="D270" s="26" t="s">
        <v>1144</v>
      </c>
      <c r="E270" s="26" t="s">
        <v>1594</v>
      </c>
      <c r="F270" s="26" t="s">
        <v>196</v>
      </c>
      <c r="G270" s="26" t="s">
        <v>1152</v>
      </c>
      <c r="H270" s="26" t="s">
        <v>1153</v>
      </c>
      <c r="I270" s="26" t="s">
        <v>227</v>
      </c>
      <c r="J270" s="29"/>
      <c r="K270" s="47" t="str">
        <f t="array" ref="K270">IF($B270="","",IF($A270&lt;&gt;"Có","Không",IF($G270="","Có",IF(IFERROR(INDEX('📚 Bộ câu hỏi'!$A$3:$A1059,MATCH($B270&amp;"|"&amp;$C270&amp;"|",'📚 Bộ câu hỏi'!$L$3:$L1059,0)),"Có")="Không","Không",IF(IFERROR(INDEX('📚 Bộ câu hỏi'!$A$3:$A1059,MATCH($B270&amp;"|"&amp;$C270&amp;"|"&amp;$D270,'📚 Bộ câu hỏi'!$L$3:$L1059,0)),"Có")="Không","Không","Có")))))</f>
        <v>Có</v>
      </c>
      <c r="L270" s="26" t="str">
        <f t="shared" si="1"/>
        <v>Chuyên môn|Nhân sự - Hành chính - Pháp chế|N5</v>
      </c>
    </row>
    <row r="271">
      <c r="A271" s="23" t="s">
        <v>71</v>
      </c>
      <c r="B271" s="26" t="s">
        <v>1162</v>
      </c>
      <c r="C271" s="26" t="s">
        <v>331</v>
      </c>
      <c r="D271" s="26" t="s">
        <v>1144</v>
      </c>
      <c r="E271" s="26" t="s">
        <v>1594</v>
      </c>
      <c r="F271" s="26" t="s">
        <v>196</v>
      </c>
      <c r="G271" s="26" t="s">
        <v>1154</v>
      </c>
      <c r="H271" s="26" t="s">
        <v>1155</v>
      </c>
      <c r="I271" s="26" t="s">
        <v>227</v>
      </c>
      <c r="J271" s="29"/>
      <c r="K271" s="47" t="str">
        <f t="array" ref="K271">IF($B271="","",IF($A271&lt;&gt;"Có","Không",IF($G271="","Có",IF(IFERROR(INDEX('📚 Bộ câu hỏi'!$A$3:$A1059,MATCH($B271&amp;"|"&amp;$C271&amp;"|",'📚 Bộ câu hỏi'!$L$3:$L1059,0)),"Có")="Không","Không",IF(IFERROR(INDEX('📚 Bộ câu hỏi'!$A$3:$A1059,MATCH($B271&amp;"|"&amp;$C271&amp;"|"&amp;$D271,'📚 Bộ câu hỏi'!$L$3:$L1059,0)),"Có")="Không","Không","Có")))))</f>
        <v>Có</v>
      </c>
      <c r="L271" s="26" t="str">
        <f t="shared" si="1"/>
        <v>Chuyên môn|Nhân sự - Hành chính - Pháp chế|N5</v>
      </c>
    </row>
    <row r="272">
      <c r="A272" s="23" t="s">
        <v>71</v>
      </c>
      <c r="B272" s="26" t="s">
        <v>1162</v>
      </c>
      <c r="C272" s="26" t="s">
        <v>331</v>
      </c>
      <c r="D272" s="26" t="s">
        <v>1144</v>
      </c>
      <c r="E272" s="26" t="s">
        <v>1594</v>
      </c>
      <c r="F272" s="26" t="s">
        <v>196</v>
      </c>
      <c r="G272" s="26" t="s">
        <v>1156</v>
      </c>
      <c r="H272" s="26" t="s">
        <v>1157</v>
      </c>
      <c r="I272" s="26" t="s">
        <v>227</v>
      </c>
      <c r="J272" s="29"/>
      <c r="K272" s="47" t="str">
        <f t="array" ref="K272">IF($B272="","",IF($A272&lt;&gt;"Có","Không",IF($G272="","Có",IF(IFERROR(INDEX('📚 Bộ câu hỏi'!$A$3:$A1059,MATCH($B272&amp;"|"&amp;$C272&amp;"|",'📚 Bộ câu hỏi'!$L$3:$L1059,0)),"Có")="Không","Không",IF(IFERROR(INDEX('📚 Bộ câu hỏi'!$A$3:$A1059,MATCH($B272&amp;"|"&amp;$C272&amp;"|"&amp;$D272,'📚 Bộ câu hỏi'!$L$3:$L1059,0)),"Có")="Không","Không","Có")))))</f>
        <v>Có</v>
      </c>
      <c r="L272" s="26" t="str">
        <f t="shared" si="1"/>
        <v>Chuyên môn|Nhân sự - Hành chính - Pháp chế|N5</v>
      </c>
    </row>
    <row r="273">
      <c r="A273" s="23" t="s">
        <v>71</v>
      </c>
      <c r="B273" s="26" t="s">
        <v>1162</v>
      </c>
      <c r="C273" s="26" t="s">
        <v>331</v>
      </c>
      <c r="D273" s="26" t="s">
        <v>1158</v>
      </c>
      <c r="E273" s="26" t="s">
        <v>1635</v>
      </c>
      <c r="F273" s="26" t="s">
        <v>196</v>
      </c>
      <c r="G273" s="26"/>
      <c r="H273" s="26"/>
      <c r="I273" s="26"/>
      <c r="J273" s="29"/>
      <c r="K273" s="41" t="str">
        <f t="array" ref="K273">IF($B273="","",IF($A273&lt;&gt;"Có","Không",IF($G273="","Có",IF(IFERROR(INDEX('📚 Bộ câu hỏi'!$A$3:$A1059,MATCH($B273&amp;"|"&amp;$C273&amp;"|",'📚 Bộ câu hỏi'!$L$3:$L1059,0)),"Có")="Không","Không",IF(IFERROR(INDEX('📚 Bộ câu hỏi'!$A$3:$A1059,MATCH($B273&amp;"|"&amp;$C273&amp;"|"&amp;$D273,'📚 Bộ câu hỏi'!$L$3:$L1059,0)),"Có")="Không","Không","Có")))))</f>
        <v>Có</v>
      </c>
      <c r="L273" s="29" t="str">
        <f t="shared" si="1"/>
        <v>Chuyên môn|Nhân sự - Hành chính - Pháp chế|N6</v>
      </c>
    </row>
    <row r="274">
      <c r="A274" s="23" t="s">
        <v>71</v>
      </c>
      <c r="B274" s="26" t="s">
        <v>1162</v>
      </c>
      <c r="C274" s="26" t="s">
        <v>331</v>
      </c>
      <c r="D274" s="26" t="s">
        <v>1158</v>
      </c>
      <c r="E274" s="26" t="s">
        <v>1635</v>
      </c>
      <c r="F274" s="26" t="s">
        <v>196</v>
      </c>
      <c r="G274" s="26" t="s">
        <v>1160</v>
      </c>
      <c r="H274" s="26" t="s">
        <v>1161</v>
      </c>
      <c r="I274" s="26" t="s">
        <v>227</v>
      </c>
      <c r="J274" s="29"/>
      <c r="K274" s="47" t="str">
        <f t="array" ref="K274">IF($B274="","",IF($A274&lt;&gt;"Có","Không",IF($G274="","Có",IF(IFERROR(INDEX('📚 Bộ câu hỏi'!$A$3:$A1059,MATCH($B274&amp;"|"&amp;$C274&amp;"|",'📚 Bộ câu hỏi'!$L$3:$L1059,0)),"Có")="Không","Không",IF(IFERROR(INDEX('📚 Bộ câu hỏi'!$A$3:$A1059,MATCH($B274&amp;"|"&amp;$C274&amp;"|"&amp;$D274,'📚 Bộ câu hỏi'!$L$3:$L1059,0)),"Có")="Không","Không","Có")))))</f>
        <v>Có</v>
      </c>
      <c r="L274" s="26" t="str">
        <f t="shared" si="1"/>
        <v>Chuyên môn|Nhân sự - Hành chính - Pháp chế|N6</v>
      </c>
    </row>
    <row r="275">
      <c r="A275" s="23" t="s">
        <v>71</v>
      </c>
      <c r="B275" s="26" t="s">
        <v>1162</v>
      </c>
      <c r="C275" s="26" t="s">
        <v>331</v>
      </c>
      <c r="D275" s="26" t="s">
        <v>1158</v>
      </c>
      <c r="E275" s="26" t="s">
        <v>1635</v>
      </c>
      <c r="F275" s="26" t="s">
        <v>196</v>
      </c>
      <c r="G275" s="26" t="s">
        <v>1163</v>
      </c>
      <c r="H275" s="26" t="s">
        <v>1164</v>
      </c>
      <c r="I275" s="26" t="s">
        <v>227</v>
      </c>
      <c r="J275" s="29"/>
      <c r="K275" s="47" t="str">
        <f t="array" ref="K275">IF($B275="","",IF($A275&lt;&gt;"Có","Không",IF($G275="","Có",IF(IFERROR(INDEX('📚 Bộ câu hỏi'!$A$3:$A1059,MATCH($B275&amp;"|"&amp;$C275&amp;"|",'📚 Bộ câu hỏi'!$L$3:$L1059,0)),"Có")="Không","Không",IF(IFERROR(INDEX('📚 Bộ câu hỏi'!$A$3:$A1059,MATCH($B275&amp;"|"&amp;$C275&amp;"|"&amp;$D275,'📚 Bộ câu hỏi'!$L$3:$L1059,0)),"Có")="Không","Không","Có")))))</f>
        <v>Có</v>
      </c>
      <c r="L275" s="26" t="str">
        <f t="shared" si="1"/>
        <v>Chuyên môn|Nhân sự - Hành chính - Pháp chế|N6</v>
      </c>
    </row>
    <row r="276">
      <c r="A276" s="23" t="s">
        <v>71</v>
      </c>
      <c r="B276" s="26" t="s">
        <v>1162</v>
      </c>
      <c r="C276" s="26" t="s">
        <v>331</v>
      </c>
      <c r="D276" s="26" t="s">
        <v>1158</v>
      </c>
      <c r="E276" s="26" t="s">
        <v>1635</v>
      </c>
      <c r="F276" s="26" t="s">
        <v>196</v>
      </c>
      <c r="G276" s="26" t="s">
        <v>1165</v>
      </c>
      <c r="H276" s="26" t="s">
        <v>1166</v>
      </c>
      <c r="I276" s="26" t="s">
        <v>227</v>
      </c>
      <c r="J276" s="29"/>
      <c r="K276" s="47" t="str">
        <f t="array" ref="K276">IF($B276="","",IF($A276&lt;&gt;"Có","Không",IF($G276="","Có",IF(IFERROR(INDEX('📚 Bộ câu hỏi'!$A$3:$A1059,MATCH($B276&amp;"|"&amp;$C276&amp;"|",'📚 Bộ câu hỏi'!$L$3:$L1059,0)),"Có")="Không","Không",IF(IFERROR(INDEX('📚 Bộ câu hỏi'!$A$3:$A1059,MATCH($B276&amp;"|"&amp;$C276&amp;"|"&amp;$D276,'📚 Bộ câu hỏi'!$L$3:$L1059,0)),"Có")="Không","Không","Có")))))</f>
        <v>Có</v>
      </c>
      <c r="L276" s="26" t="str">
        <f t="shared" si="1"/>
        <v>Chuyên môn|Nhân sự - Hành chính - Pháp chế|N6</v>
      </c>
    </row>
    <row r="277">
      <c r="A277" s="23" t="s">
        <v>71</v>
      </c>
      <c r="B277" s="26" t="s">
        <v>1162</v>
      </c>
      <c r="C277" s="26" t="s">
        <v>331</v>
      </c>
      <c r="D277" s="26" t="s">
        <v>1158</v>
      </c>
      <c r="E277" s="26" t="s">
        <v>1635</v>
      </c>
      <c r="F277" s="26" t="s">
        <v>196</v>
      </c>
      <c r="G277" s="26" t="s">
        <v>1167</v>
      </c>
      <c r="H277" s="26" t="s">
        <v>1168</v>
      </c>
      <c r="I277" s="26" t="s">
        <v>227</v>
      </c>
      <c r="J277" s="29"/>
      <c r="K277" s="47" t="str">
        <f t="array" ref="K277">IF($B277="","",IF($A277&lt;&gt;"Có","Không",IF($G277="","Có",IF(IFERROR(INDEX('📚 Bộ câu hỏi'!$A$3:$A1059,MATCH($B277&amp;"|"&amp;$C277&amp;"|",'📚 Bộ câu hỏi'!$L$3:$L1059,0)),"Có")="Không","Không",IF(IFERROR(INDEX('📚 Bộ câu hỏi'!$A$3:$A1059,MATCH($B277&amp;"|"&amp;$C277&amp;"|"&amp;$D277,'📚 Bộ câu hỏi'!$L$3:$L1059,0)),"Có")="Không","Không","Có")))))</f>
        <v>Có</v>
      </c>
      <c r="L277" s="26" t="str">
        <f t="shared" si="1"/>
        <v>Chuyên môn|Nhân sự - Hành chính - Pháp chế|N6</v>
      </c>
    </row>
    <row r="278">
      <c r="A278" s="23" t="s">
        <v>71</v>
      </c>
      <c r="B278" s="26" t="s">
        <v>1162</v>
      </c>
      <c r="C278" s="26" t="s">
        <v>331</v>
      </c>
      <c r="D278" s="26" t="s">
        <v>1158</v>
      </c>
      <c r="E278" s="26" t="s">
        <v>1635</v>
      </c>
      <c r="F278" s="26" t="s">
        <v>196</v>
      </c>
      <c r="G278" s="26" t="s">
        <v>1169</v>
      </c>
      <c r="H278" s="26" t="s">
        <v>1170</v>
      </c>
      <c r="I278" s="26" t="s">
        <v>227</v>
      </c>
      <c r="J278" s="29"/>
      <c r="K278" s="47" t="str">
        <f t="array" ref="K278">IF($B278="","",IF($A278&lt;&gt;"Có","Không",IF($G278="","Có",IF(IFERROR(INDEX('📚 Bộ câu hỏi'!$A$3:$A1059,MATCH($B278&amp;"|"&amp;$C278&amp;"|",'📚 Bộ câu hỏi'!$L$3:$L1059,0)),"Có")="Không","Không",IF(IFERROR(INDEX('📚 Bộ câu hỏi'!$A$3:$A1059,MATCH($B278&amp;"|"&amp;$C278&amp;"|"&amp;$D278,'📚 Bộ câu hỏi'!$L$3:$L1059,0)),"Có")="Không","Không","Có")))))</f>
        <v>Có</v>
      </c>
      <c r="L278" s="26" t="str">
        <f t="shared" si="1"/>
        <v>Chuyên môn|Nhân sự - Hành chính - Pháp chế|N6</v>
      </c>
    </row>
    <row r="279">
      <c r="A279" s="23" t="s">
        <v>71</v>
      </c>
      <c r="B279" s="26" t="s">
        <v>1162</v>
      </c>
      <c r="C279" s="26" t="s">
        <v>331</v>
      </c>
      <c r="D279" s="26" t="s">
        <v>1171</v>
      </c>
      <c r="E279" s="26" t="s">
        <v>1637</v>
      </c>
      <c r="F279" s="26" t="s">
        <v>196</v>
      </c>
      <c r="G279" s="26"/>
      <c r="H279" s="26"/>
      <c r="I279" s="26"/>
      <c r="J279" s="29"/>
      <c r="K279" s="41" t="str">
        <f t="array" ref="K279">IF($B279="","",IF($A279&lt;&gt;"Có","Không",IF($G279="","Có",IF(IFERROR(INDEX('📚 Bộ câu hỏi'!$A$3:$A1059,MATCH($B279&amp;"|"&amp;$C279&amp;"|",'📚 Bộ câu hỏi'!$L$3:$L1059,0)),"Có")="Không","Không",IF(IFERROR(INDEX('📚 Bộ câu hỏi'!$A$3:$A1059,MATCH($B279&amp;"|"&amp;$C279&amp;"|"&amp;$D279,'📚 Bộ câu hỏi'!$L$3:$L1059,0)),"Có")="Không","Không","Có")))))</f>
        <v>Có</v>
      </c>
      <c r="L279" s="29" t="str">
        <f t="shared" si="1"/>
        <v>Chuyên môn|Nhân sự - Hành chính - Pháp chế|N7</v>
      </c>
    </row>
    <row r="280">
      <c r="A280" s="23" t="s">
        <v>71</v>
      </c>
      <c r="B280" s="26" t="s">
        <v>1162</v>
      </c>
      <c r="C280" s="26" t="s">
        <v>331</v>
      </c>
      <c r="D280" s="26" t="s">
        <v>1171</v>
      </c>
      <c r="E280" s="26" t="s">
        <v>1637</v>
      </c>
      <c r="F280" s="26" t="s">
        <v>196</v>
      </c>
      <c r="G280" s="26" t="s">
        <v>1173</v>
      </c>
      <c r="H280" s="26" t="s">
        <v>1174</v>
      </c>
      <c r="I280" s="26" t="s">
        <v>227</v>
      </c>
      <c r="J280" s="29"/>
      <c r="K280" s="47" t="str">
        <f t="array" ref="K280">IF($B280="","",IF($A280&lt;&gt;"Có","Không",IF($G280="","Có",IF(IFERROR(INDEX('📚 Bộ câu hỏi'!$A$3:$A1059,MATCH($B280&amp;"|"&amp;$C280&amp;"|",'📚 Bộ câu hỏi'!$L$3:$L1059,0)),"Có")="Không","Không",IF(IFERROR(INDEX('📚 Bộ câu hỏi'!$A$3:$A1059,MATCH($B280&amp;"|"&amp;$C280&amp;"|"&amp;$D280,'📚 Bộ câu hỏi'!$L$3:$L1059,0)),"Có")="Không","Không","Có")))))</f>
        <v>Có</v>
      </c>
      <c r="L280" s="26" t="str">
        <f t="shared" si="1"/>
        <v>Chuyên môn|Nhân sự - Hành chính - Pháp chế|N7</v>
      </c>
    </row>
    <row r="281">
      <c r="A281" s="23" t="s">
        <v>71</v>
      </c>
      <c r="B281" s="26" t="s">
        <v>1162</v>
      </c>
      <c r="C281" s="26" t="s">
        <v>331</v>
      </c>
      <c r="D281" s="26" t="s">
        <v>1171</v>
      </c>
      <c r="E281" s="26" t="s">
        <v>1637</v>
      </c>
      <c r="F281" s="26" t="s">
        <v>196</v>
      </c>
      <c r="G281" s="26" t="s">
        <v>1175</v>
      </c>
      <c r="H281" s="26" t="s">
        <v>1176</v>
      </c>
      <c r="I281" s="26" t="s">
        <v>227</v>
      </c>
      <c r="J281" s="29"/>
      <c r="K281" s="47" t="str">
        <f t="array" ref="K281">IF($B281="","",IF($A281&lt;&gt;"Có","Không",IF($G281="","Có",IF(IFERROR(INDEX('📚 Bộ câu hỏi'!$A$3:$A1059,MATCH($B281&amp;"|"&amp;$C281&amp;"|",'📚 Bộ câu hỏi'!$L$3:$L1059,0)),"Có")="Không","Không",IF(IFERROR(INDEX('📚 Bộ câu hỏi'!$A$3:$A1059,MATCH($B281&amp;"|"&amp;$C281&amp;"|"&amp;$D281,'📚 Bộ câu hỏi'!$L$3:$L1059,0)),"Có")="Không","Không","Có")))))</f>
        <v>Có</v>
      </c>
      <c r="L281" s="26" t="str">
        <f t="shared" si="1"/>
        <v>Chuyên môn|Nhân sự - Hành chính - Pháp chế|N7</v>
      </c>
    </row>
    <row r="282">
      <c r="A282" s="23" t="s">
        <v>71</v>
      </c>
      <c r="B282" s="26" t="s">
        <v>1162</v>
      </c>
      <c r="C282" s="26" t="s">
        <v>331</v>
      </c>
      <c r="D282" s="26" t="s">
        <v>1171</v>
      </c>
      <c r="E282" s="26" t="s">
        <v>1637</v>
      </c>
      <c r="F282" s="26" t="s">
        <v>196</v>
      </c>
      <c r="G282" s="26" t="s">
        <v>1178</v>
      </c>
      <c r="H282" s="26" t="s">
        <v>1179</v>
      </c>
      <c r="I282" s="26" t="s">
        <v>227</v>
      </c>
      <c r="J282" s="29"/>
      <c r="K282" s="47" t="str">
        <f t="array" ref="K282">IF($B282="","",IF($A282&lt;&gt;"Có","Không",IF($G282="","Có",IF(IFERROR(INDEX('📚 Bộ câu hỏi'!$A$3:$A1059,MATCH($B282&amp;"|"&amp;$C282&amp;"|",'📚 Bộ câu hỏi'!$L$3:$L1059,0)),"Có")="Không","Không",IF(IFERROR(INDEX('📚 Bộ câu hỏi'!$A$3:$A1059,MATCH($B282&amp;"|"&amp;$C282&amp;"|"&amp;$D282,'📚 Bộ câu hỏi'!$L$3:$L1059,0)),"Có")="Không","Không","Có")))))</f>
        <v>Có</v>
      </c>
      <c r="L282" s="26" t="str">
        <f t="shared" si="1"/>
        <v>Chuyên môn|Nhân sự - Hành chính - Pháp chế|N7</v>
      </c>
    </row>
    <row r="283">
      <c r="A283" s="23" t="s">
        <v>71</v>
      </c>
      <c r="B283" s="26" t="s">
        <v>1162</v>
      </c>
      <c r="C283" s="26" t="s">
        <v>331</v>
      </c>
      <c r="D283" s="26" t="s">
        <v>1171</v>
      </c>
      <c r="E283" s="26" t="s">
        <v>1637</v>
      </c>
      <c r="F283" s="26" t="s">
        <v>196</v>
      </c>
      <c r="G283" s="26" t="s">
        <v>1180</v>
      </c>
      <c r="H283" s="26" t="s">
        <v>1181</v>
      </c>
      <c r="I283" s="26" t="s">
        <v>227</v>
      </c>
      <c r="J283" s="29"/>
      <c r="K283" s="47" t="str">
        <f t="array" ref="K283">IF($B283="","",IF($A283&lt;&gt;"Có","Không",IF($G283="","Có",IF(IFERROR(INDEX('📚 Bộ câu hỏi'!$A$3:$A1059,MATCH($B283&amp;"|"&amp;$C283&amp;"|",'📚 Bộ câu hỏi'!$L$3:$L1059,0)),"Có")="Không","Không",IF(IFERROR(INDEX('📚 Bộ câu hỏi'!$A$3:$A1059,MATCH($B283&amp;"|"&amp;$C283&amp;"|"&amp;$D283,'📚 Bộ câu hỏi'!$L$3:$L1059,0)),"Có")="Không","Không","Có")))))</f>
        <v>Có</v>
      </c>
      <c r="L283" s="26" t="str">
        <f t="shared" si="1"/>
        <v>Chuyên môn|Nhân sự - Hành chính - Pháp chế|N7</v>
      </c>
    </row>
    <row r="284">
      <c r="A284" s="23" t="s">
        <v>71</v>
      </c>
      <c r="B284" s="26" t="s">
        <v>1162</v>
      </c>
      <c r="C284" s="26" t="s">
        <v>331</v>
      </c>
      <c r="D284" s="26" t="s">
        <v>1171</v>
      </c>
      <c r="E284" s="26" t="s">
        <v>1637</v>
      </c>
      <c r="F284" s="26" t="s">
        <v>196</v>
      </c>
      <c r="G284" s="26" t="s">
        <v>1182</v>
      </c>
      <c r="H284" s="26" t="s">
        <v>1183</v>
      </c>
      <c r="I284" s="26" t="s">
        <v>227</v>
      </c>
      <c r="J284" s="29"/>
      <c r="K284" s="47" t="str">
        <f t="array" ref="K284">IF($B284="","",IF($A284&lt;&gt;"Có","Không",IF($G284="","Có",IF(IFERROR(INDEX('📚 Bộ câu hỏi'!$A$3:$A1059,MATCH($B284&amp;"|"&amp;$C284&amp;"|",'📚 Bộ câu hỏi'!$L$3:$L1059,0)),"Có")="Không","Không",IF(IFERROR(INDEX('📚 Bộ câu hỏi'!$A$3:$A1059,MATCH($B284&amp;"|"&amp;$C284&amp;"|"&amp;$D284,'📚 Bộ câu hỏi'!$L$3:$L1059,0)),"Có")="Không","Không","Có")))))</f>
        <v>Có</v>
      </c>
      <c r="L284" s="26" t="str">
        <f t="shared" si="1"/>
        <v>Chuyên môn|Nhân sự - Hành chính - Pháp chế|N7</v>
      </c>
    </row>
    <row r="285">
      <c r="A285" s="23" t="s">
        <v>71</v>
      </c>
      <c r="B285" s="26" t="s">
        <v>1162</v>
      </c>
      <c r="C285" s="26" t="s">
        <v>331</v>
      </c>
      <c r="D285" s="26" t="s">
        <v>1171</v>
      </c>
      <c r="E285" s="26" t="s">
        <v>1637</v>
      </c>
      <c r="F285" s="26" t="s">
        <v>196</v>
      </c>
      <c r="G285" s="26" t="s">
        <v>1184</v>
      </c>
      <c r="H285" s="26" t="s">
        <v>1185</v>
      </c>
      <c r="I285" s="26" t="s">
        <v>227</v>
      </c>
      <c r="J285" s="29"/>
      <c r="K285" s="47" t="str">
        <f t="array" ref="K285">IF($B285="","",IF($A285&lt;&gt;"Có","Không",IF($G285="","Có",IF(IFERROR(INDEX('📚 Bộ câu hỏi'!$A$3:$A1059,MATCH($B285&amp;"|"&amp;$C285&amp;"|",'📚 Bộ câu hỏi'!$L$3:$L1059,0)),"Có")="Không","Không",IF(IFERROR(INDEX('📚 Bộ câu hỏi'!$A$3:$A1059,MATCH($B285&amp;"|"&amp;$C285&amp;"|"&amp;$D285,'📚 Bộ câu hỏi'!$L$3:$L1059,0)),"Có")="Không","Không","Có")))))</f>
        <v>Có</v>
      </c>
      <c r="L285" s="26" t="str">
        <f t="shared" si="1"/>
        <v>Chuyên môn|Nhân sự - Hành chính - Pháp chế|N7</v>
      </c>
    </row>
    <row r="286">
      <c r="A286" s="23" t="s">
        <v>71</v>
      </c>
      <c r="B286" s="26" t="s">
        <v>1162</v>
      </c>
      <c r="C286" s="26" t="s">
        <v>331</v>
      </c>
      <c r="D286" s="26" t="s">
        <v>1186</v>
      </c>
      <c r="E286" s="26" t="s">
        <v>1638</v>
      </c>
      <c r="F286" s="26" t="s">
        <v>196</v>
      </c>
      <c r="G286" s="26"/>
      <c r="H286" s="26"/>
      <c r="I286" s="26"/>
      <c r="J286" s="29"/>
      <c r="K286" s="41" t="str">
        <f t="array" ref="K286">IF($B286="","",IF($A286&lt;&gt;"Có","Không",IF($G286="","Có",IF(IFERROR(INDEX('📚 Bộ câu hỏi'!$A$3:$A1059,MATCH($B286&amp;"|"&amp;$C286&amp;"|",'📚 Bộ câu hỏi'!$L$3:$L1059,0)),"Có")="Không","Không",IF(IFERROR(INDEX('📚 Bộ câu hỏi'!$A$3:$A1059,MATCH($B286&amp;"|"&amp;$C286&amp;"|"&amp;$D286,'📚 Bộ câu hỏi'!$L$3:$L1059,0)),"Có")="Không","Không","Có")))))</f>
        <v>Có</v>
      </c>
      <c r="L286" s="29" t="str">
        <f t="shared" si="1"/>
        <v>Chuyên môn|Nhân sự - Hành chính - Pháp chế|N8</v>
      </c>
    </row>
    <row r="287">
      <c r="A287" s="23" t="s">
        <v>71</v>
      </c>
      <c r="B287" s="26" t="s">
        <v>1162</v>
      </c>
      <c r="C287" s="26" t="s">
        <v>331</v>
      </c>
      <c r="D287" s="26" t="s">
        <v>1186</v>
      </c>
      <c r="E287" s="26" t="s">
        <v>1638</v>
      </c>
      <c r="F287" s="26" t="s">
        <v>196</v>
      </c>
      <c r="G287" s="26" t="s">
        <v>1188</v>
      </c>
      <c r="H287" s="26" t="s">
        <v>1189</v>
      </c>
      <c r="I287" s="26" t="s">
        <v>227</v>
      </c>
      <c r="J287" s="29"/>
      <c r="K287" s="47" t="str">
        <f t="array" ref="K287">IF($B287="","",IF($A287&lt;&gt;"Có","Không",IF($G287="","Có",IF(IFERROR(INDEX('📚 Bộ câu hỏi'!$A$3:$A1059,MATCH($B287&amp;"|"&amp;$C287&amp;"|",'📚 Bộ câu hỏi'!$L$3:$L1059,0)),"Có")="Không","Không",IF(IFERROR(INDEX('📚 Bộ câu hỏi'!$A$3:$A1059,MATCH($B287&amp;"|"&amp;$C287&amp;"|"&amp;$D287,'📚 Bộ câu hỏi'!$L$3:$L1059,0)),"Có")="Không","Không","Có")))))</f>
        <v>Có</v>
      </c>
      <c r="L287" s="26" t="str">
        <f t="shared" si="1"/>
        <v>Chuyên môn|Nhân sự - Hành chính - Pháp chế|N8</v>
      </c>
    </row>
    <row r="288">
      <c r="A288" s="23" t="s">
        <v>71</v>
      </c>
      <c r="B288" s="26" t="s">
        <v>1162</v>
      </c>
      <c r="C288" s="26" t="s">
        <v>331</v>
      </c>
      <c r="D288" s="26" t="s">
        <v>1186</v>
      </c>
      <c r="E288" s="26" t="s">
        <v>1638</v>
      </c>
      <c r="F288" s="26" t="s">
        <v>196</v>
      </c>
      <c r="G288" s="26" t="s">
        <v>1190</v>
      </c>
      <c r="H288" s="26" t="s">
        <v>1191</v>
      </c>
      <c r="I288" s="26" t="s">
        <v>227</v>
      </c>
      <c r="J288" s="29"/>
      <c r="K288" s="47" t="str">
        <f t="array" ref="K288">IF($B288="","",IF($A288&lt;&gt;"Có","Không",IF($G288="","Có",IF(IFERROR(INDEX('📚 Bộ câu hỏi'!$A$3:$A1059,MATCH($B288&amp;"|"&amp;$C288&amp;"|",'📚 Bộ câu hỏi'!$L$3:$L1059,0)),"Có")="Không","Không",IF(IFERROR(INDEX('📚 Bộ câu hỏi'!$A$3:$A1059,MATCH($B288&amp;"|"&amp;$C288&amp;"|"&amp;$D288,'📚 Bộ câu hỏi'!$L$3:$L1059,0)),"Có")="Không","Không","Có")))))</f>
        <v>Có</v>
      </c>
      <c r="L288" s="26" t="str">
        <f t="shared" si="1"/>
        <v>Chuyên môn|Nhân sự - Hành chính - Pháp chế|N8</v>
      </c>
    </row>
    <row r="289">
      <c r="A289" s="23" t="s">
        <v>71</v>
      </c>
      <c r="B289" s="26" t="s">
        <v>1162</v>
      </c>
      <c r="C289" s="26" t="s">
        <v>331</v>
      </c>
      <c r="D289" s="26" t="s">
        <v>1186</v>
      </c>
      <c r="E289" s="26" t="s">
        <v>1638</v>
      </c>
      <c r="F289" s="26" t="s">
        <v>196</v>
      </c>
      <c r="G289" s="26" t="s">
        <v>1192</v>
      </c>
      <c r="H289" s="26" t="s">
        <v>1193</v>
      </c>
      <c r="I289" s="26" t="s">
        <v>227</v>
      </c>
      <c r="J289" s="29"/>
      <c r="K289" s="47" t="str">
        <f t="array" ref="K289">IF($B289="","",IF($A289&lt;&gt;"Có","Không",IF($G289="","Có",IF(IFERROR(INDEX('📚 Bộ câu hỏi'!$A$3:$A1059,MATCH($B289&amp;"|"&amp;$C289&amp;"|",'📚 Bộ câu hỏi'!$L$3:$L1059,0)),"Có")="Không","Không",IF(IFERROR(INDEX('📚 Bộ câu hỏi'!$A$3:$A1059,MATCH($B289&amp;"|"&amp;$C289&amp;"|"&amp;$D289,'📚 Bộ câu hỏi'!$L$3:$L1059,0)),"Có")="Không","Không","Có")))))</f>
        <v>Có</v>
      </c>
      <c r="L289" s="26" t="str">
        <f t="shared" si="1"/>
        <v>Chuyên môn|Nhân sự - Hành chính - Pháp chế|N8</v>
      </c>
    </row>
    <row r="290">
      <c r="A290" s="23" t="s">
        <v>71</v>
      </c>
      <c r="B290" s="26" t="s">
        <v>1162</v>
      </c>
      <c r="C290" s="26" t="s">
        <v>331</v>
      </c>
      <c r="D290" s="26" t="s">
        <v>1186</v>
      </c>
      <c r="E290" s="26" t="s">
        <v>1638</v>
      </c>
      <c r="F290" s="26" t="s">
        <v>196</v>
      </c>
      <c r="G290" s="26" t="s">
        <v>1194</v>
      </c>
      <c r="H290" s="26" t="s">
        <v>1195</v>
      </c>
      <c r="I290" s="26" t="s">
        <v>227</v>
      </c>
      <c r="J290" s="29"/>
      <c r="K290" s="47" t="str">
        <f t="array" ref="K290">IF($B290="","",IF($A290&lt;&gt;"Có","Không",IF($G290="","Có",IF(IFERROR(INDEX('📚 Bộ câu hỏi'!$A$3:$A1059,MATCH($B290&amp;"|"&amp;$C290&amp;"|",'📚 Bộ câu hỏi'!$L$3:$L1059,0)),"Có")="Không","Không",IF(IFERROR(INDEX('📚 Bộ câu hỏi'!$A$3:$A1059,MATCH($B290&amp;"|"&amp;$C290&amp;"|"&amp;$D290,'📚 Bộ câu hỏi'!$L$3:$L1059,0)),"Có")="Không","Không","Có")))))</f>
        <v>Có</v>
      </c>
      <c r="L290" s="26" t="str">
        <f t="shared" si="1"/>
        <v>Chuyên môn|Nhân sự - Hành chính - Pháp chế|N8</v>
      </c>
    </row>
    <row r="291">
      <c r="A291" s="23" t="s">
        <v>71</v>
      </c>
      <c r="B291" s="26" t="s">
        <v>1162</v>
      </c>
      <c r="C291" s="26" t="s">
        <v>331</v>
      </c>
      <c r="D291" s="26" t="s">
        <v>1186</v>
      </c>
      <c r="E291" s="26" t="s">
        <v>1638</v>
      </c>
      <c r="F291" s="26" t="s">
        <v>196</v>
      </c>
      <c r="G291" s="26" t="s">
        <v>1196</v>
      </c>
      <c r="H291" s="26" t="s">
        <v>1197</v>
      </c>
      <c r="I291" s="26" t="s">
        <v>227</v>
      </c>
      <c r="J291" s="29"/>
      <c r="K291" s="47" t="str">
        <f t="array" ref="K291">IF($B291="","",IF($A291&lt;&gt;"Có","Không",IF($G291="","Có",IF(IFERROR(INDEX('📚 Bộ câu hỏi'!$A$3:$A1059,MATCH($B291&amp;"|"&amp;$C291&amp;"|",'📚 Bộ câu hỏi'!$L$3:$L1059,0)),"Có")="Không","Không",IF(IFERROR(INDEX('📚 Bộ câu hỏi'!$A$3:$A1059,MATCH($B291&amp;"|"&amp;$C291&amp;"|"&amp;$D291,'📚 Bộ câu hỏi'!$L$3:$L1059,0)),"Có")="Không","Không","Có")))))</f>
        <v>Có</v>
      </c>
      <c r="L291" s="26" t="str">
        <f t="shared" si="1"/>
        <v>Chuyên môn|Nhân sự - Hành chính - Pháp chế|N8</v>
      </c>
    </row>
    <row r="292">
      <c r="A292" s="23" t="s">
        <v>71</v>
      </c>
      <c r="B292" s="26" t="s">
        <v>1162</v>
      </c>
      <c r="C292" s="26" t="s">
        <v>331</v>
      </c>
      <c r="D292" s="26" t="s">
        <v>1199</v>
      </c>
      <c r="E292" s="26" t="s">
        <v>1639</v>
      </c>
      <c r="F292" s="26" t="s">
        <v>196</v>
      </c>
      <c r="G292" s="26"/>
      <c r="H292" s="26"/>
      <c r="I292" s="26"/>
      <c r="J292" s="29"/>
      <c r="K292" s="41" t="str">
        <f t="array" ref="K292">IF($B292="","",IF($A292&lt;&gt;"Có","Không",IF($G292="","Có",IF(IFERROR(INDEX('📚 Bộ câu hỏi'!$A$3:$A1059,MATCH($B292&amp;"|"&amp;$C292&amp;"|",'📚 Bộ câu hỏi'!$L$3:$L1059,0)),"Có")="Không","Không",IF(IFERROR(INDEX('📚 Bộ câu hỏi'!$A$3:$A1059,MATCH($B292&amp;"|"&amp;$C292&amp;"|"&amp;$D292,'📚 Bộ câu hỏi'!$L$3:$L1059,0)),"Có")="Không","Không","Có")))))</f>
        <v>Có</v>
      </c>
      <c r="L292" s="29" t="str">
        <f t="shared" si="1"/>
        <v>Chuyên môn|Nhân sự - Hành chính - Pháp chế|N9</v>
      </c>
    </row>
    <row r="293">
      <c r="A293" s="23" t="s">
        <v>71</v>
      </c>
      <c r="B293" s="26" t="s">
        <v>1162</v>
      </c>
      <c r="C293" s="26" t="s">
        <v>331</v>
      </c>
      <c r="D293" s="26" t="s">
        <v>1199</v>
      </c>
      <c r="E293" s="26" t="s">
        <v>1639</v>
      </c>
      <c r="F293" s="26" t="s">
        <v>196</v>
      </c>
      <c r="G293" s="26" t="s">
        <v>1201</v>
      </c>
      <c r="H293" s="26" t="s">
        <v>1202</v>
      </c>
      <c r="I293" s="26" t="s">
        <v>227</v>
      </c>
      <c r="J293" s="29"/>
      <c r="K293" s="47" t="str">
        <f t="array" ref="K293">IF($B293="","",IF($A293&lt;&gt;"Có","Không",IF($G293="","Có",IF(IFERROR(INDEX('📚 Bộ câu hỏi'!$A$3:$A1059,MATCH($B293&amp;"|"&amp;$C293&amp;"|",'📚 Bộ câu hỏi'!$L$3:$L1059,0)),"Có")="Không","Không",IF(IFERROR(INDEX('📚 Bộ câu hỏi'!$A$3:$A1059,MATCH($B293&amp;"|"&amp;$C293&amp;"|"&amp;$D293,'📚 Bộ câu hỏi'!$L$3:$L1059,0)),"Có")="Không","Không","Có")))))</f>
        <v>Có</v>
      </c>
      <c r="L293" s="26" t="str">
        <f t="shared" si="1"/>
        <v>Chuyên môn|Nhân sự - Hành chính - Pháp chế|N9</v>
      </c>
    </row>
    <row r="294">
      <c r="A294" s="23" t="s">
        <v>71</v>
      </c>
      <c r="B294" s="26" t="s">
        <v>1162</v>
      </c>
      <c r="C294" s="26" t="s">
        <v>331</v>
      </c>
      <c r="D294" s="26" t="s">
        <v>1199</v>
      </c>
      <c r="E294" s="26" t="s">
        <v>1639</v>
      </c>
      <c r="F294" s="26" t="s">
        <v>196</v>
      </c>
      <c r="G294" s="26" t="s">
        <v>1203</v>
      </c>
      <c r="H294" s="26" t="s">
        <v>1204</v>
      </c>
      <c r="I294" s="26" t="s">
        <v>227</v>
      </c>
      <c r="J294" s="29"/>
      <c r="K294" s="47" t="str">
        <f t="array" ref="K294">IF($B294="","",IF($A294&lt;&gt;"Có","Không",IF($G294="","Có",IF(IFERROR(INDEX('📚 Bộ câu hỏi'!$A$3:$A1059,MATCH($B294&amp;"|"&amp;$C294&amp;"|",'📚 Bộ câu hỏi'!$L$3:$L1059,0)),"Có")="Không","Không",IF(IFERROR(INDEX('📚 Bộ câu hỏi'!$A$3:$A1059,MATCH($B294&amp;"|"&amp;$C294&amp;"|"&amp;$D294,'📚 Bộ câu hỏi'!$L$3:$L1059,0)),"Có")="Không","Không","Có")))))</f>
        <v>Có</v>
      </c>
      <c r="L294" s="26" t="str">
        <f t="shared" si="1"/>
        <v>Chuyên môn|Nhân sự - Hành chính - Pháp chế|N9</v>
      </c>
    </row>
    <row r="295">
      <c r="A295" s="23" t="s">
        <v>71</v>
      </c>
      <c r="B295" s="26" t="s">
        <v>1162</v>
      </c>
      <c r="C295" s="26" t="s">
        <v>331</v>
      </c>
      <c r="D295" s="26" t="s">
        <v>1199</v>
      </c>
      <c r="E295" s="26" t="s">
        <v>1639</v>
      </c>
      <c r="F295" s="26" t="s">
        <v>196</v>
      </c>
      <c r="G295" s="26" t="s">
        <v>1205</v>
      </c>
      <c r="H295" s="26" t="s">
        <v>1206</v>
      </c>
      <c r="I295" s="26" t="s">
        <v>227</v>
      </c>
      <c r="J295" s="29"/>
      <c r="K295" s="47" t="str">
        <f t="array" ref="K295">IF($B295="","",IF($A295&lt;&gt;"Có","Không",IF($G295="","Có",IF(IFERROR(INDEX('📚 Bộ câu hỏi'!$A$3:$A1059,MATCH($B295&amp;"|"&amp;$C295&amp;"|",'📚 Bộ câu hỏi'!$L$3:$L1059,0)),"Có")="Không","Không",IF(IFERROR(INDEX('📚 Bộ câu hỏi'!$A$3:$A1059,MATCH($B295&amp;"|"&amp;$C295&amp;"|"&amp;$D295,'📚 Bộ câu hỏi'!$L$3:$L1059,0)),"Có")="Không","Không","Có")))))</f>
        <v>Có</v>
      </c>
      <c r="L295" s="26" t="str">
        <f t="shared" si="1"/>
        <v>Chuyên môn|Nhân sự - Hành chính - Pháp chế|N9</v>
      </c>
    </row>
    <row r="296">
      <c r="A296" s="23" t="s">
        <v>71</v>
      </c>
      <c r="B296" s="26" t="s">
        <v>1162</v>
      </c>
      <c r="C296" s="26" t="s">
        <v>331</v>
      </c>
      <c r="D296" s="26" t="s">
        <v>1199</v>
      </c>
      <c r="E296" s="26" t="s">
        <v>1639</v>
      </c>
      <c r="F296" s="26" t="s">
        <v>196</v>
      </c>
      <c r="G296" s="26" t="s">
        <v>1207</v>
      </c>
      <c r="H296" s="26" t="s">
        <v>1208</v>
      </c>
      <c r="I296" s="26" t="s">
        <v>227</v>
      </c>
      <c r="J296" s="29"/>
      <c r="K296" s="47" t="str">
        <f t="array" ref="K296">IF($B296="","",IF($A296&lt;&gt;"Có","Không",IF($G296="","Có",IF(IFERROR(INDEX('📚 Bộ câu hỏi'!$A$3:$A1059,MATCH($B296&amp;"|"&amp;$C296&amp;"|",'📚 Bộ câu hỏi'!$L$3:$L1059,0)),"Có")="Không","Không",IF(IFERROR(INDEX('📚 Bộ câu hỏi'!$A$3:$A1059,MATCH($B296&amp;"|"&amp;$C296&amp;"|"&amp;$D296,'📚 Bộ câu hỏi'!$L$3:$L1059,0)),"Có")="Không","Không","Có")))))</f>
        <v>Có</v>
      </c>
      <c r="L296" s="26" t="str">
        <f t="shared" si="1"/>
        <v>Chuyên môn|Nhân sự - Hành chính - Pháp chế|N9</v>
      </c>
    </row>
    <row r="297">
      <c r="A297" s="23" t="s">
        <v>71</v>
      </c>
      <c r="B297" s="26" t="s">
        <v>1162</v>
      </c>
      <c r="C297" s="26" t="s">
        <v>331</v>
      </c>
      <c r="D297" s="26" t="s">
        <v>1209</v>
      </c>
      <c r="E297" s="26" t="s">
        <v>1641</v>
      </c>
      <c r="F297" s="26" t="s">
        <v>196</v>
      </c>
      <c r="G297" s="26"/>
      <c r="H297" s="26"/>
      <c r="I297" s="26"/>
      <c r="J297" s="29"/>
      <c r="K297" s="41" t="str">
        <f t="array" ref="K297">IF($B297="","",IF($A297&lt;&gt;"Có","Không",IF($G297="","Có",IF(IFERROR(INDEX('📚 Bộ câu hỏi'!$A$3:$A1059,MATCH($B297&amp;"|"&amp;$C297&amp;"|",'📚 Bộ câu hỏi'!$L$3:$L1059,0)),"Có")="Không","Không",IF(IFERROR(INDEX('📚 Bộ câu hỏi'!$A$3:$A1059,MATCH($B297&amp;"|"&amp;$C297&amp;"|"&amp;$D297,'📚 Bộ câu hỏi'!$L$3:$L1059,0)),"Có")="Không","Không","Có")))))</f>
        <v>Có</v>
      </c>
      <c r="L297" s="29" t="str">
        <f t="shared" si="1"/>
        <v>Chuyên môn|Nhân sự - Hành chính - Pháp chế|N10</v>
      </c>
    </row>
    <row r="298">
      <c r="A298" s="23" t="s">
        <v>71</v>
      </c>
      <c r="B298" s="26" t="s">
        <v>1162</v>
      </c>
      <c r="C298" s="26" t="s">
        <v>331</v>
      </c>
      <c r="D298" s="26" t="s">
        <v>1209</v>
      </c>
      <c r="E298" s="26" t="s">
        <v>1641</v>
      </c>
      <c r="F298" s="26" t="s">
        <v>196</v>
      </c>
      <c r="G298" s="26" t="s">
        <v>1211</v>
      </c>
      <c r="H298" s="26" t="s">
        <v>1212</v>
      </c>
      <c r="I298" s="26" t="s">
        <v>1764</v>
      </c>
      <c r="J298" s="29"/>
      <c r="K298" s="47" t="str">
        <f t="array" ref="K298">IF($B298="","",IF($A298&lt;&gt;"Có","Không",IF($G298="","Có",IF(IFERROR(INDEX('📚 Bộ câu hỏi'!$A$3:$A1059,MATCH($B298&amp;"|"&amp;$C298&amp;"|",'📚 Bộ câu hỏi'!$L$3:$L1059,0)),"Có")="Không","Không",IF(IFERROR(INDEX('📚 Bộ câu hỏi'!$A$3:$A1059,MATCH($B298&amp;"|"&amp;$C298&amp;"|"&amp;$D298,'📚 Bộ câu hỏi'!$L$3:$L1059,0)),"Có")="Không","Không","Có")))))</f>
        <v>Có</v>
      </c>
      <c r="L298" s="26" t="str">
        <f t="shared" si="1"/>
        <v>Chuyên môn|Nhân sự - Hành chính - Pháp chế|N10</v>
      </c>
    </row>
    <row r="299">
      <c r="A299" s="23" t="s">
        <v>71</v>
      </c>
      <c r="B299" s="26" t="s">
        <v>1162</v>
      </c>
      <c r="C299" s="26" t="s">
        <v>331</v>
      </c>
      <c r="D299" s="26" t="s">
        <v>1209</v>
      </c>
      <c r="E299" s="26" t="s">
        <v>1641</v>
      </c>
      <c r="F299" s="26" t="s">
        <v>196</v>
      </c>
      <c r="G299" s="26" t="s">
        <v>1215</v>
      </c>
      <c r="H299" s="26" t="s">
        <v>1216</v>
      </c>
      <c r="I299" s="26" t="s">
        <v>1764</v>
      </c>
      <c r="J299" s="29"/>
      <c r="K299" s="47" t="str">
        <f t="array" ref="K299">IF($B299="","",IF($A299&lt;&gt;"Có","Không",IF($G299="","Có",IF(IFERROR(INDEX('📚 Bộ câu hỏi'!$A$3:$A1059,MATCH($B299&amp;"|"&amp;$C299&amp;"|",'📚 Bộ câu hỏi'!$L$3:$L1059,0)),"Có")="Không","Không",IF(IFERROR(INDEX('📚 Bộ câu hỏi'!$A$3:$A1059,MATCH($B299&amp;"|"&amp;$C299&amp;"|"&amp;$D299,'📚 Bộ câu hỏi'!$L$3:$L1059,0)),"Có")="Không","Không","Có")))))</f>
        <v>Có</v>
      </c>
      <c r="L299" s="26" t="str">
        <f t="shared" si="1"/>
        <v>Chuyên môn|Nhân sự - Hành chính - Pháp chế|N10</v>
      </c>
    </row>
    <row r="300">
      <c r="A300" s="23" t="s">
        <v>71</v>
      </c>
      <c r="B300" s="26" t="s">
        <v>1162</v>
      </c>
      <c r="C300" s="26" t="s">
        <v>331</v>
      </c>
      <c r="D300" s="26" t="s">
        <v>1209</v>
      </c>
      <c r="E300" s="26" t="s">
        <v>1641</v>
      </c>
      <c r="F300" s="26" t="s">
        <v>196</v>
      </c>
      <c r="G300" s="26" t="s">
        <v>1217</v>
      </c>
      <c r="H300" s="26" t="s">
        <v>1218</v>
      </c>
      <c r="I300" s="26" t="s">
        <v>1764</v>
      </c>
      <c r="J300" s="29"/>
      <c r="K300" s="47" t="str">
        <f t="array" ref="K300">IF($B300="","",IF($A300&lt;&gt;"Có","Không",IF($G300="","Có",IF(IFERROR(INDEX('📚 Bộ câu hỏi'!$A$3:$A1059,MATCH($B300&amp;"|"&amp;$C300&amp;"|",'📚 Bộ câu hỏi'!$L$3:$L1059,0)),"Có")="Không","Không",IF(IFERROR(INDEX('📚 Bộ câu hỏi'!$A$3:$A1059,MATCH($B300&amp;"|"&amp;$C300&amp;"|"&amp;$D300,'📚 Bộ câu hỏi'!$L$3:$L1059,0)),"Có")="Không","Không","Có")))))</f>
        <v>Có</v>
      </c>
      <c r="L300" s="26" t="str">
        <f t="shared" si="1"/>
        <v>Chuyên môn|Nhân sự - Hành chính - Pháp chế|N10</v>
      </c>
    </row>
    <row r="301">
      <c r="A301" s="23" t="s">
        <v>71</v>
      </c>
      <c r="B301" s="26" t="s">
        <v>1162</v>
      </c>
      <c r="C301" s="26" t="s">
        <v>331</v>
      </c>
      <c r="D301" s="26" t="s">
        <v>1209</v>
      </c>
      <c r="E301" s="26" t="s">
        <v>1641</v>
      </c>
      <c r="F301" s="26" t="s">
        <v>196</v>
      </c>
      <c r="G301" s="26" t="s">
        <v>1219</v>
      </c>
      <c r="H301" s="26" t="s">
        <v>1220</v>
      </c>
      <c r="I301" s="26" t="s">
        <v>1764</v>
      </c>
      <c r="J301" s="29"/>
      <c r="K301" s="47" t="str">
        <f t="array" ref="K301">IF($B301="","",IF($A301&lt;&gt;"Có","Không",IF($G301="","Có",IF(IFERROR(INDEX('📚 Bộ câu hỏi'!$A$3:$A1059,MATCH($B301&amp;"|"&amp;$C301&amp;"|",'📚 Bộ câu hỏi'!$L$3:$L1059,0)),"Có")="Không","Không",IF(IFERROR(INDEX('📚 Bộ câu hỏi'!$A$3:$A1059,MATCH($B301&amp;"|"&amp;$C301&amp;"|"&amp;$D301,'📚 Bộ câu hỏi'!$L$3:$L1059,0)),"Có")="Không","Không","Có")))))</f>
        <v>Có</v>
      </c>
      <c r="L301" s="26" t="str">
        <f t="shared" si="1"/>
        <v>Chuyên môn|Nhân sự - Hành chính - Pháp chế|N10</v>
      </c>
    </row>
    <row r="302">
      <c r="A302" s="23" t="s">
        <v>71</v>
      </c>
      <c r="B302" s="26" t="s">
        <v>1162</v>
      </c>
      <c r="C302" s="26" t="s">
        <v>331</v>
      </c>
      <c r="D302" s="26" t="s">
        <v>1209</v>
      </c>
      <c r="E302" s="26" t="s">
        <v>1641</v>
      </c>
      <c r="F302" s="26" t="s">
        <v>196</v>
      </c>
      <c r="G302" s="26" t="s">
        <v>1221</v>
      </c>
      <c r="H302" s="26" t="s">
        <v>1222</v>
      </c>
      <c r="I302" s="26" t="s">
        <v>1764</v>
      </c>
      <c r="J302" s="29"/>
      <c r="K302" s="47" t="str">
        <f t="array" ref="K302">IF($B302="","",IF($A302&lt;&gt;"Có","Không",IF($G302="","Có",IF(IFERROR(INDEX('📚 Bộ câu hỏi'!$A$3:$A1059,MATCH($B302&amp;"|"&amp;$C302&amp;"|",'📚 Bộ câu hỏi'!$L$3:$L1059,0)),"Có")="Không","Không",IF(IFERROR(INDEX('📚 Bộ câu hỏi'!$A$3:$A1059,MATCH($B302&amp;"|"&amp;$C302&amp;"|"&amp;$D302,'📚 Bộ câu hỏi'!$L$3:$L1059,0)),"Có")="Không","Không","Có")))))</f>
        <v>Có</v>
      </c>
      <c r="L302" s="26" t="str">
        <f t="shared" si="1"/>
        <v>Chuyên môn|Nhân sự - Hành chính - Pháp chế|N10</v>
      </c>
    </row>
    <row r="303">
      <c r="A303" s="23" t="s">
        <v>71</v>
      </c>
      <c r="B303" s="26" t="s">
        <v>1162</v>
      </c>
      <c r="C303" s="26" t="s">
        <v>331</v>
      </c>
      <c r="D303" s="26" t="s">
        <v>1223</v>
      </c>
      <c r="E303" s="26" t="s">
        <v>1642</v>
      </c>
      <c r="F303" s="26" t="s">
        <v>196</v>
      </c>
      <c r="G303" s="26"/>
      <c r="H303" s="26"/>
      <c r="I303" s="26"/>
      <c r="J303" s="29"/>
      <c r="K303" s="41" t="str">
        <f t="array" ref="K303">IF($B303="","",IF($A303&lt;&gt;"Có","Không",IF($G303="","Có",IF(IFERROR(INDEX('📚 Bộ câu hỏi'!$A$3:$A1059,MATCH($B303&amp;"|"&amp;$C303&amp;"|",'📚 Bộ câu hỏi'!$L$3:$L1059,0)),"Có")="Không","Không",IF(IFERROR(INDEX('📚 Bộ câu hỏi'!$A$3:$A1059,MATCH($B303&amp;"|"&amp;$C303&amp;"|"&amp;$D303,'📚 Bộ câu hỏi'!$L$3:$L1059,0)),"Có")="Không","Không","Có")))))</f>
        <v>Có</v>
      </c>
      <c r="L303" s="29" t="str">
        <f t="shared" si="1"/>
        <v>Chuyên môn|Nhân sự - Hành chính - Pháp chế|N11</v>
      </c>
    </row>
    <row r="304">
      <c r="A304" s="23" t="s">
        <v>71</v>
      </c>
      <c r="B304" s="26" t="s">
        <v>1162</v>
      </c>
      <c r="C304" s="26" t="s">
        <v>331</v>
      </c>
      <c r="D304" s="26" t="s">
        <v>1223</v>
      </c>
      <c r="E304" s="26" t="s">
        <v>1642</v>
      </c>
      <c r="F304" s="26" t="s">
        <v>196</v>
      </c>
      <c r="G304" s="26" t="s">
        <v>1225</v>
      </c>
      <c r="H304" s="26" t="s">
        <v>1226</v>
      </c>
      <c r="I304" s="26" t="s">
        <v>227</v>
      </c>
      <c r="J304" s="29"/>
      <c r="K304" s="47" t="str">
        <f t="array" ref="K304">IF($B304="","",IF($A304&lt;&gt;"Có","Không",IF($G304="","Có",IF(IFERROR(INDEX('📚 Bộ câu hỏi'!$A$3:$A1059,MATCH($B304&amp;"|"&amp;$C304&amp;"|",'📚 Bộ câu hỏi'!$L$3:$L1059,0)),"Có")="Không","Không",IF(IFERROR(INDEX('📚 Bộ câu hỏi'!$A$3:$A1059,MATCH($B304&amp;"|"&amp;$C304&amp;"|"&amp;$D304,'📚 Bộ câu hỏi'!$L$3:$L1059,0)),"Có")="Không","Không","Có")))))</f>
        <v>Có</v>
      </c>
      <c r="L304" s="26" t="str">
        <f t="shared" si="1"/>
        <v>Chuyên môn|Nhân sự - Hành chính - Pháp chế|N11</v>
      </c>
    </row>
    <row r="305">
      <c r="A305" s="23" t="s">
        <v>71</v>
      </c>
      <c r="B305" s="26" t="s">
        <v>1162</v>
      </c>
      <c r="C305" s="26" t="s">
        <v>331</v>
      </c>
      <c r="D305" s="26" t="s">
        <v>1223</v>
      </c>
      <c r="E305" s="26" t="s">
        <v>1642</v>
      </c>
      <c r="F305" s="26" t="s">
        <v>196</v>
      </c>
      <c r="G305" s="26" t="s">
        <v>1227</v>
      </c>
      <c r="H305" s="26" t="s">
        <v>1228</v>
      </c>
      <c r="I305" s="26" t="s">
        <v>227</v>
      </c>
      <c r="J305" s="29"/>
      <c r="K305" s="47" t="str">
        <f t="array" ref="K305">IF($B305="","",IF($A305&lt;&gt;"Có","Không",IF($G305="","Có",IF(IFERROR(INDEX('📚 Bộ câu hỏi'!$A$3:$A1059,MATCH($B305&amp;"|"&amp;$C305&amp;"|",'📚 Bộ câu hỏi'!$L$3:$L1059,0)),"Có")="Không","Không",IF(IFERROR(INDEX('📚 Bộ câu hỏi'!$A$3:$A1059,MATCH($B305&amp;"|"&amp;$C305&amp;"|"&amp;$D305,'📚 Bộ câu hỏi'!$L$3:$L1059,0)),"Có")="Không","Không","Có")))))</f>
        <v>Có</v>
      </c>
      <c r="L305" s="26" t="str">
        <f t="shared" si="1"/>
        <v>Chuyên môn|Nhân sự - Hành chính - Pháp chế|N11</v>
      </c>
    </row>
    <row r="306">
      <c r="A306" s="23" t="s">
        <v>71</v>
      </c>
      <c r="B306" s="26" t="s">
        <v>1162</v>
      </c>
      <c r="C306" s="26" t="s">
        <v>331</v>
      </c>
      <c r="D306" s="26" t="s">
        <v>1223</v>
      </c>
      <c r="E306" s="26" t="s">
        <v>1642</v>
      </c>
      <c r="F306" s="26" t="s">
        <v>196</v>
      </c>
      <c r="G306" s="26" t="s">
        <v>1229</v>
      </c>
      <c r="H306" s="26" t="s">
        <v>1230</v>
      </c>
      <c r="I306" s="26" t="s">
        <v>227</v>
      </c>
      <c r="J306" s="29"/>
      <c r="K306" s="47" t="str">
        <f t="array" ref="K306">IF($B306="","",IF($A306&lt;&gt;"Có","Không",IF($G306="","Có",IF(IFERROR(INDEX('📚 Bộ câu hỏi'!$A$3:$A1059,MATCH($B306&amp;"|"&amp;$C306&amp;"|",'📚 Bộ câu hỏi'!$L$3:$L1059,0)),"Có")="Không","Không",IF(IFERROR(INDEX('📚 Bộ câu hỏi'!$A$3:$A1059,MATCH($B306&amp;"|"&amp;$C306&amp;"|"&amp;$D306,'📚 Bộ câu hỏi'!$L$3:$L1059,0)),"Có")="Không","Không","Có")))))</f>
        <v>Có</v>
      </c>
      <c r="L306" s="26" t="str">
        <f t="shared" si="1"/>
        <v>Chuyên môn|Nhân sự - Hành chính - Pháp chế|N11</v>
      </c>
    </row>
    <row r="307">
      <c r="A307" s="23" t="s">
        <v>71</v>
      </c>
      <c r="B307" s="26" t="s">
        <v>1162</v>
      </c>
      <c r="C307" s="26" t="s">
        <v>331</v>
      </c>
      <c r="D307" s="26" t="s">
        <v>1223</v>
      </c>
      <c r="E307" s="26" t="s">
        <v>1642</v>
      </c>
      <c r="F307" s="26" t="s">
        <v>196</v>
      </c>
      <c r="G307" s="26" t="s">
        <v>1231</v>
      </c>
      <c r="H307" s="26" t="s">
        <v>1232</v>
      </c>
      <c r="I307" s="26" t="s">
        <v>227</v>
      </c>
      <c r="J307" s="29"/>
      <c r="K307" s="47" t="str">
        <f t="array" ref="K307">IF($B307="","",IF($A307&lt;&gt;"Có","Không",IF($G307="","Có",IF(IFERROR(INDEX('📚 Bộ câu hỏi'!$A$3:$A1059,MATCH($B307&amp;"|"&amp;$C307&amp;"|",'📚 Bộ câu hỏi'!$L$3:$L1059,0)),"Có")="Không","Không",IF(IFERROR(INDEX('📚 Bộ câu hỏi'!$A$3:$A1059,MATCH($B307&amp;"|"&amp;$C307&amp;"|"&amp;$D307,'📚 Bộ câu hỏi'!$L$3:$L1059,0)),"Có")="Không","Không","Có")))))</f>
        <v>Có</v>
      </c>
      <c r="L307" s="26" t="str">
        <f t="shared" si="1"/>
        <v>Chuyên môn|Nhân sự - Hành chính - Pháp chế|N11</v>
      </c>
    </row>
    <row r="308">
      <c r="A308" s="23" t="s">
        <v>71</v>
      </c>
      <c r="B308" s="26" t="s">
        <v>1162</v>
      </c>
      <c r="C308" s="26" t="s">
        <v>331</v>
      </c>
      <c r="D308" s="26" t="s">
        <v>1223</v>
      </c>
      <c r="E308" s="26" t="s">
        <v>1642</v>
      </c>
      <c r="F308" s="26" t="s">
        <v>196</v>
      </c>
      <c r="G308" s="26" t="s">
        <v>1233</v>
      </c>
      <c r="H308" s="26" t="s">
        <v>1234</v>
      </c>
      <c r="I308" s="26" t="s">
        <v>227</v>
      </c>
      <c r="J308" s="29"/>
      <c r="K308" s="47" t="str">
        <f t="array" ref="K308">IF($B308="","",IF($A308&lt;&gt;"Có","Không",IF($G308="","Có",IF(IFERROR(INDEX('📚 Bộ câu hỏi'!$A$3:$A1059,MATCH($B308&amp;"|"&amp;$C308&amp;"|",'📚 Bộ câu hỏi'!$L$3:$L1059,0)),"Có")="Không","Không",IF(IFERROR(INDEX('📚 Bộ câu hỏi'!$A$3:$A1059,MATCH($B308&amp;"|"&amp;$C308&amp;"|"&amp;$D308,'📚 Bộ câu hỏi'!$L$3:$L1059,0)),"Có")="Không","Không","Có")))))</f>
        <v>Có</v>
      </c>
      <c r="L308" s="26" t="str">
        <f t="shared" si="1"/>
        <v>Chuyên môn|Nhân sự - Hành chính - Pháp chế|N11</v>
      </c>
    </row>
    <row r="309">
      <c r="A309" s="23" t="s">
        <v>71</v>
      </c>
      <c r="B309" s="26" t="s">
        <v>1162</v>
      </c>
      <c r="C309" s="26" t="s">
        <v>331</v>
      </c>
      <c r="D309" s="26" t="s">
        <v>1235</v>
      </c>
      <c r="E309" s="26" t="s">
        <v>1643</v>
      </c>
      <c r="F309" s="26" t="s">
        <v>196</v>
      </c>
      <c r="G309" s="26"/>
      <c r="H309" s="26"/>
      <c r="I309" s="26"/>
      <c r="J309" s="29"/>
      <c r="K309" s="41" t="str">
        <f t="array" ref="K309">IF($B309="","",IF($A309&lt;&gt;"Có","Không",IF($G309="","Có",IF(IFERROR(INDEX('📚 Bộ câu hỏi'!$A$3:$A1059,MATCH($B309&amp;"|"&amp;$C309&amp;"|",'📚 Bộ câu hỏi'!$L$3:$L1059,0)),"Có")="Không","Không",IF(IFERROR(INDEX('📚 Bộ câu hỏi'!$A$3:$A1059,MATCH($B309&amp;"|"&amp;$C309&amp;"|"&amp;$D309,'📚 Bộ câu hỏi'!$L$3:$L1059,0)),"Có")="Không","Không","Có")))))</f>
        <v>Có</v>
      </c>
      <c r="L309" s="29" t="str">
        <f t="shared" si="1"/>
        <v>Chuyên môn|Nhân sự - Hành chính - Pháp chế|HC1</v>
      </c>
    </row>
    <row r="310">
      <c r="A310" s="23" t="s">
        <v>71</v>
      </c>
      <c r="B310" s="26" t="s">
        <v>1162</v>
      </c>
      <c r="C310" s="26" t="s">
        <v>331</v>
      </c>
      <c r="D310" s="26" t="s">
        <v>1235</v>
      </c>
      <c r="E310" s="26" t="s">
        <v>1643</v>
      </c>
      <c r="F310" s="26" t="s">
        <v>196</v>
      </c>
      <c r="G310" s="26" t="s">
        <v>1237</v>
      </c>
      <c r="H310" s="26" t="s">
        <v>1238</v>
      </c>
      <c r="I310" s="26" t="s">
        <v>227</v>
      </c>
      <c r="J310" s="29"/>
      <c r="K310" s="47" t="str">
        <f t="array" ref="K310">IF($B310="","",IF($A310&lt;&gt;"Có","Không",IF($G310="","Có",IF(IFERROR(INDEX('📚 Bộ câu hỏi'!$A$3:$A1059,MATCH($B310&amp;"|"&amp;$C310&amp;"|",'📚 Bộ câu hỏi'!$L$3:$L1059,0)),"Có")="Không","Không",IF(IFERROR(INDEX('📚 Bộ câu hỏi'!$A$3:$A1059,MATCH($B310&amp;"|"&amp;$C310&amp;"|"&amp;$D310,'📚 Bộ câu hỏi'!$L$3:$L1059,0)),"Có")="Không","Không","Có")))))</f>
        <v>Có</v>
      </c>
      <c r="L310" s="26" t="str">
        <f t="shared" si="1"/>
        <v>Chuyên môn|Nhân sự - Hành chính - Pháp chế|HC1</v>
      </c>
    </row>
    <row r="311">
      <c r="A311" s="23" t="s">
        <v>71</v>
      </c>
      <c r="B311" s="26" t="s">
        <v>1162</v>
      </c>
      <c r="C311" s="26" t="s">
        <v>331</v>
      </c>
      <c r="D311" s="26" t="s">
        <v>1235</v>
      </c>
      <c r="E311" s="26" t="s">
        <v>1643</v>
      </c>
      <c r="F311" s="26" t="s">
        <v>196</v>
      </c>
      <c r="G311" s="26" t="s">
        <v>1239</v>
      </c>
      <c r="H311" s="26" t="s">
        <v>1240</v>
      </c>
      <c r="I311" s="26" t="s">
        <v>227</v>
      </c>
      <c r="J311" s="29"/>
      <c r="K311" s="47" t="str">
        <f t="array" ref="K311">IF($B311="","",IF($A311&lt;&gt;"Có","Không",IF($G311="","Có",IF(IFERROR(INDEX('📚 Bộ câu hỏi'!$A$3:$A1059,MATCH($B311&amp;"|"&amp;$C311&amp;"|",'📚 Bộ câu hỏi'!$L$3:$L1059,0)),"Có")="Không","Không",IF(IFERROR(INDEX('📚 Bộ câu hỏi'!$A$3:$A1059,MATCH($B311&amp;"|"&amp;$C311&amp;"|"&amp;$D311,'📚 Bộ câu hỏi'!$L$3:$L1059,0)),"Có")="Không","Không","Có")))))</f>
        <v>Có</v>
      </c>
      <c r="L311" s="26" t="str">
        <f t="shared" si="1"/>
        <v>Chuyên môn|Nhân sự - Hành chính - Pháp chế|HC1</v>
      </c>
    </row>
    <row r="312">
      <c r="A312" s="23" t="s">
        <v>71</v>
      </c>
      <c r="B312" s="26" t="s">
        <v>1162</v>
      </c>
      <c r="C312" s="26" t="s">
        <v>331</v>
      </c>
      <c r="D312" s="26" t="s">
        <v>1235</v>
      </c>
      <c r="E312" s="26" t="s">
        <v>1643</v>
      </c>
      <c r="F312" s="26" t="s">
        <v>196</v>
      </c>
      <c r="G312" s="26" t="s">
        <v>1241</v>
      </c>
      <c r="H312" s="26" t="s">
        <v>1242</v>
      </c>
      <c r="I312" s="26" t="s">
        <v>227</v>
      </c>
      <c r="J312" s="29"/>
      <c r="K312" s="47" t="str">
        <f t="array" ref="K312">IF($B312="","",IF($A312&lt;&gt;"Có","Không",IF($G312="","Có",IF(IFERROR(INDEX('📚 Bộ câu hỏi'!$A$3:$A1059,MATCH($B312&amp;"|"&amp;$C312&amp;"|",'📚 Bộ câu hỏi'!$L$3:$L1059,0)),"Có")="Không","Không",IF(IFERROR(INDEX('📚 Bộ câu hỏi'!$A$3:$A1059,MATCH($B312&amp;"|"&amp;$C312&amp;"|"&amp;$D312,'📚 Bộ câu hỏi'!$L$3:$L1059,0)),"Có")="Không","Không","Có")))))</f>
        <v>Có</v>
      </c>
      <c r="L312" s="26" t="str">
        <f t="shared" si="1"/>
        <v>Chuyên môn|Nhân sự - Hành chính - Pháp chế|HC1</v>
      </c>
    </row>
    <row r="313">
      <c r="A313" s="23" t="s">
        <v>71</v>
      </c>
      <c r="B313" s="26" t="s">
        <v>1162</v>
      </c>
      <c r="C313" s="26" t="s">
        <v>331</v>
      </c>
      <c r="D313" s="26" t="s">
        <v>1235</v>
      </c>
      <c r="E313" s="26" t="s">
        <v>1643</v>
      </c>
      <c r="F313" s="26" t="s">
        <v>196</v>
      </c>
      <c r="G313" s="26" t="s">
        <v>1243</v>
      </c>
      <c r="H313" s="26" t="s">
        <v>1244</v>
      </c>
      <c r="I313" s="26" t="s">
        <v>227</v>
      </c>
      <c r="J313" s="29"/>
      <c r="K313" s="47" t="str">
        <f t="array" ref="K313">IF($B313="","",IF($A313&lt;&gt;"Có","Không",IF($G313="","Có",IF(IFERROR(INDEX('📚 Bộ câu hỏi'!$A$3:$A1059,MATCH($B313&amp;"|"&amp;$C313&amp;"|",'📚 Bộ câu hỏi'!$L$3:$L1059,0)),"Có")="Không","Không",IF(IFERROR(INDEX('📚 Bộ câu hỏi'!$A$3:$A1059,MATCH($B313&amp;"|"&amp;$C313&amp;"|"&amp;$D313,'📚 Bộ câu hỏi'!$L$3:$L1059,0)),"Có")="Không","Không","Có")))))</f>
        <v>Có</v>
      </c>
      <c r="L313" s="26" t="str">
        <f t="shared" si="1"/>
        <v>Chuyên môn|Nhân sự - Hành chính - Pháp chế|HC1</v>
      </c>
    </row>
    <row r="314">
      <c r="A314" s="23" t="s">
        <v>71</v>
      </c>
      <c r="B314" s="26" t="s">
        <v>1162</v>
      </c>
      <c r="C314" s="26" t="s">
        <v>331</v>
      </c>
      <c r="D314" s="26" t="s">
        <v>1235</v>
      </c>
      <c r="E314" s="26" t="s">
        <v>1643</v>
      </c>
      <c r="F314" s="26" t="s">
        <v>196</v>
      </c>
      <c r="G314" s="26" t="s">
        <v>1245</v>
      </c>
      <c r="H314" s="26" t="s">
        <v>1246</v>
      </c>
      <c r="I314" s="26" t="s">
        <v>227</v>
      </c>
      <c r="J314" s="29"/>
      <c r="K314" s="47" t="str">
        <f t="array" ref="K314">IF($B314="","",IF($A314&lt;&gt;"Có","Không",IF($G314="","Có",IF(IFERROR(INDEX('📚 Bộ câu hỏi'!$A$3:$A1059,MATCH($B314&amp;"|"&amp;$C314&amp;"|",'📚 Bộ câu hỏi'!$L$3:$L1059,0)),"Có")="Không","Không",IF(IFERROR(INDEX('📚 Bộ câu hỏi'!$A$3:$A1059,MATCH($B314&amp;"|"&amp;$C314&amp;"|"&amp;$D314,'📚 Bộ câu hỏi'!$L$3:$L1059,0)),"Có")="Không","Không","Có")))))</f>
        <v>Có</v>
      </c>
      <c r="L314" s="26" t="str">
        <f t="shared" si="1"/>
        <v>Chuyên môn|Nhân sự - Hành chính - Pháp chế|HC1</v>
      </c>
    </row>
    <row r="315">
      <c r="A315" s="23" t="s">
        <v>71</v>
      </c>
      <c r="B315" s="26" t="s">
        <v>1162</v>
      </c>
      <c r="C315" s="26" t="s">
        <v>331</v>
      </c>
      <c r="D315" s="26" t="s">
        <v>1235</v>
      </c>
      <c r="E315" s="26" t="s">
        <v>1643</v>
      </c>
      <c r="F315" s="26" t="s">
        <v>196</v>
      </c>
      <c r="G315" s="26" t="s">
        <v>1247</v>
      </c>
      <c r="H315" s="26" t="s">
        <v>1248</v>
      </c>
      <c r="I315" s="26" t="s">
        <v>227</v>
      </c>
      <c r="J315" s="29"/>
      <c r="K315" s="47" t="str">
        <f t="array" ref="K315">IF($B315="","",IF($A315&lt;&gt;"Có","Không",IF($G315="","Có",IF(IFERROR(INDEX('📚 Bộ câu hỏi'!$A$3:$A1059,MATCH($B315&amp;"|"&amp;$C315&amp;"|",'📚 Bộ câu hỏi'!$L$3:$L1059,0)),"Có")="Không","Không",IF(IFERROR(INDEX('📚 Bộ câu hỏi'!$A$3:$A1059,MATCH($B315&amp;"|"&amp;$C315&amp;"|"&amp;$D315,'📚 Bộ câu hỏi'!$L$3:$L1059,0)),"Có")="Không","Không","Có")))))</f>
        <v>Có</v>
      </c>
      <c r="L315" s="26" t="str">
        <f t="shared" si="1"/>
        <v>Chuyên môn|Nhân sự - Hành chính - Pháp chế|HC1</v>
      </c>
    </row>
    <row r="316">
      <c r="A316" s="23" t="s">
        <v>71</v>
      </c>
      <c r="B316" s="26" t="s">
        <v>1162</v>
      </c>
      <c r="C316" s="26" t="s">
        <v>331</v>
      </c>
      <c r="D316" s="26" t="s">
        <v>1249</v>
      </c>
      <c r="E316" s="26" t="s">
        <v>1645</v>
      </c>
      <c r="F316" s="26" t="s">
        <v>196</v>
      </c>
      <c r="G316" s="26"/>
      <c r="H316" s="26"/>
      <c r="I316" s="26"/>
      <c r="J316" s="29"/>
      <c r="K316" s="41" t="str">
        <f t="array" ref="K316">IF($B316="","",IF($A316&lt;&gt;"Có","Không",IF($G316="","Có",IF(IFERROR(INDEX('📚 Bộ câu hỏi'!$A$3:$A1059,MATCH($B316&amp;"|"&amp;$C316&amp;"|",'📚 Bộ câu hỏi'!$L$3:$L1059,0)),"Có")="Không","Không",IF(IFERROR(INDEX('📚 Bộ câu hỏi'!$A$3:$A1059,MATCH($B316&amp;"|"&amp;$C316&amp;"|"&amp;$D316,'📚 Bộ câu hỏi'!$L$3:$L1059,0)),"Có")="Không","Không","Có")))))</f>
        <v>Có</v>
      </c>
      <c r="L316" s="29" t="str">
        <f t="shared" si="1"/>
        <v>Chuyên môn|Nhân sự - Hành chính - Pháp chế|HC4</v>
      </c>
    </row>
    <row r="317">
      <c r="A317" s="23" t="s">
        <v>71</v>
      </c>
      <c r="B317" s="26" t="s">
        <v>1162</v>
      </c>
      <c r="C317" s="26" t="s">
        <v>331</v>
      </c>
      <c r="D317" s="26" t="s">
        <v>1249</v>
      </c>
      <c r="E317" s="26" t="s">
        <v>1645</v>
      </c>
      <c r="F317" s="26" t="s">
        <v>196</v>
      </c>
      <c r="G317" s="26" t="s">
        <v>1251</v>
      </c>
      <c r="H317" s="26" t="s">
        <v>1252</v>
      </c>
      <c r="I317" s="26" t="s">
        <v>227</v>
      </c>
      <c r="J317" s="29"/>
      <c r="K317" s="47" t="str">
        <f t="array" ref="K317">IF($B317="","",IF($A317&lt;&gt;"Có","Không",IF($G317="","Có",IF(IFERROR(INDEX('📚 Bộ câu hỏi'!$A$3:$A1059,MATCH($B317&amp;"|"&amp;$C317&amp;"|",'📚 Bộ câu hỏi'!$L$3:$L1059,0)),"Có")="Không","Không",IF(IFERROR(INDEX('📚 Bộ câu hỏi'!$A$3:$A1059,MATCH($B317&amp;"|"&amp;$C317&amp;"|"&amp;$D317,'📚 Bộ câu hỏi'!$L$3:$L1059,0)),"Có")="Không","Không","Có")))))</f>
        <v>Có</v>
      </c>
      <c r="L317" s="26" t="str">
        <f t="shared" si="1"/>
        <v>Chuyên môn|Nhân sự - Hành chính - Pháp chế|HC4</v>
      </c>
    </row>
    <row r="318">
      <c r="A318" s="23" t="s">
        <v>71</v>
      </c>
      <c r="B318" s="26" t="s">
        <v>1162</v>
      </c>
      <c r="C318" s="26" t="s">
        <v>331</v>
      </c>
      <c r="D318" s="26" t="s">
        <v>1249</v>
      </c>
      <c r="E318" s="26" t="s">
        <v>1645</v>
      </c>
      <c r="F318" s="26" t="s">
        <v>196</v>
      </c>
      <c r="G318" s="26" t="s">
        <v>1253</v>
      </c>
      <c r="H318" s="26" t="s">
        <v>1254</v>
      </c>
      <c r="I318" s="26" t="s">
        <v>227</v>
      </c>
      <c r="J318" s="29"/>
      <c r="K318" s="47" t="str">
        <f t="array" ref="K318">IF($B318="","",IF($A318&lt;&gt;"Có","Không",IF($G318="","Có",IF(IFERROR(INDEX('📚 Bộ câu hỏi'!$A$3:$A1059,MATCH($B318&amp;"|"&amp;$C318&amp;"|",'📚 Bộ câu hỏi'!$L$3:$L1059,0)),"Có")="Không","Không",IF(IFERROR(INDEX('📚 Bộ câu hỏi'!$A$3:$A1059,MATCH($B318&amp;"|"&amp;$C318&amp;"|"&amp;$D318,'📚 Bộ câu hỏi'!$L$3:$L1059,0)),"Có")="Không","Không","Có")))))</f>
        <v>Có</v>
      </c>
      <c r="L318" s="26" t="str">
        <f t="shared" si="1"/>
        <v>Chuyên môn|Nhân sự - Hành chính - Pháp chế|HC4</v>
      </c>
    </row>
    <row r="319">
      <c r="A319" s="23" t="s">
        <v>71</v>
      </c>
      <c r="B319" s="26" t="s">
        <v>1162</v>
      </c>
      <c r="C319" s="26" t="s">
        <v>331</v>
      </c>
      <c r="D319" s="26" t="s">
        <v>1249</v>
      </c>
      <c r="E319" s="26" t="s">
        <v>1645</v>
      </c>
      <c r="F319" s="26" t="s">
        <v>196</v>
      </c>
      <c r="G319" s="26" t="s">
        <v>1255</v>
      </c>
      <c r="H319" s="26" t="s">
        <v>1256</v>
      </c>
      <c r="I319" s="26" t="s">
        <v>227</v>
      </c>
      <c r="J319" s="29"/>
      <c r="K319" s="47" t="str">
        <f t="array" ref="K319">IF($B319="","",IF($A319&lt;&gt;"Có","Không",IF($G319="","Có",IF(IFERROR(INDEX('📚 Bộ câu hỏi'!$A$3:$A1059,MATCH($B319&amp;"|"&amp;$C319&amp;"|",'📚 Bộ câu hỏi'!$L$3:$L1059,0)),"Có")="Không","Không",IF(IFERROR(INDEX('📚 Bộ câu hỏi'!$A$3:$A1059,MATCH($B319&amp;"|"&amp;$C319&amp;"|"&amp;$D319,'📚 Bộ câu hỏi'!$L$3:$L1059,0)),"Có")="Không","Không","Có")))))</f>
        <v>Có</v>
      </c>
      <c r="L319" s="26" t="str">
        <f t="shared" si="1"/>
        <v>Chuyên môn|Nhân sự - Hành chính - Pháp chế|HC4</v>
      </c>
    </row>
    <row r="320">
      <c r="A320" s="23" t="s">
        <v>71</v>
      </c>
      <c r="B320" s="26" t="s">
        <v>1162</v>
      </c>
      <c r="C320" s="26" t="s">
        <v>331</v>
      </c>
      <c r="D320" s="26" t="s">
        <v>1249</v>
      </c>
      <c r="E320" s="26" t="s">
        <v>1645</v>
      </c>
      <c r="F320" s="26" t="s">
        <v>196</v>
      </c>
      <c r="G320" s="26" t="s">
        <v>1257</v>
      </c>
      <c r="H320" s="26" t="s">
        <v>1258</v>
      </c>
      <c r="I320" s="26" t="s">
        <v>227</v>
      </c>
      <c r="J320" s="29"/>
      <c r="K320" s="47" t="str">
        <f t="array" ref="K320">IF($B320="","",IF($A320&lt;&gt;"Có","Không",IF($G320="","Có",IF(IFERROR(INDEX('📚 Bộ câu hỏi'!$A$3:$A1059,MATCH($B320&amp;"|"&amp;$C320&amp;"|",'📚 Bộ câu hỏi'!$L$3:$L1059,0)),"Có")="Không","Không",IF(IFERROR(INDEX('📚 Bộ câu hỏi'!$A$3:$A1059,MATCH($B320&amp;"|"&amp;$C320&amp;"|"&amp;$D320,'📚 Bộ câu hỏi'!$L$3:$L1059,0)),"Có")="Không","Không","Có")))))</f>
        <v>Có</v>
      </c>
      <c r="L320" s="26" t="str">
        <f t="shared" si="1"/>
        <v>Chuyên môn|Nhân sự - Hành chính - Pháp chế|HC4</v>
      </c>
    </row>
    <row r="321">
      <c r="A321" s="23" t="s">
        <v>71</v>
      </c>
      <c r="B321" s="26" t="s">
        <v>1162</v>
      </c>
      <c r="C321" s="26" t="s">
        <v>331</v>
      </c>
      <c r="D321" s="26" t="s">
        <v>1259</v>
      </c>
      <c r="E321" s="26" t="s">
        <v>1646</v>
      </c>
      <c r="F321" s="26" t="s">
        <v>196</v>
      </c>
      <c r="G321" s="26"/>
      <c r="H321" s="26"/>
      <c r="I321" s="26"/>
      <c r="J321" s="29"/>
      <c r="K321" s="41" t="str">
        <f t="array" ref="K321">IF($B321="","",IF($A321&lt;&gt;"Có","Không",IF($G321="","Có",IF(IFERROR(INDEX('📚 Bộ câu hỏi'!$A$3:$A1059,MATCH($B321&amp;"|"&amp;$C321&amp;"|",'📚 Bộ câu hỏi'!$L$3:$L1059,0)),"Có")="Không","Không",IF(IFERROR(INDEX('📚 Bộ câu hỏi'!$A$3:$A1059,MATCH($B321&amp;"|"&amp;$C321&amp;"|"&amp;$D321,'📚 Bộ câu hỏi'!$L$3:$L1059,0)),"Có")="Không","Không","Có")))))</f>
        <v>Có</v>
      </c>
      <c r="L321" s="29" t="str">
        <f t="shared" si="1"/>
        <v>Chuyên môn|Nhân sự - Hành chính - Pháp chế|HC5</v>
      </c>
    </row>
    <row r="322">
      <c r="A322" s="23" t="s">
        <v>71</v>
      </c>
      <c r="B322" s="26" t="s">
        <v>1162</v>
      </c>
      <c r="C322" s="26" t="s">
        <v>331</v>
      </c>
      <c r="D322" s="26" t="s">
        <v>1259</v>
      </c>
      <c r="E322" s="26" t="s">
        <v>1646</v>
      </c>
      <c r="F322" s="26" t="s">
        <v>196</v>
      </c>
      <c r="G322" s="26" t="s">
        <v>1261</v>
      </c>
      <c r="H322" s="26" t="s">
        <v>1262</v>
      </c>
      <c r="I322" s="26" t="s">
        <v>227</v>
      </c>
      <c r="J322" s="29"/>
      <c r="K322" s="47" t="str">
        <f t="array" ref="K322">IF($B322="","",IF($A322&lt;&gt;"Có","Không",IF($G322="","Có",IF(IFERROR(INDEX('📚 Bộ câu hỏi'!$A$3:$A1059,MATCH($B322&amp;"|"&amp;$C322&amp;"|",'📚 Bộ câu hỏi'!$L$3:$L1059,0)),"Có")="Không","Không",IF(IFERROR(INDEX('📚 Bộ câu hỏi'!$A$3:$A1059,MATCH($B322&amp;"|"&amp;$C322&amp;"|"&amp;$D322,'📚 Bộ câu hỏi'!$L$3:$L1059,0)),"Có")="Không","Không","Có")))))</f>
        <v>Có</v>
      </c>
      <c r="L322" s="26" t="str">
        <f t="shared" si="1"/>
        <v>Chuyên môn|Nhân sự - Hành chính - Pháp chế|HC5</v>
      </c>
    </row>
    <row r="323">
      <c r="A323" s="23" t="s">
        <v>71</v>
      </c>
      <c r="B323" s="26" t="s">
        <v>1162</v>
      </c>
      <c r="C323" s="26" t="s">
        <v>331</v>
      </c>
      <c r="D323" s="26" t="s">
        <v>1259</v>
      </c>
      <c r="E323" s="26" t="s">
        <v>1646</v>
      </c>
      <c r="F323" s="26" t="s">
        <v>196</v>
      </c>
      <c r="G323" s="26" t="s">
        <v>1263</v>
      </c>
      <c r="H323" s="26" t="s">
        <v>1264</v>
      </c>
      <c r="I323" s="26" t="s">
        <v>227</v>
      </c>
      <c r="J323" s="29"/>
      <c r="K323" s="47" t="str">
        <f t="array" ref="K323">IF($B323="","",IF($A323&lt;&gt;"Có","Không",IF($G323="","Có",IF(IFERROR(INDEX('📚 Bộ câu hỏi'!$A$3:$A1059,MATCH($B323&amp;"|"&amp;$C323&amp;"|",'📚 Bộ câu hỏi'!$L$3:$L1059,0)),"Có")="Không","Không",IF(IFERROR(INDEX('📚 Bộ câu hỏi'!$A$3:$A1059,MATCH($B323&amp;"|"&amp;$C323&amp;"|"&amp;$D323,'📚 Bộ câu hỏi'!$L$3:$L1059,0)),"Có")="Không","Không","Có")))))</f>
        <v>Có</v>
      </c>
      <c r="L323" s="26" t="str">
        <f t="shared" si="1"/>
        <v>Chuyên môn|Nhân sự - Hành chính - Pháp chế|HC5</v>
      </c>
    </row>
    <row r="324">
      <c r="A324" s="23" t="s">
        <v>71</v>
      </c>
      <c r="B324" s="26" t="s">
        <v>1162</v>
      </c>
      <c r="C324" s="26" t="s">
        <v>331</v>
      </c>
      <c r="D324" s="26" t="s">
        <v>1259</v>
      </c>
      <c r="E324" s="26" t="s">
        <v>1646</v>
      </c>
      <c r="F324" s="26" t="s">
        <v>196</v>
      </c>
      <c r="G324" s="26" t="s">
        <v>1265</v>
      </c>
      <c r="H324" s="26" t="s">
        <v>1266</v>
      </c>
      <c r="I324" s="26" t="s">
        <v>227</v>
      </c>
      <c r="J324" s="29"/>
      <c r="K324" s="47" t="str">
        <f t="array" ref="K324">IF($B324="","",IF($A324&lt;&gt;"Có","Không",IF($G324="","Có",IF(IFERROR(INDEX('📚 Bộ câu hỏi'!$A$3:$A1059,MATCH($B324&amp;"|"&amp;$C324&amp;"|",'📚 Bộ câu hỏi'!$L$3:$L1059,0)),"Có")="Không","Không",IF(IFERROR(INDEX('📚 Bộ câu hỏi'!$A$3:$A1059,MATCH($B324&amp;"|"&amp;$C324&amp;"|"&amp;$D324,'📚 Bộ câu hỏi'!$L$3:$L1059,0)),"Có")="Không","Không","Có")))))</f>
        <v>Có</v>
      </c>
      <c r="L324" s="26" t="str">
        <f t="shared" si="1"/>
        <v>Chuyên môn|Nhân sự - Hành chính - Pháp chế|HC5</v>
      </c>
    </row>
    <row r="325">
      <c r="A325" s="23" t="s">
        <v>71</v>
      </c>
      <c r="B325" s="26" t="s">
        <v>1162</v>
      </c>
      <c r="C325" s="26" t="s">
        <v>331</v>
      </c>
      <c r="D325" s="26" t="s">
        <v>1259</v>
      </c>
      <c r="E325" s="26" t="s">
        <v>1646</v>
      </c>
      <c r="F325" s="26" t="s">
        <v>196</v>
      </c>
      <c r="G325" s="26" t="s">
        <v>1267</v>
      </c>
      <c r="H325" s="26" t="s">
        <v>1268</v>
      </c>
      <c r="I325" s="26" t="s">
        <v>227</v>
      </c>
      <c r="J325" s="29"/>
      <c r="K325" s="47" t="str">
        <f t="array" ref="K325">IF($B325="","",IF($A325&lt;&gt;"Có","Không",IF($G325="","Có",IF(IFERROR(INDEX('📚 Bộ câu hỏi'!$A$3:$A1059,MATCH($B325&amp;"|"&amp;$C325&amp;"|",'📚 Bộ câu hỏi'!$L$3:$L1059,0)),"Có")="Không","Không",IF(IFERROR(INDEX('📚 Bộ câu hỏi'!$A$3:$A1059,MATCH($B325&amp;"|"&amp;$C325&amp;"|"&amp;$D325,'📚 Bộ câu hỏi'!$L$3:$L1059,0)),"Có")="Không","Không","Có")))))</f>
        <v>Có</v>
      </c>
      <c r="L325" s="26" t="str">
        <f t="shared" si="1"/>
        <v>Chuyên môn|Nhân sự - Hành chính - Pháp chế|HC5</v>
      </c>
    </row>
    <row r="326">
      <c r="A326" s="23" t="s">
        <v>71</v>
      </c>
      <c r="B326" s="26" t="s">
        <v>1162</v>
      </c>
      <c r="C326" s="26" t="s">
        <v>331</v>
      </c>
      <c r="D326" s="26" t="s">
        <v>1269</v>
      </c>
      <c r="E326" s="26" t="s">
        <v>1648</v>
      </c>
      <c r="F326" s="26" t="s">
        <v>196</v>
      </c>
      <c r="G326" s="26"/>
      <c r="H326" s="26"/>
      <c r="I326" s="26"/>
      <c r="J326" s="29"/>
      <c r="K326" s="41" t="str">
        <f t="array" ref="K326">IF($B326="","",IF($A326&lt;&gt;"Có","Không",IF($G326="","Có",IF(IFERROR(INDEX('📚 Bộ câu hỏi'!$A$3:$A1059,MATCH($B326&amp;"|"&amp;$C326&amp;"|",'📚 Bộ câu hỏi'!$L$3:$L1059,0)),"Có")="Không","Không",IF(IFERROR(INDEX('📚 Bộ câu hỏi'!$A$3:$A1059,MATCH($B326&amp;"|"&amp;$C326&amp;"|"&amp;$D326,'📚 Bộ câu hỏi'!$L$3:$L1059,0)),"Có")="Không","Không","Có")))))</f>
        <v>Có</v>
      </c>
      <c r="L326" s="29" t="str">
        <f t="shared" si="1"/>
        <v>Chuyên môn|Nhân sự - Hành chính - Pháp chế|HC6</v>
      </c>
    </row>
    <row r="327">
      <c r="A327" s="23" t="s">
        <v>71</v>
      </c>
      <c r="B327" s="26" t="s">
        <v>1162</v>
      </c>
      <c r="C327" s="26" t="s">
        <v>331</v>
      </c>
      <c r="D327" s="26" t="s">
        <v>1269</v>
      </c>
      <c r="E327" s="26" t="s">
        <v>1648</v>
      </c>
      <c r="F327" s="26" t="s">
        <v>196</v>
      </c>
      <c r="G327" s="26" t="s">
        <v>1271</v>
      </c>
      <c r="H327" s="26" t="s">
        <v>1272</v>
      </c>
      <c r="I327" s="26" t="s">
        <v>227</v>
      </c>
      <c r="J327" s="29"/>
      <c r="K327" s="47" t="str">
        <f t="array" ref="K327">IF($B327="","",IF($A327&lt;&gt;"Có","Không",IF($G327="","Có",IF(IFERROR(INDEX('📚 Bộ câu hỏi'!$A$3:$A1059,MATCH($B327&amp;"|"&amp;$C327&amp;"|",'📚 Bộ câu hỏi'!$L$3:$L1059,0)),"Có")="Không","Không",IF(IFERROR(INDEX('📚 Bộ câu hỏi'!$A$3:$A1059,MATCH($B327&amp;"|"&amp;$C327&amp;"|"&amp;$D327,'📚 Bộ câu hỏi'!$L$3:$L1059,0)),"Có")="Không","Không","Có")))))</f>
        <v>Có</v>
      </c>
      <c r="L327" s="26" t="str">
        <f t="shared" si="1"/>
        <v>Chuyên môn|Nhân sự - Hành chính - Pháp chế|HC6</v>
      </c>
    </row>
    <row r="328">
      <c r="A328" s="23" t="s">
        <v>71</v>
      </c>
      <c r="B328" s="26" t="s">
        <v>1162</v>
      </c>
      <c r="C328" s="26" t="s">
        <v>331</v>
      </c>
      <c r="D328" s="26" t="s">
        <v>1269</v>
      </c>
      <c r="E328" s="26" t="s">
        <v>1648</v>
      </c>
      <c r="F328" s="26" t="s">
        <v>196</v>
      </c>
      <c r="G328" s="26" t="s">
        <v>1273</v>
      </c>
      <c r="H328" s="26" t="s">
        <v>1274</v>
      </c>
      <c r="I328" s="26" t="s">
        <v>227</v>
      </c>
      <c r="J328" s="29"/>
      <c r="K328" s="47" t="str">
        <f t="array" ref="K328">IF($B328="","",IF($A328&lt;&gt;"Có","Không",IF($G328="","Có",IF(IFERROR(INDEX('📚 Bộ câu hỏi'!$A$3:$A1059,MATCH($B328&amp;"|"&amp;$C328&amp;"|",'📚 Bộ câu hỏi'!$L$3:$L1059,0)),"Có")="Không","Không",IF(IFERROR(INDEX('📚 Bộ câu hỏi'!$A$3:$A1059,MATCH($B328&amp;"|"&amp;$C328&amp;"|"&amp;$D328,'📚 Bộ câu hỏi'!$L$3:$L1059,0)),"Có")="Không","Không","Có")))))</f>
        <v>Có</v>
      </c>
      <c r="L328" s="26" t="str">
        <f t="shared" si="1"/>
        <v>Chuyên môn|Nhân sự - Hành chính - Pháp chế|HC6</v>
      </c>
    </row>
    <row r="329">
      <c r="A329" s="23" t="s">
        <v>71</v>
      </c>
      <c r="B329" s="26" t="s">
        <v>1162</v>
      </c>
      <c r="C329" s="26" t="s">
        <v>331</v>
      </c>
      <c r="D329" s="26" t="s">
        <v>1269</v>
      </c>
      <c r="E329" s="26" t="s">
        <v>1648</v>
      </c>
      <c r="F329" s="26" t="s">
        <v>196</v>
      </c>
      <c r="G329" s="26" t="s">
        <v>1275</v>
      </c>
      <c r="H329" s="26" t="s">
        <v>1276</v>
      </c>
      <c r="I329" s="26" t="s">
        <v>227</v>
      </c>
      <c r="J329" s="29"/>
      <c r="K329" s="47" t="str">
        <f t="array" ref="K329">IF($B329="","",IF($A329&lt;&gt;"Có","Không",IF($G329="","Có",IF(IFERROR(INDEX('📚 Bộ câu hỏi'!$A$3:$A1059,MATCH($B329&amp;"|"&amp;$C329&amp;"|",'📚 Bộ câu hỏi'!$L$3:$L1059,0)),"Có")="Không","Không",IF(IFERROR(INDEX('📚 Bộ câu hỏi'!$A$3:$A1059,MATCH($B329&amp;"|"&amp;$C329&amp;"|"&amp;$D329,'📚 Bộ câu hỏi'!$L$3:$L1059,0)),"Có")="Không","Không","Có")))))</f>
        <v>Có</v>
      </c>
      <c r="L329" s="26" t="str">
        <f t="shared" si="1"/>
        <v>Chuyên môn|Nhân sự - Hành chính - Pháp chế|HC6</v>
      </c>
    </row>
    <row r="330">
      <c r="A330" s="23" t="s">
        <v>71</v>
      </c>
      <c r="B330" s="26" t="s">
        <v>1162</v>
      </c>
      <c r="C330" s="26" t="s">
        <v>331</v>
      </c>
      <c r="D330" s="26" t="s">
        <v>1269</v>
      </c>
      <c r="E330" s="26" t="s">
        <v>1648</v>
      </c>
      <c r="F330" s="26" t="s">
        <v>196</v>
      </c>
      <c r="G330" s="26" t="s">
        <v>1278</v>
      </c>
      <c r="H330" s="26" t="s">
        <v>1279</v>
      </c>
      <c r="I330" s="26" t="s">
        <v>227</v>
      </c>
      <c r="J330" s="29"/>
      <c r="K330" s="47" t="str">
        <f t="array" ref="K330">IF($B330="","",IF($A330&lt;&gt;"Có","Không",IF($G330="","Có",IF(IFERROR(INDEX('📚 Bộ câu hỏi'!$A$3:$A1059,MATCH($B330&amp;"|"&amp;$C330&amp;"|",'📚 Bộ câu hỏi'!$L$3:$L1059,0)),"Có")="Không","Không",IF(IFERROR(INDEX('📚 Bộ câu hỏi'!$A$3:$A1059,MATCH($B330&amp;"|"&amp;$C330&amp;"|"&amp;$D330,'📚 Bộ câu hỏi'!$L$3:$L1059,0)),"Có")="Không","Không","Có")))))</f>
        <v>Có</v>
      </c>
      <c r="L330" s="26" t="str">
        <f t="shared" si="1"/>
        <v>Chuyên môn|Nhân sự - Hành chính - Pháp chế|HC6</v>
      </c>
    </row>
    <row r="331">
      <c r="A331" s="23" t="s">
        <v>71</v>
      </c>
      <c r="B331" s="26" t="s">
        <v>1162</v>
      </c>
      <c r="C331" s="26" t="s">
        <v>331</v>
      </c>
      <c r="D331" s="26" t="s">
        <v>1269</v>
      </c>
      <c r="E331" s="26" t="s">
        <v>1648</v>
      </c>
      <c r="F331" s="26" t="s">
        <v>196</v>
      </c>
      <c r="G331" s="26" t="s">
        <v>1280</v>
      </c>
      <c r="H331" s="26" t="s">
        <v>1281</v>
      </c>
      <c r="I331" s="26" t="s">
        <v>227</v>
      </c>
      <c r="J331" s="29"/>
      <c r="K331" s="47" t="str">
        <f t="array" ref="K331">IF($B331="","",IF($A331&lt;&gt;"Có","Không",IF($G331="","Có",IF(IFERROR(INDEX('📚 Bộ câu hỏi'!$A$3:$A1059,MATCH($B331&amp;"|"&amp;$C331&amp;"|",'📚 Bộ câu hỏi'!$L$3:$L1059,0)),"Có")="Không","Không",IF(IFERROR(INDEX('📚 Bộ câu hỏi'!$A$3:$A1059,MATCH($B331&amp;"|"&amp;$C331&amp;"|"&amp;$D331,'📚 Bộ câu hỏi'!$L$3:$L1059,0)),"Có")="Không","Không","Có")))))</f>
        <v>Có</v>
      </c>
      <c r="L331" s="26" t="str">
        <f t="shared" si="1"/>
        <v>Chuyên môn|Nhân sự - Hành chính - Pháp chế|HC6</v>
      </c>
    </row>
    <row r="332">
      <c r="A332" s="23" t="s">
        <v>71</v>
      </c>
      <c r="B332" s="26" t="s">
        <v>1162</v>
      </c>
      <c r="C332" s="26" t="s">
        <v>331</v>
      </c>
      <c r="D332" s="26" t="s">
        <v>1282</v>
      </c>
      <c r="E332" s="26" t="s">
        <v>1649</v>
      </c>
      <c r="F332" s="26" t="s">
        <v>196</v>
      </c>
      <c r="G332" s="26"/>
      <c r="H332" s="26"/>
      <c r="I332" s="26"/>
      <c r="J332" s="29"/>
      <c r="K332" s="41" t="str">
        <f t="array" ref="K332">IF($B332="","",IF($A332&lt;&gt;"Có","Không",IF($G332="","Có",IF(IFERROR(INDEX('📚 Bộ câu hỏi'!$A$3:$A1059,MATCH($B332&amp;"|"&amp;$C332&amp;"|",'📚 Bộ câu hỏi'!$L$3:$L1059,0)),"Có")="Không","Không",IF(IFERROR(INDEX('📚 Bộ câu hỏi'!$A$3:$A1059,MATCH($B332&amp;"|"&amp;$C332&amp;"|"&amp;$D332,'📚 Bộ câu hỏi'!$L$3:$L1059,0)),"Có")="Không","Không","Có")))))</f>
        <v>Có</v>
      </c>
      <c r="L332" s="29" t="str">
        <f t="shared" si="1"/>
        <v>Chuyên môn|Nhân sự - Hành chính - Pháp chế|PC1</v>
      </c>
    </row>
    <row r="333">
      <c r="A333" s="23" t="s">
        <v>71</v>
      </c>
      <c r="B333" s="26" t="s">
        <v>1162</v>
      </c>
      <c r="C333" s="26" t="s">
        <v>331</v>
      </c>
      <c r="D333" s="26" t="s">
        <v>1282</v>
      </c>
      <c r="E333" s="26" t="s">
        <v>1649</v>
      </c>
      <c r="F333" s="26" t="s">
        <v>196</v>
      </c>
      <c r="G333" s="26" t="s">
        <v>1284</v>
      </c>
      <c r="H333" s="26" t="s">
        <v>1285</v>
      </c>
      <c r="I333" s="26" t="s">
        <v>227</v>
      </c>
      <c r="J333" s="29"/>
      <c r="K333" s="47" t="str">
        <f t="array" ref="K333">IF($B333="","",IF($A333&lt;&gt;"Có","Không",IF($G333="","Có",IF(IFERROR(INDEX('📚 Bộ câu hỏi'!$A$3:$A1059,MATCH($B333&amp;"|"&amp;$C333&amp;"|",'📚 Bộ câu hỏi'!$L$3:$L1059,0)),"Có")="Không","Không",IF(IFERROR(INDEX('📚 Bộ câu hỏi'!$A$3:$A1059,MATCH($B333&amp;"|"&amp;$C333&amp;"|"&amp;$D333,'📚 Bộ câu hỏi'!$L$3:$L1059,0)),"Có")="Không","Không","Có")))))</f>
        <v>Có</v>
      </c>
      <c r="L333" s="26" t="str">
        <f t="shared" si="1"/>
        <v>Chuyên môn|Nhân sự - Hành chính - Pháp chế|PC1</v>
      </c>
    </row>
    <row r="334">
      <c r="A334" s="23" t="s">
        <v>71</v>
      </c>
      <c r="B334" s="26" t="s">
        <v>1162</v>
      </c>
      <c r="C334" s="26" t="s">
        <v>331</v>
      </c>
      <c r="D334" s="26" t="s">
        <v>1282</v>
      </c>
      <c r="E334" s="26" t="s">
        <v>1649</v>
      </c>
      <c r="F334" s="26" t="s">
        <v>196</v>
      </c>
      <c r="G334" s="26" t="s">
        <v>1286</v>
      </c>
      <c r="H334" s="26" t="s">
        <v>1287</v>
      </c>
      <c r="I334" s="26" t="s">
        <v>227</v>
      </c>
      <c r="J334" s="29"/>
      <c r="K334" s="47" t="str">
        <f t="array" ref="K334">IF($B334="","",IF($A334&lt;&gt;"Có","Không",IF($G334="","Có",IF(IFERROR(INDEX('📚 Bộ câu hỏi'!$A$3:$A1059,MATCH($B334&amp;"|"&amp;$C334&amp;"|",'📚 Bộ câu hỏi'!$L$3:$L1059,0)),"Có")="Không","Không",IF(IFERROR(INDEX('📚 Bộ câu hỏi'!$A$3:$A1059,MATCH($B334&amp;"|"&amp;$C334&amp;"|"&amp;$D334,'📚 Bộ câu hỏi'!$L$3:$L1059,0)),"Có")="Không","Không","Có")))))</f>
        <v>Có</v>
      </c>
      <c r="L334" s="26" t="str">
        <f t="shared" si="1"/>
        <v>Chuyên môn|Nhân sự - Hành chính - Pháp chế|PC1</v>
      </c>
    </row>
    <row r="335">
      <c r="A335" s="23" t="s">
        <v>71</v>
      </c>
      <c r="B335" s="26" t="s">
        <v>1162</v>
      </c>
      <c r="C335" s="26" t="s">
        <v>331</v>
      </c>
      <c r="D335" s="26" t="s">
        <v>1282</v>
      </c>
      <c r="E335" s="26" t="s">
        <v>1649</v>
      </c>
      <c r="F335" s="26" t="s">
        <v>196</v>
      </c>
      <c r="G335" s="26" t="s">
        <v>1288</v>
      </c>
      <c r="H335" s="26" t="s">
        <v>1289</v>
      </c>
      <c r="I335" s="26" t="s">
        <v>227</v>
      </c>
      <c r="J335" s="29"/>
      <c r="K335" s="47" t="str">
        <f t="array" ref="K335">IF($B335="","",IF($A335&lt;&gt;"Có","Không",IF($G335="","Có",IF(IFERROR(INDEX('📚 Bộ câu hỏi'!$A$3:$A1059,MATCH($B335&amp;"|"&amp;$C335&amp;"|",'📚 Bộ câu hỏi'!$L$3:$L1059,0)),"Có")="Không","Không",IF(IFERROR(INDEX('📚 Bộ câu hỏi'!$A$3:$A1059,MATCH($B335&amp;"|"&amp;$C335&amp;"|"&amp;$D335,'📚 Bộ câu hỏi'!$L$3:$L1059,0)),"Có")="Không","Không","Có")))))</f>
        <v>Có</v>
      </c>
      <c r="L335" s="26" t="str">
        <f t="shared" si="1"/>
        <v>Chuyên môn|Nhân sự - Hành chính - Pháp chế|PC1</v>
      </c>
    </row>
    <row r="336">
      <c r="A336" s="23" t="s">
        <v>71</v>
      </c>
      <c r="B336" s="26" t="s">
        <v>1162</v>
      </c>
      <c r="C336" s="26" t="s">
        <v>331</v>
      </c>
      <c r="D336" s="26" t="s">
        <v>1282</v>
      </c>
      <c r="E336" s="26" t="s">
        <v>1649</v>
      </c>
      <c r="F336" s="26" t="s">
        <v>196</v>
      </c>
      <c r="G336" s="26" t="s">
        <v>1291</v>
      </c>
      <c r="H336" s="26" t="s">
        <v>1292</v>
      </c>
      <c r="I336" s="26" t="s">
        <v>227</v>
      </c>
      <c r="J336" s="29"/>
      <c r="K336" s="47" t="str">
        <f t="array" ref="K336">IF($B336="","",IF($A336&lt;&gt;"Có","Không",IF($G336="","Có",IF(IFERROR(INDEX('📚 Bộ câu hỏi'!$A$3:$A1059,MATCH($B336&amp;"|"&amp;$C336&amp;"|",'📚 Bộ câu hỏi'!$L$3:$L1059,0)),"Có")="Không","Không",IF(IFERROR(INDEX('📚 Bộ câu hỏi'!$A$3:$A1059,MATCH($B336&amp;"|"&amp;$C336&amp;"|"&amp;$D336,'📚 Bộ câu hỏi'!$L$3:$L1059,0)),"Có")="Không","Không","Có")))))</f>
        <v>Có</v>
      </c>
      <c r="L336" s="26" t="str">
        <f t="shared" si="1"/>
        <v>Chuyên môn|Nhân sự - Hành chính - Pháp chế|PC1</v>
      </c>
    </row>
    <row r="337">
      <c r="A337" s="23" t="s">
        <v>71</v>
      </c>
      <c r="B337" s="26" t="s">
        <v>1162</v>
      </c>
      <c r="C337" s="26" t="s">
        <v>331</v>
      </c>
      <c r="D337" s="26" t="s">
        <v>1282</v>
      </c>
      <c r="E337" s="26" t="s">
        <v>1649</v>
      </c>
      <c r="F337" s="26" t="s">
        <v>196</v>
      </c>
      <c r="G337" s="26" t="s">
        <v>1294</v>
      </c>
      <c r="H337" s="26" t="s">
        <v>1295</v>
      </c>
      <c r="I337" s="26" t="s">
        <v>227</v>
      </c>
      <c r="J337" s="29"/>
      <c r="K337" s="47" t="str">
        <f t="array" ref="K337">IF($B337="","",IF($A337&lt;&gt;"Có","Không",IF($G337="","Có",IF(IFERROR(INDEX('📚 Bộ câu hỏi'!$A$3:$A1059,MATCH($B337&amp;"|"&amp;$C337&amp;"|",'📚 Bộ câu hỏi'!$L$3:$L1059,0)),"Có")="Không","Không",IF(IFERROR(INDEX('📚 Bộ câu hỏi'!$A$3:$A1059,MATCH($B337&amp;"|"&amp;$C337&amp;"|"&amp;$D337,'📚 Bộ câu hỏi'!$L$3:$L1059,0)),"Có")="Không","Không","Có")))))</f>
        <v>Có</v>
      </c>
      <c r="L337" s="26" t="str">
        <f t="shared" si="1"/>
        <v>Chuyên môn|Nhân sự - Hành chính - Pháp chế|PC1</v>
      </c>
    </row>
    <row r="338">
      <c r="A338" s="23" t="s">
        <v>71</v>
      </c>
      <c r="B338" s="26" t="s">
        <v>1162</v>
      </c>
      <c r="C338" s="26" t="s">
        <v>331</v>
      </c>
      <c r="D338" s="26" t="s">
        <v>1296</v>
      </c>
      <c r="E338" s="26" t="s">
        <v>1650</v>
      </c>
      <c r="F338" s="26" t="s">
        <v>196</v>
      </c>
      <c r="G338" s="26"/>
      <c r="H338" s="26"/>
      <c r="I338" s="26"/>
      <c r="J338" s="29"/>
      <c r="K338" s="41" t="str">
        <f t="array" ref="K338">IF($B338="","",IF($A338&lt;&gt;"Có","Không",IF($G338="","Có",IF(IFERROR(INDEX('📚 Bộ câu hỏi'!$A$3:$A1059,MATCH($B338&amp;"|"&amp;$C338&amp;"|",'📚 Bộ câu hỏi'!$L$3:$L1059,0)),"Có")="Không","Không",IF(IFERROR(INDEX('📚 Bộ câu hỏi'!$A$3:$A1059,MATCH($B338&amp;"|"&amp;$C338&amp;"|"&amp;$D338,'📚 Bộ câu hỏi'!$L$3:$L1059,0)),"Có")="Không","Không","Có")))))</f>
        <v>Có</v>
      </c>
      <c r="L338" s="29" t="str">
        <f t="shared" si="1"/>
        <v>Chuyên môn|Nhân sự - Hành chính - Pháp chế|PC2</v>
      </c>
    </row>
    <row r="339">
      <c r="A339" s="23" t="s">
        <v>71</v>
      </c>
      <c r="B339" s="26" t="s">
        <v>1162</v>
      </c>
      <c r="C339" s="26" t="s">
        <v>331</v>
      </c>
      <c r="D339" s="26" t="s">
        <v>1296</v>
      </c>
      <c r="E339" s="26" t="s">
        <v>1650</v>
      </c>
      <c r="F339" s="26" t="s">
        <v>196</v>
      </c>
      <c r="G339" s="26" t="s">
        <v>1298</v>
      </c>
      <c r="H339" s="26" t="s">
        <v>1299</v>
      </c>
      <c r="I339" s="26" t="s">
        <v>227</v>
      </c>
      <c r="J339" s="29"/>
      <c r="K339" s="47" t="str">
        <f t="array" ref="K339">IF($B339="","",IF($A339&lt;&gt;"Có","Không",IF($G339="","Có",IF(IFERROR(INDEX('📚 Bộ câu hỏi'!$A$3:$A1059,MATCH($B339&amp;"|"&amp;$C339&amp;"|",'📚 Bộ câu hỏi'!$L$3:$L1059,0)),"Có")="Không","Không",IF(IFERROR(INDEX('📚 Bộ câu hỏi'!$A$3:$A1059,MATCH($B339&amp;"|"&amp;$C339&amp;"|"&amp;$D339,'📚 Bộ câu hỏi'!$L$3:$L1059,0)),"Có")="Không","Không","Có")))))</f>
        <v>Có</v>
      </c>
      <c r="L339" s="26" t="str">
        <f t="shared" si="1"/>
        <v>Chuyên môn|Nhân sự - Hành chính - Pháp chế|PC2</v>
      </c>
    </row>
    <row r="340">
      <c r="A340" s="23" t="s">
        <v>71</v>
      </c>
      <c r="B340" s="26" t="s">
        <v>1162</v>
      </c>
      <c r="C340" s="26" t="s">
        <v>331</v>
      </c>
      <c r="D340" s="26" t="s">
        <v>1296</v>
      </c>
      <c r="E340" s="26" t="s">
        <v>1650</v>
      </c>
      <c r="F340" s="26" t="s">
        <v>196</v>
      </c>
      <c r="G340" s="26" t="s">
        <v>1300</v>
      </c>
      <c r="H340" s="26" t="s">
        <v>1301</v>
      </c>
      <c r="I340" s="26" t="s">
        <v>227</v>
      </c>
      <c r="J340" s="29"/>
      <c r="K340" s="47" t="str">
        <f t="array" ref="K340">IF($B340="","",IF($A340&lt;&gt;"Có","Không",IF($G340="","Có",IF(IFERROR(INDEX('📚 Bộ câu hỏi'!$A$3:$A1059,MATCH($B340&amp;"|"&amp;$C340&amp;"|",'📚 Bộ câu hỏi'!$L$3:$L1059,0)),"Có")="Không","Không",IF(IFERROR(INDEX('📚 Bộ câu hỏi'!$A$3:$A1059,MATCH($B340&amp;"|"&amp;$C340&amp;"|"&amp;$D340,'📚 Bộ câu hỏi'!$L$3:$L1059,0)),"Có")="Không","Không","Có")))))</f>
        <v>Có</v>
      </c>
      <c r="L340" s="26" t="str">
        <f t="shared" si="1"/>
        <v>Chuyên môn|Nhân sự - Hành chính - Pháp chế|PC2</v>
      </c>
    </row>
    <row r="341">
      <c r="A341" s="23" t="s">
        <v>71</v>
      </c>
      <c r="B341" s="26" t="s">
        <v>1162</v>
      </c>
      <c r="C341" s="26" t="s">
        <v>331</v>
      </c>
      <c r="D341" s="26" t="s">
        <v>1296</v>
      </c>
      <c r="E341" s="26" t="s">
        <v>1650</v>
      </c>
      <c r="F341" s="26" t="s">
        <v>196</v>
      </c>
      <c r="G341" s="26" t="s">
        <v>1302</v>
      </c>
      <c r="H341" s="26" t="s">
        <v>1303</v>
      </c>
      <c r="I341" s="26" t="s">
        <v>227</v>
      </c>
      <c r="J341" s="29"/>
      <c r="K341" s="47" t="str">
        <f t="array" ref="K341">IF($B341="","",IF($A341&lt;&gt;"Có","Không",IF($G341="","Có",IF(IFERROR(INDEX('📚 Bộ câu hỏi'!$A$3:$A1059,MATCH($B341&amp;"|"&amp;$C341&amp;"|",'📚 Bộ câu hỏi'!$L$3:$L1059,0)),"Có")="Không","Không",IF(IFERROR(INDEX('📚 Bộ câu hỏi'!$A$3:$A1059,MATCH($B341&amp;"|"&amp;$C341&amp;"|"&amp;$D341,'📚 Bộ câu hỏi'!$L$3:$L1059,0)),"Có")="Không","Không","Có")))))</f>
        <v>Có</v>
      </c>
      <c r="L341" s="26" t="str">
        <f t="shared" si="1"/>
        <v>Chuyên môn|Nhân sự - Hành chính - Pháp chế|PC2</v>
      </c>
    </row>
    <row r="342">
      <c r="A342" s="23" t="s">
        <v>71</v>
      </c>
      <c r="B342" s="26" t="s">
        <v>1162</v>
      </c>
      <c r="C342" s="26" t="s">
        <v>331</v>
      </c>
      <c r="D342" s="26" t="s">
        <v>1296</v>
      </c>
      <c r="E342" s="26" t="s">
        <v>1650</v>
      </c>
      <c r="F342" s="26" t="s">
        <v>196</v>
      </c>
      <c r="G342" s="26" t="s">
        <v>1304</v>
      </c>
      <c r="H342" s="26" t="s">
        <v>1305</v>
      </c>
      <c r="I342" s="26" t="s">
        <v>227</v>
      </c>
      <c r="J342" s="29"/>
      <c r="K342" s="47" t="str">
        <f t="array" ref="K342">IF($B342="","",IF($A342&lt;&gt;"Có","Không",IF($G342="","Có",IF(IFERROR(INDEX('📚 Bộ câu hỏi'!$A$3:$A1059,MATCH($B342&amp;"|"&amp;$C342&amp;"|",'📚 Bộ câu hỏi'!$L$3:$L1059,0)),"Có")="Không","Không",IF(IFERROR(INDEX('📚 Bộ câu hỏi'!$A$3:$A1059,MATCH($B342&amp;"|"&amp;$C342&amp;"|"&amp;$D342,'📚 Bộ câu hỏi'!$L$3:$L1059,0)),"Có")="Không","Không","Có")))))</f>
        <v>Có</v>
      </c>
      <c r="L342" s="26" t="str">
        <f t="shared" si="1"/>
        <v>Chuyên môn|Nhân sự - Hành chính - Pháp chế|PC2</v>
      </c>
    </row>
    <row r="343">
      <c r="A343" s="23" t="s">
        <v>71</v>
      </c>
      <c r="B343" s="26" t="s">
        <v>1162</v>
      </c>
      <c r="C343" s="26" t="s">
        <v>331</v>
      </c>
      <c r="D343" s="26" t="s">
        <v>1296</v>
      </c>
      <c r="E343" s="26" t="s">
        <v>1650</v>
      </c>
      <c r="F343" s="26" t="s">
        <v>196</v>
      </c>
      <c r="G343" s="26" t="s">
        <v>1306</v>
      </c>
      <c r="H343" s="26" t="s">
        <v>1307</v>
      </c>
      <c r="I343" s="26" t="s">
        <v>227</v>
      </c>
      <c r="J343" s="29"/>
      <c r="K343" s="47" t="str">
        <f t="array" ref="K343">IF($B343="","",IF($A343&lt;&gt;"Có","Không",IF($G343="","Có",IF(IFERROR(INDEX('📚 Bộ câu hỏi'!$A$3:$A1059,MATCH($B343&amp;"|"&amp;$C343&amp;"|",'📚 Bộ câu hỏi'!$L$3:$L1059,0)),"Có")="Không","Không",IF(IFERROR(INDEX('📚 Bộ câu hỏi'!$A$3:$A1059,MATCH($B343&amp;"|"&amp;$C343&amp;"|"&amp;$D343,'📚 Bộ câu hỏi'!$L$3:$L1059,0)),"Có")="Không","Không","Có")))))</f>
        <v>Có</v>
      </c>
      <c r="L343" s="26" t="str">
        <f t="shared" si="1"/>
        <v>Chuyên môn|Nhân sự - Hành chính - Pháp chế|PC2</v>
      </c>
    </row>
    <row r="344">
      <c r="A344" s="23" t="s">
        <v>71</v>
      </c>
      <c r="B344" s="26" t="s">
        <v>1162</v>
      </c>
      <c r="C344" s="26" t="s">
        <v>331</v>
      </c>
      <c r="D344" s="26" t="s">
        <v>1308</v>
      </c>
      <c r="E344" s="26" t="s">
        <v>1651</v>
      </c>
      <c r="F344" s="26" t="s">
        <v>196</v>
      </c>
      <c r="G344" s="26"/>
      <c r="H344" s="26"/>
      <c r="I344" s="26"/>
      <c r="J344" s="29"/>
      <c r="K344" s="41" t="str">
        <f t="array" ref="K344">IF($B344="","",IF($A344&lt;&gt;"Có","Không",IF($G344="","Có",IF(IFERROR(INDEX('📚 Bộ câu hỏi'!$A$3:$A1059,MATCH($B344&amp;"|"&amp;$C344&amp;"|",'📚 Bộ câu hỏi'!$L$3:$L1059,0)),"Có")="Không","Không",IF(IFERROR(INDEX('📚 Bộ câu hỏi'!$A$3:$A1059,MATCH($B344&amp;"|"&amp;$C344&amp;"|"&amp;$D344,'📚 Bộ câu hỏi'!$L$3:$L1059,0)),"Có")="Không","Không","Có")))))</f>
        <v>Có</v>
      </c>
      <c r="L344" s="29" t="str">
        <f t="shared" si="1"/>
        <v>Chuyên môn|Nhân sự - Hành chính - Pháp chế|PC3</v>
      </c>
    </row>
    <row r="345">
      <c r="A345" s="23" t="s">
        <v>71</v>
      </c>
      <c r="B345" s="26" t="s">
        <v>1162</v>
      </c>
      <c r="C345" s="26" t="s">
        <v>331</v>
      </c>
      <c r="D345" s="26" t="s">
        <v>1308</v>
      </c>
      <c r="E345" s="26" t="s">
        <v>1651</v>
      </c>
      <c r="F345" s="26" t="s">
        <v>196</v>
      </c>
      <c r="G345" s="26" t="s">
        <v>1310</v>
      </c>
      <c r="H345" s="26" t="s">
        <v>1311</v>
      </c>
      <c r="I345" s="26" t="s">
        <v>227</v>
      </c>
      <c r="J345" s="29"/>
      <c r="K345" s="47" t="str">
        <f t="array" ref="K345">IF($B345="","",IF($A345&lt;&gt;"Có","Không",IF($G345="","Có",IF(IFERROR(INDEX('📚 Bộ câu hỏi'!$A$3:$A1059,MATCH($B345&amp;"|"&amp;$C345&amp;"|",'📚 Bộ câu hỏi'!$L$3:$L1059,0)),"Có")="Không","Không",IF(IFERROR(INDEX('📚 Bộ câu hỏi'!$A$3:$A1059,MATCH($B345&amp;"|"&amp;$C345&amp;"|"&amp;$D345,'📚 Bộ câu hỏi'!$L$3:$L1059,0)),"Có")="Không","Không","Có")))))</f>
        <v>Có</v>
      </c>
      <c r="L345" s="26" t="str">
        <f t="shared" si="1"/>
        <v>Chuyên môn|Nhân sự - Hành chính - Pháp chế|PC3</v>
      </c>
    </row>
    <row r="346">
      <c r="A346" s="23" t="s">
        <v>71</v>
      </c>
      <c r="B346" s="26" t="s">
        <v>1162</v>
      </c>
      <c r="C346" s="26" t="s">
        <v>331</v>
      </c>
      <c r="D346" s="26" t="s">
        <v>1308</v>
      </c>
      <c r="E346" s="26" t="s">
        <v>1651</v>
      </c>
      <c r="F346" s="26" t="s">
        <v>196</v>
      </c>
      <c r="G346" s="26" t="s">
        <v>1312</v>
      </c>
      <c r="H346" s="26" t="s">
        <v>1313</v>
      </c>
      <c r="I346" s="26" t="s">
        <v>227</v>
      </c>
      <c r="J346" s="29"/>
      <c r="K346" s="47" t="str">
        <f t="array" ref="K346">IF($B346="","",IF($A346&lt;&gt;"Có","Không",IF($G346="","Có",IF(IFERROR(INDEX('📚 Bộ câu hỏi'!$A$3:$A1059,MATCH($B346&amp;"|"&amp;$C346&amp;"|",'📚 Bộ câu hỏi'!$L$3:$L1059,0)),"Có")="Không","Không",IF(IFERROR(INDEX('📚 Bộ câu hỏi'!$A$3:$A1059,MATCH($B346&amp;"|"&amp;$C346&amp;"|"&amp;$D346,'📚 Bộ câu hỏi'!$L$3:$L1059,0)),"Có")="Không","Không","Có")))))</f>
        <v>Có</v>
      </c>
      <c r="L346" s="26" t="str">
        <f t="shared" si="1"/>
        <v>Chuyên môn|Nhân sự - Hành chính - Pháp chế|PC3</v>
      </c>
    </row>
    <row r="347">
      <c r="A347" s="23" t="s">
        <v>71</v>
      </c>
      <c r="B347" s="26" t="s">
        <v>1162</v>
      </c>
      <c r="C347" s="26" t="s">
        <v>331</v>
      </c>
      <c r="D347" s="26" t="s">
        <v>1308</v>
      </c>
      <c r="E347" s="26" t="s">
        <v>1651</v>
      </c>
      <c r="F347" s="26" t="s">
        <v>196</v>
      </c>
      <c r="G347" s="26" t="s">
        <v>1314</v>
      </c>
      <c r="H347" s="26" t="s">
        <v>1315</v>
      </c>
      <c r="I347" s="26" t="s">
        <v>227</v>
      </c>
      <c r="J347" s="29"/>
      <c r="K347" s="47" t="str">
        <f t="array" ref="K347">IF($B347="","",IF($A347&lt;&gt;"Có","Không",IF($G347="","Có",IF(IFERROR(INDEX('📚 Bộ câu hỏi'!$A$3:$A1059,MATCH($B347&amp;"|"&amp;$C347&amp;"|",'📚 Bộ câu hỏi'!$L$3:$L1059,0)),"Có")="Không","Không",IF(IFERROR(INDEX('📚 Bộ câu hỏi'!$A$3:$A1059,MATCH($B347&amp;"|"&amp;$C347&amp;"|"&amp;$D347,'📚 Bộ câu hỏi'!$L$3:$L1059,0)),"Có")="Không","Không","Có")))))</f>
        <v>Có</v>
      </c>
      <c r="L347" s="26" t="str">
        <f t="shared" si="1"/>
        <v>Chuyên môn|Nhân sự - Hành chính - Pháp chế|PC3</v>
      </c>
    </row>
    <row r="348">
      <c r="A348" s="23" t="s">
        <v>71</v>
      </c>
      <c r="B348" s="26" t="s">
        <v>1162</v>
      </c>
      <c r="C348" s="26" t="s">
        <v>331</v>
      </c>
      <c r="D348" s="26" t="s">
        <v>1308</v>
      </c>
      <c r="E348" s="26" t="s">
        <v>1651</v>
      </c>
      <c r="F348" s="26" t="s">
        <v>196</v>
      </c>
      <c r="G348" s="26" t="s">
        <v>1316</v>
      </c>
      <c r="H348" s="26" t="s">
        <v>1317</v>
      </c>
      <c r="I348" s="26" t="s">
        <v>227</v>
      </c>
      <c r="J348" s="29"/>
      <c r="K348" s="47" t="str">
        <f t="array" ref="K348">IF($B348="","",IF($A348&lt;&gt;"Có","Không",IF($G348="","Có",IF(IFERROR(INDEX('📚 Bộ câu hỏi'!$A$3:$A1059,MATCH($B348&amp;"|"&amp;$C348&amp;"|",'📚 Bộ câu hỏi'!$L$3:$L1059,0)),"Có")="Không","Không",IF(IFERROR(INDEX('📚 Bộ câu hỏi'!$A$3:$A1059,MATCH($B348&amp;"|"&amp;$C348&amp;"|"&amp;$D348,'📚 Bộ câu hỏi'!$L$3:$L1059,0)),"Có")="Không","Không","Có")))))</f>
        <v>Có</v>
      </c>
      <c r="L348" s="26" t="str">
        <f t="shared" si="1"/>
        <v>Chuyên môn|Nhân sự - Hành chính - Pháp chế|PC3</v>
      </c>
    </row>
    <row r="349">
      <c r="A349" s="23" t="s">
        <v>71</v>
      </c>
      <c r="B349" s="26" t="s">
        <v>1162</v>
      </c>
      <c r="C349" s="26" t="s">
        <v>331</v>
      </c>
      <c r="D349" s="26" t="s">
        <v>1308</v>
      </c>
      <c r="E349" s="26" t="s">
        <v>1651</v>
      </c>
      <c r="F349" s="26" t="s">
        <v>196</v>
      </c>
      <c r="G349" s="26" t="s">
        <v>1318</v>
      </c>
      <c r="H349" s="26" t="s">
        <v>1319</v>
      </c>
      <c r="I349" s="26" t="s">
        <v>227</v>
      </c>
      <c r="J349" s="29"/>
      <c r="K349" s="47" t="str">
        <f t="array" ref="K349">IF($B349="","",IF($A349&lt;&gt;"Có","Không",IF($G349="","Có",IF(IFERROR(INDEX('📚 Bộ câu hỏi'!$A$3:$A1059,MATCH($B349&amp;"|"&amp;$C349&amp;"|",'📚 Bộ câu hỏi'!$L$3:$L1059,0)),"Có")="Không","Không",IF(IFERROR(INDEX('📚 Bộ câu hỏi'!$A$3:$A1059,MATCH($B349&amp;"|"&amp;$C349&amp;"|"&amp;$D349,'📚 Bộ câu hỏi'!$L$3:$L1059,0)),"Có")="Không","Không","Có")))))</f>
        <v>Có</v>
      </c>
      <c r="L349" s="26" t="str">
        <f t="shared" si="1"/>
        <v>Chuyên môn|Nhân sự - Hành chính - Pháp chế|PC3</v>
      </c>
    </row>
    <row r="350">
      <c r="A350" s="23" t="s">
        <v>71</v>
      </c>
      <c r="B350" s="26" t="s">
        <v>1162</v>
      </c>
      <c r="C350" s="26" t="s">
        <v>331</v>
      </c>
      <c r="D350" s="26" t="s">
        <v>1308</v>
      </c>
      <c r="E350" s="26" t="s">
        <v>1651</v>
      </c>
      <c r="F350" s="26" t="s">
        <v>196</v>
      </c>
      <c r="G350" s="26" t="s">
        <v>1320</v>
      </c>
      <c r="H350" s="26" t="s">
        <v>1321</v>
      </c>
      <c r="I350" s="26" t="s">
        <v>227</v>
      </c>
      <c r="J350" s="29"/>
      <c r="K350" s="47" t="str">
        <f t="array" ref="K350">IF($B350="","",IF($A350&lt;&gt;"Có","Không",IF($G350="","Có",IF(IFERROR(INDEX('📚 Bộ câu hỏi'!$A$3:$A1059,MATCH($B350&amp;"|"&amp;$C350&amp;"|",'📚 Bộ câu hỏi'!$L$3:$L1059,0)),"Có")="Không","Không",IF(IFERROR(INDEX('📚 Bộ câu hỏi'!$A$3:$A1059,MATCH($B350&amp;"|"&amp;$C350&amp;"|"&amp;$D350,'📚 Bộ câu hỏi'!$L$3:$L1059,0)),"Có")="Không","Không","Có")))))</f>
        <v>Có</v>
      </c>
      <c r="L350" s="26" t="str">
        <f t="shared" si="1"/>
        <v>Chuyên môn|Nhân sự - Hành chính - Pháp chế|PC3</v>
      </c>
    </row>
    <row r="351">
      <c r="A351" s="23" t="s">
        <v>71</v>
      </c>
      <c r="B351" s="26" t="s">
        <v>1162</v>
      </c>
      <c r="C351" s="26" t="s">
        <v>331</v>
      </c>
      <c r="D351" s="26" t="s">
        <v>1322</v>
      </c>
      <c r="E351" s="26" t="s">
        <v>1654</v>
      </c>
      <c r="F351" s="26" t="s">
        <v>196</v>
      </c>
      <c r="G351" s="29"/>
      <c r="H351" s="29"/>
      <c r="I351" s="29"/>
      <c r="J351" s="29"/>
      <c r="K351" s="41" t="str">
        <f t="array" ref="K351">IF($B351="","",IF($A351&lt;&gt;"Có","Không",IF($G351="","Có",IF(IFERROR(INDEX('📚 Bộ câu hỏi'!$A$3:$A1059,MATCH($B351&amp;"|"&amp;$C351&amp;"|",'📚 Bộ câu hỏi'!$L$3:$L1059,0)),"Có")="Không","Không",IF(IFERROR(INDEX('📚 Bộ câu hỏi'!$A$3:$A1059,MATCH($B351&amp;"|"&amp;$C351&amp;"|"&amp;$D351,'📚 Bộ câu hỏi'!$L$3:$L1059,0)),"Có")="Không","Không","Có")))))</f>
        <v>Có</v>
      </c>
      <c r="L351" s="29" t="str">
        <f t="shared" si="1"/>
        <v>Chuyên môn|Nhân sự - Hành chính - Pháp chế|PC4</v>
      </c>
    </row>
    <row r="352">
      <c r="A352" s="23" t="s">
        <v>71</v>
      </c>
      <c r="B352" s="26" t="s">
        <v>1162</v>
      </c>
      <c r="C352" s="26" t="s">
        <v>331</v>
      </c>
      <c r="D352" s="26" t="s">
        <v>1322</v>
      </c>
      <c r="E352" s="26" t="s">
        <v>1654</v>
      </c>
      <c r="F352" s="26" t="s">
        <v>196</v>
      </c>
      <c r="G352" s="26" t="s">
        <v>1324</v>
      </c>
      <c r="H352" s="26" t="s">
        <v>1325</v>
      </c>
      <c r="I352" s="26" t="s">
        <v>227</v>
      </c>
      <c r="J352" s="29"/>
      <c r="K352" s="47" t="str">
        <f t="array" ref="K352">IF($B352="","",IF($A352&lt;&gt;"Có","Không",IF($G352="","Có",IF(IFERROR(INDEX('📚 Bộ câu hỏi'!$A$3:$A1059,MATCH($B352&amp;"|"&amp;$C352&amp;"|",'📚 Bộ câu hỏi'!$L$3:$L1059,0)),"Có")="Không","Không",IF(IFERROR(INDEX('📚 Bộ câu hỏi'!$A$3:$A1059,MATCH($B352&amp;"|"&amp;$C352&amp;"|"&amp;$D352,'📚 Bộ câu hỏi'!$L$3:$L1059,0)),"Có")="Không","Không","Có")))))</f>
        <v>Có</v>
      </c>
      <c r="L352" s="26" t="str">
        <f t="shared" si="1"/>
        <v>Chuyên môn|Nhân sự - Hành chính - Pháp chế|PC4</v>
      </c>
    </row>
    <row r="353">
      <c r="A353" s="23" t="s">
        <v>71</v>
      </c>
      <c r="B353" s="26" t="s">
        <v>1162</v>
      </c>
      <c r="C353" s="26" t="s">
        <v>331</v>
      </c>
      <c r="D353" s="26" t="s">
        <v>1322</v>
      </c>
      <c r="E353" s="26" t="s">
        <v>1654</v>
      </c>
      <c r="F353" s="26" t="s">
        <v>196</v>
      </c>
      <c r="G353" s="26" t="s">
        <v>1326</v>
      </c>
      <c r="H353" s="26" t="s">
        <v>1327</v>
      </c>
      <c r="I353" s="26" t="s">
        <v>227</v>
      </c>
      <c r="J353" s="29"/>
      <c r="K353" s="47" t="str">
        <f t="array" ref="K353">IF($B353="","",IF($A353&lt;&gt;"Có","Không",IF($G353="","Có",IF(IFERROR(INDEX('📚 Bộ câu hỏi'!$A$3:$A1059,MATCH($B353&amp;"|"&amp;$C353&amp;"|",'📚 Bộ câu hỏi'!$L$3:$L1059,0)),"Có")="Không","Không",IF(IFERROR(INDEX('📚 Bộ câu hỏi'!$A$3:$A1059,MATCH($B353&amp;"|"&amp;$C353&amp;"|"&amp;$D353,'📚 Bộ câu hỏi'!$L$3:$L1059,0)),"Có")="Không","Không","Có")))))</f>
        <v>Có</v>
      </c>
      <c r="L353" s="26" t="str">
        <f t="shared" si="1"/>
        <v>Chuyên môn|Nhân sự - Hành chính - Pháp chế|PC4</v>
      </c>
    </row>
    <row r="354">
      <c r="A354" s="23" t="s">
        <v>71</v>
      </c>
      <c r="B354" s="26" t="s">
        <v>1162</v>
      </c>
      <c r="C354" s="26" t="s">
        <v>331</v>
      </c>
      <c r="D354" s="26" t="s">
        <v>1322</v>
      </c>
      <c r="E354" s="26" t="s">
        <v>1654</v>
      </c>
      <c r="F354" s="26" t="s">
        <v>196</v>
      </c>
      <c r="G354" s="26" t="s">
        <v>1328</v>
      </c>
      <c r="H354" s="26" t="s">
        <v>1329</v>
      </c>
      <c r="I354" s="26" t="s">
        <v>227</v>
      </c>
      <c r="J354" s="29"/>
      <c r="K354" s="47" t="str">
        <f t="array" ref="K354">IF($B354="","",IF($A354&lt;&gt;"Có","Không",IF($G354="","Có",IF(IFERROR(INDEX('📚 Bộ câu hỏi'!$A$3:$A1059,MATCH($B354&amp;"|"&amp;$C354&amp;"|",'📚 Bộ câu hỏi'!$L$3:$L1059,0)),"Có")="Không","Không",IF(IFERROR(INDEX('📚 Bộ câu hỏi'!$A$3:$A1059,MATCH($B354&amp;"|"&amp;$C354&amp;"|"&amp;$D354,'📚 Bộ câu hỏi'!$L$3:$L1059,0)),"Có")="Không","Không","Có")))))</f>
        <v>Có</v>
      </c>
      <c r="L354" s="26" t="str">
        <f t="shared" si="1"/>
        <v>Chuyên môn|Nhân sự - Hành chính - Pháp chế|PC4</v>
      </c>
    </row>
    <row r="355">
      <c r="A355" s="23" t="s">
        <v>71</v>
      </c>
      <c r="B355" s="26" t="s">
        <v>1162</v>
      </c>
      <c r="C355" s="26" t="s">
        <v>331</v>
      </c>
      <c r="D355" s="26" t="s">
        <v>1322</v>
      </c>
      <c r="E355" s="26" t="s">
        <v>1654</v>
      </c>
      <c r="F355" s="26" t="s">
        <v>196</v>
      </c>
      <c r="G355" s="26" t="s">
        <v>1330</v>
      </c>
      <c r="H355" s="26" t="s">
        <v>1331</v>
      </c>
      <c r="I355" s="26" t="s">
        <v>227</v>
      </c>
      <c r="J355" s="29"/>
      <c r="K355" s="47" t="str">
        <f t="array" ref="K355">IF($B355="","",IF($A355&lt;&gt;"Có","Không",IF($G355="","Có",IF(IFERROR(INDEX('📚 Bộ câu hỏi'!$A$3:$A1059,MATCH($B355&amp;"|"&amp;$C355&amp;"|",'📚 Bộ câu hỏi'!$L$3:$L1059,0)),"Có")="Không","Không",IF(IFERROR(INDEX('📚 Bộ câu hỏi'!$A$3:$A1059,MATCH($B355&amp;"|"&amp;$C355&amp;"|"&amp;$D355,'📚 Bộ câu hỏi'!$L$3:$L1059,0)),"Có")="Không","Không","Có")))))</f>
        <v>Có</v>
      </c>
      <c r="L355" s="26" t="str">
        <f t="shared" si="1"/>
        <v>Chuyên môn|Nhân sự - Hành chính - Pháp chế|PC4</v>
      </c>
    </row>
    <row r="356">
      <c r="A356" s="23" t="s">
        <v>71</v>
      </c>
      <c r="B356" s="26" t="s">
        <v>1162</v>
      </c>
      <c r="C356" s="26" t="s">
        <v>331</v>
      </c>
      <c r="D356" s="26" t="s">
        <v>1322</v>
      </c>
      <c r="E356" s="26" t="s">
        <v>1654</v>
      </c>
      <c r="F356" s="26" t="s">
        <v>196</v>
      </c>
      <c r="G356" s="26" t="s">
        <v>1332</v>
      </c>
      <c r="H356" s="26" t="s">
        <v>1333</v>
      </c>
      <c r="I356" s="26" t="s">
        <v>227</v>
      </c>
      <c r="J356" s="29"/>
      <c r="K356" s="47" t="str">
        <f t="array" ref="K356">IF($B356="","",IF($A356&lt;&gt;"Có","Không",IF($G356="","Có",IF(IFERROR(INDEX('📚 Bộ câu hỏi'!$A$3:$A1059,MATCH($B356&amp;"|"&amp;$C356&amp;"|",'📚 Bộ câu hỏi'!$L$3:$L1059,0)),"Có")="Không","Không",IF(IFERROR(INDEX('📚 Bộ câu hỏi'!$A$3:$A1059,MATCH($B356&amp;"|"&amp;$C356&amp;"|"&amp;$D356,'📚 Bộ câu hỏi'!$L$3:$L1059,0)),"Có")="Không","Không","Có")))))</f>
        <v>Có</v>
      </c>
      <c r="L356" s="26" t="str">
        <f t="shared" si="1"/>
        <v>Chuyên môn|Nhân sự - Hành chính - Pháp chế|PC4</v>
      </c>
    </row>
    <row r="357">
      <c r="A357" s="23" t="s">
        <v>71</v>
      </c>
      <c r="B357" s="26" t="s">
        <v>1162</v>
      </c>
      <c r="C357" s="26" t="s">
        <v>331</v>
      </c>
      <c r="D357" s="26" t="s">
        <v>1334</v>
      </c>
      <c r="E357" s="26" t="s">
        <v>1655</v>
      </c>
      <c r="F357" s="26" t="s">
        <v>196</v>
      </c>
      <c r="G357" s="29"/>
      <c r="H357" s="29"/>
      <c r="I357" s="29"/>
      <c r="J357" s="29"/>
      <c r="K357" s="41" t="str">
        <f t="array" ref="K357">IF($B357="","",IF($A357&lt;&gt;"Có","Không",IF($G357="","Có",IF(IFERROR(INDEX('📚 Bộ câu hỏi'!$A$3:$A1059,MATCH($B357&amp;"|"&amp;$C357&amp;"|",'📚 Bộ câu hỏi'!$L$3:$L1059,0)),"Có")="Không","Không",IF(IFERROR(INDEX('📚 Bộ câu hỏi'!$A$3:$A1059,MATCH($B357&amp;"|"&amp;$C357&amp;"|"&amp;$D357,'📚 Bộ câu hỏi'!$L$3:$L1059,0)),"Có")="Không","Không","Có")))))</f>
        <v>Có</v>
      </c>
      <c r="L357" s="29" t="str">
        <f t="shared" si="1"/>
        <v>Chuyên môn|Nhân sự - Hành chính - Pháp chế|PC5</v>
      </c>
    </row>
    <row r="358">
      <c r="A358" s="23" t="s">
        <v>71</v>
      </c>
      <c r="B358" s="26" t="s">
        <v>1162</v>
      </c>
      <c r="C358" s="26" t="s">
        <v>331</v>
      </c>
      <c r="D358" s="26" t="s">
        <v>1334</v>
      </c>
      <c r="E358" s="26" t="s">
        <v>1655</v>
      </c>
      <c r="F358" s="26" t="s">
        <v>196</v>
      </c>
      <c r="G358" s="26" t="s">
        <v>1336</v>
      </c>
      <c r="H358" s="26" t="s">
        <v>1337</v>
      </c>
      <c r="I358" s="26" t="s">
        <v>227</v>
      </c>
      <c r="J358" s="29"/>
      <c r="K358" s="47" t="str">
        <f t="array" ref="K358">IF($B358="","",IF($A358&lt;&gt;"Có","Không",IF($G358="","Có",IF(IFERROR(INDEX('📚 Bộ câu hỏi'!$A$3:$A1059,MATCH($B358&amp;"|"&amp;$C358&amp;"|",'📚 Bộ câu hỏi'!$L$3:$L1059,0)),"Có")="Không","Không",IF(IFERROR(INDEX('📚 Bộ câu hỏi'!$A$3:$A1059,MATCH($B358&amp;"|"&amp;$C358&amp;"|"&amp;$D358,'📚 Bộ câu hỏi'!$L$3:$L1059,0)),"Có")="Không","Không","Có")))))</f>
        <v>Có</v>
      </c>
      <c r="L358" s="26" t="str">
        <f t="shared" si="1"/>
        <v>Chuyên môn|Nhân sự - Hành chính - Pháp chế|PC5</v>
      </c>
    </row>
    <row r="359">
      <c r="A359" s="23" t="s">
        <v>71</v>
      </c>
      <c r="B359" s="26" t="s">
        <v>1162</v>
      </c>
      <c r="C359" s="26" t="s">
        <v>331</v>
      </c>
      <c r="D359" s="26" t="s">
        <v>1334</v>
      </c>
      <c r="E359" s="26" t="s">
        <v>1655</v>
      </c>
      <c r="F359" s="26" t="s">
        <v>196</v>
      </c>
      <c r="G359" s="26" t="s">
        <v>1338</v>
      </c>
      <c r="H359" s="26" t="s">
        <v>1339</v>
      </c>
      <c r="I359" s="26" t="s">
        <v>227</v>
      </c>
      <c r="J359" s="29"/>
      <c r="K359" s="47" t="str">
        <f t="array" ref="K359">IF($B359="","",IF($A359&lt;&gt;"Có","Không",IF($G359="","Có",IF(IFERROR(INDEX('📚 Bộ câu hỏi'!$A$3:$A1059,MATCH($B359&amp;"|"&amp;$C359&amp;"|",'📚 Bộ câu hỏi'!$L$3:$L1059,0)),"Có")="Không","Không",IF(IFERROR(INDEX('📚 Bộ câu hỏi'!$A$3:$A1059,MATCH($B359&amp;"|"&amp;$C359&amp;"|"&amp;$D359,'📚 Bộ câu hỏi'!$L$3:$L1059,0)),"Có")="Không","Không","Có")))))</f>
        <v>Có</v>
      </c>
      <c r="L359" s="26" t="str">
        <f t="shared" si="1"/>
        <v>Chuyên môn|Nhân sự - Hành chính - Pháp chế|PC5</v>
      </c>
    </row>
    <row r="360">
      <c r="A360" s="23" t="s">
        <v>71</v>
      </c>
      <c r="B360" s="26" t="s">
        <v>1162</v>
      </c>
      <c r="C360" s="26" t="s">
        <v>331</v>
      </c>
      <c r="D360" s="26" t="s">
        <v>1334</v>
      </c>
      <c r="E360" s="26" t="s">
        <v>1655</v>
      </c>
      <c r="F360" s="26" t="s">
        <v>196</v>
      </c>
      <c r="G360" s="26" t="s">
        <v>1340</v>
      </c>
      <c r="H360" s="26" t="s">
        <v>1341</v>
      </c>
      <c r="I360" s="26" t="s">
        <v>227</v>
      </c>
      <c r="J360" s="29"/>
      <c r="K360" s="47" t="str">
        <f t="array" ref="K360">IF($B360="","",IF($A360&lt;&gt;"Có","Không",IF($G360="","Có",IF(IFERROR(INDEX('📚 Bộ câu hỏi'!$A$3:$A1059,MATCH($B360&amp;"|"&amp;$C360&amp;"|",'📚 Bộ câu hỏi'!$L$3:$L1059,0)),"Có")="Không","Không",IF(IFERROR(INDEX('📚 Bộ câu hỏi'!$A$3:$A1059,MATCH($B360&amp;"|"&amp;$C360&amp;"|"&amp;$D360,'📚 Bộ câu hỏi'!$L$3:$L1059,0)),"Có")="Không","Không","Có")))))</f>
        <v>Có</v>
      </c>
      <c r="L360" s="26" t="str">
        <f t="shared" si="1"/>
        <v>Chuyên môn|Nhân sự - Hành chính - Pháp chế|PC5</v>
      </c>
    </row>
    <row r="361">
      <c r="A361" s="23" t="s">
        <v>71</v>
      </c>
      <c r="B361" s="26" t="s">
        <v>1162</v>
      </c>
      <c r="C361" s="26" t="s">
        <v>331</v>
      </c>
      <c r="D361" s="26" t="s">
        <v>1334</v>
      </c>
      <c r="E361" s="26" t="s">
        <v>1655</v>
      </c>
      <c r="F361" s="26" t="s">
        <v>196</v>
      </c>
      <c r="G361" s="26" t="s">
        <v>1342</v>
      </c>
      <c r="H361" s="26" t="s">
        <v>1343</v>
      </c>
      <c r="I361" s="26" t="s">
        <v>227</v>
      </c>
      <c r="J361" s="29"/>
      <c r="K361" s="47" t="str">
        <f t="array" ref="K361">IF($B361="","",IF($A361&lt;&gt;"Có","Không",IF($G361="","Có",IF(IFERROR(INDEX('📚 Bộ câu hỏi'!$A$3:$A1059,MATCH($B361&amp;"|"&amp;$C361&amp;"|",'📚 Bộ câu hỏi'!$L$3:$L1059,0)),"Có")="Không","Không",IF(IFERROR(INDEX('📚 Bộ câu hỏi'!$A$3:$A1059,MATCH($B361&amp;"|"&amp;$C361&amp;"|"&amp;$D361,'📚 Bộ câu hỏi'!$L$3:$L1059,0)),"Có")="Không","Không","Có")))))</f>
        <v>Có</v>
      </c>
      <c r="L361" s="26" t="str">
        <f t="shared" si="1"/>
        <v>Chuyên môn|Nhân sự - Hành chính - Pháp chế|PC5</v>
      </c>
    </row>
    <row r="362">
      <c r="A362" s="23" t="s">
        <v>71</v>
      </c>
      <c r="B362" s="26" t="s">
        <v>409</v>
      </c>
      <c r="C362" s="26" t="s">
        <v>331</v>
      </c>
      <c r="D362" s="29"/>
      <c r="E362" s="29"/>
      <c r="F362" s="29"/>
      <c r="G362" s="29"/>
      <c r="H362" s="29"/>
      <c r="I362" s="29"/>
      <c r="J362" s="29"/>
      <c r="K362" s="41" t="str">
        <f t="array" ref="K362">IF($B362="","",IF($A362&lt;&gt;"Có","Không",IF($G362="","Có",IF(IFERROR(INDEX('📚 Bộ câu hỏi'!$A$3:$A1059,MATCH($B362&amp;"|"&amp;$C362&amp;"|",'📚 Bộ câu hỏi'!$L$3:$L1059,0)),"Có")="Không","Không",IF(IFERROR(INDEX('📚 Bộ câu hỏi'!$A$3:$A1059,MATCH($B362&amp;"|"&amp;$C362&amp;"|"&amp;$D362,'📚 Bộ câu hỏi'!$L$3:$L1059,0)),"Có")="Không","Không","Có")))))</f>
        <v>Có</v>
      </c>
      <c r="L362" s="29" t="str">
        <f t="shared" si="1"/>
        <v>Quản lý|Nhân sự - Hành chính - Pháp chế|</v>
      </c>
    </row>
    <row r="363">
      <c r="A363" s="23" t="s">
        <v>71</v>
      </c>
      <c r="B363" s="26" t="s">
        <v>409</v>
      </c>
      <c r="C363" s="26" t="s">
        <v>331</v>
      </c>
      <c r="D363" s="26" t="s">
        <v>1345</v>
      </c>
      <c r="E363" s="26" t="s">
        <v>1657</v>
      </c>
      <c r="F363" s="26" t="s">
        <v>196</v>
      </c>
      <c r="G363" s="29"/>
      <c r="H363" s="29"/>
      <c r="I363" s="29"/>
      <c r="J363" s="29"/>
      <c r="K363" s="41" t="str">
        <f t="array" ref="K363">IF($B363="","",IF($A363&lt;&gt;"Có","Không",IF($G363="","Có",IF(IFERROR(INDEX('📚 Bộ câu hỏi'!$A$3:$A1059,MATCH($B363&amp;"|"&amp;$C363&amp;"|",'📚 Bộ câu hỏi'!$L$3:$L1059,0)),"Có")="Không","Không",IF(IFERROR(INDEX('📚 Bộ câu hỏi'!$A$3:$A1059,MATCH($B363&amp;"|"&amp;$C363&amp;"|"&amp;$D363,'📚 Bộ câu hỏi'!$L$3:$L1059,0)),"Có")="Không","Không","Có")))))</f>
        <v>Có</v>
      </c>
      <c r="L363" s="29" t="str">
        <f t="shared" si="1"/>
        <v>Quản lý|Nhân sự - Hành chính - Pháp chế|Q1</v>
      </c>
    </row>
    <row r="364">
      <c r="A364" s="23" t="s">
        <v>71</v>
      </c>
      <c r="B364" s="26" t="s">
        <v>409</v>
      </c>
      <c r="C364" s="26" t="s">
        <v>331</v>
      </c>
      <c r="D364" s="26" t="s">
        <v>1345</v>
      </c>
      <c r="E364" s="26" t="s">
        <v>1657</v>
      </c>
      <c r="F364" s="26" t="s">
        <v>196</v>
      </c>
      <c r="G364" s="26" t="s">
        <v>1347</v>
      </c>
      <c r="H364" s="26" t="s">
        <v>884</v>
      </c>
      <c r="I364" s="26" t="s">
        <v>227</v>
      </c>
      <c r="J364" s="29"/>
      <c r="K364" s="47" t="str">
        <f t="array" ref="K364">IF($B364="","",IF($A364&lt;&gt;"Có","Không",IF($G364="","Có",IF(IFERROR(INDEX('📚 Bộ câu hỏi'!$A$3:$A1059,MATCH($B364&amp;"|"&amp;$C364&amp;"|",'📚 Bộ câu hỏi'!$L$3:$L1059,0)),"Có")="Không","Không",IF(IFERROR(INDEX('📚 Bộ câu hỏi'!$A$3:$A1059,MATCH($B364&amp;"|"&amp;$C364&amp;"|"&amp;$D364,'📚 Bộ câu hỏi'!$L$3:$L1059,0)),"Có")="Không","Không","Có")))))</f>
        <v>Có</v>
      </c>
      <c r="L364" s="26" t="str">
        <f t="shared" si="1"/>
        <v>Quản lý|Nhân sự - Hành chính - Pháp chế|Q1</v>
      </c>
    </row>
    <row r="365">
      <c r="A365" s="23" t="s">
        <v>71</v>
      </c>
      <c r="B365" s="26" t="s">
        <v>409</v>
      </c>
      <c r="C365" s="26" t="s">
        <v>331</v>
      </c>
      <c r="D365" s="26" t="s">
        <v>1345</v>
      </c>
      <c r="E365" s="26" t="s">
        <v>1657</v>
      </c>
      <c r="F365" s="26" t="s">
        <v>196</v>
      </c>
      <c r="G365" s="26" t="s">
        <v>1348</v>
      </c>
      <c r="H365" s="26" t="s">
        <v>1349</v>
      </c>
      <c r="I365" s="26" t="s">
        <v>227</v>
      </c>
      <c r="J365" s="29"/>
      <c r="K365" s="47" t="str">
        <f t="array" ref="K365">IF($B365="","",IF($A365&lt;&gt;"Có","Không",IF($G365="","Có",IF(IFERROR(INDEX('📚 Bộ câu hỏi'!$A$3:$A1059,MATCH($B365&amp;"|"&amp;$C365&amp;"|",'📚 Bộ câu hỏi'!$L$3:$L1059,0)),"Có")="Không","Không",IF(IFERROR(INDEX('📚 Bộ câu hỏi'!$A$3:$A1059,MATCH($B365&amp;"|"&amp;$C365&amp;"|"&amp;$D365,'📚 Bộ câu hỏi'!$L$3:$L1059,0)),"Có")="Không","Không","Có")))))</f>
        <v>Có</v>
      </c>
      <c r="L365" s="26" t="str">
        <f t="shared" si="1"/>
        <v>Quản lý|Nhân sự - Hành chính - Pháp chế|Q1</v>
      </c>
    </row>
    <row r="366">
      <c r="A366" s="23" t="s">
        <v>71</v>
      </c>
      <c r="B366" s="26" t="s">
        <v>409</v>
      </c>
      <c r="C366" s="26" t="s">
        <v>331</v>
      </c>
      <c r="D366" s="26" t="s">
        <v>1345</v>
      </c>
      <c r="E366" s="26" t="s">
        <v>1657</v>
      </c>
      <c r="F366" s="26" t="s">
        <v>196</v>
      </c>
      <c r="G366" s="26" t="s">
        <v>1350</v>
      </c>
      <c r="H366" s="26" t="s">
        <v>1351</v>
      </c>
      <c r="I366" s="26" t="s">
        <v>227</v>
      </c>
      <c r="J366" s="29"/>
      <c r="K366" s="47" t="str">
        <f t="array" ref="K366">IF($B366="","",IF($A366&lt;&gt;"Có","Không",IF($G366="","Có",IF(IFERROR(INDEX('📚 Bộ câu hỏi'!$A$3:$A1059,MATCH($B366&amp;"|"&amp;$C366&amp;"|",'📚 Bộ câu hỏi'!$L$3:$L1059,0)),"Có")="Không","Không",IF(IFERROR(INDEX('📚 Bộ câu hỏi'!$A$3:$A1059,MATCH($B366&amp;"|"&amp;$C366&amp;"|"&amp;$D366,'📚 Bộ câu hỏi'!$L$3:$L1059,0)),"Có")="Không","Không","Có")))))</f>
        <v>Có</v>
      </c>
      <c r="L366" s="26" t="str">
        <f t="shared" si="1"/>
        <v>Quản lý|Nhân sự - Hành chính - Pháp chế|Q1</v>
      </c>
    </row>
    <row r="367">
      <c r="A367" s="23" t="s">
        <v>71</v>
      </c>
      <c r="B367" s="26" t="s">
        <v>409</v>
      </c>
      <c r="C367" s="26" t="s">
        <v>331</v>
      </c>
      <c r="D367" s="26" t="s">
        <v>1345</v>
      </c>
      <c r="E367" s="26" t="s">
        <v>1657</v>
      </c>
      <c r="F367" s="26" t="s">
        <v>196</v>
      </c>
      <c r="G367" s="26" t="s">
        <v>1352</v>
      </c>
      <c r="H367" s="26" t="s">
        <v>1353</v>
      </c>
      <c r="I367" s="26" t="s">
        <v>1765</v>
      </c>
      <c r="J367" s="29"/>
      <c r="K367" s="47" t="str">
        <f t="array" ref="K367">IF($B367="","",IF($A367&lt;&gt;"Có","Không",IF($G367="","Có",IF(IFERROR(INDEX('📚 Bộ câu hỏi'!$A$3:$A1059,MATCH($B367&amp;"|"&amp;$C367&amp;"|",'📚 Bộ câu hỏi'!$L$3:$L1059,0)),"Có")="Không","Không",IF(IFERROR(INDEX('📚 Bộ câu hỏi'!$A$3:$A1059,MATCH($B367&amp;"|"&amp;$C367&amp;"|"&amp;$D367,'📚 Bộ câu hỏi'!$L$3:$L1059,0)),"Có")="Không","Không","Có")))))</f>
        <v>Có</v>
      </c>
      <c r="L367" s="26" t="str">
        <f t="shared" si="1"/>
        <v>Quản lý|Nhân sự - Hành chính - Pháp chế|Q1</v>
      </c>
    </row>
    <row r="368">
      <c r="A368" s="23" t="s">
        <v>71</v>
      </c>
      <c r="B368" s="26" t="s">
        <v>409</v>
      </c>
      <c r="C368" s="26" t="s">
        <v>331</v>
      </c>
      <c r="D368" s="26" t="s">
        <v>1345</v>
      </c>
      <c r="E368" s="26" t="s">
        <v>1657</v>
      </c>
      <c r="F368" s="26" t="s">
        <v>196</v>
      </c>
      <c r="G368" s="26" t="s">
        <v>1355</v>
      </c>
      <c r="H368" s="26" t="s">
        <v>1356</v>
      </c>
      <c r="I368" s="26" t="s">
        <v>1765</v>
      </c>
      <c r="J368" s="29"/>
      <c r="K368" s="47" t="str">
        <f t="array" ref="K368">IF($B368="","",IF($A368&lt;&gt;"Có","Không",IF($G368="","Có",IF(IFERROR(INDEX('📚 Bộ câu hỏi'!$A$3:$A1059,MATCH($B368&amp;"|"&amp;$C368&amp;"|",'📚 Bộ câu hỏi'!$L$3:$L1059,0)),"Có")="Không","Không",IF(IFERROR(INDEX('📚 Bộ câu hỏi'!$A$3:$A1059,MATCH($B368&amp;"|"&amp;$C368&amp;"|"&amp;$D368,'📚 Bộ câu hỏi'!$L$3:$L1059,0)),"Có")="Không","Không","Có")))))</f>
        <v>Có</v>
      </c>
      <c r="L368" s="26" t="str">
        <f t="shared" si="1"/>
        <v>Quản lý|Nhân sự - Hành chính - Pháp chế|Q1</v>
      </c>
    </row>
    <row r="369">
      <c r="A369" s="23" t="s">
        <v>71</v>
      </c>
      <c r="B369" s="26" t="s">
        <v>409</v>
      </c>
      <c r="C369" s="26" t="s">
        <v>331</v>
      </c>
      <c r="D369" s="26" t="s">
        <v>1357</v>
      </c>
      <c r="E369" s="26" t="s">
        <v>1659</v>
      </c>
      <c r="F369" s="26" t="s">
        <v>196</v>
      </c>
      <c r="G369" s="29"/>
      <c r="H369" s="29"/>
      <c r="I369" s="29"/>
      <c r="J369" s="29"/>
      <c r="K369" s="41" t="str">
        <f t="array" ref="K369">IF($B369="","",IF($A369&lt;&gt;"Có","Không",IF($G369="","Có",IF(IFERROR(INDEX('📚 Bộ câu hỏi'!$A$3:$A1059,MATCH($B369&amp;"|"&amp;$C369&amp;"|",'📚 Bộ câu hỏi'!$L$3:$L1059,0)),"Có")="Không","Không",IF(IFERROR(INDEX('📚 Bộ câu hỏi'!$A$3:$A1059,MATCH($B369&amp;"|"&amp;$C369&amp;"|"&amp;$D369,'📚 Bộ câu hỏi'!$L$3:$L1059,0)),"Có")="Không","Không","Có")))))</f>
        <v>Có</v>
      </c>
      <c r="L369" s="29" t="str">
        <f t="shared" si="1"/>
        <v>Quản lý|Nhân sự - Hành chính - Pháp chế|Q2</v>
      </c>
    </row>
    <row r="370">
      <c r="A370" s="23" t="s">
        <v>71</v>
      </c>
      <c r="B370" s="26" t="s">
        <v>409</v>
      </c>
      <c r="C370" s="26" t="s">
        <v>331</v>
      </c>
      <c r="D370" s="26" t="s">
        <v>1357</v>
      </c>
      <c r="E370" s="26" t="s">
        <v>1659</v>
      </c>
      <c r="F370" s="26" t="s">
        <v>196</v>
      </c>
      <c r="G370" s="26" t="s">
        <v>1359</v>
      </c>
      <c r="H370" s="26" t="s">
        <v>1360</v>
      </c>
      <c r="I370" s="26" t="s">
        <v>227</v>
      </c>
      <c r="J370" s="29"/>
      <c r="K370" s="47" t="str">
        <f t="array" ref="K370">IF($B370="","",IF($A370&lt;&gt;"Có","Không",IF($G370="","Có",IF(IFERROR(INDEX('📚 Bộ câu hỏi'!$A$3:$A1059,MATCH($B370&amp;"|"&amp;$C370&amp;"|",'📚 Bộ câu hỏi'!$L$3:$L1059,0)),"Có")="Không","Không",IF(IFERROR(INDEX('📚 Bộ câu hỏi'!$A$3:$A1059,MATCH($B370&amp;"|"&amp;$C370&amp;"|"&amp;$D370,'📚 Bộ câu hỏi'!$L$3:$L1059,0)),"Có")="Không","Không","Có")))))</f>
        <v>Có</v>
      </c>
      <c r="L370" s="26" t="str">
        <f t="shared" si="1"/>
        <v>Quản lý|Nhân sự - Hành chính - Pháp chế|Q2</v>
      </c>
    </row>
    <row r="371">
      <c r="A371" s="23" t="s">
        <v>71</v>
      </c>
      <c r="B371" s="26" t="s">
        <v>409</v>
      </c>
      <c r="C371" s="26" t="s">
        <v>331</v>
      </c>
      <c r="D371" s="26" t="s">
        <v>1357</v>
      </c>
      <c r="E371" s="26" t="s">
        <v>1659</v>
      </c>
      <c r="F371" s="26" t="s">
        <v>196</v>
      </c>
      <c r="G371" s="26" t="s">
        <v>1361</v>
      </c>
      <c r="H371" s="26" t="s">
        <v>1362</v>
      </c>
      <c r="I371" s="26" t="s">
        <v>227</v>
      </c>
      <c r="J371" s="29"/>
      <c r="K371" s="47" t="str">
        <f t="array" ref="K371">IF($B371="","",IF($A371&lt;&gt;"Có","Không",IF($G371="","Có",IF(IFERROR(INDEX('📚 Bộ câu hỏi'!$A$3:$A1059,MATCH($B371&amp;"|"&amp;$C371&amp;"|",'📚 Bộ câu hỏi'!$L$3:$L1059,0)),"Có")="Không","Không",IF(IFERROR(INDEX('📚 Bộ câu hỏi'!$A$3:$A1059,MATCH($B371&amp;"|"&amp;$C371&amp;"|"&amp;$D371,'📚 Bộ câu hỏi'!$L$3:$L1059,0)),"Có")="Không","Không","Có")))))</f>
        <v>Có</v>
      </c>
      <c r="L371" s="26" t="str">
        <f t="shared" si="1"/>
        <v>Quản lý|Nhân sự - Hành chính - Pháp chế|Q2</v>
      </c>
    </row>
    <row r="372">
      <c r="A372" s="23" t="s">
        <v>71</v>
      </c>
      <c r="B372" s="26" t="s">
        <v>409</v>
      </c>
      <c r="C372" s="26" t="s">
        <v>331</v>
      </c>
      <c r="D372" s="26" t="s">
        <v>1357</v>
      </c>
      <c r="E372" s="26" t="s">
        <v>1659</v>
      </c>
      <c r="F372" s="26" t="s">
        <v>196</v>
      </c>
      <c r="G372" s="26" t="s">
        <v>1363</v>
      </c>
      <c r="H372" s="26" t="s">
        <v>1364</v>
      </c>
      <c r="I372" s="26" t="s">
        <v>1765</v>
      </c>
      <c r="J372" s="29"/>
      <c r="K372" s="47" t="str">
        <f t="array" ref="K372">IF($B372="","",IF($A372&lt;&gt;"Có","Không",IF($G372="","Có",IF(IFERROR(INDEX('📚 Bộ câu hỏi'!$A$3:$A1059,MATCH($B372&amp;"|"&amp;$C372&amp;"|",'📚 Bộ câu hỏi'!$L$3:$L1059,0)),"Có")="Không","Không",IF(IFERROR(INDEX('📚 Bộ câu hỏi'!$A$3:$A1059,MATCH($B372&amp;"|"&amp;$C372&amp;"|"&amp;$D372,'📚 Bộ câu hỏi'!$L$3:$L1059,0)),"Có")="Không","Không","Có")))))</f>
        <v>Có</v>
      </c>
      <c r="L372" s="26" t="str">
        <f t="shared" si="1"/>
        <v>Quản lý|Nhân sự - Hành chính - Pháp chế|Q2</v>
      </c>
    </row>
    <row r="373">
      <c r="A373" s="23" t="s">
        <v>71</v>
      </c>
      <c r="B373" s="26" t="s">
        <v>409</v>
      </c>
      <c r="C373" s="26" t="s">
        <v>331</v>
      </c>
      <c r="D373" s="26" t="s">
        <v>1357</v>
      </c>
      <c r="E373" s="26" t="s">
        <v>1659</v>
      </c>
      <c r="F373" s="26" t="s">
        <v>196</v>
      </c>
      <c r="G373" s="26" t="s">
        <v>1365</v>
      </c>
      <c r="H373" s="26" t="s">
        <v>1366</v>
      </c>
      <c r="I373" s="26" t="s">
        <v>1075</v>
      </c>
      <c r="J373" s="29"/>
      <c r="K373" s="47" t="str">
        <f t="array" ref="K373">IF($B373="","",IF($A373&lt;&gt;"Có","Không",IF($G373="","Có",IF(IFERROR(INDEX('📚 Bộ câu hỏi'!$A$3:$A1059,MATCH($B373&amp;"|"&amp;$C373&amp;"|",'📚 Bộ câu hỏi'!$L$3:$L1059,0)),"Có")="Không","Không",IF(IFERROR(INDEX('📚 Bộ câu hỏi'!$A$3:$A1059,MATCH($B373&amp;"|"&amp;$C373&amp;"|"&amp;$D373,'📚 Bộ câu hỏi'!$L$3:$L1059,0)),"Có")="Không","Không","Có")))))</f>
        <v>Có</v>
      </c>
      <c r="L373" s="26" t="str">
        <f t="shared" si="1"/>
        <v>Quản lý|Nhân sự - Hành chính - Pháp chế|Q2</v>
      </c>
    </row>
    <row r="374">
      <c r="A374" s="23" t="s">
        <v>71</v>
      </c>
      <c r="B374" s="26" t="s">
        <v>409</v>
      </c>
      <c r="C374" s="26" t="s">
        <v>331</v>
      </c>
      <c r="D374" s="26" t="s">
        <v>1357</v>
      </c>
      <c r="E374" s="26" t="s">
        <v>1659</v>
      </c>
      <c r="F374" s="26" t="s">
        <v>196</v>
      </c>
      <c r="G374" s="26" t="s">
        <v>1367</v>
      </c>
      <c r="H374" s="26" t="s">
        <v>1368</v>
      </c>
      <c r="I374" s="26" t="s">
        <v>1075</v>
      </c>
      <c r="J374" s="29"/>
      <c r="K374" s="47" t="str">
        <f t="array" ref="K374">IF($B374="","",IF($A374&lt;&gt;"Có","Không",IF($G374="","Có",IF(IFERROR(INDEX('📚 Bộ câu hỏi'!$A$3:$A1059,MATCH($B374&amp;"|"&amp;$C374&amp;"|",'📚 Bộ câu hỏi'!$L$3:$L1059,0)),"Có")="Không","Không",IF(IFERROR(INDEX('📚 Bộ câu hỏi'!$A$3:$A1059,MATCH($B374&amp;"|"&amp;$C374&amp;"|"&amp;$D374,'📚 Bộ câu hỏi'!$L$3:$L1059,0)),"Có")="Không","Không","Có")))))</f>
        <v>Có</v>
      </c>
      <c r="L374" s="26" t="str">
        <f t="shared" si="1"/>
        <v>Quản lý|Nhân sự - Hành chính - Pháp chế|Q2</v>
      </c>
    </row>
    <row r="375">
      <c r="A375" s="23" t="s">
        <v>71</v>
      </c>
      <c r="B375" s="26" t="s">
        <v>409</v>
      </c>
      <c r="C375" s="26" t="s">
        <v>331</v>
      </c>
      <c r="D375" s="26" t="s">
        <v>1369</v>
      </c>
      <c r="E375" s="26" t="s">
        <v>1660</v>
      </c>
      <c r="F375" s="26" t="s">
        <v>196</v>
      </c>
      <c r="G375" s="29"/>
      <c r="H375" s="29"/>
      <c r="I375" s="29"/>
      <c r="J375" s="29"/>
      <c r="K375" s="41" t="str">
        <f t="array" ref="K375">IF($B375="","",IF($A375&lt;&gt;"Có","Không",IF($G375="","Có",IF(IFERROR(INDEX('📚 Bộ câu hỏi'!$A$3:$A1059,MATCH($B375&amp;"|"&amp;$C375&amp;"|",'📚 Bộ câu hỏi'!$L$3:$L1059,0)),"Có")="Không","Không",IF(IFERROR(INDEX('📚 Bộ câu hỏi'!$A$3:$A1059,MATCH($B375&amp;"|"&amp;$C375&amp;"|"&amp;$D375,'📚 Bộ câu hỏi'!$L$3:$L1059,0)),"Có")="Không","Không","Có")))))</f>
        <v>Có</v>
      </c>
      <c r="L375" s="29" t="str">
        <f t="shared" si="1"/>
        <v>Quản lý|Nhân sự - Hành chính - Pháp chế|Q3</v>
      </c>
    </row>
    <row r="376">
      <c r="A376" s="23" t="s">
        <v>71</v>
      </c>
      <c r="B376" s="26" t="s">
        <v>409</v>
      </c>
      <c r="C376" s="26" t="s">
        <v>331</v>
      </c>
      <c r="D376" s="26" t="s">
        <v>1369</v>
      </c>
      <c r="E376" s="26" t="s">
        <v>1660</v>
      </c>
      <c r="F376" s="26" t="s">
        <v>196</v>
      </c>
      <c r="G376" s="26" t="s">
        <v>1371</v>
      </c>
      <c r="H376" s="26" t="s">
        <v>1372</v>
      </c>
      <c r="I376" s="26" t="s">
        <v>227</v>
      </c>
      <c r="J376" s="29"/>
      <c r="K376" s="47" t="str">
        <f t="array" ref="K376">IF($B376="","",IF($A376&lt;&gt;"Có","Không",IF($G376="","Có",IF(IFERROR(INDEX('📚 Bộ câu hỏi'!$A$3:$A1059,MATCH($B376&amp;"|"&amp;$C376&amp;"|",'📚 Bộ câu hỏi'!$L$3:$L1059,0)),"Có")="Không","Không",IF(IFERROR(INDEX('📚 Bộ câu hỏi'!$A$3:$A1059,MATCH($B376&amp;"|"&amp;$C376&amp;"|"&amp;$D376,'📚 Bộ câu hỏi'!$L$3:$L1059,0)),"Có")="Không","Không","Có")))))</f>
        <v>Có</v>
      </c>
      <c r="L376" s="26" t="str">
        <f t="shared" si="1"/>
        <v>Quản lý|Nhân sự - Hành chính - Pháp chế|Q3</v>
      </c>
    </row>
    <row r="377">
      <c r="A377" s="23" t="s">
        <v>71</v>
      </c>
      <c r="B377" s="26" t="s">
        <v>409</v>
      </c>
      <c r="C377" s="26" t="s">
        <v>331</v>
      </c>
      <c r="D377" s="26" t="s">
        <v>1369</v>
      </c>
      <c r="E377" s="26" t="s">
        <v>1660</v>
      </c>
      <c r="F377" s="26" t="s">
        <v>196</v>
      </c>
      <c r="G377" s="26" t="s">
        <v>1373</v>
      </c>
      <c r="H377" s="26" t="s">
        <v>1374</v>
      </c>
      <c r="I377" s="26" t="s">
        <v>227</v>
      </c>
      <c r="J377" s="29"/>
      <c r="K377" s="47" t="str">
        <f t="array" ref="K377">IF($B377="","",IF($A377&lt;&gt;"Có","Không",IF($G377="","Có",IF(IFERROR(INDEX('📚 Bộ câu hỏi'!$A$3:$A1059,MATCH($B377&amp;"|"&amp;$C377&amp;"|",'📚 Bộ câu hỏi'!$L$3:$L1059,0)),"Có")="Không","Không",IF(IFERROR(INDEX('📚 Bộ câu hỏi'!$A$3:$A1059,MATCH($B377&amp;"|"&amp;$C377&amp;"|"&amp;$D377,'📚 Bộ câu hỏi'!$L$3:$L1059,0)),"Có")="Không","Không","Có")))))</f>
        <v>Có</v>
      </c>
      <c r="L377" s="26" t="str">
        <f t="shared" si="1"/>
        <v>Quản lý|Nhân sự - Hành chính - Pháp chế|Q3</v>
      </c>
    </row>
    <row r="378">
      <c r="A378" s="23" t="s">
        <v>71</v>
      </c>
      <c r="B378" s="26" t="s">
        <v>409</v>
      </c>
      <c r="C378" s="26" t="s">
        <v>331</v>
      </c>
      <c r="D378" s="26" t="s">
        <v>1369</v>
      </c>
      <c r="E378" s="26" t="s">
        <v>1660</v>
      </c>
      <c r="F378" s="26" t="s">
        <v>196</v>
      </c>
      <c r="G378" s="26" t="s">
        <v>1375</v>
      </c>
      <c r="H378" s="26" t="s">
        <v>1376</v>
      </c>
      <c r="I378" s="26" t="s">
        <v>227</v>
      </c>
      <c r="J378" s="29"/>
      <c r="K378" s="47" t="str">
        <f t="array" ref="K378">IF($B378="","",IF($A378&lt;&gt;"Có","Không",IF($G378="","Có",IF(IFERROR(INDEX('📚 Bộ câu hỏi'!$A$3:$A1059,MATCH($B378&amp;"|"&amp;$C378&amp;"|",'📚 Bộ câu hỏi'!$L$3:$L1059,0)),"Có")="Không","Không",IF(IFERROR(INDEX('📚 Bộ câu hỏi'!$A$3:$A1059,MATCH($B378&amp;"|"&amp;$C378&amp;"|"&amp;$D378,'📚 Bộ câu hỏi'!$L$3:$L1059,0)),"Có")="Không","Không","Có")))))</f>
        <v>Có</v>
      </c>
      <c r="L378" s="26" t="str">
        <f t="shared" si="1"/>
        <v>Quản lý|Nhân sự - Hành chính - Pháp chế|Q3</v>
      </c>
    </row>
    <row r="379">
      <c r="A379" s="23" t="s">
        <v>71</v>
      </c>
      <c r="B379" s="26" t="s">
        <v>409</v>
      </c>
      <c r="C379" s="26" t="s">
        <v>331</v>
      </c>
      <c r="D379" s="26" t="s">
        <v>1369</v>
      </c>
      <c r="E379" s="26" t="s">
        <v>1660</v>
      </c>
      <c r="F379" s="26" t="s">
        <v>196</v>
      </c>
      <c r="G379" s="26" t="s">
        <v>1377</v>
      </c>
      <c r="H379" s="26" t="s">
        <v>1378</v>
      </c>
      <c r="I379" s="26" t="s">
        <v>227</v>
      </c>
      <c r="J379" s="29"/>
      <c r="K379" s="47" t="str">
        <f t="array" ref="K379">IF($B379="","",IF($A379&lt;&gt;"Có","Không",IF($G379="","Có",IF(IFERROR(INDEX('📚 Bộ câu hỏi'!$A$3:$A1059,MATCH($B379&amp;"|"&amp;$C379&amp;"|",'📚 Bộ câu hỏi'!$L$3:$L1059,0)),"Có")="Không","Không",IF(IFERROR(INDEX('📚 Bộ câu hỏi'!$A$3:$A1059,MATCH($B379&amp;"|"&amp;$C379&amp;"|"&amp;$D379,'📚 Bộ câu hỏi'!$L$3:$L1059,0)),"Có")="Không","Không","Có")))))</f>
        <v>Có</v>
      </c>
      <c r="L379" s="26" t="str">
        <f t="shared" si="1"/>
        <v>Quản lý|Nhân sự - Hành chính - Pháp chế|Q3</v>
      </c>
    </row>
    <row r="380">
      <c r="A380" s="23" t="s">
        <v>71</v>
      </c>
      <c r="B380" s="26" t="s">
        <v>409</v>
      </c>
      <c r="C380" s="26" t="s">
        <v>331</v>
      </c>
      <c r="D380" s="26" t="s">
        <v>1369</v>
      </c>
      <c r="E380" s="26" t="s">
        <v>1660</v>
      </c>
      <c r="F380" s="26" t="s">
        <v>196</v>
      </c>
      <c r="G380" s="26" t="s">
        <v>1379</v>
      </c>
      <c r="H380" s="26" t="s">
        <v>1380</v>
      </c>
      <c r="I380" s="26" t="s">
        <v>1765</v>
      </c>
      <c r="J380" s="29"/>
      <c r="K380" s="47" t="str">
        <f t="array" ref="K380">IF($B380="","",IF($A380&lt;&gt;"Có","Không",IF($G380="","Có",IF(IFERROR(INDEX('📚 Bộ câu hỏi'!$A$3:$A1059,MATCH($B380&amp;"|"&amp;$C380&amp;"|",'📚 Bộ câu hỏi'!$L$3:$L1059,0)),"Có")="Không","Không",IF(IFERROR(INDEX('📚 Bộ câu hỏi'!$A$3:$A1059,MATCH($B380&amp;"|"&amp;$C380&amp;"|"&amp;$D380,'📚 Bộ câu hỏi'!$L$3:$L1059,0)),"Có")="Không","Không","Có")))))</f>
        <v>Có</v>
      </c>
      <c r="L380" s="26" t="str">
        <f t="shared" si="1"/>
        <v>Quản lý|Nhân sự - Hành chính - Pháp chế|Q3</v>
      </c>
    </row>
    <row r="381">
      <c r="A381" s="23" t="s">
        <v>71</v>
      </c>
      <c r="B381" s="26" t="s">
        <v>409</v>
      </c>
      <c r="C381" s="26" t="s">
        <v>331</v>
      </c>
      <c r="D381" s="26" t="s">
        <v>1381</v>
      </c>
      <c r="E381" s="26" t="s">
        <v>1661</v>
      </c>
      <c r="F381" s="26" t="s">
        <v>196</v>
      </c>
      <c r="G381" s="29"/>
      <c r="H381" s="29"/>
      <c r="I381" s="29"/>
      <c r="J381" s="29"/>
      <c r="K381" s="41" t="str">
        <f t="array" ref="K381">IF($B381="","",IF($A381&lt;&gt;"Có","Không",IF($G381="","Có",IF(IFERROR(INDEX('📚 Bộ câu hỏi'!$A$3:$A1059,MATCH($B381&amp;"|"&amp;$C381&amp;"|",'📚 Bộ câu hỏi'!$L$3:$L1059,0)),"Có")="Không","Không",IF(IFERROR(INDEX('📚 Bộ câu hỏi'!$A$3:$A1059,MATCH($B381&amp;"|"&amp;$C381&amp;"|"&amp;$D381,'📚 Bộ câu hỏi'!$L$3:$L1059,0)),"Có")="Không","Không","Có")))))</f>
        <v>Có</v>
      </c>
      <c r="L381" s="29" t="str">
        <f t="shared" si="1"/>
        <v>Quản lý|Nhân sự - Hành chính - Pháp chế|Q4</v>
      </c>
    </row>
    <row r="382">
      <c r="A382" s="23" t="s">
        <v>71</v>
      </c>
      <c r="B382" s="26" t="s">
        <v>409</v>
      </c>
      <c r="C382" s="26" t="s">
        <v>331</v>
      </c>
      <c r="D382" s="26" t="s">
        <v>1381</v>
      </c>
      <c r="E382" s="26" t="s">
        <v>1661</v>
      </c>
      <c r="F382" s="26" t="s">
        <v>196</v>
      </c>
      <c r="G382" s="26" t="s">
        <v>1383</v>
      </c>
      <c r="H382" s="26" t="s">
        <v>1384</v>
      </c>
      <c r="I382" s="26" t="s">
        <v>227</v>
      </c>
      <c r="J382" s="29"/>
      <c r="K382" s="47" t="str">
        <f t="array" ref="K382">IF($B382="","",IF($A382&lt;&gt;"Có","Không",IF($G382="","Có",IF(IFERROR(INDEX('📚 Bộ câu hỏi'!$A$3:$A1059,MATCH($B382&amp;"|"&amp;$C382&amp;"|",'📚 Bộ câu hỏi'!$L$3:$L1059,0)),"Có")="Không","Không",IF(IFERROR(INDEX('📚 Bộ câu hỏi'!$A$3:$A1059,MATCH($B382&amp;"|"&amp;$C382&amp;"|"&amp;$D382,'📚 Bộ câu hỏi'!$L$3:$L1059,0)),"Có")="Không","Không","Có")))))</f>
        <v>Có</v>
      </c>
      <c r="L382" s="26" t="str">
        <f t="shared" si="1"/>
        <v>Quản lý|Nhân sự - Hành chính - Pháp chế|Q4</v>
      </c>
    </row>
    <row r="383">
      <c r="A383" s="23" t="s">
        <v>71</v>
      </c>
      <c r="B383" s="26" t="s">
        <v>409</v>
      </c>
      <c r="C383" s="26" t="s">
        <v>331</v>
      </c>
      <c r="D383" s="26" t="s">
        <v>1381</v>
      </c>
      <c r="E383" s="26" t="s">
        <v>1661</v>
      </c>
      <c r="F383" s="26" t="s">
        <v>196</v>
      </c>
      <c r="G383" s="26" t="s">
        <v>1385</v>
      </c>
      <c r="H383" s="26" t="s">
        <v>1386</v>
      </c>
      <c r="I383" s="26" t="s">
        <v>227</v>
      </c>
      <c r="J383" s="29"/>
      <c r="K383" s="47" t="str">
        <f t="array" ref="K383">IF($B383="","",IF($A383&lt;&gt;"Có","Không",IF($G383="","Có",IF(IFERROR(INDEX('📚 Bộ câu hỏi'!$A$3:$A1059,MATCH($B383&amp;"|"&amp;$C383&amp;"|",'📚 Bộ câu hỏi'!$L$3:$L1059,0)),"Có")="Không","Không",IF(IFERROR(INDEX('📚 Bộ câu hỏi'!$A$3:$A1059,MATCH($B383&amp;"|"&amp;$C383&amp;"|"&amp;$D383,'📚 Bộ câu hỏi'!$L$3:$L1059,0)),"Có")="Không","Không","Có")))))</f>
        <v>Có</v>
      </c>
      <c r="L383" s="26" t="str">
        <f t="shared" si="1"/>
        <v>Quản lý|Nhân sự - Hành chính - Pháp chế|Q4</v>
      </c>
    </row>
    <row r="384">
      <c r="A384" s="23" t="s">
        <v>71</v>
      </c>
      <c r="B384" s="26" t="s">
        <v>409</v>
      </c>
      <c r="C384" s="26" t="s">
        <v>331</v>
      </c>
      <c r="D384" s="26" t="s">
        <v>1381</v>
      </c>
      <c r="E384" s="26" t="s">
        <v>1661</v>
      </c>
      <c r="F384" s="26" t="s">
        <v>196</v>
      </c>
      <c r="G384" s="26" t="s">
        <v>1387</v>
      </c>
      <c r="H384" s="26" t="s">
        <v>1388</v>
      </c>
      <c r="I384" s="26" t="s">
        <v>227</v>
      </c>
      <c r="J384" s="29"/>
      <c r="K384" s="47" t="str">
        <f t="array" ref="K384">IF($B384="","",IF($A384&lt;&gt;"Có","Không",IF($G384="","Có",IF(IFERROR(INDEX('📚 Bộ câu hỏi'!$A$3:$A1059,MATCH($B384&amp;"|"&amp;$C384&amp;"|",'📚 Bộ câu hỏi'!$L$3:$L1059,0)),"Có")="Không","Không",IF(IFERROR(INDEX('📚 Bộ câu hỏi'!$A$3:$A1059,MATCH($B384&amp;"|"&amp;$C384&amp;"|"&amp;$D384,'📚 Bộ câu hỏi'!$L$3:$L1059,0)),"Có")="Không","Không","Có")))))</f>
        <v>Có</v>
      </c>
      <c r="L384" s="26" t="str">
        <f t="shared" si="1"/>
        <v>Quản lý|Nhân sự - Hành chính - Pháp chế|Q4</v>
      </c>
    </row>
    <row r="385">
      <c r="A385" s="23" t="s">
        <v>71</v>
      </c>
      <c r="B385" s="26" t="s">
        <v>409</v>
      </c>
      <c r="C385" s="26" t="s">
        <v>331</v>
      </c>
      <c r="D385" s="26" t="s">
        <v>1381</v>
      </c>
      <c r="E385" s="26" t="s">
        <v>1661</v>
      </c>
      <c r="F385" s="26" t="s">
        <v>196</v>
      </c>
      <c r="G385" s="26" t="s">
        <v>1389</v>
      </c>
      <c r="H385" s="26" t="s">
        <v>1390</v>
      </c>
      <c r="I385" s="26" t="s">
        <v>227</v>
      </c>
      <c r="J385" s="29"/>
      <c r="K385" s="47" t="str">
        <f t="array" ref="K385">IF($B385="","",IF($A385&lt;&gt;"Có","Không",IF($G385="","Có",IF(IFERROR(INDEX('📚 Bộ câu hỏi'!$A$3:$A1059,MATCH($B385&amp;"|"&amp;$C385&amp;"|",'📚 Bộ câu hỏi'!$L$3:$L1059,0)),"Có")="Không","Không",IF(IFERROR(INDEX('📚 Bộ câu hỏi'!$A$3:$A1059,MATCH($B385&amp;"|"&amp;$C385&amp;"|"&amp;$D385,'📚 Bộ câu hỏi'!$L$3:$L1059,0)),"Có")="Không","Không","Có")))))</f>
        <v>Có</v>
      </c>
      <c r="L385" s="26" t="str">
        <f t="shared" si="1"/>
        <v>Quản lý|Nhân sự - Hành chính - Pháp chế|Q4</v>
      </c>
    </row>
    <row r="386">
      <c r="A386" s="23" t="s">
        <v>71</v>
      </c>
      <c r="B386" s="26" t="s">
        <v>409</v>
      </c>
      <c r="C386" s="26" t="s">
        <v>331</v>
      </c>
      <c r="D386" s="26" t="s">
        <v>1391</v>
      </c>
      <c r="E386" s="26" t="s">
        <v>1662</v>
      </c>
      <c r="F386" s="26" t="s">
        <v>196</v>
      </c>
      <c r="G386" s="29"/>
      <c r="H386" s="29"/>
      <c r="I386" s="29"/>
      <c r="J386" s="29"/>
      <c r="K386" s="41" t="str">
        <f t="array" ref="K386">IF($B386="","",IF($A386&lt;&gt;"Có","Không",IF($G386="","Có",IF(IFERROR(INDEX('📚 Bộ câu hỏi'!$A$3:$A1059,MATCH($B386&amp;"|"&amp;$C386&amp;"|",'📚 Bộ câu hỏi'!$L$3:$L1059,0)),"Có")="Không","Không",IF(IFERROR(INDEX('📚 Bộ câu hỏi'!$A$3:$A1059,MATCH($B386&amp;"|"&amp;$C386&amp;"|"&amp;$D386,'📚 Bộ câu hỏi'!$L$3:$L1059,0)),"Có")="Không","Không","Có")))))</f>
        <v>Có</v>
      </c>
      <c r="L386" s="29" t="str">
        <f t="shared" si="1"/>
        <v>Quản lý|Nhân sự - Hành chính - Pháp chế|Q5</v>
      </c>
    </row>
    <row r="387">
      <c r="A387" s="23" t="s">
        <v>71</v>
      </c>
      <c r="B387" s="26" t="s">
        <v>409</v>
      </c>
      <c r="C387" s="26" t="s">
        <v>331</v>
      </c>
      <c r="D387" s="26" t="s">
        <v>1391</v>
      </c>
      <c r="E387" s="26" t="s">
        <v>1662</v>
      </c>
      <c r="F387" s="26" t="s">
        <v>196</v>
      </c>
      <c r="G387" s="26" t="s">
        <v>1393</v>
      </c>
      <c r="H387" s="26" t="s">
        <v>1394</v>
      </c>
      <c r="I387" s="26" t="s">
        <v>227</v>
      </c>
      <c r="J387" s="29"/>
      <c r="K387" s="47" t="str">
        <f t="array" ref="K387">IF($B387="","",IF($A387&lt;&gt;"Có","Không",IF($G387="","Có",IF(IFERROR(INDEX('📚 Bộ câu hỏi'!$A$3:$A1059,MATCH($B387&amp;"|"&amp;$C387&amp;"|",'📚 Bộ câu hỏi'!$L$3:$L1059,0)),"Có")="Không","Không",IF(IFERROR(INDEX('📚 Bộ câu hỏi'!$A$3:$A1059,MATCH($B387&amp;"|"&amp;$C387&amp;"|"&amp;$D387,'📚 Bộ câu hỏi'!$L$3:$L1059,0)),"Có")="Không","Không","Có")))))</f>
        <v>Có</v>
      </c>
      <c r="L387" s="26" t="str">
        <f t="shared" si="1"/>
        <v>Quản lý|Nhân sự - Hành chính - Pháp chế|Q5</v>
      </c>
    </row>
    <row r="388">
      <c r="A388" s="23" t="s">
        <v>71</v>
      </c>
      <c r="B388" s="26" t="s">
        <v>409</v>
      </c>
      <c r="C388" s="26" t="s">
        <v>331</v>
      </c>
      <c r="D388" s="26" t="s">
        <v>1391</v>
      </c>
      <c r="E388" s="26" t="s">
        <v>1662</v>
      </c>
      <c r="F388" s="26" t="s">
        <v>196</v>
      </c>
      <c r="G388" s="26" t="s">
        <v>1395</v>
      </c>
      <c r="H388" s="26" t="s">
        <v>1396</v>
      </c>
      <c r="I388" s="26" t="s">
        <v>227</v>
      </c>
      <c r="J388" s="29"/>
      <c r="K388" s="47" t="str">
        <f t="array" ref="K388">IF($B388="","",IF($A388&lt;&gt;"Có","Không",IF($G388="","Có",IF(IFERROR(INDEX('📚 Bộ câu hỏi'!$A$3:$A1059,MATCH($B388&amp;"|"&amp;$C388&amp;"|",'📚 Bộ câu hỏi'!$L$3:$L1059,0)),"Có")="Không","Không",IF(IFERROR(INDEX('📚 Bộ câu hỏi'!$A$3:$A1059,MATCH($B388&amp;"|"&amp;$C388&amp;"|"&amp;$D388,'📚 Bộ câu hỏi'!$L$3:$L1059,0)),"Có")="Không","Không","Có")))))</f>
        <v>Có</v>
      </c>
      <c r="L388" s="26" t="str">
        <f t="shared" si="1"/>
        <v>Quản lý|Nhân sự - Hành chính - Pháp chế|Q5</v>
      </c>
    </row>
    <row r="389">
      <c r="A389" s="23" t="s">
        <v>71</v>
      </c>
      <c r="B389" s="26" t="s">
        <v>409</v>
      </c>
      <c r="C389" s="26" t="s">
        <v>331</v>
      </c>
      <c r="D389" s="26" t="s">
        <v>1391</v>
      </c>
      <c r="E389" s="26" t="s">
        <v>1662</v>
      </c>
      <c r="F389" s="26" t="s">
        <v>196</v>
      </c>
      <c r="G389" s="26" t="s">
        <v>1397</v>
      </c>
      <c r="H389" s="26" t="s">
        <v>1398</v>
      </c>
      <c r="I389" s="26" t="s">
        <v>227</v>
      </c>
      <c r="J389" s="29"/>
      <c r="K389" s="47" t="str">
        <f t="array" ref="K389">IF($B389="","",IF($A389&lt;&gt;"Có","Không",IF($G389="","Có",IF(IFERROR(INDEX('📚 Bộ câu hỏi'!$A$3:$A1059,MATCH($B389&amp;"|"&amp;$C389&amp;"|",'📚 Bộ câu hỏi'!$L$3:$L1059,0)),"Có")="Không","Không",IF(IFERROR(INDEX('📚 Bộ câu hỏi'!$A$3:$A1059,MATCH($B389&amp;"|"&amp;$C389&amp;"|"&amp;$D389,'📚 Bộ câu hỏi'!$L$3:$L1059,0)),"Có")="Không","Không","Có")))))</f>
        <v>Có</v>
      </c>
      <c r="L389" s="26" t="str">
        <f t="shared" si="1"/>
        <v>Quản lý|Nhân sự - Hành chính - Pháp chế|Q5</v>
      </c>
    </row>
    <row r="390">
      <c r="A390" s="23" t="s">
        <v>71</v>
      </c>
      <c r="B390" s="26" t="s">
        <v>409</v>
      </c>
      <c r="C390" s="26" t="s">
        <v>331</v>
      </c>
      <c r="D390" s="26" t="s">
        <v>1391</v>
      </c>
      <c r="E390" s="26" t="s">
        <v>1662</v>
      </c>
      <c r="F390" s="26" t="s">
        <v>196</v>
      </c>
      <c r="G390" s="26" t="s">
        <v>1399</v>
      </c>
      <c r="H390" s="26" t="s">
        <v>1400</v>
      </c>
      <c r="I390" s="26" t="s">
        <v>1765</v>
      </c>
      <c r="J390" s="29"/>
      <c r="K390" s="47" t="str">
        <f t="array" ref="K390">IF($B390="","",IF($A390&lt;&gt;"Có","Không",IF($G390="","Có",IF(IFERROR(INDEX('📚 Bộ câu hỏi'!$A$3:$A1059,MATCH($B390&amp;"|"&amp;$C390&amp;"|",'📚 Bộ câu hỏi'!$L$3:$L1059,0)),"Có")="Không","Không",IF(IFERROR(INDEX('📚 Bộ câu hỏi'!$A$3:$A1059,MATCH($B390&amp;"|"&amp;$C390&amp;"|"&amp;$D390,'📚 Bộ câu hỏi'!$L$3:$L1059,0)),"Có")="Không","Không","Có")))))</f>
        <v>Có</v>
      </c>
      <c r="L390" s="26" t="str">
        <f t="shared" si="1"/>
        <v>Quản lý|Nhân sự - Hành chính - Pháp chế|Q5</v>
      </c>
    </row>
    <row r="391">
      <c r="A391" s="23" t="s">
        <v>71</v>
      </c>
      <c r="B391" s="26" t="s">
        <v>409</v>
      </c>
      <c r="C391" s="26" t="s">
        <v>331</v>
      </c>
      <c r="D391" s="26" t="s">
        <v>1401</v>
      </c>
      <c r="E391" s="26" t="s">
        <v>1664</v>
      </c>
      <c r="F391" s="26" t="s">
        <v>196</v>
      </c>
      <c r="G391" s="29"/>
      <c r="H391" s="29"/>
      <c r="I391" s="29"/>
      <c r="J391" s="29"/>
      <c r="K391" s="41" t="str">
        <f t="array" ref="K391">IF($B391="","",IF($A391&lt;&gt;"Có","Không",IF($G391="","Có",IF(IFERROR(INDEX('📚 Bộ câu hỏi'!$A$3:$A1059,MATCH($B391&amp;"|"&amp;$C391&amp;"|",'📚 Bộ câu hỏi'!$L$3:$L1059,0)),"Có")="Không","Không",IF(IFERROR(INDEX('📚 Bộ câu hỏi'!$A$3:$A1059,MATCH($B391&amp;"|"&amp;$C391&amp;"|"&amp;$D391,'📚 Bộ câu hỏi'!$L$3:$L1059,0)),"Có")="Không","Không","Có")))))</f>
        <v>Có</v>
      </c>
      <c r="L391" s="29" t="str">
        <f t="shared" si="1"/>
        <v>Quản lý|Nhân sự - Hành chính - Pháp chế|Q6</v>
      </c>
    </row>
    <row r="392">
      <c r="A392" s="23" t="s">
        <v>71</v>
      </c>
      <c r="B392" s="26" t="s">
        <v>409</v>
      </c>
      <c r="C392" s="26" t="s">
        <v>331</v>
      </c>
      <c r="D392" s="26" t="s">
        <v>1401</v>
      </c>
      <c r="E392" s="26" t="s">
        <v>1664</v>
      </c>
      <c r="F392" s="26" t="s">
        <v>196</v>
      </c>
      <c r="G392" s="26" t="s">
        <v>1403</v>
      </c>
      <c r="H392" s="26" t="s">
        <v>1404</v>
      </c>
      <c r="I392" s="26" t="s">
        <v>227</v>
      </c>
      <c r="J392" s="29"/>
      <c r="K392" s="47" t="str">
        <f t="array" ref="K392">IF($B392="","",IF($A392&lt;&gt;"Có","Không",IF($G392="","Có",IF(IFERROR(INDEX('📚 Bộ câu hỏi'!$A$3:$A1059,MATCH($B392&amp;"|"&amp;$C392&amp;"|",'📚 Bộ câu hỏi'!$L$3:$L1059,0)),"Có")="Không","Không",IF(IFERROR(INDEX('📚 Bộ câu hỏi'!$A$3:$A1059,MATCH($B392&amp;"|"&amp;$C392&amp;"|"&amp;$D392,'📚 Bộ câu hỏi'!$L$3:$L1059,0)),"Có")="Không","Không","Có")))))</f>
        <v>Có</v>
      </c>
      <c r="L392" s="26" t="str">
        <f t="shared" si="1"/>
        <v>Quản lý|Nhân sự - Hành chính - Pháp chế|Q6</v>
      </c>
    </row>
    <row r="393">
      <c r="A393" s="23" t="s">
        <v>71</v>
      </c>
      <c r="B393" s="26" t="s">
        <v>409</v>
      </c>
      <c r="C393" s="26" t="s">
        <v>331</v>
      </c>
      <c r="D393" s="26" t="s">
        <v>1401</v>
      </c>
      <c r="E393" s="26" t="s">
        <v>1664</v>
      </c>
      <c r="F393" s="26" t="s">
        <v>196</v>
      </c>
      <c r="G393" s="26" t="s">
        <v>1405</v>
      </c>
      <c r="H393" s="26" t="s">
        <v>1406</v>
      </c>
      <c r="I393" s="26" t="s">
        <v>227</v>
      </c>
      <c r="J393" s="29"/>
      <c r="K393" s="47" t="str">
        <f t="array" ref="K393">IF($B393="","",IF($A393&lt;&gt;"Có","Không",IF($G393="","Có",IF(IFERROR(INDEX('📚 Bộ câu hỏi'!$A$3:$A1059,MATCH($B393&amp;"|"&amp;$C393&amp;"|",'📚 Bộ câu hỏi'!$L$3:$L1059,0)),"Có")="Không","Không",IF(IFERROR(INDEX('📚 Bộ câu hỏi'!$A$3:$A1059,MATCH($B393&amp;"|"&amp;$C393&amp;"|"&amp;$D393,'📚 Bộ câu hỏi'!$L$3:$L1059,0)),"Có")="Không","Không","Có")))))</f>
        <v>Có</v>
      </c>
      <c r="L393" s="26" t="str">
        <f t="shared" si="1"/>
        <v>Quản lý|Nhân sự - Hành chính - Pháp chế|Q6</v>
      </c>
    </row>
    <row r="394">
      <c r="A394" s="23" t="s">
        <v>71</v>
      </c>
      <c r="B394" s="26" t="s">
        <v>409</v>
      </c>
      <c r="C394" s="26" t="s">
        <v>331</v>
      </c>
      <c r="D394" s="26" t="s">
        <v>1401</v>
      </c>
      <c r="E394" s="26" t="s">
        <v>1664</v>
      </c>
      <c r="F394" s="26" t="s">
        <v>196</v>
      </c>
      <c r="G394" s="26" t="s">
        <v>1407</v>
      </c>
      <c r="H394" s="26" t="s">
        <v>1408</v>
      </c>
      <c r="I394" s="26" t="s">
        <v>227</v>
      </c>
      <c r="J394" s="29"/>
      <c r="K394" s="47" t="str">
        <f t="array" ref="K394">IF($B394="","",IF($A394&lt;&gt;"Có","Không",IF($G394="","Có",IF(IFERROR(INDEX('📚 Bộ câu hỏi'!$A$3:$A1059,MATCH($B394&amp;"|"&amp;$C394&amp;"|",'📚 Bộ câu hỏi'!$L$3:$L1059,0)),"Có")="Không","Không",IF(IFERROR(INDEX('📚 Bộ câu hỏi'!$A$3:$A1059,MATCH($B394&amp;"|"&amp;$C394&amp;"|"&amp;$D394,'📚 Bộ câu hỏi'!$L$3:$L1059,0)),"Có")="Không","Không","Có")))))</f>
        <v>Có</v>
      </c>
      <c r="L394" s="26" t="str">
        <f t="shared" si="1"/>
        <v>Quản lý|Nhân sự - Hành chính - Pháp chế|Q6</v>
      </c>
    </row>
    <row r="395">
      <c r="A395" s="23" t="s">
        <v>71</v>
      </c>
      <c r="B395" s="26" t="s">
        <v>409</v>
      </c>
      <c r="C395" s="26" t="s">
        <v>331</v>
      </c>
      <c r="D395" s="26" t="s">
        <v>1409</v>
      </c>
      <c r="E395" s="26" t="s">
        <v>1665</v>
      </c>
      <c r="F395" s="26" t="s">
        <v>196</v>
      </c>
      <c r="G395" s="29"/>
      <c r="H395" s="29"/>
      <c r="I395" s="29"/>
      <c r="J395" s="29"/>
      <c r="K395" s="41" t="str">
        <f t="array" ref="K395">IF($B395="","",IF($A395&lt;&gt;"Có","Không",IF($G395="","Có",IF(IFERROR(INDEX('📚 Bộ câu hỏi'!$A$3:$A1059,MATCH($B395&amp;"|"&amp;$C395&amp;"|",'📚 Bộ câu hỏi'!$L$3:$L1059,0)),"Có")="Không","Không",IF(IFERROR(INDEX('📚 Bộ câu hỏi'!$A$3:$A1059,MATCH($B395&amp;"|"&amp;$C395&amp;"|"&amp;$D395,'📚 Bộ câu hỏi'!$L$3:$L1059,0)),"Có")="Không","Không","Có")))))</f>
        <v>Có</v>
      </c>
      <c r="L395" s="29" t="str">
        <f t="shared" si="1"/>
        <v>Quản lý|Nhân sự - Hành chính - Pháp chế|Q7</v>
      </c>
    </row>
    <row r="396">
      <c r="A396" s="23" t="s">
        <v>71</v>
      </c>
      <c r="B396" s="26" t="s">
        <v>409</v>
      </c>
      <c r="C396" s="26" t="s">
        <v>331</v>
      </c>
      <c r="D396" s="26" t="s">
        <v>1409</v>
      </c>
      <c r="E396" s="26" t="s">
        <v>1665</v>
      </c>
      <c r="F396" s="26" t="s">
        <v>196</v>
      </c>
      <c r="G396" s="26" t="s">
        <v>1411</v>
      </c>
      <c r="H396" s="26" t="s">
        <v>1412</v>
      </c>
      <c r="I396" s="26" t="s">
        <v>227</v>
      </c>
      <c r="J396" s="29"/>
      <c r="K396" s="47" t="str">
        <f t="array" ref="K396">IF($B396="","",IF($A396&lt;&gt;"Có","Không",IF($G396="","Có",IF(IFERROR(INDEX('📚 Bộ câu hỏi'!$A$3:$A1059,MATCH($B396&amp;"|"&amp;$C396&amp;"|",'📚 Bộ câu hỏi'!$L$3:$L1059,0)),"Có")="Không","Không",IF(IFERROR(INDEX('📚 Bộ câu hỏi'!$A$3:$A1059,MATCH($B396&amp;"|"&amp;$C396&amp;"|"&amp;$D396,'📚 Bộ câu hỏi'!$L$3:$L1059,0)),"Có")="Không","Không","Có")))))</f>
        <v>Có</v>
      </c>
      <c r="L396" s="26" t="str">
        <f t="shared" si="1"/>
        <v>Quản lý|Nhân sự - Hành chính - Pháp chế|Q7</v>
      </c>
    </row>
    <row r="397">
      <c r="A397" s="23" t="s">
        <v>71</v>
      </c>
      <c r="B397" s="26" t="s">
        <v>409</v>
      </c>
      <c r="C397" s="26" t="s">
        <v>331</v>
      </c>
      <c r="D397" s="26" t="s">
        <v>1409</v>
      </c>
      <c r="E397" s="26" t="s">
        <v>1665</v>
      </c>
      <c r="F397" s="26" t="s">
        <v>196</v>
      </c>
      <c r="G397" s="26" t="s">
        <v>1413</v>
      </c>
      <c r="H397" s="26" t="s">
        <v>1414</v>
      </c>
      <c r="I397" s="26" t="s">
        <v>227</v>
      </c>
      <c r="J397" s="29"/>
      <c r="K397" s="47" t="str">
        <f t="array" ref="K397">IF($B397="","",IF($A397&lt;&gt;"Có","Không",IF($G397="","Có",IF(IFERROR(INDEX('📚 Bộ câu hỏi'!$A$3:$A1059,MATCH($B397&amp;"|"&amp;$C397&amp;"|",'📚 Bộ câu hỏi'!$L$3:$L1059,0)),"Có")="Không","Không",IF(IFERROR(INDEX('📚 Bộ câu hỏi'!$A$3:$A1059,MATCH($B397&amp;"|"&amp;$C397&amp;"|"&amp;$D397,'📚 Bộ câu hỏi'!$L$3:$L1059,0)),"Có")="Không","Không","Có")))))</f>
        <v>Có</v>
      </c>
      <c r="L397" s="26" t="str">
        <f t="shared" si="1"/>
        <v>Quản lý|Nhân sự - Hành chính - Pháp chế|Q7</v>
      </c>
    </row>
    <row r="398">
      <c r="A398" s="23" t="s">
        <v>71</v>
      </c>
      <c r="B398" s="26" t="s">
        <v>409</v>
      </c>
      <c r="C398" s="26" t="s">
        <v>331</v>
      </c>
      <c r="D398" s="26" t="s">
        <v>1409</v>
      </c>
      <c r="E398" s="26" t="s">
        <v>1665</v>
      </c>
      <c r="F398" s="26" t="s">
        <v>196</v>
      </c>
      <c r="G398" s="26" t="s">
        <v>1415</v>
      </c>
      <c r="H398" s="26" t="s">
        <v>1266</v>
      </c>
      <c r="I398" s="26" t="s">
        <v>227</v>
      </c>
      <c r="J398" s="29"/>
      <c r="K398" s="47" t="str">
        <f t="array" ref="K398">IF($B398="","",IF($A398&lt;&gt;"Có","Không",IF($G398="","Có",IF(IFERROR(INDEX('📚 Bộ câu hỏi'!$A$3:$A1059,MATCH($B398&amp;"|"&amp;$C398&amp;"|",'📚 Bộ câu hỏi'!$L$3:$L1059,0)),"Có")="Không","Không",IF(IFERROR(INDEX('📚 Bộ câu hỏi'!$A$3:$A1059,MATCH($B398&amp;"|"&amp;$C398&amp;"|"&amp;$D398,'📚 Bộ câu hỏi'!$L$3:$L1059,0)),"Có")="Không","Không","Có")))))</f>
        <v>Có</v>
      </c>
      <c r="L398" s="26" t="str">
        <f t="shared" si="1"/>
        <v>Quản lý|Nhân sự - Hành chính - Pháp chế|Q7</v>
      </c>
    </row>
    <row r="399">
      <c r="A399" s="23" t="s">
        <v>71</v>
      </c>
      <c r="B399" s="26" t="s">
        <v>409</v>
      </c>
      <c r="C399" s="26" t="s">
        <v>331</v>
      </c>
      <c r="D399" s="26" t="s">
        <v>1409</v>
      </c>
      <c r="E399" s="26" t="s">
        <v>1665</v>
      </c>
      <c r="F399" s="26" t="s">
        <v>196</v>
      </c>
      <c r="G399" s="26" t="s">
        <v>1416</v>
      </c>
      <c r="H399" s="26" t="s">
        <v>1417</v>
      </c>
      <c r="I399" s="26" t="s">
        <v>1765</v>
      </c>
      <c r="J399" s="29"/>
      <c r="K399" s="47" t="str">
        <f t="array" ref="K399">IF($B399="","",IF($A399&lt;&gt;"Có","Không",IF($G399="","Có",IF(IFERROR(INDEX('📚 Bộ câu hỏi'!$A$3:$A1059,MATCH($B399&amp;"|"&amp;$C399&amp;"|",'📚 Bộ câu hỏi'!$L$3:$L1059,0)),"Có")="Không","Không",IF(IFERROR(INDEX('📚 Bộ câu hỏi'!$A$3:$A1059,MATCH($B399&amp;"|"&amp;$C399&amp;"|"&amp;$D399,'📚 Bộ câu hỏi'!$L$3:$L1059,0)),"Có")="Không","Không","Có")))))</f>
        <v>Có</v>
      </c>
      <c r="L399" s="26" t="str">
        <f t="shared" si="1"/>
        <v>Quản lý|Nhân sự - Hành chính - Pháp chế|Q7</v>
      </c>
    </row>
    <row r="400">
      <c r="A400" s="23" t="s">
        <v>71</v>
      </c>
      <c r="B400" s="26" t="s">
        <v>409</v>
      </c>
      <c r="C400" s="26" t="s">
        <v>331</v>
      </c>
      <c r="D400" s="26" t="s">
        <v>1409</v>
      </c>
      <c r="E400" s="26" t="s">
        <v>1665</v>
      </c>
      <c r="F400" s="26" t="s">
        <v>196</v>
      </c>
      <c r="G400" s="26" t="s">
        <v>1418</v>
      </c>
      <c r="H400" s="26" t="s">
        <v>1419</v>
      </c>
      <c r="I400" s="26" t="s">
        <v>1765</v>
      </c>
      <c r="J400" s="29"/>
      <c r="K400" s="47" t="str">
        <f t="array" ref="K400">IF($B400="","",IF($A400&lt;&gt;"Có","Không",IF($G400="","Có",IF(IFERROR(INDEX('📚 Bộ câu hỏi'!$A$3:$A1059,MATCH($B400&amp;"|"&amp;$C400&amp;"|",'📚 Bộ câu hỏi'!$L$3:$L1059,0)),"Có")="Không","Không",IF(IFERROR(INDEX('📚 Bộ câu hỏi'!$A$3:$A1059,MATCH($B400&amp;"|"&amp;$C400&amp;"|"&amp;$D400,'📚 Bộ câu hỏi'!$L$3:$L1059,0)),"Có")="Không","Không","Có")))))</f>
        <v>Có</v>
      </c>
      <c r="L400" s="26" t="str">
        <f t="shared" si="1"/>
        <v>Quản lý|Nhân sự - Hành chính - Pháp chế|Q7</v>
      </c>
    </row>
    <row r="401">
      <c r="A401" s="23" t="s">
        <v>71</v>
      </c>
      <c r="B401" s="26" t="s">
        <v>409</v>
      </c>
      <c r="C401" s="26" t="s">
        <v>331</v>
      </c>
      <c r="D401" s="26" t="s">
        <v>1420</v>
      </c>
      <c r="E401" s="26" t="s">
        <v>1667</v>
      </c>
      <c r="F401" s="26" t="s">
        <v>196</v>
      </c>
      <c r="G401" s="29"/>
      <c r="H401" s="29"/>
      <c r="I401" s="29"/>
      <c r="J401" s="29"/>
      <c r="K401" s="41" t="str">
        <f t="array" ref="K401">IF($B401="","",IF($A401&lt;&gt;"Có","Không",IF($G401="","Có",IF(IFERROR(INDEX('📚 Bộ câu hỏi'!$A$3:$A1059,MATCH($B401&amp;"|"&amp;$C401&amp;"|",'📚 Bộ câu hỏi'!$L$3:$L1059,0)),"Có")="Không","Không",IF(IFERROR(INDEX('📚 Bộ câu hỏi'!$A$3:$A1059,MATCH($B401&amp;"|"&amp;$C401&amp;"|"&amp;$D401,'📚 Bộ câu hỏi'!$L$3:$L1059,0)),"Có")="Không","Không","Có")))))</f>
        <v>Có</v>
      </c>
      <c r="L401" s="29" t="str">
        <f t="shared" si="1"/>
        <v>Quản lý|Nhân sự - Hành chính - Pháp chế|Q8</v>
      </c>
    </row>
    <row r="402">
      <c r="A402" s="23" t="s">
        <v>71</v>
      </c>
      <c r="B402" s="26" t="s">
        <v>409</v>
      </c>
      <c r="C402" s="26" t="s">
        <v>331</v>
      </c>
      <c r="D402" s="26" t="s">
        <v>1420</v>
      </c>
      <c r="E402" s="26" t="s">
        <v>1667</v>
      </c>
      <c r="F402" s="26" t="s">
        <v>196</v>
      </c>
      <c r="G402" s="26" t="s">
        <v>1422</v>
      </c>
      <c r="H402" s="26" t="s">
        <v>1423</v>
      </c>
      <c r="I402" s="26" t="s">
        <v>227</v>
      </c>
      <c r="J402" s="29"/>
      <c r="K402" s="47" t="str">
        <f t="array" ref="K402">IF($B402="","",IF($A402&lt;&gt;"Có","Không",IF($G402="","Có",IF(IFERROR(INDEX('📚 Bộ câu hỏi'!$A$3:$A1059,MATCH($B402&amp;"|"&amp;$C402&amp;"|",'📚 Bộ câu hỏi'!$L$3:$L1059,0)),"Có")="Không","Không",IF(IFERROR(INDEX('📚 Bộ câu hỏi'!$A$3:$A1059,MATCH($B402&amp;"|"&amp;$C402&amp;"|"&amp;$D402,'📚 Bộ câu hỏi'!$L$3:$L1059,0)),"Có")="Không","Không","Có")))))</f>
        <v>Có</v>
      </c>
      <c r="L402" s="26" t="str">
        <f t="shared" si="1"/>
        <v>Quản lý|Nhân sự - Hành chính - Pháp chế|Q8</v>
      </c>
    </row>
    <row r="403">
      <c r="A403" s="23" t="s">
        <v>71</v>
      </c>
      <c r="B403" s="26" t="s">
        <v>409</v>
      </c>
      <c r="C403" s="26" t="s">
        <v>331</v>
      </c>
      <c r="D403" s="26" t="s">
        <v>1420</v>
      </c>
      <c r="E403" s="26" t="s">
        <v>1667</v>
      </c>
      <c r="F403" s="26" t="s">
        <v>196</v>
      </c>
      <c r="G403" s="26" t="s">
        <v>1424</v>
      </c>
      <c r="H403" s="26" t="s">
        <v>1425</v>
      </c>
      <c r="I403" s="26" t="s">
        <v>227</v>
      </c>
      <c r="J403" s="29"/>
      <c r="K403" s="47" t="str">
        <f t="array" ref="K403">IF($B403="","",IF($A403&lt;&gt;"Có","Không",IF($G403="","Có",IF(IFERROR(INDEX('📚 Bộ câu hỏi'!$A$3:$A1059,MATCH($B403&amp;"|"&amp;$C403&amp;"|",'📚 Bộ câu hỏi'!$L$3:$L1059,0)),"Có")="Không","Không",IF(IFERROR(INDEX('📚 Bộ câu hỏi'!$A$3:$A1059,MATCH($B403&amp;"|"&amp;$C403&amp;"|"&amp;$D403,'📚 Bộ câu hỏi'!$L$3:$L1059,0)),"Có")="Không","Không","Có")))))</f>
        <v>Có</v>
      </c>
      <c r="L403" s="26" t="str">
        <f t="shared" si="1"/>
        <v>Quản lý|Nhân sự - Hành chính - Pháp chế|Q8</v>
      </c>
    </row>
    <row r="404">
      <c r="A404" s="23" t="s">
        <v>71</v>
      </c>
      <c r="B404" s="26" t="s">
        <v>409</v>
      </c>
      <c r="C404" s="26" t="s">
        <v>331</v>
      </c>
      <c r="D404" s="26" t="s">
        <v>1420</v>
      </c>
      <c r="E404" s="26" t="s">
        <v>1667</v>
      </c>
      <c r="F404" s="26" t="s">
        <v>196</v>
      </c>
      <c r="G404" s="26" t="s">
        <v>1426</v>
      </c>
      <c r="H404" s="26" t="s">
        <v>1427</v>
      </c>
      <c r="I404" s="26" t="s">
        <v>227</v>
      </c>
      <c r="J404" s="29"/>
      <c r="K404" s="47" t="str">
        <f t="array" ref="K404">IF($B404="","",IF($A404&lt;&gt;"Có","Không",IF($G404="","Có",IF(IFERROR(INDEX('📚 Bộ câu hỏi'!$A$3:$A1059,MATCH($B404&amp;"|"&amp;$C404&amp;"|",'📚 Bộ câu hỏi'!$L$3:$L1059,0)),"Có")="Không","Không",IF(IFERROR(INDEX('📚 Bộ câu hỏi'!$A$3:$A1059,MATCH($B404&amp;"|"&amp;$C404&amp;"|"&amp;$D404,'📚 Bộ câu hỏi'!$L$3:$L1059,0)),"Có")="Không","Không","Có")))))</f>
        <v>Có</v>
      </c>
      <c r="L404" s="26" t="str">
        <f t="shared" si="1"/>
        <v>Quản lý|Nhân sự - Hành chính - Pháp chế|Q8</v>
      </c>
    </row>
    <row r="405">
      <c r="A405" s="23" t="s">
        <v>71</v>
      </c>
      <c r="B405" s="26" t="s">
        <v>409</v>
      </c>
      <c r="C405" s="26" t="s">
        <v>331</v>
      </c>
      <c r="D405" s="26" t="s">
        <v>1420</v>
      </c>
      <c r="E405" s="26" t="s">
        <v>1667</v>
      </c>
      <c r="F405" s="26" t="s">
        <v>196</v>
      </c>
      <c r="G405" s="26" t="s">
        <v>1428</v>
      </c>
      <c r="H405" s="26" t="s">
        <v>1429</v>
      </c>
      <c r="I405" s="26" t="s">
        <v>1075</v>
      </c>
      <c r="J405" s="29"/>
      <c r="K405" s="47" t="str">
        <f t="array" ref="K405">IF($B405="","",IF($A405&lt;&gt;"Có","Không",IF($G405="","Có",IF(IFERROR(INDEX('📚 Bộ câu hỏi'!$A$3:$A1059,MATCH($B405&amp;"|"&amp;$C405&amp;"|",'📚 Bộ câu hỏi'!$L$3:$L1059,0)),"Có")="Không","Không",IF(IFERROR(INDEX('📚 Bộ câu hỏi'!$A$3:$A1059,MATCH($B405&amp;"|"&amp;$C405&amp;"|"&amp;$D405,'📚 Bộ câu hỏi'!$L$3:$L1059,0)),"Có")="Không","Không","Có")))))</f>
        <v>Có</v>
      </c>
      <c r="L405" s="26" t="str">
        <f t="shared" si="1"/>
        <v>Quản lý|Nhân sự - Hành chính - Pháp chế|Q8</v>
      </c>
    </row>
    <row r="406">
      <c r="A406" s="23" t="s">
        <v>71</v>
      </c>
      <c r="B406" s="26" t="s">
        <v>409</v>
      </c>
      <c r="C406" s="26" t="s">
        <v>331</v>
      </c>
      <c r="D406" s="26" t="s">
        <v>1420</v>
      </c>
      <c r="E406" s="26" t="s">
        <v>1667</v>
      </c>
      <c r="F406" s="26" t="s">
        <v>196</v>
      </c>
      <c r="G406" s="26" t="s">
        <v>1430</v>
      </c>
      <c r="H406" s="26" t="s">
        <v>1431</v>
      </c>
      <c r="I406" s="26" t="s">
        <v>1075</v>
      </c>
      <c r="J406" s="29"/>
      <c r="K406" s="47" t="str">
        <f t="array" ref="K406">IF($B406="","",IF($A406&lt;&gt;"Có","Không",IF($G406="","Có",IF(IFERROR(INDEX('📚 Bộ câu hỏi'!$A$3:$A1059,MATCH($B406&amp;"|"&amp;$C406&amp;"|",'📚 Bộ câu hỏi'!$L$3:$L1059,0)),"Có")="Không","Không",IF(IFERROR(INDEX('📚 Bộ câu hỏi'!$A$3:$A1059,MATCH($B406&amp;"|"&amp;$C406&amp;"|"&amp;$D406,'📚 Bộ câu hỏi'!$L$3:$L1059,0)),"Có")="Không","Không","Có")))))</f>
        <v>Có</v>
      </c>
      <c r="L406" s="26" t="str">
        <f t="shared" si="1"/>
        <v>Quản lý|Nhân sự - Hành chính - Pháp chế|Q8</v>
      </c>
    </row>
    <row r="407">
      <c r="A407" s="23" t="s">
        <v>71</v>
      </c>
      <c r="B407" s="26" t="s">
        <v>409</v>
      </c>
      <c r="C407" s="26" t="s">
        <v>331</v>
      </c>
      <c r="D407" s="26" t="s">
        <v>1432</v>
      </c>
      <c r="E407" s="26" t="s">
        <v>1668</v>
      </c>
      <c r="F407" s="26" t="s">
        <v>196</v>
      </c>
      <c r="G407" s="29"/>
      <c r="H407" s="29"/>
      <c r="I407" s="29"/>
      <c r="J407" s="29"/>
      <c r="K407" s="41" t="str">
        <f t="array" ref="K407">IF($B407="","",IF($A407&lt;&gt;"Có","Không",IF($G407="","Có",IF(IFERROR(INDEX('📚 Bộ câu hỏi'!$A$3:$A1059,MATCH($B407&amp;"|"&amp;$C407&amp;"|",'📚 Bộ câu hỏi'!$L$3:$L1059,0)),"Có")="Không","Không",IF(IFERROR(INDEX('📚 Bộ câu hỏi'!$A$3:$A1059,MATCH($B407&amp;"|"&amp;$C407&amp;"|"&amp;$D407,'📚 Bộ câu hỏi'!$L$3:$L1059,0)),"Có")="Không","Không","Có")))))</f>
        <v>Có</v>
      </c>
      <c r="L407" s="29" t="str">
        <f t="shared" si="1"/>
        <v>Quản lý|Nhân sự - Hành chính - Pháp chế|Q9</v>
      </c>
    </row>
    <row r="408">
      <c r="A408" s="23" t="s">
        <v>71</v>
      </c>
      <c r="B408" s="26" t="s">
        <v>409</v>
      </c>
      <c r="C408" s="26" t="s">
        <v>331</v>
      </c>
      <c r="D408" s="26" t="s">
        <v>1432</v>
      </c>
      <c r="E408" s="26" t="s">
        <v>1668</v>
      </c>
      <c r="F408" s="26" t="s">
        <v>196</v>
      </c>
      <c r="G408" s="26" t="s">
        <v>1434</v>
      </c>
      <c r="H408" s="26" t="s">
        <v>1435</v>
      </c>
      <c r="I408" s="26" t="s">
        <v>227</v>
      </c>
      <c r="J408" s="29"/>
      <c r="K408" s="47" t="str">
        <f t="array" ref="K408">IF($B408="","",IF($A408&lt;&gt;"Có","Không",IF($G408="","Có",IF(IFERROR(INDEX('📚 Bộ câu hỏi'!$A$3:$A1059,MATCH($B408&amp;"|"&amp;$C408&amp;"|",'📚 Bộ câu hỏi'!$L$3:$L1059,0)),"Có")="Không","Không",IF(IFERROR(INDEX('📚 Bộ câu hỏi'!$A$3:$A1059,MATCH($B408&amp;"|"&amp;$C408&amp;"|"&amp;$D408,'📚 Bộ câu hỏi'!$L$3:$L1059,0)),"Có")="Không","Không","Có")))))</f>
        <v>Có</v>
      </c>
      <c r="L408" s="26" t="str">
        <f t="shared" si="1"/>
        <v>Quản lý|Nhân sự - Hành chính - Pháp chế|Q9</v>
      </c>
    </row>
    <row r="409">
      <c r="A409" s="23" t="s">
        <v>71</v>
      </c>
      <c r="B409" s="26" t="s">
        <v>409</v>
      </c>
      <c r="C409" s="26" t="s">
        <v>331</v>
      </c>
      <c r="D409" s="26" t="s">
        <v>1432</v>
      </c>
      <c r="E409" s="26" t="s">
        <v>1668</v>
      </c>
      <c r="F409" s="26" t="s">
        <v>196</v>
      </c>
      <c r="G409" s="26" t="s">
        <v>1436</v>
      </c>
      <c r="H409" s="26" t="s">
        <v>1437</v>
      </c>
      <c r="I409" s="26" t="s">
        <v>227</v>
      </c>
      <c r="J409" s="29"/>
      <c r="K409" s="47" t="str">
        <f t="array" ref="K409">IF($B409="","",IF($A409&lt;&gt;"Có","Không",IF($G409="","Có",IF(IFERROR(INDEX('📚 Bộ câu hỏi'!$A$3:$A1059,MATCH($B409&amp;"|"&amp;$C409&amp;"|",'📚 Bộ câu hỏi'!$L$3:$L1059,0)),"Có")="Không","Không",IF(IFERROR(INDEX('📚 Bộ câu hỏi'!$A$3:$A1059,MATCH($B409&amp;"|"&amp;$C409&amp;"|"&amp;$D409,'📚 Bộ câu hỏi'!$L$3:$L1059,0)),"Có")="Không","Không","Có")))))</f>
        <v>Có</v>
      </c>
      <c r="L409" s="26" t="str">
        <f t="shared" si="1"/>
        <v>Quản lý|Nhân sự - Hành chính - Pháp chế|Q9</v>
      </c>
    </row>
    <row r="410">
      <c r="A410" s="23" t="s">
        <v>71</v>
      </c>
      <c r="B410" s="26" t="s">
        <v>409</v>
      </c>
      <c r="C410" s="26" t="s">
        <v>331</v>
      </c>
      <c r="D410" s="26" t="s">
        <v>1432</v>
      </c>
      <c r="E410" s="26" t="s">
        <v>1668</v>
      </c>
      <c r="F410" s="26" t="s">
        <v>196</v>
      </c>
      <c r="G410" s="26" t="s">
        <v>1438</v>
      </c>
      <c r="H410" s="26" t="s">
        <v>1439</v>
      </c>
      <c r="I410" s="26" t="s">
        <v>1765</v>
      </c>
      <c r="J410" s="29"/>
      <c r="K410" s="47" t="str">
        <f t="array" ref="K410">IF($B410="","",IF($A410&lt;&gt;"Có","Không",IF($G410="","Có",IF(IFERROR(INDEX('📚 Bộ câu hỏi'!$A$3:$A1059,MATCH($B410&amp;"|"&amp;$C410&amp;"|",'📚 Bộ câu hỏi'!$L$3:$L1059,0)),"Có")="Không","Không",IF(IFERROR(INDEX('📚 Bộ câu hỏi'!$A$3:$A1059,MATCH($B410&amp;"|"&amp;$C410&amp;"|"&amp;$D410,'📚 Bộ câu hỏi'!$L$3:$L1059,0)),"Có")="Không","Không","Có")))))</f>
        <v>Có</v>
      </c>
      <c r="L410" s="26" t="str">
        <f t="shared" si="1"/>
        <v>Quản lý|Nhân sự - Hành chính - Pháp chế|Q9</v>
      </c>
    </row>
    <row r="411">
      <c r="A411" s="23" t="s">
        <v>71</v>
      </c>
      <c r="B411" s="26" t="s">
        <v>409</v>
      </c>
      <c r="C411" s="26" t="s">
        <v>331</v>
      </c>
      <c r="D411" s="26" t="s">
        <v>1432</v>
      </c>
      <c r="E411" s="26" t="s">
        <v>1668</v>
      </c>
      <c r="F411" s="26" t="s">
        <v>196</v>
      </c>
      <c r="G411" s="26" t="s">
        <v>1440</v>
      </c>
      <c r="H411" s="26" t="s">
        <v>1441</v>
      </c>
      <c r="I411" s="26" t="s">
        <v>1075</v>
      </c>
      <c r="J411" s="29"/>
      <c r="K411" s="47" t="str">
        <f t="array" ref="K411">IF($B411="","",IF($A411&lt;&gt;"Có","Không",IF($G411="","Có",IF(IFERROR(INDEX('📚 Bộ câu hỏi'!$A$3:$A1059,MATCH($B411&amp;"|"&amp;$C411&amp;"|",'📚 Bộ câu hỏi'!$L$3:$L1059,0)),"Có")="Không","Không",IF(IFERROR(INDEX('📚 Bộ câu hỏi'!$A$3:$A1059,MATCH($B411&amp;"|"&amp;$C411&amp;"|"&amp;$D411,'📚 Bộ câu hỏi'!$L$3:$L1059,0)),"Có")="Không","Không","Có")))))</f>
        <v>Có</v>
      </c>
      <c r="L411" s="26" t="str">
        <f t="shared" si="1"/>
        <v>Quản lý|Nhân sự - Hành chính - Pháp chế|Q9</v>
      </c>
    </row>
    <row r="412">
      <c r="A412" s="23" t="s">
        <v>71</v>
      </c>
      <c r="B412" s="26" t="s">
        <v>409</v>
      </c>
      <c r="C412" s="26" t="s">
        <v>331</v>
      </c>
      <c r="D412" s="26" t="s">
        <v>1432</v>
      </c>
      <c r="E412" s="26" t="s">
        <v>1668</v>
      </c>
      <c r="F412" s="26" t="s">
        <v>196</v>
      </c>
      <c r="G412" s="26" t="s">
        <v>1442</v>
      </c>
      <c r="H412" s="26" t="s">
        <v>1443</v>
      </c>
      <c r="I412" s="26" t="s">
        <v>1075</v>
      </c>
      <c r="J412" s="29"/>
      <c r="K412" s="47" t="str">
        <f t="array" ref="K412">IF($B412="","",IF($A412&lt;&gt;"Có","Không",IF($G412="","Có",IF(IFERROR(INDEX('📚 Bộ câu hỏi'!$A$3:$A1059,MATCH($B412&amp;"|"&amp;$C412&amp;"|",'📚 Bộ câu hỏi'!$L$3:$L1059,0)),"Có")="Không","Không",IF(IFERROR(INDEX('📚 Bộ câu hỏi'!$A$3:$A1059,MATCH($B412&amp;"|"&amp;$C412&amp;"|"&amp;$D412,'📚 Bộ câu hỏi'!$L$3:$L1059,0)),"Có")="Không","Không","Có")))))</f>
        <v>Có</v>
      </c>
      <c r="L412" s="26" t="str">
        <f t="shared" si="1"/>
        <v>Quản lý|Nhân sự - Hành chính - Pháp chế|Q9</v>
      </c>
    </row>
    <row r="413">
      <c r="A413" s="23" t="s">
        <v>71</v>
      </c>
      <c r="B413" s="26" t="s">
        <v>409</v>
      </c>
      <c r="C413" s="26" t="s">
        <v>331</v>
      </c>
      <c r="D413" s="26" t="s">
        <v>1432</v>
      </c>
      <c r="E413" s="26" t="s">
        <v>1668</v>
      </c>
      <c r="F413" s="26" t="s">
        <v>196</v>
      </c>
      <c r="G413" s="26" t="s">
        <v>1444</v>
      </c>
      <c r="H413" s="26" t="s">
        <v>1445</v>
      </c>
      <c r="I413" s="26" t="s">
        <v>1075</v>
      </c>
      <c r="J413" s="29"/>
      <c r="K413" s="47" t="str">
        <f t="array" ref="K413">IF($B413="","",IF($A413&lt;&gt;"Có","Không",IF($G413="","Có",IF(IFERROR(INDEX('📚 Bộ câu hỏi'!$A$3:$A1059,MATCH($B413&amp;"|"&amp;$C413&amp;"|",'📚 Bộ câu hỏi'!$L$3:$L1059,0)),"Có")="Không","Không",IF(IFERROR(INDEX('📚 Bộ câu hỏi'!$A$3:$A1059,MATCH($B413&amp;"|"&amp;$C413&amp;"|"&amp;$D413,'📚 Bộ câu hỏi'!$L$3:$L1059,0)),"Có")="Không","Không","Có")))))</f>
        <v>Có</v>
      </c>
      <c r="L413" s="26" t="str">
        <f t="shared" si="1"/>
        <v>Quản lý|Nhân sự - Hành chính - Pháp chế|Q9</v>
      </c>
    </row>
    <row r="414">
      <c r="A414" s="23" t="s">
        <v>71</v>
      </c>
      <c r="B414" s="26" t="s">
        <v>409</v>
      </c>
      <c r="C414" s="26" t="s">
        <v>331</v>
      </c>
      <c r="D414" s="26" t="s">
        <v>1432</v>
      </c>
      <c r="E414" s="26" t="s">
        <v>1668</v>
      </c>
      <c r="F414" s="26" t="s">
        <v>196</v>
      </c>
      <c r="G414" s="26" t="s">
        <v>1447</v>
      </c>
      <c r="H414" s="26" t="s">
        <v>1448</v>
      </c>
      <c r="I414" s="26" t="s">
        <v>1075</v>
      </c>
      <c r="J414" s="29"/>
      <c r="K414" s="47" t="str">
        <f t="array" ref="K414">IF($B414="","",IF($A414&lt;&gt;"Có","Không",IF($G414="","Có",IF(IFERROR(INDEX('📚 Bộ câu hỏi'!$A$3:$A1059,MATCH($B414&amp;"|"&amp;$C414&amp;"|",'📚 Bộ câu hỏi'!$L$3:$L1059,0)),"Có")="Không","Không",IF(IFERROR(INDEX('📚 Bộ câu hỏi'!$A$3:$A1059,MATCH($B414&amp;"|"&amp;$C414&amp;"|"&amp;$D414,'📚 Bộ câu hỏi'!$L$3:$L1059,0)),"Có")="Không","Không","Có")))))</f>
        <v>Có</v>
      </c>
      <c r="L414" s="26" t="str">
        <f t="shared" si="1"/>
        <v>Quản lý|Nhân sự - Hành chính - Pháp chế|Q9</v>
      </c>
    </row>
    <row r="415">
      <c r="A415" s="132"/>
      <c r="B415" s="29"/>
      <c r="C415" s="29"/>
      <c r="D415" s="29"/>
      <c r="E415" s="29"/>
      <c r="F415" s="29"/>
      <c r="G415" s="29"/>
      <c r="H415" s="29"/>
      <c r="I415" s="29"/>
      <c r="J415" s="29"/>
      <c r="K415" s="41" t="str">
        <f t="array" ref="K415">IF($B415="","",IF($A415&lt;&gt;"Có","Không",IF($G415="","Có",IF(IFERROR(INDEX('📚 Bộ câu hỏi'!$A$3:$A1059,MATCH($B415&amp;"|"&amp;$C415&amp;"|",'📚 Bộ câu hỏi'!$L$3:$L1059,0)),"Có")="Không","Không",IF(IFERROR(INDEX('📚 Bộ câu hỏi'!$A$3:$A1059,MATCH($B415&amp;"|"&amp;$C415&amp;"|"&amp;$D415,'📚 Bộ câu hỏi'!$L$3:$L1059,0)),"Có")="Không","Không","Có")))))</f>
        <v/>
      </c>
      <c r="L415" s="29" t="str">
        <f t="shared" si="1"/>
        <v/>
      </c>
    </row>
    <row r="416">
      <c r="A416" s="132"/>
      <c r="B416" s="29"/>
      <c r="C416" s="29"/>
      <c r="D416" s="29"/>
      <c r="E416" s="29"/>
      <c r="F416" s="29"/>
      <c r="G416" s="29"/>
      <c r="H416" s="29"/>
      <c r="I416" s="29"/>
      <c r="J416" s="29"/>
      <c r="K416" s="41" t="str">
        <f t="array" ref="K416">IF($B416="","",IF($A416&lt;&gt;"Có","Không",IF($G416="","Có",IF(IFERROR(INDEX('📚 Bộ câu hỏi'!$A$3:$A1059,MATCH($B416&amp;"|"&amp;$C416&amp;"|",'📚 Bộ câu hỏi'!$L$3:$L1059,0)),"Có")="Không","Không",IF(IFERROR(INDEX('📚 Bộ câu hỏi'!$A$3:$A1059,MATCH($B416&amp;"|"&amp;$C416&amp;"|"&amp;$D416,'📚 Bộ câu hỏi'!$L$3:$L1059,0)),"Có")="Không","Không","Có")))))</f>
        <v/>
      </c>
      <c r="L416" s="29" t="str">
        <f t="shared" si="1"/>
        <v/>
      </c>
    </row>
    <row r="417">
      <c r="A417" s="132"/>
      <c r="B417" s="29"/>
      <c r="C417" s="29"/>
      <c r="D417" s="29"/>
      <c r="E417" s="29"/>
      <c r="F417" s="29"/>
      <c r="G417" s="29"/>
      <c r="H417" s="29"/>
      <c r="I417" s="29"/>
      <c r="J417" s="29"/>
      <c r="K417" s="41" t="str">
        <f t="array" ref="K417">IF($B417="","",IF($A417&lt;&gt;"Có","Không",IF($G417="","Có",IF(IFERROR(INDEX('📚 Bộ câu hỏi'!$A$3:$A1059,MATCH($B417&amp;"|"&amp;$C417&amp;"|",'📚 Bộ câu hỏi'!$L$3:$L1059,0)),"Có")="Không","Không",IF(IFERROR(INDEX('📚 Bộ câu hỏi'!$A$3:$A1059,MATCH($B417&amp;"|"&amp;$C417&amp;"|"&amp;$D417,'📚 Bộ câu hỏi'!$L$3:$L1059,0)),"Có")="Không","Không","Có")))))</f>
        <v/>
      </c>
      <c r="L417" s="29" t="str">
        <f t="shared" si="1"/>
        <v/>
      </c>
    </row>
    <row r="418">
      <c r="A418" s="132"/>
      <c r="B418" s="29"/>
      <c r="C418" s="29"/>
      <c r="D418" s="29"/>
      <c r="E418" s="29"/>
      <c r="F418" s="29"/>
      <c r="G418" s="29"/>
      <c r="H418" s="29"/>
      <c r="I418" s="29"/>
      <c r="J418" s="29"/>
      <c r="K418" s="41" t="str">
        <f t="array" ref="K418">IF($B418="","",IF($A418&lt;&gt;"Có","Không",IF($G418="","Có",IF(IFERROR(INDEX('📚 Bộ câu hỏi'!$A$3:$A1059,MATCH($B418&amp;"|"&amp;$C418&amp;"|",'📚 Bộ câu hỏi'!$L$3:$L1059,0)),"Có")="Không","Không",IF(IFERROR(INDEX('📚 Bộ câu hỏi'!$A$3:$A1059,MATCH($B418&amp;"|"&amp;$C418&amp;"|"&amp;$D418,'📚 Bộ câu hỏi'!$L$3:$L1059,0)),"Có")="Không","Không","Có")))))</f>
        <v/>
      </c>
      <c r="L418" s="29" t="str">
        <f t="shared" si="1"/>
        <v/>
      </c>
    </row>
    <row r="419">
      <c r="A419" s="132"/>
      <c r="B419" s="29"/>
      <c r="C419" s="29"/>
      <c r="D419" s="29"/>
      <c r="E419" s="29"/>
      <c r="F419" s="29"/>
      <c r="G419" s="29"/>
      <c r="H419" s="29"/>
      <c r="I419" s="29"/>
      <c r="J419" s="29"/>
      <c r="K419" s="41" t="str">
        <f t="array" ref="K419">IF($B419="","",IF($A419&lt;&gt;"Có","Không",IF($G419="","Có",IF(IFERROR(INDEX('📚 Bộ câu hỏi'!$A$3:$A1059,MATCH($B419&amp;"|"&amp;$C419&amp;"|",'📚 Bộ câu hỏi'!$L$3:$L1059,0)),"Có")="Không","Không",IF(IFERROR(INDEX('📚 Bộ câu hỏi'!$A$3:$A1059,MATCH($B419&amp;"|"&amp;$C419&amp;"|"&amp;$D419,'📚 Bộ câu hỏi'!$L$3:$L1059,0)),"Có")="Không","Không","Có")))))</f>
        <v/>
      </c>
      <c r="L419" s="29" t="str">
        <f t="shared" si="1"/>
        <v/>
      </c>
    </row>
    <row r="420">
      <c r="A420" s="132"/>
      <c r="B420" s="29"/>
      <c r="C420" s="29"/>
      <c r="D420" s="29"/>
      <c r="E420" s="29"/>
      <c r="F420" s="29"/>
      <c r="G420" s="29"/>
      <c r="H420" s="29"/>
      <c r="I420" s="29"/>
      <c r="J420" s="29"/>
      <c r="K420" s="41" t="str">
        <f t="array" ref="K420">IF($B420="","",IF($A420&lt;&gt;"Có","Không",IF($G420="","Có",IF(IFERROR(INDEX('📚 Bộ câu hỏi'!$A$3:$A1059,MATCH($B420&amp;"|"&amp;$C420&amp;"|",'📚 Bộ câu hỏi'!$L$3:$L1059,0)),"Có")="Không","Không",IF(IFERROR(INDEX('📚 Bộ câu hỏi'!$A$3:$A1059,MATCH($B420&amp;"|"&amp;$C420&amp;"|"&amp;$D420,'📚 Bộ câu hỏi'!$L$3:$L1059,0)),"Có")="Không","Không","Có")))))</f>
        <v/>
      </c>
      <c r="L420" s="29" t="str">
        <f t="shared" si="1"/>
        <v/>
      </c>
    </row>
    <row r="421">
      <c r="A421" s="132"/>
      <c r="B421" s="29"/>
      <c r="C421" s="29"/>
      <c r="D421" s="29"/>
      <c r="E421" s="29"/>
      <c r="F421" s="29"/>
      <c r="G421" s="29"/>
      <c r="H421" s="29"/>
      <c r="I421" s="29"/>
      <c r="J421" s="29"/>
      <c r="K421" s="41" t="str">
        <f t="array" ref="K421">IF($B421="","",IF($A421&lt;&gt;"Có","Không",IF($G421="","Có",IF(IFERROR(INDEX('📚 Bộ câu hỏi'!$A$3:$A1059,MATCH($B421&amp;"|"&amp;$C421&amp;"|",'📚 Bộ câu hỏi'!$L$3:$L1059,0)),"Có")="Không","Không",IF(IFERROR(INDEX('📚 Bộ câu hỏi'!$A$3:$A1059,MATCH($B421&amp;"|"&amp;$C421&amp;"|"&amp;$D421,'📚 Bộ câu hỏi'!$L$3:$L1059,0)),"Có")="Không","Không","Có")))))</f>
        <v/>
      </c>
      <c r="L421" s="29" t="str">
        <f t="shared" si="1"/>
        <v/>
      </c>
    </row>
    <row r="422">
      <c r="A422" s="132"/>
      <c r="B422" s="29"/>
      <c r="C422" s="29"/>
      <c r="D422" s="29"/>
      <c r="E422" s="29"/>
      <c r="F422" s="29"/>
      <c r="G422" s="29"/>
      <c r="H422" s="29"/>
      <c r="I422" s="29"/>
      <c r="J422" s="29"/>
      <c r="K422" s="41" t="str">
        <f t="array" ref="K422">IF($B422="","",IF($A422&lt;&gt;"Có","Không",IF($G422="","Có",IF(IFERROR(INDEX('📚 Bộ câu hỏi'!$A$3:$A1059,MATCH($B422&amp;"|"&amp;$C422&amp;"|",'📚 Bộ câu hỏi'!$L$3:$L1059,0)),"Có")="Không","Không",IF(IFERROR(INDEX('📚 Bộ câu hỏi'!$A$3:$A1059,MATCH($B422&amp;"|"&amp;$C422&amp;"|"&amp;$D422,'📚 Bộ câu hỏi'!$L$3:$L1059,0)),"Có")="Không","Không","Có")))))</f>
        <v/>
      </c>
      <c r="L422" s="29" t="str">
        <f t="shared" si="1"/>
        <v/>
      </c>
    </row>
    <row r="423">
      <c r="A423" s="132"/>
      <c r="B423" s="29"/>
      <c r="C423" s="29"/>
      <c r="D423" s="29"/>
      <c r="E423" s="29"/>
      <c r="F423" s="29"/>
      <c r="G423" s="29"/>
      <c r="H423" s="29"/>
      <c r="I423" s="29"/>
      <c r="J423" s="29"/>
      <c r="K423" s="41" t="str">
        <f t="array" ref="K423">IF($B423="","",IF($A423&lt;&gt;"Có","Không",IF($G423="","Có",IF(IFERROR(INDEX('📚 Bộ câu hỏi'!$A$3:$A1059,MATCH($B423&amp;"|"&amp;$C423&amp;"|",'📚 Bộ câu hỏi'!$L$3:$L1059,0)),"Có")="Không","Không",IF(IFERROR(INDEX('📚 Bộ câu hỏi'!$A$3:$A1059,MATCH($B423&amp;"|"&amp;$C423&amp;"|"&amp;$D423,'📚 Bộ câu hỏi'!$L$3:$L1059,0)),"Có")="Không","Không","Có")))))</f>
        <v/>
      </c>
      <c r="L423" s="29" t="str">
        <f t="shared" si="1"/>
        <v/>
      </c>
    </row>
    <row r="424">
      <c r="A424" s="132"/>
      <c r="B424" s="29"/>
      <c r="C424" s="29"/>
      <c r="D424" s="29"/>
      <c r="E424" s="29"/>
      <c r="F424" s="29"/>
      <c r="G424" s="29"/>
      <c r="H424" s="29"/>
      <c r="I424" s="29"/>
      <c r="J424" s="29"/>
      <c r="K424" s="41" t="str">
        <f t="array" ref="K424">IF($B424="","",IF($A424&lt;&gt;"Có","Không",IF($G424="","Có",IF(IFERROR(INDEX('📚 Bộ câu hỏi'!$A$3:$A1059,MATCH($B424&amp;"|"&amp;$C424&amp;"|",'📚 Bộ câu hỏi'!$L$3:$L1059,0)),"Có")="Không","Không",IF(IFERROR(INDEX('📚 Bộ câu hỏi'!$A$3:$A1059,MATCH($B424&amp;"|"&amp;$C424&amp;"|"&amp;$D424,'📚 Bộ câu hỏi'!$L$3:$L1059,0)),"Có")="Không","Không","Có")))))</f>
        <v/>
      </c>
      <c r="L424" s="29" t="str">
        <f t="shared" si="1"/>
        <v/>
      </c>
    </row>
    <row r="425">
      <c r="A425" s="132"/>
      <c r="B425" s="29"/>
      <c r="C425" s="29"/>
      <c r="D425" s="29"/>
      <c r="E425" s="29"/>
      <c r="F425" s="29"/>
      <c r="G425" s="29"/>
      <c r="H425" s="29"/>
      <c r="I425" s="29"/>
      <c r="J425" s="29"/>
      <c r="K425" s="41" t="str">
        <f t="array" ref="K425">IF($B425="","",IF($A425&lt;&gt;"Có","Không",IF($G425="","Có",IF(IFERROR(INDEX('📚 Bộ câu hỏi'!$A$3:$A1059,MATCH($B425&amp;"|"&amp;$C425&amp;"|",'📚 Bộ câu hỏi'!$L$3:$L1059,0)),"Có")="Không","Không",IF(IFERROR(INDEX('📚 Bộ câu hỏi'!$A$3:$A1059,MATCH($B425&amp;"|"&amp;$C425&amp;"|"&amp;$D425,'📚 Bộ câu hỏi'!$L$3:$L1059,0)),"Có")="Không","Không","Có")))))</f>
        <v/>
      </c>
      <c r="L425" s="29" t="str">
        <f t="shared" si="1"/>
        <v/>
      </c>
    </row>
    <row r="426">
      <c r="A426" s="132"/>
      <c r="B426" s="29"/>
      <c r="C426" s="29"/>
      <c r="D426" s="29"/>
      <c r="E426" s="29"/>
      <c r="F426" s="29"/>
      <c r="G426" s="29"/>
      <c r="H426" s="29"/>
      <c r="I426" s="29"/>
      <c r="J426" s="29"/>
      <c r="K426" s="41" t="str">
        <f t="array" ref="K426">IF($B426="","",IF($A426&lt;&gt;"Có","Không",IF($G426="","Có",IF(IFERROR(INDEX('📚 Bộ câu hỏi'!$A$3:$A1059,MATCH($B426&amp;"|"&amp;$C426&amp;"|",'📚 Bộ câu hỏi'!$L$3:$L1059,0)),"Có")="Không","Không",IF(IFERROR(INDEX('📚 Bộ câu hỏi'!$A$3:$A1059,MATCH($B426&amp;"|"&amp;$C426&amp;"|"&amp;$D426,'📚 Bộ câu hỏi'!$L$3:$L1059,0)),"Có")="Không","Không","Có")))))</f>
        <v/>
      </c>
      <c r="L426" s="29" t="str">
        <f t="shared" si="1"/>
        <v/>
      </c>
    </row>
    <row r="427">
      <c r="A427" s="132"/>
      <c r="B427" s="29"/>
      <c r="C427" s="29"/>
      <c r="D427" s="29"/>
      <c r="E427" s="29"/>
      <c r="F427" s="29"/>
      <c r="G427" s="29"/>
      <c r="H427" s="29"/>
      <c r="I427" s="29"/>
      <c r="J427" s="29"/>
      <c r="K427" s="41" t="str">
        <f t="array" ref="K427">IF($B427="","",IF($A427&lt;&gt;"Có","Không",IF($G427="","Có",IF(IFERROR(INDEX('📚 Bộ câu hỏi'!$A$3:$A1059,MATCH($B427&amp;"|"&amp;$C427&amp;"|",'📚 Bộ câu hỏi'!$L$3:$L1059,0)),"Có")="Không","Không",IF(IFERROR(INDEX('📚 Bộ câu hỏi'!$A$3:$A1059,MATCH($B427&amp;"|"&amp;$C427&amp;"|"&amp;$D427,'📚 Bộ câu hỏi'!$L$3:$L1059,0)),"Có")="Không","Không","Có")))))</f>
        <v/>
      </c>
      <c r="L427" s="29" t="str">
        <f t="shared" si="1"/>
        <v/>
      </c>
    </row>
    <row r="428">
      <c r="A428" s="132"/>
      <c r="B428" s="29"/>
      <c r="C428" s="29"/>
      <c r="D428" s="29"/>
      <c r="E428" s="29"/>
      <c r="F428" s="29"/>
      <c r="G428" s="29"/>
      <c r="H428" s="29"/>
      <c r="I428" s="29"/>
      <c r="J428" s="29"/>
      <c r="K428" s="41" t="str">
        <f t="array" ref="K428">IF($B428="","",IF($A428&lt;&gt;"Có","Không",IF($G428="","Có",IF(IFERROR(INDEX('📚 Bộ câu hỏi'!$A$3:$A1059,MATCH($B428&amp;"|"&amp;$C428&amp;"|",'📚 Bộ câu hỏi'!$L$3:$L1059,0)),"Có")="Không","Không",IF(IFERROR(INDEX('📚 Bộ câu hỏi'!$A$3:$A1059,MATCH($B428&amp;"|"&amp;$C428&amp;"|"&amp;$D428,'📚 Bộ câu hỏi'!$L$3:$L1059,0)),"Có")="Không","Không","Có")))))</f>
        <v/>
      </c>
      <c r="L428" s="29" t="str">
        <f t="shared" si="1"/>
        <v/>
      </c>
    </row>
    <row r="429">
      <c r="A429" s="132"/>
      <c r="B429" s="29"/>
      <c r="C429" s="29"/>
      <c r="D429" s="29"/>
      <c r="E429" s="29"/>
      <c r="F429" s="29"/>
      <c r="G429" s="29"/>
      <c r="H429" s="29"/>
      <c r="I429" s="29"/>
      <c r="J429" s="29"/>
      <c r="K429" s="41" t="str">
        <f t="array" ref="K429">IF($B429="","",IF($A429&lt;&gt;"Có","Không",IF($G429="","Có",IF(IFERROR(INDEX('📚 Bộ câu hỏi'!$A$3:$A1059,MATCH($B429&amp;"|"&amp;$C429&amp;"|",'📚 Bộ câu hỏi'!$L$3:$L1059,0)),"Có")="Không","Không",IF(IFERROR(INDEX('📚 Bộ câu hỏi'!$A$3:$A1059,MATCH($B429&amp;"|"&amp;$C429&amp;"|"&amp;$D429,'📚 Bộ câu hỏi'!$L$3:$L1059,0)),"Có")="Không","Không","Có")))))</f>
        <v/>
      </c>
      <c r="L429" s="29" t="str">
        <f t="shared" si="1"/>
        <v/>
      </c>
    </row>
    <row r="430">
      <c r="A430" s="132"/>
      <c r="B430" s="29"/>
      <c r="C430" s="29"/>
      <c r="D430" s="29"/>
      <c r="E430" s="29"/>
      <c r="F430" s="29"/>
      <c r="G430" s="29"/>
      <c r="H430" s="29"/>
      <c r="I430" s="29"/>
      <c r="J430" s="29"/>
      <c r="K430" s="41" t="str">
        <f t="array" ref="K430">IF($B430="","",IF($A430&lt;&gt;"Có","Không",IF($G430="","Có",IF(IFERROR(INDEX('📚 Bộ câu hỏi'!$A$3:$A1059,MATCH($B430&amp;"|"&amp;$C430&amp;"|",'📚 Bộ câu hỏi'!$L$3:$L1059,0)),"Có")="Không","Không",IF(IFERROR(INDEX('📚 Bộ câu hỏi'!$A$3:$A1059,MATCH($B430&amp;"|"&amp;$C430&amp;"|"&amp;$D430,'📚 Bộ câu hỏi'!$L$3:$L1059,0)),"Có")="Không","Không","Có")))))</f>
        <v/>
      </c>
      <c r="L430" s="29" t="str">
        <f t="shared" si="1"/>
        <v/>
      </c>
    </row>
    <row r="431">
      <c r="A431" s="132"/>
      <c r="B431" s="29"/>
      <c r="C431" s="29"/>
      <c r="D431" s="29"/>
      <c r="E431" s="29"/>
      <c r="F431" s="29"/>
      <c r="G431" s="29"/>
      <c r="H431" s="29"/>
      <c r="I431" s="29"/>
      <c r="J431" s="29"/>
      <c r="K431" s="41" t="str">
        <f t="array" ref="K431">IF($B431="","",IF($A431&lt;&gt;"Có","Không",IF($G431="","Có",IF(IFERROR(INDEX('📚 Bộ câu hỏi'!$A$3:$A1059,MATCH($B431&amp;"|"&amp;$C431&amp;"|",'📚 Bộ câu hỏi'!$L$3:$L1059,0)),"Có")="Không","Không",IF(IFERROR(INDEX('📚 Bộ câu hỏi'!$A$3:$A1059,MATCH($B431&amp;"|"&amp;$C431&amp;"|"&amp;$D431,'📚 Bộ câu hỏi'!$L$3:$L1059,0)),"Có")="Không","Không","Có")))))</f>
        <v/>
      </c>
      <c r="L431" s="29" t="str">
        <f t="shared" si="1"/>
        <v/>
      </c>
    </row>
    <row r="432">
      <c r="A432" s="132"/>
      <c r="B432" s="29"/>
      <c r="C432" s="29"/>
      <c r="D432" s="29"/>
      <c r="E432" s="29"/>
      <c r="F432" s="29"/>
      <c r="G432" s="29"/>
      <c r="H432" s="29"/>
      <c r="I432" s="29"/>
      <c r="J432" s="29"/>
      <c r="K432" s="41" t="str">
        <f t="array" ref="K432">IF($B432="","",IF($A432&lt;&gt;"Có","Không",IF($G432="","Có",IF(IFERROR(INDEX('📚 Bộ câu hỏi'!$A$3:$A1059,MATCH($B432&amp;"|"&amp;$C432&amp;"|",'📚 Bộ câu hỏi'!$L$3:$L1059,0)),"Có")="Không","Không",IF(IFERROR(INDEX('📚 Bộ câu hỏi'!$A$3:$A1059,MATCH($B432&amp;"|"&amp;$C432&amp;"|"&amp;$D432,'📚 Bộ câu hỏi'!$L$3:$L1059,0)),"Có")="Không","Không","Có")))))</f>
        <v/>
      </c>
      <c r="L432" s="29" t="str">
        <f t="shared" si="1"/>
        <v/>
      </c>
    </row>
    <row r="433">
      <c r="A433" s="132"/>
      <c r="B433" s="29"/>
      <c r="C433" s="29"/>
      <c r="D433" s="29"/>
      <c r="E433" s="29"/>
      <c r="F433" s="29"/>
      <c r="G433" s="29"/>
      <c r="H433" s="29"/>
      <c r="I433" s="29"/>
      <c r="J433" s="29"/>
      <c r="K433" s="41" t="str">
        <f t="array" ref="K433">IF($B433="","",IF($A433&lt;&gt;"Có","Không",IF($G433="","Có",IF(IFERROR(INDEX('📚 Bộ câu hỏi'!$A$3:$A1059,MATCH($B433&amp;"|"&amp;$C433&amp;"|",'📚 Bộ câu hỏi'!$L$3:$L1059,0)),"Có")="Không","Không",IF(IFERROR(INDEX('📚 Bộ câu hỏi'!$A$3:$A1059,MATCH($B433&amp;"|"&amp;$C433&amp;"|"&amp;$D433,'📚 Bộ câu hỏi'!$L$3:$L1059,0)),"Có")="Không","Không","Có")))))</f>
        <v/>
      </c>
      <c r="L433" s="29" t="str">
        <f t="shared" si="1"/>
        <v/>
      </c>
    </row>
    <row r="434">
      <c r="A434" s="132"/>
      <c r="B434" s="29"/>
      <c r="C434" s="29"/>
      <c r="D434" s="29"/>
      <c r="E434" s="29"/>
      <c r="F434" s="29"/>
      <c r="G434" s="29"/>
      <c r="H434" s="29"/>
      <c r="I434" s="29"/>
      <c r="J434" s="29"/>
      <c r="K434" s="41" t="str">
        <f t="array" ref="K434">IF($B434="","",IF($A434&lt;&gt;"Có","Không",IF($G434="","Có",IF(IFERROR(INDEX('📚 Bộ câu hỏi'!$A$3:$A1059,MATCH($B434&amp;"|"&amp;$C434&amp;"|",'📚 Bộ câu hỏi'!$L$3:$L1059,0)),"Có")="Không","Không",IF(IFERROR(INDEX('📚 Bộ câu hỏi'!$A$3:$A1059,MATCH($B434&amp;"|"&amp;$C434&amp;"|"&amp;$D434,'📚 Bộ câu hỏi'!$L$3:$L1059,0)),"Có")="Không","Không","Có")))))</f>
        <v/>
      </c>
      <c r="L434" s="29" t="str">
        <f t="shared" si="1"/>
        <v/>
      </c>
    </row>
    <row r="435">
      <c r="A435" s="132"/>
      <c r="B435" s="29"/>
      <c r="C435" s="29"/>
      <c r="D435" s="29"/>
      <c r="E435" s="29"/>
      <c r="F435" s="29"/>
      <c r="G435" s="29"/>
      <c r="H435" s="29"/>
      <c r="I435" s="29"/>
      <c r="J435" s="29"/>
      <c r="K435" s="41" t="str">
        <f t="array" ref="K435">IF($B435="","",IF($A435&lt;&gt;"Có","Không",IF($G435="","Có",IF(IFERROR(INDEX('📚 Bộ câu hỏi'!$A$3:$A1059,MATCH($B435&amp;"|"&amp;$C435&amp;"|",'📚 Bộ câu hỏi'!$L$3:$L1059,0)),"Có")="Không","Không",IF(IFERROR(INDEX('📚 Bộ câu hỏi'!$A$3:$A1059,MATCH($B435&amp;"|"&amp;$C435&amp;"|"&amp;$D435,'📚 Bộ câu hỏi'!$L$3:$L1059,0)),"Có")="Không","Không","Có")))))</f>
        <v/>
      </c>
      <c r="L435" s="29" t="str">
        <f t="shared" si="1"/>
        <v/>
      </c>
    </row>
    <row r="436">
      <c r="A436" s="132"/>
      <c r="B436" s="29"/>
      <c r="C436" s="29"/>
      <c r="D436" s="29"/>
      <c r="E436" s="29"/>
      <c r="F436" s="29"/>
      <c r="G436" s="29"/>
      <c r="H436" s="29"/>
      <c r="I436" s="29"/>
      <c r="J436" s="29"/>
      <c r="K436" s="41" t="str">
        <f t="array" ref="K436">IF($B436="","",IF($A436&lt;&gt;"Có","Không",IF($G436="","Có",IF(IFERROR(INDEX('📚 Bộ câu hỏi'!$A$3:$A1059,MATCH($B436&amp;"|"&amp;$C436&amp;"|",'📚 Bộ câu hỏi'!$L$3:$L1059,0)),"Có")="Không","Không",IF(IFERROR(INDEX('📚 Bộ câu hỏi'!$A$3:$A1059,MATCH($B436&amp;"|"&amp;$C436&amp;"|"&amp;$D436,'📚 Bộ câu hỏi'!$L$3:$L1059,0)),"Có")="Không","Không","Có")))))</f>
        <v/>
      </c>
      <c r="L436" s="29" t="str">
        <f t="shared" si="1"/>
        <v/>
      </c>
    </row>
    <row r="437">
      <c r="A437" s="132"/>
      <c r="B437" s="29"/>
      <c r="C437" s="29"/>
      <c r="D437" s="29"/>
      <c r="E437" s="29"/>
      <c r="F437" s="29"/>
      <c r="G437" s="29"/>
      <c r="H437" s="29"/>
      <c r="I437" s="29"/>
      <c r="J437" s="29"/>
      <c r="K437" s="41" t="str">
        <f t="array" ref="K437">IF($B437="","",IF($A437&lt;&gt;"Có","Không",IF($G437="","Có",IF(IFERROR(INDEX('📚 Bộ câu hỏi'!$A$3:$A1059,MATCH($B437&amp;"|"&amp;$C437&amp;"|",'📚 Bộ câu hỏi'!$L$3:$L1059,0)),"Có")="Không","Không",IF(IFERROR(INDEX('📚 Bộ câu hỏi'!$A$3:$A1059,MATCH($B437&amp;"|"&amp;$C437&amp;"|"&amp;$D437,'📚 Bộ câu hỏi'!$L$3:$L1059,0)),"Có")="Không","Không","Có")))))</f>
        <v/>
      </c>
      <c r="L437" s="29" t="str">
        <f t="shared" si="1"/>
        <v/>
      </c>
    </row>
    <row r="438">
      <c r="A438" s="132"/>
      <c r="B438" s="29"/>
      <c r="C438" s="29"/>
      <c r="D438" s="29"/>
      <c r="E438" s="29"/>
      <c r="F438" s="29"/>
      <c r="G438" s="29"/>
      <c r="H438" s="29"/>
      <c r="I438" s="29"/>
      <c r="J438" s="29"/>
      <c r="K438" s="41" t="str">
        <f t="array" ref="K438">IF($B438="","",IF($A438&lt;&gt;"Có","Không",IF($G438="","Có",IF(IFERROR(INDEX('📚 Bộ câu hỏi'!$A$3:$A1059,MATCH($B438&amp;"|"&amp;$C438&amp;"|",'📚 Bộ câu hỏi'!$L$3:$L1059,0)),"Có")="Không","Không",IF(IFERROR(INDEX('📚 Bộ câu hỏi'!$A$3:$A1059,MATCH($B438&amp;"|"&amp;$C438&amp;"|"&amp;$D438,'📚 Bộ câu hỏi'!$L$3:$L1059,0)),"Có")="Không","Không","Có")))))</f>
        <v/>
      </c>
      <c r="L438" s="29" t="str">
        <f t="shared" si="1"/>
        <v/>
      </c>
    </row>
    <row r="439">
      <c r="A439" s="132"/>
      <c r="B439" s="29"/>
      <c r="C439" s="29"/>
      <c r="D439" s="29"/>
      <c r="E439" s="29"/>
      <c r="F439" s="29"/>
      <c r="G439" s="29"/>
      <c r="H439" s="29"/>
      <c r="I439" s="29"/>
      <c r="J439" s="29"/>
      <c r="K439" s="41" t="str">
        <f t="array" ref="K439">IF($B439="","",IF($A439&lt;&gt;"Có","Không",IF($G439="","Có",IF(IFERROR(INDEX('📚 Bộ câu hỏi'!$A$3:$A1059,MATCH($B439&amp;"|"&amp;$C439&amp;"|",'📚 Bộ câu hỏi'!$L$3:$L1059,0)),"Có")="Không","Không",IF(IFERROR(INDEX('📚 Bộ câu hỏi'!$A$3:$A1059,MATCH($B439&amp;"|"&amp;$C439&amp;"|"&amp;$D439,'📚 Bộ câu hỏi'!$L$3:$L1059,0)),"Có")="Không","Không","Có")))))</f>
        <v/>
      </c>
      <c r="L439" s="29" t="str">
        <f t="shared" si="1"/>
        <v/>
      </c>
    </row>
    <row r="440">
      <c r="A440" s="132"/>
      <c r="B440" s="29"/>
      <c r="C440" s="29"/>
      <c r="D440" s="29"/>
      <c r="E440" s="29"/>
      <c r="F440" s="29"/>
      <c r="G440" s="29"/>
      <c r="H440" s="29"/>
      <c r="I440" s="29"/>
      <c r="J440" s="29"/>
      <c r="K440" s="41" t="str">
        <f t="array" ref="K440">IF($B440="","",IF($A440&lt;&gt;"Có","Không",IF($G440="","Có",IF(IFERROR(INDEX('📚 Bộ câu hỏi'!$A$3:$A1059,MATCH($B440&amp;"|"&amp;$C440&amp;"|",'📚 Bộ câu hỏi'!$L$3:$L1059,0)),"Có")="Không","Không",IF(IFERROR(INDEX('📚 Bộ câu hỏi'!$A$3:$A1059,MATCH($B440&amp;"|"&amp;$C440&amp;"|"&amp;$D440,'📚 Bộ câu hỏi'!$L$3:$L1059,0)),"Có")="Không","Không","Có")))))</f>
        <v/>
      </c>
      <c r="L440" s="29" t="str">
        <f t="shared" si="1"/>
        <v/>
      </c>
    </row>
    <row r="441">
      <c r="A441" s="132"/>
      <c r="B441" s="29"/>
      <c r="C441" s="29"/>
      <c r="D441" s="29"/>
      <c r="E441" s="29"/>
      <c r="F441" s="29"/>
      <c r="G441" s="29"/>
      <c r="H441" s="29"/>
      <c r="I441" s="29"/>
      <c r="J441" s="29"/>
      <c r="K441" s="41" t="str">
        <f t="array" ref="K441">IF($B441="","",IF($A441&lt;&gt;"Có","Không",IF($G441="","Có",IF(IFERROR(INDEX('📚 Bộ câu hỏi'!$A$3:$A1059,MATCH($B441&amp;"|"&amp;$C441&amp;"|",'📚 Bộ câu hỏi'!$L$3:$L1059,0)),"Có")="Không","Không",IF(IFERROR(INDEX('📚 Bộ câu hỏi'!$A$3:$A1059,MATCH($B441&amp;"|"&amp;$C441&amp;"|"&amp;$D441,'📚 Bộ câu hỏi'!$L$3:$L1059,0)),"Có")="Không","Không","Có")))))</f>
        <v/>
      </c>
      <c r="L441" s="29" t="str">
        <f t="shared" si="1"/>
        <v/>
      </c>
    </row>
    <row r="442">
      <c r="A442" s="132"/>
      <c r="B442" s="29"/>
      <c r="C442" s="29"/>
      <c r="D442" s="29"/>
      <c r="E442" s="29"/>
      <c r="F442" s="29"/>
      <c r="G442" s="29"/>
      <c r="H442" s="29"/>
      <c r="I442" s="29"/>
      <c r="J442" s="29"/>
      <c r="K442" s="41" t="str">
        <f t="array" ref="K442">IF($B442="","",IF($A442&lt;&gt;"Có","Không",IF($G442="","Có",IF(IFERROR(INDEX('📚 Bộ câu hỏi'!$A$3:$A1059,MATCH($B442&amp;"|"&amp;$C442&amp;"|",'📚 Bộ câu hỏi'!$L$3:$L1059,0)),"Có")="Không","Không",IF(IFERROR(INDEX('📚 Bộ câu hỏi'!$A$3:$A1059,MATCH($B442&amp;"|"&amp;$C442&amp;"|"&amp;$D442,'📚 Bộ câu hỏi'!$L$3:$L1059,0)),"Có")="Không","Không","Có")))))</f>
        <v/>
      </c>
      <c r="L442" s="29" t="str">
        <f t="shared" si="1"/>
        <v/>
      </c>
    </row>
    <row r="443">
      <c r="A443" s="132"/>
      <c r="B443" s="29"/>
      <c r="C443" s="29"/>
      <c r="D443" s="29"/>
      <c r="E443" s="29"/>
      <c r="F443" s="29"/>
      <c r="G443" s="29"/>
      <c r="H443" s="29"/>
      <c r="I443" s="29"/>
      <c r="J443" s="29"/>
      <c r="K443" s="41" t="str">
        <f t="array" ref="K443">IF($B443="","",IF($A443&lt;&gt;"Có","Không",IF($G443="","Có",IF(IFERROR(INDEX('📚 Bộ câu hỏi'!$A$3:$A1059,MATCH($B443&amp;"|"&amp;$C443&amp;"|",'📚 Bộ câu hỏi'!$L$3:$L1059,0)),"Có")="Không","Không",IF(IFERROR(INDEX('📚 Bộ câu hỏi'!$A$3:$A1059,MATCH($B443&amp;"|"&amp;$C443&amp;"|"&amp;$D443,'📚 Bộ câu hỏi'!$L$3:$L1059,0)),"Có")="Không","Không","Có")))))</f>
        <v/>
      </c>
      <c r="L443" s="29" t="str">
        <f t="shared" si="1"/>
        <v/>
      </c>
    </row>
    <row r="444">
      <c r="A444" s="132"/>
      <c r="B444" s="29"/>
      <c r="C444" s="29"/>
      <c r="D444" s="29"/>
      <c r="E444" s="29"/>
      <c r="F444" s="29"/>
      <c r="G444" s="29"/>
      <c r="H444" s="29"/>
      <c r="I444" s="29"/>
      <c r="J444" s="29"/>
      <c r="K444" s="41" t="str">
        <f t="array" ref="K444">IF($B444="","",IF($A444&lt;&gt;"Có","Không",IF($G444="","Có",IF(IFERROR(INDEX('📚 Bộ câu hỏi'!$A$3:$A1059,MATCH($B444&amp;"|"&amp;$C444&amp;"|",'📚 Bộ câu hỏi'!$L$3:$L1059,0)),"Có")="Không","Không",IF(IFERROR(INDEX('📚 Bộ câu hỏi'!$A$3:$A1059,MATCH($B444&amp;"|"&amp;$C444&amp;"|"&amp;$D444,'📚 Bộ câu hỏi'!$L$3:$L1059,0)),"Có")="Không","Không","Có")))))</f>
        <v/>
      </c>
      <c r="L444" s="29" t="str">
        <f t="shared" si="1"/>
        <v/>
      </c>
    </row>
    <row r="445">
      <c r="A445" s="132"/>
      <c r="B445" s="29"/>
      <c r="C445" s="29"/>
      <c r="D445" s="29"/>
      <c r="E445" s="29"/>
      <c r="F445" s="29"/>
      <c r="G445" s="29"/>
      <c r="H445" s="29"/>
      <c r="I445" s="29"/>
      <c r="J445" s="29"/>
      <c r="K445" s="41" t="str">
        <f t="array" ref="K445">IF($B445="","",IF($A445&lt;&gt;"Có","Không",IF($G445="","Có",IF(IFERROR(INDEX('📚 Bộ câu hỏi'!$A$3:$A1059,MATCH($B445&amp;"|"&amp;$C445&amp;"|",'📚 Bộ câu hỏi'!$L$3:$L1059,0)),"Có")="Không","Không",IF(IFERROR(INDEX('📚 Bộ câu hỏi'!$A$3:$A1059,MATCH($B445&amp;"|"&amp;$C445&amp;"|"&amp;$D445,'📚 Bộ câu hỏi'!$L$3:$L1059,0)),"Có")="Không","Không","Có")))))</f>
        <v/>
      </c>
      <c r="L445" s="29" t="str">
        <f t="shared" si="1"/>
        <v/>
      </c>
    </row>
    <row r="446">
      <c r="A446" s="132"/>
      <c r="B446" s="29"/>
      <c r="C446" s="29"/>
      <c r="D446" s="29"/>
      <c r="E446" s="29"/>
      <c r="F446" s="29"/>
      <c r="G446" s="29"/>
      <c r="H446" s="29"/>
      <c r="I446" s="29"/>
      <c r="J446" s="29"/>
      <c r="K446" s="41" t="str">
        <f t="array" ref="K446">IF($B446="","",IF($A446&lt;&gt;"Có","Không",IF($G446="","Có",IF(IFERROR(INDEX('📚 Bộ câu hỏi'!$A$3:$A1059,MATCH($B446&amp;"|"&amp;$C446&amp;"|",'📚 Bộ câu hỏi'!$L$3:$L1059,0)),"Có")="Không","Không",IF(IFERROR(INDEX('📚 Bộ câu hỏi'!$A$3:$A1059,MATCH($B446&amp;"|"&amp;$C446&amp;"|"&amp;$D446,'📚 Bộ câu hỏi'!$L$3:$L1059,0)),"Có")="Không","Không","Có")))))</f>
        <v/>
      </c>
      <c r="L446" s="29" t="str">
        <f t="shared" si="1"/>
        <v/>
      </c>
    </row>
    <row r="447">
      <c r="A447" s="132"/>
      <c r="B447" s="29"/>
      <c r="C447" s="29"/>
      <c r="D447" s="29"/>
      <c r="E447" s="29"/>
      <c r="F447" s="29"/>
      <c r="G447" s="29"/>
      <c r="H447" s="29"/>
      <c r="I447" s="29"/>
      <c r="J447" s="29"/>
      <c r="K447" s="41" t="str">
        <f t="array" ref="K447">IF($B447="","",IF($A447&lt;&gt;"Có","Không",IF($G447="","Có",IF(IFERROR(INDEX('📚 Bộ câu hỏi'!$A$3:$A1059,MATCH($B447&amp;"|"&amp;$C447&amp;"|",'📚 Bộ câu hỏi'!$L$3:$L1059,0)),"Có")="Không","Không",IF(IFERROR(INDEX('📚 Bộ câu hỏi'!$A$3:$A1059,MATCH($B447&amp;"|"&amp;$C447&amp;"|"&amp;$D447,'📚 Bộ câu hỏi'!$L$3:$L1059,0)),"Có")="Không","Không","Có")))))</f>
        <v/>
      </c>
      <c r="L447" s="29" t="str">
        <f t="shared" si="1"/>
        <v/>
      </c>
    </row>
    <row r="448">
      <c r="A448" s="132"/>
      <c r="B448" s="29"/>
      <c r="C448" s="29"/>
      <c r="D448" s="29"/>
      <c r="E448" s="29"/>
      <c r="F448" s="29"/>
      <c r="G448" s="29"/>
      <c r="H448" s="29"/>
      <c r="I448" s="29"/>
      <c r="J448" s="29"/>
      <c r="K448" s="41" t="str">
        <f t="array" ref="K448">IF($B448="","",IF($A448&lt;&gt;"Có","Không",IF($G448="","Có",IF(IFERROR(INDEX('📚 Bộ câu hỏi'!$A$3:$A1059,MATCH($B448&amp;"|"&amp;$C448&amp;"|",'📚 Bộ câu hỏi'!$L$3:$L1059,0)),"Có")="Không","Không",IF(IFERROR(INDEX('📚 Bộ câu hỏi'!$A$3:$A1059,MATCH($B448&amp;"|"&amp;$C448&amp;"|"&amp;$D448,'📚 Bộ câu hỏi'!$L$3:$L1059,0)),"Có")="Không","Không","Có")))))</f>
        <v/>
      </c>
      <c r="L448" s="29" t="str">
        <f t="shared" si="1"/>
        <v/>
      </c>
    </row>
    <row r="449">
      <c r="A449" s="132"/>
      <c r="B449" s="29"/>
      <c r="C449" s="29"/>
      <c r="D449" s="29"/>
      <c r="E449" s="29"/>
      <c r="F449" s="29"/>
      <c r="G449" s="29"/>
      <c r="H449" s="29"/>
      <c r="I449" s="29"/>
      <c r="J449" s="29"/>
      <c r="K449" s="41" t="str">
        <f t="array" ref="K449">IF($B449="","",IF($A449&lt;&gt;"Có","Không",IF($G449="","Có",IF(IFERROR(INDEX('📚 Bộ câu hỏi'!$A$3:$A1059,MATCH($B449&amp;"|"&amp;$C449&amp;"|",'📚 Bộ câu hỏi'!$L$3:$L1059,0)),"Có")="Không","Không",IF(IFERROR(INDEX('📚 Bộ câu hỏi'!$A$3:$A1059,MATCH($B449&amp;"|"&amp;$C449&amp;"|"&amp;$D449,'📚 Bộ câu hỏi'!$L$3:$L1059,0)),"Có")="Không","Không","Có")))))</f>
        <v/>
      </c>
      <c r="L449" s="29" t="str">
        <f t="shared" si="1"/>
        <v/>
      </c>
    </row>
    <row r="450">
      <c r="A450" s="132"/>
      <c r="B450" s="29"/>
      <c r="C450" s="29"/>
      <c r="D450" s="29"/>
      <c r="E450" s="29"/>
      <c r="F450" s="29"/>
      <c r="G450" s="29"/>
      <c r="H450" s="29"/>
      <c r="I450" s="29"/>
      <c r="J450" s="29"/>
      <c r="K450" s="41" t="str">
        <f t="array" ref="K450">IF($B450="","",IF($A450&lt;&gt;"Có","Không",IF($G450="","Có",IF(IFERROR(INDEX('📚 Bộ câu hỏi'!$A$3:$A1059,MATCH($B450&amp;"|"&amp;$C450&amp;"|",'📚 Bộ câu hỏi'!$L$3:$L1059,0)),"Có")="Không","Không",IF(IFERROR(INDEX('📚 Bộ câu hỏi'!$A$3:$A1059,MATCH($B450&amp;"|"&amp;$C450&amp;"|"&amp;$D450,'📚 Bộ câu hỏi'!$L$3:$L1059,0)),"Có")="Không","Không","Có")))))</f>
        <v/>
      </c>
      <c r="L450" s="29" t="str">
        <f t="shared" si="1"/>
        <v/>
      </c>
    </row>
    <row r="451">
      <c r="A451" s="132"/>
      <c r="B451" s="29"/>
      <c r="C451" s="29"/>
      <c r="D451" s="29"/>
      <c r="E451" s="29"/>
      <c r="F451" s="29"/>
      <c r="G451" s="29"/>
      <c r="H451" s="29"/>
      <c r="I451" s="29"/>
      <c r="J451" s="29"/>
      <c r="K451" s="41" t="str">
        <f t="array" ref="K451">IF($B451="","",IF($A451&lt;&gt;"Có","Không",IF($G451="","Có",IF(IFERROR(INDEX('📚 Bộ câu hỏi'!$A$3:$A1059,MATCH($B451&amp;"|"&amp;$C451&amp;"|",'📚 Bộ câu hỏi'!$L$3:$L1059,0)),"Có")="Không","Không",IF(IFERROR(INDEX('📚 Bộ câu hỏi'!$A$3:$A1059,MATCH($B451&amp;"|"&amp;$C451&amp;"|"&amp;$D451,'📚 Bộ câu hỏi'!$L$3:$L1059,0)),"Có")="Không","Không","Có")))))</f>
        <v/>
      </c>
      <c r="L451" s="29" t="str">
        <f t="shared" si="1"/>
        <v/>
      </c>
    </row>
    <row r="452">
      <c r="A452" s="132"/>
      <c r="B452" s="29"/>
      <c r="C452" s="29"/>
      <c r="D452" s="29"/>
      <c r="E452" s="29"/>
      <c r="F452" s="29"/>
      <c r="G452" s="29"/>
      <c r="H452" s="29"/>
      <c r="I452" s="29"/>
      <c r="J452" s="29"/>
      <c r="K452" s="41" t="str">
        <f t="array" ref="K452">IF($B452="","",IF($A452&lt;&gt;"Có","Không",IF($G452="","Có",IF(IFERROR(INDEX('📚 Bộ câu hỏi'!$A$3:$A1059,MATCH($B452&amp;"|"&amp;$C452&amp;"|",'📚 Bộ câu hỏi'!$L$3:$L1059,0)),"Có")="Không","Không",IF(IFERROR(INDEX('📚 Bộ câu hỏi'!$A$3:$A1059,MATCH($B452&amp;"|"&amp;$C452&amp;"|"&amp;$D452,'📚 Bộ câu hỏi'!$L$3:$L1059,0)),"Có")="Không","Không","Có")))))</f>
        <v/>
      </c>
      <c r="L452" s="29" t="str">
        <f t="shared" si="1"/>
        <v/>
      </c>
    </row>
    <row r="453">
      <c r="A453" s="132"/>
      <c r="B453" s="29"/>
      <c r="C453" s="29"/>
      <c r="D453" s="29"/>
      <c r="E453" s="29"/>
      <c r="F453" s="29"/>
      <c r="G453" s="29"/>
      <c r="H453" s="29"/>
      <c r="I453" s="29"/>
      <c r="J453" s="29"/>
      <c r="K453" s="41" t="str">
        <f t="array" ref="K453">IF($B453="","",IF($A453&lt;&gt;"Có","Không",IF($G453="","Có",IF(IFERROR(INDEX('📚 Bộ câu hỏi'!$A$3:$A1059,MATCH($B453&amp;"|"&amp;$C453&amp;"|",'📚 Bộ câu hỏi'!$L$3:$L1059,0)),"Có")="Không","Không",IF(IFERROR(INDEX('📚 Bộ câu hỏi'!$A$3:$A1059,MATCH($B453&amp;"|"&amp;$C453&amp;"|"&amp;$D453,'📚 Bộ câu hỏi'!$L$3:$L1059,0)),"Có")="Không","Không","Có")))))</f>
        <v/>
      </c>
      <c r="L453" s="29" t="str">
        <f t="shared" si="1"/>
        <v/>
      </c>
    </row>
    <row r="454">
      <c r="A454" s="132"/>
      <c r="B454" s="29"/>
      <c r="C454" s="29"/>
      <c r="D454" s="29"/>
      <c r="E454" s="29"/>
      <c r="F454" s="29"/>
      <c r="G454" s="29"/>
      <c r="H454" s="29"/>
      <c r="I454" s="29"/>
      <c r="J454" s="29"/>
      <c r="K454" s="41" t="str">
        <f t="array" ref="K454">IF($B454="","",IF($A454&lt;&gt;"Có","Không",IF($G454="","Có",IF(IFERROR(INDEX('📚 Bộ câu hỏi'!$A$3:$A1059,MATCH($B454&amp;"|"&amp;$C454&amp;"|",'📚 Bộ câu hỏi'!$L$3:$L1059,0)),"Có")="Không","Không",IF(IFERROR(INDEX('📚 Bộ câu hỏi'!$A$3:$A1059,MATCH($B454&amp;"|"&amp;$C454&amp;"|"&amp;$D454,'📚 Bộ câu hỏi'!$L$3:$L1059,0)),"Có")="Không","Không","Có")))))</f>
        <v/>
      </c>
      <c r="L454" s="29" t="str">
        <f t="shared" si="1"/>
        <v/>
      </c>
    </row>
    <row r="455">
      <c r="A455" s="132"/>
      <c r="B455" s="29"/>
      <c r="C455" s="29"/>
      <c r="D455" s="29"/>
      <c r="E455" s="29"/>
      <c r="F455" s="29"/>
      <c r="G455" s="29"/>
      <c r="H455" s="29"/>
      <c r="I455" s="29"/>
      <c r="J455" s="29"/>
      <c r="K455" s="41" t="str">
        <f t="array" ref="K455">IF($B455="","",IF($A455&lt;&gt;"Có","Không",IF($G455="","Có",IF(IFERROR(INDEX('📚 Bộ câu hỏi'!$A$3:$A1059,MATCH($B455&amp;"|"&amp;$C455&amp;"|",'📚 Bộ câu hỏi'!$L$3:$L1059,0)),"Có")="Không","Không",IF(IFERROR(INDEX('📚 Bộ câu hỏi'!$A$3:$A1059,MATCH($B455&amp;"|"&amp;$C455&amp;"|"&amp;$D455,'📚 Bộ câu hỏi'!$L$3:$L1059,0)),"Có")="Không","Không","Có")))))</f>
        <v/>
      </c>
      <c r="L455" s="29" t="str">
        <f t="shared" si="1"/>
        <v/>
      </c>
    </row>
    <row r="456">
      <c r="A456" s="132"/>
      <c r="B456" s="29"/>
      <c r="C456" s="29"/>
      <c r="D456" s="29"/>
      <c r="E456" s="29"/>
      <c r="F456" s="29"/>
      <c r="G456" s="29"/>
      <c r="H456" s="29"/>
      <c r="I456" s="29"/>
      <c r="J456" s="29"/>
      <c r="K456" s="41" t="str">
        <f t="array" ref="K456">IF($B456="","",IF($A456&lt;&gt;"Có","Không",IF($G456="","Có",IF(IFERROR(INDEX('📚 Bộ câu hỏi'!$A$3:$A1059,MATCH($B456&amp;"|"&amp;$C456&amp;"|",'📚 Bộ câu hỏi'!$L$3:$L1059,0)),"Có")="Không","Không",IF(IFERROR(INDEX('📚 Bộ câu hỏi'!$A$3:$A1059,MATCH($B456&amp;"|"&amp;$C456&amp;"|"&amp;$D456,'📚 Bộ câu hỏi'!$L$3:$L1059,0)),"Có")="Không","Không","Có")))))</f>
        <v/>
      </c>
      <c r="L456" s="29" t="str">
        <f t="shared" si="1"/>
        <v/>
      </c>
    </row>
    <row r="457">
      <c r="A457" s="132"/>
      <c r="B457" s="29"/>
      <c r="C457" s="29"/>
      <c r="D457" s="29"/>
      <c r="E457" s="29"/>
      <c r="F457" s="29"/>
      <c r="G457" s="29"/>
      <c r="H457" s="29"/>
      <c r="I457" s="29"/>
      <c r="J457" s="29"/>
      <c r="K457" s="41" t="str">
        <f t="array" ref="K457">IF($B457="","",IF($A457&lt;&gt;"Có","Không",IF($G457="","Có",IF(IFERROR(INDEX('📚 Bộ câu hỏi'!$A$3:$A1059,MATCH($B457&amp;"|"&amp;$C457&amp;"|",'📚 Bộ câu hỏi'!$L$3:$L1059,0)),"Có")="Không","Không",IF(IFERROR(INDEX('📚 Bộ câu hỏi'!$A$3:$A1059,MATCH($B457&amp;"|"&amp;$C457&amp;"|"&amp;$D457,'📚 Bộ câu hỏi'!$L$3:$L1059,0)),"Có")="Không","Không","Có")))))</f>
        <v/>
      </c>
      <c r="L457" s="29" t="str">
        <f t="shared" si="1"/>
        <v/>
      </c>
    </row>
    <row r="458">
      <c r="A458" s="132"/>
      <c r="B458" s="29"/>
      <c r="C458" s="29"/>
      <c r="D458" s="29"/>
      <c r="E458" s="29"/>
      <c r="F458" s="29"/>
      <c r="G458" s="29"/>
      <c r="H458" s="29"/>
      <c r="I458" s="29"/>
      <c r="J458" s="29"/>
      <c r="K458" s="41" t="str">
        <f t="array" ref="K458">IF($B458="","",IF($A458&lt;&gt;"Có","Không",IF($G458="","Có",IF(IFERROR(INDEX('📚 Bộ câu hỏi'!$A$3:$A1059,MATCH($B458&amp;"|"&amp;$C458&amp;"|",'📚 Bộ câu hỏi'!$L$3:$L1059,0)),"Có")="Không","Không",IF(IFERROR(INDEX('📚 Bộ câu hỏi'!$A$3:$A1059,MATCH($B458&amp;"|"&amp;$C458&amp;"|"&amp;$D458,'📚 Bộ câu hỏi'!$L$3:$L1059,0)),"Có")="Không","Không","Có")))))</f>
        <v/>
      </c>
      <c r="L458" s="29" t="str">
        <f t="shared" si="1"/>
        <v/>
      </c>
    </row>
    <row r="459">
      <c r="A459" s="132"/>
      <c r="B459" s="29"/>
      <c r="C459" s="29"/>
      <c r="D459" s="29"/>
      <c r="E459" s="29"/>
      <c r="F459" s="29"/>
      <c r="G459" s="29"/>
      <c r="H459" s="29"/>
      <c r="I459" s="29"/>
      <c r="J459" s="29"/>
      <c r="K459" s="41" t="str">
        <f t="array" ref="K459">IF($B459="","",IF($A459&lt;&gt;"Có","Không",IF($G459="","Có",IF(IFERROR(INDEX('📚 Bộ câu hỏi'!$A$3:$A1059,MATCH($B459&amp;"|"&amp;$C459&amp;"|",'📚 Bộ câu hỏi'!$L$3:$L1059,0)),"Có")="Không","Không",IF(IFERROR(INDEX('📚 Bộ câu hỏi'!$A$3:$A1059,MATCH($B459&amp;"|"&amp;$C459&amp;"|"&amp;$D459,'📚 Bộ câu hỏi'!$L$3:$L1059,0)),"Có")="Không","Không","Có")))))</f>
        <v/>
      </c>
      <c r="L459" s="29" t="str">
        <f t="shared" si="1"/>
        <v/>
      </c>
    </row>
    <row r="460">
      <c r="A460" s="132"/>
      <c r="B460" s="29"/>
      <c r="C460" s="29"/>
      <c r="D460" s="29"/>
      <c r="E460" s="29"/>
      <c r="F460" s="29"/>
      <c r="G460" s="29"/>
      <c r="H460" s="29"/>
      <c r="I460" s="29"/>
      <c r="J460" s="29"/>
      <c r="K460" s="41" t="str">
        <f t="array" ref="K460">IF($B460="","",IF($A460&lt;&gt;"Có","Không",IF($G460="","Có",IF(IFERROR(INDEX('📚 Bộ câu hỏi'!$A$3:$A1059,MATCH($B460&amp;"|"&amp;$C460&amp;"|",'📚 Bộ câu hỏi'!$L$3:$L1059,0)),"Có")="Không","Không",IF(IFERROR(INDEX('📚 Bộ câu hỏi'!$A$3:$A1059,MATCH($B460&amp;"|"&amp;$C460&amp;"|"&amp;$D460,'📚 Bộ câu hỏi'!$L$3:$L1059,0)),"Có")="Không","Không","Có")))))</f>
        <v/>
      </c>
      <c r="L460" s="29" t="str">
        <f t="shared" si="1"/>
        <v/>
      </c>
    </row>
    <row r="461">
      <c r="A461" s="132"/>
      <c r="B461" s="29"/>
      <c r="C461" s="29"/>
      <c r="D461" s="29"/>
      <c r="E461" s="29"/>
      <c r="F461" s="29"/>
      <c r="G461" s="29"/>
      <c r="H461" s="29"/>
      <c r="I461" s="29"/>
      <c r="J461" s="29"/>
      <c r="K461" s="41" t="str">
        <f t="array" ref="K461">IF($B461="","",IF($A461&lt;&gt;"Có","Không",IF($G461="","Có",IF(IFERROR(INDEX('📚 Bộ câu hỏi'!$A$3:$A1059,MATCH($B461&amp;"|"&amp;$C461&amp;"|",'📚 Bộ câu hỏi'!$L$3:$L1059,0)),"Có")="Không","Không",IF(IFERROR(INDEX('📚 Bộ câu hỏi'!$A$3:$A1059,MATCH($B461&amp;"|"&amp;$C461&amp;"|"&amp;$D461,'📚 Bộ câu hỏi'!$L$3:$L1059,0)),"Có")="Không","Không","Có")))))</f>
        <v/>
      </c>
      <c r="L461" s="29" t="str">
        <f t="shared" si="1"/>
        <v/>
      </c>
    </row>
    <row r="462">
      <c r="A462" s="132"/>
      <c r="B462" s="29"/>
      <c r="C462" s="29"/>
      <c r="D462" s="29"/>
      <c r="E462" s="29"/>
      <c r="F462" s="29"/>
      <c r="G462" s="29"/>
      <c r="H462" s="29"/>
      <c r="I462" s="29"/>
      <c r="J462" s="29"/>
      <c r="K462" s="41" t="str">
        <f t="array" ref="K462">IF($B462="","",IF($A462&lt;&gt;"Có","Không",IF($G462="","Có",IF(IFERROR(INDEX('📚 Bộ câu hỏi'!$A$3:$A1059,MATCH($B462&amp;"|"&amp;$C462&amp;"|",'📚 Bộ câu hỏi'!$L$3:$L1059,0)),"Có")="Không","Không",IF(IFERROR(INDEX('📚 Bộ câu hỏi'!$A$3:$A1059,MATCH($B462&amp;"|"&amp;$C462&amp;"|"&amp;$D462,'📚 Bộ câu hỏi'!$L$3:$L1059,0)),"Có")="Không","Không","Có")))))</f>
        <v/>
      </c>
      <c r="L462" s="29" t="str">
        <f t="shared" si="1"/>
        <v/>
      </c>
    </row>
    <row r="463">
      <c r="A463" s="132"/>
      <c r="B463" s="29"/>
      <c r="C463" s="29"/>
      <c r="D463" s="29"/>
      <c r="E463" s="29"/>
      <c r="F463" s="29"/>
      <c r="G463" s="29"/>
      <c r="H463" s="29"/>
      <c r="I463" s="29"/>
      <c r="J463" s="29"/>
      <c r="K463" s="41" t="str">
        <f t="array" ref="K463">IF($B463="","",IF($A463&lt;&gt;"Có","Không",IF($G463="","Có",IF(IFERROR(INDEX('📚 Bộ câu hỏi'!$A$3:$A1059,MATCH($B463&amp;"|"&amp;$C463&amp;"|",'📚 Bộ câu hỏi'!$L$3:$L1059,0)),"Có")="Không","Không",IF(IFERROR(INDEX('📚 Bộ câu hỏi'!$A$3:$A1059,MATCH($B463&amp;"|"&amp;$C463&amp;"|"&amp;$D463,'📚 Bộ câu hỏi'!$L$3:$L1059,0)),"Có")="Không","Không","Có")))))</f>
        <v/>
      </c>
      <c r="L463" s="29" t="str">
        <f t="shared" si="1"/>
        <v/>
      </c>
    </row>
    <row r="464">
      <c r="A464" s="132"/>
      <c r="B464" s="29"/>
      <c r="C464" s="29"/>
      <c r="D464" s="29"/>
      <c r="E464" s="29"/>
      <c r="F464" s="29"/>
      <c r="G464" s="29"/>
      <c r="H464" s="29"/>
      <c r="I464" s="29"/>
      <c r="J464" s="29"/>
      <c r="K464" s="41" t="str">
        <f t="array" ref="K464">IF($B464="","",IF($A464&lt;&gt;"Có","Không",IF($G464="","Có",IF(IFERROR(INDEX('📚 Bộ câu hỏi'!$A$3:$A1059,MATCH($B464&amp;"|"&amp;$C464&amp;"|",'📚 Bộ câu hỏi'!$L$3:$L1059,0)),"Có")="Không","Không",IF(IFERROR(INDEX('📚 Bộ câu hỏi'!$A$3:$A1059,MATCH($B464&amp;"|"&amp;$C464&amp;"|"&amp;$D464,'📚 Bộ câu hỏi'!$L$3:$L1059,0)),"Có")="Không","Không","Có")))))</f>
        <v/>
      </c>
      <c r="L464" s="29" t="str">
        <f t="shared" si="1"/>
        <v/>
      </c>
    </row>
    <row r="465">
      <c r="A465" s="132"/>
      <c r="B465" s="29"/>
      <c r="C465" s="29"/>
      <c r="D465" s="29"/>
      <c r="E465" s="29"/>
      <c r="F465" s="29"/>
      <c r="G465" s="29"/>
      <c r="H465" s="29"/>
      <c r="I465" s="29"/>
      <c r="J465" s="29"/>
      <c r="K465" s="41" t="str">
        <f t="array" ref="K465">IF($B465="","",IF($A465&lt;&gt;"Có","Không",IF($G465="","Có",IF(IFERROR(INDEX('📚 Bộ câu hỏi'!$A$3:$A1059,MATCH($B465&amp;"|"&amp;$C465&amp;"|",'📚 Bộ câu hỏi'!$L$3:$L1059,0)),"Có")="Không","Không",IF(IFERROR(INDEX('📚 Bộ câu hỏi'!$A$3:$A1059,MATCH($B465&amp;"|"&amp;$C465&amp;"|"&amp;$D465,'📚 Bộ câu hỏi'!$L$3:$L1059,0)),"Có")="Không","Không","Có")))))</f>
        <v/>
      </c>
      <c r="L465" s="29" t="str">
        <f t="shared" si="1"/>
        <v/>
      </c>
    </row>
    <row r="466">
      <c r="A466" s="132"/>
      <c r="B466" s="29"/>
      <c r="C466" s="29"/>
      <c r="D466" s="29"/>
      <c r="E466" s="29"/>
      <c r="F466" s="29"/>
      <c r="G466" s="29"/>
      <c r="H466" s="29"/>
      <c r="I466" s="29"/>
      <c r="J466" s="29"/>
      <c r="K466" s="41" t="str">
        <f t="array" ref="K466">IF($B466="","",IF($A466&lt;&gt;"Có","Không",IF($G466="","Có",IF(IFERROR(INDEX('📚 Bộ câu hỏi'!$A$3:$A1059,MATCH($B466&amp;"|"&amp;$C466&amp;"|",'📚 Bộ câu hỏi'!$L$3:$L1059,0)),"Có")="Không","Không",IF(IFERROR(INDEX('📚 Bộ câu hỏi'!$A$3:$A1059,MATCH($B466&amp;"|"&amp;$C466&amp;"|"&amp;$D466,'📚 Bộ câu hỏi'!$L$3:$L1059,0)),"Có")="Không","Không","Có")))))</f>
        <v/>
      </c>
      <c r="L466" s="29" t="str">
        <f t="shared" si="1"/>
        <v/>
      </c>
    </row>
    <row r="467">
      <c r="A467" s="132"/>
      <c r="B467" s="29"/>
      <c r="C467" s="29"/>
      <c r="D467" s="29"/>
      <c r="E467" s="29"/>
      <c r="F467" s="29"/>
      <c r="G467" s="29"/>
      <c r="H467" s="29"/>
      <c r="I467" s="29"/>
      <c r="J467" s="29"/>
      <c r="K467" s="41" t="str">
        <f t="array" ref="K467">IF($B467="","",IF($A467&lt;&gt;"Có","Không",IF($G467="","Có",IF(IFERROR(INDEX('📚 Bộ câu hỏi'!$A$3:$A1059,MATCH($B467&amp;"|"&amp;$C467&amp;"|",'📚 Bộ câu hỏi'!$L$3:$L1059,0)),"Có")="Không","Không",IF(IFERROR(INDEX('📚 Bộ câu hỏi'!$A$3:$A1059,MATCH($B467&amp;"|"&amp;$C467&amp;"|"&amp;$D467,'📚 Bộ câu hỏi'!$L$3:$L1059,0)),"Có")="Không","Không","Có")))))</f>
        <v/>
      </c>
      <c r="L467" s="29" t="str">
        <f t="shared" si="1"/>
        <v/>
      </c>
    </row>
    <row r="468">
      <c r="A468" s="132"/>
      <c r="B468" s="29"/>
      <c r="C468" s="29"/>
      <c r="D468" s="29"/>
      <c r="E468" s="29"/>
      <c r="F468" s="29"/>
      <c r="G468" s="29"/>
      <c r="H468" s="29"/>
      <c r="I468" s="29"/>
      <c r="J468" s="29"/>
      <c r="K468" s="41" t="str">
        <f t="array" ref="K468">IF($B468="","",IF($A468&lt;&gt;"Có","Không",IF($G468="","Có",IF(IFERROR(INDEX('📚 Bộ câu hỏi'!$A$3:$A1059,MATCH($B468&amp;"|"&amp;$C468&amp;"|",'📚 Bộ câu hỏi'!$L$3:$L1059,0)),"Có")="Không","Không",IF(IFERROR(INDEX('📚 Bộ câu hỏi'!$A$3:$A1059,MATCH($B468&amp;"|"&amp;$C468&amp;"|"&amp;$D468,'📚 Bộ câu hỏi'!$L$3:$L1059,0)),"Có")="Không","Không","Có")))))</f>
        <v/>
      </c>
      <c r="L468" s="29" t="str">
        <f t="shared" si="1"/>
        <v/>
      </c>
    </row>
    <row r="469">
      <c r="A469" s="132"/>
      <c r="B469" s="29"/>
      <c r="C469" s="29"/>
      <c r="D469" s="29"/>
      <c r="E469" s="29"/>
      <c r="F469" s="29"/>
      <c r="G469" s="29"/>
      <c r="H469" s="29"/>
      <c r="I469" s="29"/>
      <c r="J469" s="29"/>
      <c r="K469" s="41" t="str">
        <f t="array" ref="K469">IF($B469="","",IF($A469&lt;&gt;"Có","Không",IF($G469="","Có",IF(IFERROR(INDEX('📚 Bộ câu hỏi'!$A$3:$A1059,MATCH($B469&amp;"|"&amp;$C469&amp;"|",'📚 Bộ câu hỏi'!$L$3:$L1059,0)),"Có")="Không","Không",IF(IFERROR(INDEX('📚 Bộ câu hỏi'!$A$3:$A1059,MATCH($B469&amp;"|"&amp;$C469&amp;"|"&amp;$D469,'📚 Bộ câu hỏi'!$L$3:$L1059,0)),"Có")="Không","Không","Có")))))</f>
        <v/>
      </c>
      <c r="L469" s="29" t="str">
        <f t="shared" si="1"/>
        <v/>
      </c>
    </row>
    <row r="470">
      <c r="A470" s="132"/>
      <c r="B470" s="29"/>
      <c r="C470" s="29"/>
      <c r="D470" s="29"/>
      <c r="E470" s="29"/>
      <c r="F470" s="29"/>
      <c r="G470" s="29"/>
      <c r="H470" s="29"/>
      <c r="I470" s="29"/>
      <c r="J470" s="29"/>
      <c r="K470" s="41" t="str">
        <f t="array" ref="K470">IF($B470="","",IF($A470&lt;&gt;"Có","Không",IF($G470="","Có",IF(IFERROR(INDEX('📚 Bộ câu hỏi'!$A$3:$A1059,MATCH($B470&amp;"|"&amp;$C470&amp;"|",'📚 Bộ câu hỏi'!$L$3:$L1059,0)),"Có")="Không","Không",IF(IFERROR(INDEX('📚 Bộ câu hỏi'!$A$3:$A1059,MATCH($B470&amp;"|"&amp;$C470&amp;"|"&amp;$D470,'📚 Bộ câu hỏi'!$L$3:$L1059,0)),"Có")="Không","Không","Có")))))</f>
        <v/>
      </c>
      <c r="L470" s="29" t="str">
        <f t="shared" si="1"/>
        <v/>
      </c>
    </row>
    <row r="471">
      <c r="A471" s="132"/>
      <c r="B471" s="29"/>
      <c r="C471" s="29"/>
      <c r="D471" s="29"/>
      <c r="E471" s="29"/>
      <c r="F471" s="29"/>
      <c r="G471" s="29"/>
      <c r="H471" s="29"/>
      <c r="I471" s="29"/>
      <c r="J471" s="29"/>
      <c r="K471" s="41" t="str">
        <f t="array" ref="K471">IF($B471="","",IF($A471&lt;&gt;"Có","Không",IF($G471="","Có",IF(IFERROR(INDEX('📚 Bộ câu hỏi'!$A$3:$A1059,MATCH($B471&amp;"|"&amp;$C471&amp;"|",'📚 Bộ câu hỏi'!$L$3:$L1059,0)),"Có")="Không","Không",IF(IFERROR(INDEX('📚 Bộ câu hỏi'!$A$3:$A1059,MATCH($B471&amp;"|"&amp;$C471&amp;"|"&amp;$D471,'📚 Bộ câu hỏi'!$L$3:$L1059,0)),"Có")="Không","Không","Có")))))</f>
        <v/>
      </c>
      <c r="L471" s="29" t="str">
        <f t="shared" si="1"/>
        <v/>
      </c>
    </row>
    <row r="472">
      <c r="A472" s="132"/>
      <c r="B472" s="29"/>
      <c r="C472" s="29"/>
      <c r="D472" s="29"/>
      <c r="E472" s="29"/>
      <c r="F472" s="29"/>
      <c r="G472" s="29"/>
      <c r="H472" s="29"/>
      <c r="I472" s="29"/>
      <c r="J472" s="29"/>
      <c r="K472" s="41" t="str">
        <f t="array" ref="K472">IF($B472="","",IF($A472&lt;&gt;"Có","Không",IF($G472="","Có",IF(IFERROR(INDEX('📚 Bộ câu hỏi'!$A$3:$A1059,MATCH($B472&amp;"|"&amp;$C472&amp;"|",'📚 Bộ câu hỏi'!$L$3:$L1059,0)),"Có")="Không","Không",IF(IFERROR(INDEX('📚 Bộ câu hỏi'!$A$3:$A1059,MATCH($B472&amp;"|"&amp;$C472&amp;"|"&amp;$D472,'📚 Bộ câu hỏi'!$L$3:$L1059,0)),"Có")="Không","Không","Có")))))</f>
        <v/>
      </c>
      <c r="L472" s="29" t="str">
        <f t="shared" si="1"/>
        <v/>
      </c>
    </row>
    <row r="473">
      <c r="A473" s="132"/>
      <c r="B473" s="29"/>
      <c r="C473" s="29"/>
      <c r="D473" s="29"/>
      <c r="E473" s="29"/>
      <c r="F473" s="29"/>
      <c r="G473" s="29"/>
      <c r="H473" s="29"/>
      <c r="I473" s="29"/>
      <c r="J473" s="29"/>
      <c r="K473" s="41" t="str">
        <f t="array" ref="K473">IF($B473="","",IF($A473&lt;&gt;"Có","Không",IF($G473="","Có",IF(IFERROR(INDEX('📚 Bộ câu hỏi'!$A$3:$A1059,MATCH($B473&amp;"|"&amp;$C473&amp;"|",'📚 Bộ câu hỏi'!$L$3:$L1059,0)),"Có")="Không","Không",IF(IFERROR(INDEX('📚 Bộ câu hỏi'!$A$3:$A1059,MATCH($B473&amp;"|"&amp;$C473&amp;"|"&amp;$D473,'📚 Bộ câu hỏi'!$L$3:$L1059,0)),"Có")="Không","Không","Có")))))</f>
        <v/>
      </c>
      <c r="L473" s="29" t="str">
        <f t="shared" si="1"/>
        <v/>
      </c>
    </row>
    <row r="474">
      <c r="A474" s="132"/>
      <c r="B474" s="29"/>
      <c r="C474" s="29"/>
      <c r="D474" s="29"/>
      <c r="E474" s="29"/>
      <c r="F474" s="29"/>
      <c r="G474" s="29"/>
      <c r="H474" s="29"/>
      <c r="I474" s="29"/>
      <c r="J474" s="29"/>
      <c r="K474" s="41" t="str">
        <f t="array" ref="K474">IF($B474="","",IF($A474&lt;&gt;"Có","Không",IF($G474="","Có",IF(IFERROR(INDEX('📚 Bộ câu hỏi'!$A$3:$A1059,MATCH($B474&amp;"|"&amp;$C474&amp;"|",'📚 Bộ câu hỏi'!$L$3:$L1059,0)),"Có")="Không","Không",IF(IFERROR(INDEX('📚 Bộ câu hỏi'!$A$3:$A1059,MATCH($B474&amp;"|"&amp;$C474&amp;"|"&amp;$D474,'📚 Bộ câu hỏi'!$L$3:$L1059,0)),"Có")="Không","Không","Có")))))</f>
        <v/>
      </c>
      <c r="L474" s="29" t="str">
        <f t="shared" si="1"/>
        <v/>
      </c>
    </row>
    <row r="475">
      <c r="A475" s="132"/>
      <c r="B475" s="29"/>
      <c r="C475" s="29"/>
      <c r="D475" s="29"/>
      <c r="E475" s="29"/>
      <c r="F475" s="29"/>
      <c r="G475" s="29"/>
      <c r="H475" s="29"/>
      <c r="I475" s="29"/>
      <c r="J475" s="29"/>
      <c r="K475" s="41" t="str">
        <f t="array" ref="K475">IF($B475="","",IF($A475&lt;&gt;"Có","Không",IF($G475="","Có",IF(IFERROR(INDEX('📚 Bộ câu hỏi'!$A$3:$A1059,MATCH($B475&amp;"|"&amp;$C475&amp;"|",'📚 Bộ câu hỏi'!$L$3:$L1059,0)),"Có")="Không","Không",IF(IFERROR(INDEX('📚 Bộ câu hỏi'!$A$3:$A1059,MATCH($B475&amp;"|"&amp;$C475&amp;"|"&amp;$D475,'📚 Bộ câu hỏi'!$L$3:$L1059,0)),"Có")="Không","Không","Có")))))</f>
        <v/>
      </c>
      <c r="L475" s="29" t="str">
        <f t="shared" si="1"/>
        <v/>
      </c>
    </row>
    <row r="476">
      <c r="A476" s="132"/>
      <c r="B476" s="29"/>
      <c r="C476" s="29"/>
      <c r="D476" s="29"/>
      <c r="E476" s="29"/>
      <c r="F476" s="29"/>
      <c r="G476" s="29"/>
      <c r="H476" s="29"/>
      <c r="I476" s="29"/>
      <c r="J476" s="29"/>
      <c r="K476" s="41" t="str">
        <f t="array" ref="K476">IF($B476="","",IF($A476&lt;&gt;"Có","Không",IF($G476="","Có",IF(IFERROR(INDEX('📚 Bộ câu hỏi'!$A$3:$A1059,MATCH($B476&amp;"|"&amp;$C476&amp;"|",'📚 Bộ câu hỏi'!$L$3:$L1059,0)),"Có")="Không","Không",IF(IFERROR(INDEX('📚 Bộ câu hỏi'!$A$3:$A1059,MATCH($B476&amp;"|"&amp;$C476&amp;"|"&amp;$D476,'📚 Bộ câu hỏi'!$L$3:$L1059,0)),"Có")="Không","Không","Có")))))</f>
        <v/>
      </c>
      <c r="L476" s="29" t="str">
        <f t="shared" si="1"/>
        <v/>
      </c>
    </row>
    <row r="477">
      <c r="A477" s="132"/>
      <c r="B477" s="29"/>
      <c r="C477" s="29"/>
      <c r="D477" s="29"/>
      <c r="E477" s="29"/>
      <c r="F477" s="29"/>
      <c r="G477" s="29"/>
      <c r="H477" s="29"/>
      <c r="I477" s="29"/>
      <c r="J477" s="29"/>
      <c r="K477" s="41" t="str">
        <f t="array" ref="K477">IF($B477="","",IF($A477&lt;&gt;"Có","Không",IF($G477="","Có",IF(IFERROR(INDEX('📚 Bộ câu hỏi'!$A$3:$A1059,MATCH($B477&amp;"|"&amp;$C477&amp;"|",'📚 Bộ câu hỏi'!$L$3:$L1059,0)),"Có")="Không","Không",IF(IFERROR(INDEX('📚 Bộ câu hỏi'!$A$3:$A1059,MATCH($B477&amp;"|"&amp;$C477&amp;"|"&amp;$D477,'📚 Bộ câu hỏi'!$L$3:$L1059,0)),"Có")="Không","Không","Có")))))</f>
        <v/>
      </c>
      <c r="L477" s="29" t="str">
        <f t="shared" si="1"/>
        <v/>
      </c>
    </row>
    <row r="478">
      <c r="A478" s="132"/>
      <c r="B478" s="29"/>
      <c r="C478" s="29"/>
      <c r="D478" s="29"/>
      <c r="E478" s="29"/>
      <c r="F478" s="29"/>
      <c r="G478" s="29"/>
      <c r="H478" s="29"/>
      <c r="I478" s="29"/>
      <c r="J478" s="29"/>
      <c r="K478" s="41" t="str">
        <f t="array" ref="K478">IF($B478="","",IF($A478&lt;&gt;"Có","Không",IF($G478="","Có",IF(IFERROR(INDEX('📚 Bộ câu hỏi'!$A$3:$A1059,MATCH($B478&amp;"|"&amp;$C478&amp;"|",'📚 Bộ câu hỏi'!$L$3:$L1059,0)),"Có")="Không","Không",IF(IFERROR(INDEX('📚 Bộ câu hỏi'!$A$3:$A1059,MATCH($B478&amp;"|"&amp;$C478&amp;"|"&amp;$D478,'📚 Bộ câu hỏi'!$L$3:$L1059,0)),"Có")="Không","Không","Có")))))</f>
        <v/>
      </c>
      <c r="L478" s="29" t="str">
        <f t="shared" si="1"/>
        <v/>
      </c>
    </row>
    <row r="479">
      <c r="A479" s="132"/>
      <c r="B479" s="29"/>
      <c r="C479" s="29"/>
      <c r="D479" s="29"/>
      <c r="E479" s="29"/>
      <c r="F479" s="29"/>
      <c r="G479" s="29"/>
      <c r="H479" s="29"/>
      <c r="I479" s="29"/>
      <c r="J479" s="29"/>
      <c r="K479" s="41" t="str">
        <f t="array" ref="K479">IF($B479="","",IF($A479&lt;&gt;"Có","Không",IF($G479="","Có",IF(IFERROR(INDEX('📚 Bộ câu hỏi'!$A$3:$A1059,MATCH($B479&amp;"|"&amp;$C479&amp;"|",'📚 Bộ câu hỏi'!$L$3:$L1059,0)),"Có")="Không","Không",IF(IFERROR(INDEX('📚 Bộ câu hỏi'!$A$3:$A1059,MATCH($B479&amp;"|"&amp;$C479&amp;"|"&amp;$D479,'📚 Bộ câu hỏi'!$L$3:$L1059,0)),"Có")="Không","Không","Có")))))</f>
        <v/>
      </c>
      <c r="L479" s="29" t="str">
        <f t="shared" si="1"/>
        <v/>
      </c>
    </row>
    <row r="480">
      <c r="A480" s="132"/>
      <c r="B480" s="29"/>
      <c r="C480" s="29"/>
      <c r="D480" s="29"/>
      <c r="E480" s="29"/>
      <c r="F480" s="29"/>
      <c r="G480" s="29"/>
      <c r="H480" s="29"/>
      <c r="I480" s="29"/>
      <c r="J480" s="29"/>
      <c r="K480" s="41" t="str">
        <f t="array" ref="K480">IF($B480="","",IF($A480&lt;&gt;"Có","Không",IF($G480="","Có",IF(IFERROR(INDEX('📚 Bộ câu hỏi'!$A$3:$A1059,MATCH($B480&amp;"|"&amp;$C480&amp;"|",'📚 Bộ câu hỏi'!$L$3:$L1059,0)),"Có")="Không","Không",IF(IFERROR(INDEX('📚 Bộ câu hỏi'!$A$3:$A1059,MATCH($B480&amp;"|"&amp;$C480&amp;"|"&amp;$D480,'📚 Bộ câu hỏi'!$L$3:$L1059,0)),"Có")="Không","Không","Có")))))</f>
        <v/>
      </c>
      <c r="L480" s="29" t="str">
        <f t="shared" si="1"/>
        <v/>
      </c>
    </row>
    <row r="481">
      <c r="A481" s="132"/>
      <c r="B481" s="29"/>
      <c r="C481" s="29"/>
      <c r="D481" s="29"/>
      <c r="E481" s="29"/>
      <c r="F481" s="29"/>
      <c r="G481" s="29"/>
      <c r="H481" s="29"/>
      <c r="I481" s="29"/>
      <c r="J481" s="29"/>
      <c r="K481" s="41" t="str">
        <f t="array" ref="K481">IF($B481="","",IF($A481&lt;&gt;"Có","Không",IF($G481="","Có",IF(IFERROR(INDEX('📚 Bộ câu hỏi'!$A$3:$A1059,MATCH($B481&amp;"|"&amp;$C481&amp;"|",'📚 Bộ câu hỏi'!$L$3:$L1059,0)),"Có")="Không","Không",IF(IFERROR(INDEX('📚 Bộ câu hỏi'!$A$3:$A1059,MATCH($B481&amp;"|"&amp;$C481&amp;"|"&amp;$D481,'📚 Bộ câu hỏi'!$L$3:$L1059,0)),"Có")="Không","Không","Có")))))</f>
        <v/>
      </c>
      <c r="L481" s="29" t="str">
        <f t="shared" si="1"/>
        <v/>
      </c>
    </row>
    <row r="482">
      <c r="A482" s="132"/>
      <c r="B482" s="29"/>
      <c r="C482" s="29"/>
      <c r="D482" s="29"/>
      <c r="E482" s="29"/>
      <c r="F482" s="29"/>
      <c r="G482" s="29"/>
      <c r="H482" s="29"/>
      <c r="I482" s="29"/>
      <c r="J482" s="29"/>
      <c r="K482" s="41" t="str">
        <f t="array" ref="K482">IF($B482="","",IF($A482&lt;&gt;"Có","Không",IF($G482="","Có",IF(IFERROR(INDEX('📚 Bộ câu hỏi'!$A$3:$A1059,MATCH($B482&amp;"|"&amp;$C482&amp;"|",'📚 Bộ câu hỏi'!$L$3:$L1059,0)),"Có")="Không","Không",IF(IFERROR(INDEX('📚 Bộ câu hỏi'!$A$3:$A1059,MATCH($B482&amp;"|"&amp;$C482&amp;"|"&amp;$D482,'📚 Bộ câu hỏi'!$L$3:$L1059,0)),"Có")="Không","Không","Có")))))</f>
        <v/>
      </c>
      <c r="L482" s="29" t="str">
        <f t="shared" si="1"/>
        <v/>
      </c>
    </row>
    <row r="483">
      <c r="A483" s="132"/>
      <c r="B483" s="29"/>
      <c r="C483" s="29"/>
      <c r="D483" s="29"/>
      <c r="E483" s="29"/>
      <c r="F483" s="29"/>
      <c r="G483" s="29"/>
      <c r="H483" s="29"/>
      <c r="I483" s="29"/>
      <c r="J483" s="29"/>
      <c r="K483" s="41" t="str">
        <f t="array" ref="K483">IF($B483="","",IF($A483&lt;&gt;"Có","Không",IF($G483="","Có",IF(IFERROR(INDEX('📚 Bộ câu hỏi'!$A$3:$A1059,MATCH($B483&amp;"|"&amp;$C483&amp;"|",'📚 Bộ câu hỏi'!$L$3:$L1059,0)),"Có")="Không","Không",IF(IFERROR(INDEX('📚 Bộ câu hỏi'!$A$3:$A1059,MATCH($B483&amp;"|"&amp;$C483&amp;"|"&amp;$D483,'📚 Bộ câu hỏi'!$L$3:$L1059,0)),"Có")="Không","Không","Có")))))</f>
        <v/>
      </c>
      <c r="L483" s="29" t="str">
        <f t="shared" si="1"/>
        <v/>
      </c>
    </row>
    <row r="484">
      <c r="A484" s="132"/>
      <c r="B484" s="29"/>
      <c r="C484" s="29"/>
      <c r="D484" s="29"/>
      <c r="E484" s="29"/>
      <c r="F484" s="29"/>
      <c r="G484" s="29"/>
      <c r="H484" s="29"/>
      <c r="I484" s="29"/>
      <c r="J484" s="29"/>
      <c r="K484" s="41" t="str">
        <f t="array" ref="K484">IF($B484="","",IF($A484&lt;&gt;"Có","Không",IF($G484="","Có",IF(IFERROR(INDEX('📚 Bộ câu hỏi'!$A$3:$A1059,MATCH($B484&amp;"|"&amp;$C484&amp;"|",'📚 Bộ câu hỏi'!$L$3:$L1059,0)),"Có")="Không","Không",IF(IFERROR(INDEX('📚 Bộ câu hỏi'!$A$3:$A1059,MATCH($B484&amp;"|"&amp;$C484&amp;"|"&amp;$D484,'📚 Bộ câu hỏi'!$L$3:$L1059,0)),"Có")="Không","Không","Có")))))</f>
        <v/>
      </c>
      <c r="L484" s="29" t="str">
        <f t="shared" si="1"/>
        <v/>
      </c>
    </row>
    <row r="485">
      <c r="A485" s="132"/>
      <c r="B485" s="29"/>
      <c r="C485" s="29"/>
      <c r="D485" s="29"/>
      <c r="E485" s="29"/>
      <c r="F485" s="29"/>
      <c r="G485" s="29"/>
      <c r="H485" s="29"/>
      <c r="I485" s="29"/>
      <c r="J485" s="29"/>
      <c r="K485" s="41" t="str">
        <f t="array" ref="K485">IF($B485="","",IF($A485&lt;&gt;"Có","Không",IF($G485="","Có",IF(IFERROR(INDEX('📚 Bộ câu hỏi'!$A$3:$A1059,MATCH($B485&amp;"|"&amp;$C485&amp;"|",'📚 Bộ câu hỏi'!$L$3:$L1059,0)),"Có")="Không","Không",IF(IFERROR(INDEX('📚 Bộ câu hỏi'!$A$3:$A1059,MATCH($B485&amp;"|"&amp;$C485&amp;"|"&amp;$D485,'📚 Bộ câu hỏi'!$L$3:$L1059,0)),"Có")="Không","Không","Có")))))</f>
        <v/>
      </c>
      <c r="L485" s="29" t="str">
        <f t="shared" si="1"/>
        <v/>
      </c>
    </row>
    <row r="486">
      <c r="A486" s="132"/>
      <c r="B486" s="29"/>
      <c r="C486" s="29"/>
      <c r="D486" s="29"/>
      <c r="E486" s="29"/>
      <c r="F486" s="29"/>
      <c r="G486" s="29"/>
      <c r="H486" s="29"/>
      <c r="I486" s="29"/>
      <c r="J486" s="29"/>
      <c r="K486" s="41" t="str">
        <f t="array" ref="K486">IF($B486="","",IF($A486&lt;&gt;"Có","Không",IF($G486="","Có",IF(IFERROR(INDEX('📚 Bộ câu hỏi'!$A$3:$A1059,MATCH($B486&amp;"|"&amp;$C486&amp;"|",'📚 Bộ câu hỏi'!$L$3:$L1059,0)),"Có")="Không","Không",IF(IFERROR(INDEX('📚 Bộ câu hỏi'!$A$3:$A1059,MATCH($B486&amp;"|"&amp;$C486&amp;"|"&amp;$D486,'📚 Bộ câu hỏi'!$L$3:$L1059,0)),"Có")="Không","Không","Có")))))</f>
        <v/>
      </c>
      <c r="L486" s="29" t="str">
        <f t="shared" si="1"/>
        <v/>
      </c>
    </row>
    <row r="487">
      <c r="A487" s="132"/>
      <c r="B487" s="29"/>
      <c r="C487" s="29"/>
      <c r="D487" s="29"/>
      <c r="E487" s="29"/>
      <c r="F487" s="29"/>
      <c r="G487" s="29"/>
      <c r="H487" s="29"/>
      <c r="I487" s="29"/>
      <c r="J487" s="29"/>
      <c r="K487" s="41" t="str">
        <f t="array" ref="K487">IF($B487="","",IF($A487&lt;&gt;"Có","Không",IF($G487="","Có",IF(IFERROR(INDEX('📚 Bộ câu hỏi'!$A$3:$A1059,MATCH($B487&amp;"|"&amp;$C487&amp;"|",'📚 Bộ câu hỏi'!$L$3:$L1059,0)),"Có")="Không","Không",IF(IFERROR(INDEX('📚 Bộ câu hỏi'!$A$3:$A1059,MATCH($B487&amp;"|"&amp;$C487&amp;"|"&amp;$D487,'📚 Bộ câu hỏi'!$L$3:$L1059,0)),"Có")="Không","Không","Có")))))</f>
        <v/>
      </c>
      <c r="L487" s="29" t="str">
        <f t="shared" si="1"/>
        <v/>
      </c>
    </row>
    <row r="488">
      <c r="A488" s="132"/>
      <c r="B488" s="29"/>
      <c r="C488" s="29"/>
      <c r="D488" s="29"/>
      <c r="E488" s="29"/>
      <c r="F488" s="29"/>
      <c r="G488" s="29"/>
      <c r="H488" s="29"/>
      <c r="I488" s="29"/>
      <c r="J488" s="29"/>
      <c r="K488" s="41" t="str">
        <f t="array" ref="K488">IF($B488="","",IF($A488&lt;&gt;"Có","Không",IF($G488="","Có",IF(IFERROR(INDEX('📚 Bộ câu hỏi'!$A$3:$A1059,MATCH($B488&amp;"|"&amp;$C488&amp;"|",'📚 Bộ câu hỏi'!$L$3:$L1059,0)),"Có")="Không","Không",IF(IFERROR(INDEX('📚 Bộ câu hỏi'!$A$3:$A1059,MATCH($B488&amp;"|"&amp;$C488&amp;"|"&amp;$D488,'📚 Bộ câu hỏi'!$L$3:$L1059,0)),"Có")="Không","Không","Có")))))</f>
        <v/>
      </c>
      <c r="L488" s="29" t="str">
        <f t="shared" si="1"/>
        <v/>
      </c>
    </row>
    <row r="489">
      <c r="A489" s="132"/>
      <c r="B489" s="29"/>
      <c r="C489" s="29"/>
      <c r="D489" s="29"/>
      <c r="E489" s="29"/>
      <c r="F489" s="29"/>
      <c r="G489" s="29"/>
      <c r="H489" s="29"/>
      <c r="I489" s="29"/>
      <c r="J489" s="29"/>
      <c r="K489" s="41" t="str">
        <f t="array" ref="K489">IF($B489="","",IF($A489&lt;&gt;"Có","Không",IF($G489="","Có",IF(IFERROR(INDEX('📚 Bộ câu hỏi'!$A$3:$A1059,MATCH($B489&amp;"|"&amp;$C489&amp;"|",'📚 Bộ câu hỏi'!$L$3:$L1059,0)),"Có")="Không","Không",IF(IFERROR(INDEX('📚 Bộ câu hỏi'!$A$3:$A1059,MATCH($B489&amp;"|"&amp;$C489&amp;"|"&amp;$D489,'📚 Bộ câu hỏi'!$L$3:$L1059,0)),"Có")="Không","Không","Có")))))</f>
        <v/>
      </c>
      <c r="L489" s="29" t="str">
        <f t="shared" si="1"/>
        <v/>
      </c>
    </row>
    <row r="490">
      <c r="A490" s="132"/>
      <c r="B490" s="29"/>
      <c r="C490" s="29"/>
      <c r="D490" s="29"/>
      <c r="E490" s="29"/>
      <c r="F490" s="29"/>
      <c r="G490" s="29"/>
      <c r="H490" s="29"/>
      <c r="I490" s="29"/>
      <c r="J490" s="29"/>
      <c r="K490" s="41" t="str">
        <f t="array" ref="K490">IF($B490="","",IF($A490&lt;&gt;"Có","Không",IF($G490="","Có",IF(IFERROR(INDEX('📚 Bộ câu hỏi'!$A$3:$A1059,MATCH($B490&amp;"|"&amp;$C490&amp;"|",'📚 Bộ câu hỏi'!$L$3:$L1059,0)),"Có")="Không","Không",IF(IFERROR(INDEX('📚 Bộ câu hỏi'!$A$3:$A1059,MATCH($B490&amp;"|"&amp;$C490&amp;"|"&amp;$D490,'📚 Bộ câu hỏi'!$L$3:$L1059,0)),"Có")="Không","Không","Có")))))</f>
        <v/>
      </c>
      <c r="L490" s="29" t="str">
        <f t="shared" si="1"/>
        <v/>
      </c>
    </row>
    <row r="491">
      <c r="A491" s="132"/>
      <c r="B491" s="29"/>
      <c r="C491" s="29"/>
      <c r="D491" s="29"/>
      <c r="E491" s="29"/>
      <c r="F491" s="29"/>
      <c r="G491" s="29"/>
      <c r="H491" s="29"/>
      <c r="I491" s="29"/>
      <c r="J491" s="29"/>
      <c r="K491" s="41" t="str">
        <f t="array" ref="K491">IF($B491="","",IF($A491&lt;&gt;"Có","Không",IF($G491="","Có",IF(IFERROR(INDEX('📚 Bộ câu hỏi'!$A$3:$A1059,MATCH($B491&amp;"|"&amp;$C491&amp;"|",'📚 Bộ câu hỏi'!$L$3:$L1059,0)),"Có")="Không","Không",IF(IFERROR(INDEX('📚 Bộ câu hỏi'!$A$3:$A1059,MATCH($B491&amp;"|"&amp;$C491&amp;"|"&amp;$D491,'📚 Bộ câu hỏi'!$L$3:$L1059,0)),"Có")="Không","Không","Có")))))</f>
        <v/>
      </c>
      <c r="L491" s="29" t="str">
        <f t="shared" si="1"/>
        <v/>
      </c>
    </row>
    <row r="492">
      <c r="A492" s="132"/>
      <c r="B492" s="29"/>
      <c r="C492" s="29"/>
      <c r="D492" s="29"/>
      <c r="E492" s="29"/>
      <c r="F492" s="29"/>
      <c r="G492" s="29"/>
      <c r="H492" s="29"/>
      <c r="I492" s="29"/>
      <c r="J492" s="29"/>
      <c r="K492" s="41" t="str">
        <f t="array" ref="K492">IF($B492="","",IF($A492&lt;&gt;"Có","Không",IF($G492="","Có",IF(IFERROR(INDEX('📚 Bộ câu hỏi'!$A$3:$A1059,MATCH($B492&amp;"|"&amp;$C492&amp;"|",'📚 Bộ câu hỏi'!$L$3:$L1059,0)),"Có")="Không","Không",IF(IFERROR(INDEX('📚 Bộ câu hỏi'!$A$3:$A1059,MATCH($B492&amp;"|"&amp;$C492&amp;"|"&amp;$D492,'📚 Bộ câu hỏi'!$L$3:$L1059,0)),"Có")="Không","Không","Có")))))</f>
        <v/>
      </c>
      <c r="L492" s="29" t="str">
        <f t="shared" si="1"/>
        <v/>
      </c>
    </row>
    <row r="493">
      <c r="A493" s="132"/>
      <c r="B493" s="29"/>
      <c r="C493" s="29"/>
      <c r="D493" s="29"/>
      <c r="E493" s="29"/>
      <c r="F493" s="29"/>
      <c r="G493" s="29"/>
      <c r="H493" s="29"/>
      <c r="I493" s="29"/>
      <c r="J493" s="29"/>
      <c r="K493" s="41" t="str">
        <f t="array" ref="K493">IF($B493="","",IF($A493&lt;&gt;"Có","Không",IF($G493="","Có",IF(IFERROR(INDEX('📚 Bộ câu hỏi'!$A$3:$A1059,MATCH($B493&amp;"|"&amp;$C493&amp;"|",'📚 Bộ câu hỏi'!$L$3:$L1059,0)),"Có")="Không","Không",IF(IFERROR(INDEX('📚 Bộ câu hỏi'!$A$3:$A1059,MATCH($B493&amp;"|"&amp;$C493&amp;"|"&amp;$D493,'📚 Bộ câu hỏi'!$L$3:$L1059,0)),"Có")="Không","Không","Có")))))</f>
        <v/>
      </c>
      <c r="L493" s="29" t="str">
        <f t="shared" si="1"/>
        <v/>
      </c>
    </row>
    <row r="494">
      <c r="A494" s="132"/>
      <c r="B494" s="29"/>
      <c r="C494" s="29"/>
      <c r="D494" s="29"/>
      <c r="E494" s="29"/>
      <c r="F494" s="29"/>
      <c r="G494" s="29"/>
      <c r="H494" s="29"/>
      <c r="I494" s="29"/>
      <c r="J494" s="29"/>
      <c r="K494" s="41" t="str">
        <f t="array" ref="K494">IF($B494="","",IF($A494&lt;&gt;"Có","Không",IF($G494="","Có",IF(IFERROR(INDEX('📚 Bộ câu hỏi'!$A$3:$A1059,MATCH($B494&amp;"|"&amp;$C494&amp;"|",'📚 Bộ câu hỏi'!$L$3:$L1059,0)),"Có")="Không","Không",IF(IFERROR(INDEX('📚 Bộ câu hỏi'!$A$3:$A1059,MATCH($B494&amp;"|"&amp;$C494&amp;"|"&amp;$D494,'📚 Bộ câu hỏi'!$L$3:$L1059,0)),"Có")="Không","Không","Có")))))</f>
        <v/>
      </c>
      <c r="L494" s="29" t="str">
        <f t="shared" si="1"/>
        <v/>
      </c>
    </row>
    <row r="495">
      <c r="A495" s="132"/>
      <c r="B495" s="29"/>
      <c r="C495" s="29"/>
      <c r="D495" s="29"/>
      <c r="E495" s="29"/>
      <c r="F495" s="29"/>
      <c r="G495" s="29"/>
      <c r="H495" s="29"/>
      <c r="I495" s="29"/>
      <c r="J495" s="29"/>
      <c r="K495" s="41" t="str">
        <f t="array" ref="K495">IF($B495="","",IF($A495&lt;&gt;"Có","Không",IF($G495="","Có",IF(IFERROR(INDEX('📚 Bộ câu hỏi'!$A$3:$A1059,MATCH($B495&amp;"|"&amp;$C495&amp;"|",'📚 Bộ câu hỏi'!$L$3:$L1059,0)),"Có")="Không","Không",IF(IFERROR(INDEX('📚 Bộ câu hỏi'!$A$3:$A1059,MATCH($B495&amp;"|"&amp;$C495&amp;"|"&amp;$D495,'📚 Bộ câu hỏi'!$L$3:$L1059,0)),"Có")="Không","Không","Có")))))</f>
        <v/>
      </c>
      <c r="L495" s="29" t="str">
        <f t="shared" si="1"/>
        <v/>
      </c>
    </row>
    <row r="496">
      <c r="A496" s="132"/>
      <c r="B496" s="29"/>
      <c r="C496" s="29"/>
      <c r="D496" s="29"/>
      <c r="E496" s="29"/>
      <c r="F496" s="29"/>
      <c r="G496" s="29"/>
      <c r="H496" s="29"/>
      <c r="I496" s="29"/>
      <c r="J496" s="29"/>
      <c r="K496" s="41" t="str">
        <f t="array" ref="K496">IF($B496="","",IF($A496&lt;&gt;"Có","Không",IF($G496="","Có",IF(IFERROR(INDEX('📚 Bộ câu hỏi'!$A$3:$A1059,MATCH($B496&amp;"|"&amp;$C496&amp;"|",'📚 Bộ câu hỏi'!$L$3:$L1059,0)),"Có")="Không","Không",IF(IFERROR(INDEX('📚 Bộ câu hỏi'!$A$3:$A1059,MATCH($B496&amp;"|"&amp;$C496&amp;"|"&amp;$D496,'📚 Bộ câu hỏi'!$L$3:$L1059,0)),"Có")="Không","Không","Có")))))</f>
        <v/>
      </c>
      <c r="L496" s="29" t="str">
        <f t="shared" si="1"/>
        <v/>
      </c>
    </row>
    <row r="497">
      <c r="A497" s="132"/>
      <c r="B497" s="29"/>
      <c r="C497" s="29"/>
      <c r="D497" s="29"/>
      <c r="E497" s="29"/>
      <c r="F497" s="29"/>
      <c r="G497" s="29"/>
      <c r="H497" s="29"/>
      <c r="I497" s="29"/>
      <c r="J497" s="29"/>
      <c r="K497" s="41" t="str">
        <f t="array" ref="K497">IF($B497="","",IF($A497&lt;&gt;"Có","Không",IF($G497="","Có",IF(IFERROR(INDEX('📚 Bộ câu hỏi'!$A$3:$A1059,MATCH($B497&amp;"|"&amp;$C497&amp;"|",'📚 Bộ câu hỏi'!$L$3:$L1059,0)),"Có")="Không","Không",IF(IFERROR(INDEX('📚 Bộ câu hỏi'!$A$3:$A1059,MATCH($B497&amp;"|"&amp;$C497&amp;"|"&amp;$D497,'📚 Bộ câu hỏi'!$L$3:$L1059,0)),"Có")="Không","Không","Có")))))</f>
        <v/>
      </c>
      <c r="L497" s="29" t="str">
        <f t="shared" si="1"/>
        <v/>
      </c>
    </row>
    <row r="498">
      <c r="A498" s="132"/>
      <c r="B498" s="29"/>
      <c r="C498" s="29"/>
      <c r="D498" s="29"/>
      <c r="E498" s="29"/>
      <c r="F498" s="29"/>
      <c r="G498" s="29"/>
      <c r="H498" s="29"/>
      <c r="I498" s="29"/>
      <c r="J498" s="29"/>
      <c r="K498" s="41" t="str">
        <f t="array" ref="K498">IF($B498="","",IF($A498&lt;&gt;"Có","Không",IF($G498="","Có",IF(IFERROR(INDEX('📚 Bộ câu hỏi'!$A$3:$A1059,MATCH($B498&amp;"|"&amp;$C498&amp;"|",'📚 Bộ câu hỏi'!$L$3:$L1059,0)),"Có")="Không","Không",IF(IFERROR(INDEX('📚 Bộ câu hỏi'!$A$3:$A1059,MATCH($B498&amp;"|"&amp;$C498&amp;"|"&amp;$D498,'📚 Bộ câu hỏi'!$L$3:$L1059,0)),"Có")="Không","Không","Có")))))</f>
        <v/>
      </c>
      <c r="L498" s="29" t="str">
        <f t="shared" si="1"/>
        <v/>
      </c>
    </row>
    <row r="499">
      <c r="A499" s="132"/>
      <c r="B499" s="29"/>
      <c r="C499" s="29"/>
      <c r="D499" s="29"/>
      <c r="E499" s="29"/>
      <c r="F499" s="29"/>
      <c r="G499" s="29"/>
      <c r="H499" s="29"/>
      <c r="I499" s="29"/>
      <c r="J499" s="29"/>
      <c r="K499" s="41" t="str">
        <f t="array" ref="K499">IF($B499="","",IF($A499&lt;&gt;"Có","Không",IF($G499="","Có",IF(IFERROR(INDEX('📚 Bộ câu hỏi'!$A$3:$A1059,MATCH($B499&amp;"|"&amp;$C499&amp;"|",'📚 Bộ câu hỏi'!$L$3:$L1059,0)),"Có")="Không","Không",IF(IFERROR(INDEX('📚 Bộ câu hỏi'!$A$3:$A1059,MATCH($B499&amp;"|"&amp;$C499&amp;"|"&amp;$D499,'📚 Bộ câu hỏi'!$L$3:$L1059,0)),"Có")="Không","Không","Có")))))</f>
        <v/>
      </c>
      <c r="L499" s="29" t="str">
        <f t="shared" si="1"/>
        <v/>
      </c>
    </row>
    <row r="500">
      <c r="A500" s="132"/>
      <c r="B500" s="29"/>
      <c r="C500" s="29"/>
      <c r="D500" s="29"/>
      <c r="E500" s="29"/>
      <c r="F500" s="29"/>
      <c r="G500" s="29"/>
      <c r="H500" s="29"/>
      <c r="I500" s="29"/>
      <c r="J500" s="29"/>
      <c r="K500" s="41" t="str">
        <f t="array" ref="K500">IF($B500="","",IF($A500&lt;&gt;"Có","Không",IF($G500="","Có",IF(IFERROR(INDEX('📚 Bộ câu hỏi'!$A$3:$A1059,MATCH($B500&amp;"|"&amp;$C500&amp;"|",'📚 Bộ câu hỏi'!$L$3:$L1059,0)),"Có")="Không","Không",IF(IFERROR(INDEX('📚 Bộ câu hỏi'!$A$3:$A1059,MATCH($B500&amp;"|"&amp;$C500&amp;"|"&amp;$D500,'📚 Bộ câu hỏi'!$L$3:$L1059,0)),"Có")="Không","Không","Có")))))</f>
        <v/>
      </c>
      <c r="L500" s="29" t="str">
        <f t="shared" si="1"/>
        <v/>
      </c>
    </row>
    <row r="501">
      <c r="A501" s="132"/>
      <c r="B501" s="29"/>
      <c r="C501" s="29"/>
      <c r="D501" s="29"/>
      <c r="E501" s="29"/>
      <c r="F501" s="29"/>
      <c r="G501" s="29"/>
      <c r="H501" s="29"/>
      <c r="I501" s="29"/>
      <c r="J501" s="29"/>
      <c r="K501" s="41" t="str">
        <f t="array" ref="K501">IF($B501="","",IF($A501&lt;&gt;"Có","Không",IF($G501="","Có",IF(IFERROR(INDEX('📚 Bộ câu hỏi'!$A$3:$A1059,MATCH($B501&amp;"|"&amp;$C501&amp;"|",'📚 Bộ câu hỏi'!$L$3:$L1059,0)),"Có")="Không","Không",IF(IFERROR(INDEX('📚 Bộ câu hỏi'!$A$3:$A1059,MATCH($B501&amp;"|"&amp;$C501&amp;"|"&amp;$D501,'📚 Bộ câu hỏi'!$L$3:$L1059,0)),"Có")="Không","Không","Có")))))</f>
        <v/>
      </c>
      <c r="L501" s="29" t="str">
        <f t="shared" si="1"/>
        <v/>
      </c>
    </row>
    <row r="502">
      <c r="A502" s="132"/>
      <c r="B502" s="29"/>
      <c r="C502" s="29"/>
      <c r="D502" s="29"/>
      <c r="E502" s="29"/>
      <c r="F502" s="29"/>
      <c r="G502" s="29"/>
      <c r="H502" s="29"/>
      <c r="I502" s="29"/>
      <c r="J502" s="29"/>
      <c r="K502" s="41" t="str">
        <f t="array" ref="K502">IF($B502="","",IF($A502&lt;&gt;"Có","Không",IF($G502="","Có",IF(IFERROR(INDEX('📚 Bộ câu hỏi'!$A$3:$A1059,MATCH($B502&amp;"|"&amp;$C502&amp;"|",'📚 Bộ câu hỏi'!$L$3:$L1059,0)),"Có")="Không","Không",IF(IFERROR(INDEX('📚 Bộ câu hỏi'!$A$3:$A1059,MATCH($B502&amp;"|"&amp;$C502&amp;"|"&amp;$D502,'📚 Bộ câu hỏi'!$L$3:$L1059,0)),"Có")="Không","Không","Có")))))</f>
        <v/>
      </c>
      <c r="L502" s="29" t="str">
        <f t="shared" si="1"/>
        <v/>
      </c>
    </row>
    <row r="503">
      <c r="A503" s="132"/>
      <c r="B503" s="29"/>
      <c r="C503" s="29"/>
      <c r="D503" s="29"/>
      <c r="E503" s="29"/>
      <c r="F503" s="29"/>
      <c r="G503" s="29"/>
      <c r="H503" s="29"/>
      <c r="I503" s="29"/>
      <c r="J503" s="29"/>
      <c r="K503" s="41" t="str">
        <f t="array" ref="K503">IF($B503="","",IF($A503&lt;&gt;"Có","Không",IF($G503="","Có",IF(IFERROR(INDEX('📚 Bộ câu hỏi'!$A$3:$A1059,MATCH($B503&amp;"|"&amp;$C503&amp;"|",'📚 Bộ câu hỏi'!$L$3:$L1059,0)),"Có")="Không","Không",IF(IFERROR(INDEX('📚 Bộ câu hỏi'!$A$3:$A1059,MATCH($B503&amp;"|"&amp;$C503&amp;"|"&amp;$D503,'📚 Bộ câu hỏi'!$L$3:$L1059,0)),"Có")="Không","Không","Có")))))</f>
        <v/>
      </c>
      <c r="L503" s="29" t="str">
        <f t="shared" si="1"/>
        <v/>
      </c>
    </row>
    <row r="504">
      <c r="A504" s="132"/>
      <c r="B504" s="29"/>
      <c r="C504" s="29"/>
      <c r="D504" s="29"/>
      <c r="E504" s="29"/>
      <c r="F504" s="29"/>
      <c r="G504" s="29"/>
      <c r="H504" s="29"/>
      <c r="I504" s="29"/>
      <c r="J504" s="29"/>
      <c r="K504" s="41" t="str">
        <f t="array" ref="K504">IF($B504="","",IF($A504&lt;&gt;"Có","Không",IF($G504="","Có",IF(IFERROR(INDEX('📚 Bộ câu hỏi'!$A$3:$A1059,MATCH($B504&amp;"|"&amp;$C504&amp;"|",'📚 Bộ câu hỏi'!$L$3:$L1059,0)),"Có")="Không","Không",IF(IFERROR(INDEX('📚 Bộ câu hỏi'!$A$3:$A1059,MATCH($B504&amp;"|"&amp;$C504&amp;"|"&amp;$D504,'📚 Bộ câu hỏi'!$L$3:$L1059,0)),"Có")="Không","Không","Có")))))</f>
        <v/>
      </c>
      <c r="L504" s="29" t="str">
        <f t="shared" si="1"/>
        <v/>
      </c>
    </row>
    <row r="505">
      <c r="A505" s="132"/>
      <c r="B505" s="29"/>
      <c r="C505" s="29"/>
      <c r="D505" s="29"/>
      <c r="E505" s="29"/>
      <c r="F505" s="29"/>
      <c r="G505" s="29"/>
      <c r="H505" s="29"/>
      <c r="I505" s="29"/>
      <c r="J505" s="29"/>
      <c r="K505" s="41" t="str">
        <f t="array" ref="K505">IF($B505="","",IF($A505&lt;&gt;"Có","Không",IF($G505="","Có",IF(IFERROR(INDEX('📚 Bộ câu hỏi'!$A$3:$A1059,MATCH($B505&amp;"|"&amp;$C505&amp;"|",'📚 Bộ câu hỏi'!$L$3:$L1059,0)),"Có")="Không","Không",IF(IFERROR(INDEX('📚 Bộ câu hỏi'!$A$3:$A1059,MATCH($B505&amp;"|"&amp;$C505&amp;"|"&amp;$D505,'📚 Bộ câu hỏi'!$L$3:$L1059,0)),"Có")="Không","Không","Có")))))</f>
        <v/>
      </c>
      <c r="L505" s="29" t="str">
        <f t="shared" si="1"/>
        <v/>
      </c>
    </row>
    <row r="506">
      <c r="A506" s="132"/>
      <c r="B506" s="29"/>
      <c r="C506" s="29"/>
      <c r="D506" s="29"/>
      <c r="E506" s="29"/>
      <c r="F506" s="29"/>
      <c r="G506" s="29"/>
      <c r="H506" s="29"/>
      <c r="I506" s="29"/>
      <c r="J506" s="29"/>
      <c r="K506" s="41" t="str">
        <f t="array" ref="K506">IF($B506="","",IF($A506&lt;&gt;"Có","Không",IF($G506="","Có",IF(IFERROR(INDEX('📚 Bộ câu hỏi'!$A$3:$A1059,MATCH($B506&amp;"|"&amp;$C506&amp;"|",'📚 Bộ câu hỏi'!$L$3:$L1059,0)),"Có")="Không","Không",IF(IFERROR(INDEX('📚 Bộ câu hỏi'!$A$3:$A1059,MATCH($B506&amp;"|"&amp;$C506&amp;"|"&amp;$D506,'📚 Bộ câu hỏi'!$L$3:$L1059,0)),"Có")="Không","Không","Có")))))</f>
        <v/>
      </c>
      <c r="L506" s="29" t="str">
        <f t="shared" si="1"/>
        <v/>
      </c>
    </row>
    <row r="507">
      <c r="A507" s="132"/>
      <c r="B507" s="29"/>
      <c r="C507" s="29"/>
      <c r="D507" s="29"/>
      <c r="E507" s="29"/>
      <c r="F507" s="29"/>
      <c r="G507" s="29"/>
      <c r="H507" s="29"/>
      <c r="I507" s="29"/>
      <c r="J507" s="29"/>
      <c r="K507" s="41" t="str">
        <f t="array" ref="K507">IF($B507="","",IF($A507&lt;&gt;"Có","Không",IF($G507="","Có",IF(IFERROR(INDEX('📚 Bộ câu hỏi'!$A$3:$A1059,MATCH($B507&amp;"|"&amp;$C507&amp;"|",'📚 Bộ câu hỏi'!$L$3:$L1059,0)),"Có")="Không","Không",IF(IFERROR(INDEX('📚 Bộ câu hỏi'!$A$3:$A1059,MATCH($B507&amp;"|"&amp;$C507&amp;"|"&amp;$D507,'📚 Bộ câu hỏi'!$L$3:$L1059,0)),"Có")="Không","Không","Có")))))</f>
        <v/>
      </c>
      <c r="L507" s="29" t="str">
        <f t="shared" si="1"/>
        <v/>
      </c>
    </row>
    <row r="508">
      <c r="A508" s="132"/>
      <c r="B508" s="29"/>
      <c r="C508" s="29"/>
      <c r="D508" s="29"/>
      <c r="E508" s="29"/>
      <c r="F508" s="29"/>
      <c r="G508" s="29"/>
      <c r="H508" s="29"/>
      <c r="I508" s="29"/>
      <c r="J508" s="29"/>
      <c r="K508" s="41" t="str">
        <f t="array" ref="K508">IF($B508="","",IF($A508&lt;&gt;"Có","Không",IF($G508="","Có",IF(IFERROR(INDEX('📚 Bộ câu hỏi'!$A$3:$A1059,MATCH($B508&amp;"|"&amp;$C508&amp;"|",'📚 Bộ câu hỏi'!$L$3:$L1059,0)),"Có")="Không","Không",IF(IFERROR(INDEX('📚 Bộ câu hỏi'!$A$3:$A1059,MATCH($B508&amp;"|"&amp;$C508&amp;"|"&amp;$D508,'📚 Bộ câu hỏi'!$L$3:$L1059,0)),"Có")="Không","Không","Có")))))</f>
        <v/>
      </c>
      <c r="L508" s="29" t="str">
        <f t="shared" si="1"/>
        <v/>
      </c>
    </row>
    <row r="509">
      <c r="A509" s="132"/>
      <c r="B509" s="29"/>
      <c r="C509" s="29"/>
      <c r="D509" s="29"/>
      <c r="E509" s="29"/>
      <c r="F509" s="29"/>
      <c r="G509" s="29"/>
      <c r="H509" s="29"/>
      <c r="I509" s="29"/>
      <c r="J509" s="29"/>
      <c r="K509" s="41" t="str">
        <f t="array" ref="K509">IF($B509="","",IF($A509&lt;&gt;"Có","Không",IF($G509="","Có",IF(IFERROR(INDEX('📚 Bộ câu hỏi'!$A$3:$A1059,MATCH($B509&amp;"|"&amp;$C509&amp;"|",'📚 Bộ câu hỏi'!$L$3:$L1059,0)),"Có")="Không","Không",IF(IFERROR(INDEX('📚 Bộ câu hỏi'!$A$3:$A1059,MATCH($B509&amp;"|"&amp;$C509&amp;"|"&amp;$D509,'📚 Bộ câu hỏi'!$L$3:$L1059,0)),"Có")="Không","Không","Có")))))</f>
        <v/>
      </c>
      <c r="L509" s="29" t="str">
        <f t="shared" si="1"/>
        <v/>
      </c>
    </row>
    <row r="510">
      <c r="A510" s="132"/>
      <c r="B510" s="29"/>
      <c r="C510" s="29"/>
      <c r="D510" s="29"/>
      <c r="E510" s="29"/>
      <c r="F510" s="29"/>
      <c r="G510" s="29"/>
      <c r="H510" s="29"/>
      <c r="I510" s="29"/>
      <c r="J510" s="29"/>
      <c r="K510" s="41" t="str">
        <f t="array" ref="K510">IF($B510="","",IF($A510&lt;&gt;"Có","Không",IF($G510="","Có",IF(IFERROR(INDEX('📚 Bộ câu hỏi'!$A$3:$A1059,MATCH($B510&amp;"|"&amp;$C510&amp;"|",'📚 Bộ câu hỏi'!$L$3:$L1059,0)),"Có")="Không","Không",IF(IFERROR(INDEX('📚 Bộ câu hỏi'!$A$3:$A1059,MATCH($B510&amp;"|"&amp;$C510&amp;"|"&amp;$D510,'📚 Bộ câu hỏi'!$L$3:$L1059,0)),"Có")="Không","Không","Có")))))</f>
        <v/>
      </c>
      <c r="L510" s="29" t="str">
        <f t="shared" si="1"/>
        <v/>
      </c>
    </row>
    <row r="511">
      <c r="A511" s="132"/>
      <c r="B511" s="29"/>
      <c r="C511" s="29"/>
      <c r="D511" s="29"/>
      <c r="E511" s="29"/>
      <c r="F511" s="29"/>
      <c r="G511" s="29"/>
      <c r="H511" s="29"/>
      <c r="I511" s="29"/>
      <c r="J511" s="29"/>
      <c r="K511" s="41" t="str">
        <f t="array" ref="K511">IF($B511="","",IF($A511&lt;&gt;"Có","Không",IF($G511="","Có",IF(IFERROR(INDEX('📚 Bộ câu hỏi'!$A$3:$A1059,MATCH($B511&amp;"|"&amp;$C511&amp;"|",'📚 Bộ câu hỏi'!$L$3:$L1059,0)),"Có")="Không","Không",IF(IFERROR(INDEX('📚 Bộ câu hỏi'!$A$3:$A1059,MATCH($B511&amp;"|"&amp;$C511&amp;"|"&amp;$D511,'📚 Bộ câu hỏi'!$L$3:$L1059,0)),"Có")="Không","Không","Có")))))</f>
        <v/>
      </c>
      <c r="L511" s="29" t="str">
        <f t="shared" si="1"/>
        <v/>
      </c>
    </row>
    <row r="512">
      <c r="A512" s="132"/>
      <c r="B512" s="29"/>
      <c r="C512" s="29"/>
      <c r="D512" s="29"/>
      <c r="E512" s="29"/>
      <c r="F512" s="29"/>
      <c r="G512" s="29"/>
      <c r="H512" s="29"/>
      <c r="I512" s="29"/>
      <c r="J512" s="29"/>
      <c r="K512" s="41" t="str">
        <f t="array" ref="K512">IF($B512="","",IF($A512&lt;&gt;"Có","Không",IF($G512="","Có",IF(IFERROR(INDEX('📚 Bộ câu hỏi'!$A$3:$A1059,MATCH($B512&amp;"|"&amp;$C512&amp;"|",'📚 Bộ câu hỏi'!$L$3:$L1059,0)),"Có")="Không","Không",IF(IFERROR(INDEX('📚 Bộ câu hỏi'!$A$3:$A1059,MATCH($B512&amp;"|"&amp;$C512&amp;"|"&amp;$D512,'📚 Bộ câu hỏi'!$L$3:$L1059,0)),"Có")="Không","Không","Có")))))</f>
        <v/>
      </c>
      <c r="L512" s="29" t="str">
        <f t="shared" si="1"/>
        <v/>
      </c>
    </row>
    <row r="513">
      <c r="A513" s="132"/>
      <c r="B513" s="29"/>
      <c r="C513" s="29"/>
      <c r="D513" s="29"/>
      <c r="E513" s="29"/>
      <c r="F513" s="29"/>
      <c r="G513" s="29"/>
      <c r="H513" s="29"/>
      <c r="I513" s="29"/>
      <c r="J513" s="29"/>
      <c r="K513" s="41" t="str">
        <f t="array" ref="K513">IF($B513="","",IF($A513&lt;&gt;"Có","Không",IF($G513="","Có",IF(IFERROR(INDEX('📚 Bộ câu hỏi'!$A$3:$A1059,MATCH($B513&amp;"|"&amp;$C513&amp;"|",'📚 Bộ câu hỏi'!$L$3:$L1059,0)),"Có")="Không","Không",IF(IFERROR(INDEX('📚 Bộ câu hỏi'!$A$3:$A1059,MATCH($B513&amp;"|"&amp;$C513&amp;"|"&amp;$D513,'📚 Bộ câu hỏi'!$L$3:$L1059,0)),"Có")="Không","Không","Có")))))</f>
        <v/>
      </c>
      <c r="L513" s="29" t="str">
        <f t="shared" si="1"/>
        <v/>
      </c>
    </row>
    <row r="514">
      <c r="A514" s="132"/>
      <c r="B514" s="29"/>
      <c r="C514" s="29"/>
      <c r="D514" s="29"/>
      <c r="E514" s="29"/>
      <c r="F514" s="29"/>
      <c r="G514" s="29"/>
      <c r="H514" s="29"/>
      <c r="I514" s="29"/>
      <c r="J514" s="29"/>
      <c r="K514" s="41" t="str">
        <f t="array" ref="K514">IF($B514="","",IF($A514&lt;&gt;"Có","Không",IF($G514="","Có",IF(IFERROR(INDEX('📚 Bộ câu hỏi'!$A$3:$A1059,MATCH($B514&amp;"|"&amp;$C514&amp;"|",'📚 Bộ câu hỏi'!$L$3:$L1059,0)),"Có")="Không","Không",IF(IFERROR(INDEX('📚 Bộ câu hỏi'!$A$3:$A1059,MATCH($B514&amp;"|"&amp;$C514&amp;"|"&amp;$D514,'📚 Bộ câu hỏi'!$L$3:$L1059,0)),"Có")="Không","Không","Có")))))</f>
        <v/>
      </c>
      <c r="L514" s="29" t="str">
        <f t="shared" si="1"/>
        <v/>
      </c>
    </row>
    <row r="515">
      <c r="A515" s="132"/>
      <c r="B515" s="29"/>
      <c r="C515" s="29"/>
      <c r="D515" s="29"/>
      <c r="E515" s="29"/>
      <c r="F515" s="29"/>
      <c r="G515" s="29"/>
      <c r="H515" s="29"/>
      <c r="I515" s="29"/>
      <c r="J515" s="29"/>
      <c r="K515" s="41" t="str">
        <f t="array" ref="K515">IF($B515="","",IF($A515&lt;&gt;"Có","Không",IF($G515="","Có",IF(IFERROR(INDEX('📚 Bộ câu hỏi'!$A$3:$A1059,MATCH($B515&amp;"|"&amp;$C515&amp;"|",'📚 Bộ câu hỏi'!$L$3:$L1059,0)),"Có")="Không","Không",IF(IFERROR(INDEX('📚 Bộ câu hỏi'!$A$3:$A1059,MATCH($B515&amp;"|"&amp;$C515&amp;"|"&amp;$D515,'📚 Bộ câu hỏi'!$L$3:$L1059,0)),"Có")="Không","Không","Có")))))</f>
        <v/>
      </c>
      <c r="L515" s="29" t="str">
        <f t="shared" si="1"/>
        <v/>
      </c>
    </row>
    <row r="516">
      <c r="A516" s="132"/>
      <c r="B516" s="29"/>
      <c r="C516" s="29"/>
      <c r="D516" s="29"/>
      <c r="E516" s="29"/>
      <c r="F516" s="29"/>
      <c r="G516" s="29"/>
      <c r="H516" s="29"/>
      <c r="I516" s="29"/>
      <c r="J516" s="29"/>
      <c r="K516" s="41" t="str">
        <f t="array" ref="K516">IF($B516="","",IF($A516&lt;&gt;"Có","Không",IF($G516="","Có",IF(IFERROR(INDEX('📚 Bộ câu hỏi'!$A$3:$A1059,MATCH($B516&amp;"|"&amp;$C516&amp;"|",'📚 Bộ câu hỏi'!$L$3:$L1059,0)),"Có")="Không","Không",IF(IFERROR(INDEX('📚 Bộ câu hỏi'!$A$3:$A1059,MATCH($B516&amp;"|"&amp;$C516&amp;"|"&amp;$D516,'📚 Bộ câu hỏi'!$L$3:$L1059,0)),"Có")="Không","Không","Có")))))</f>
        <v/>
      </c>
      <c r="L516" s="29" t="str">
        <f t="shared" si="1"/>
        <v/>
      </c>
    </row>
    <row r="517">
      <c r="A517" s="132"/>
      <c r="B517" s="29"/>
      <c r="C517" s="29"/>
      <c r="D517" s="29"/>
      <c r="E517" s="29"/>
      <c r="F517" s="29"/>
      <c r="G517" s="29"/>
      <c r="H517" s="29"/>
      <c r="I517" s="29"/>
      <c r="J517" s="29"/>
      <c r="K517" s="41" t="str">
        <f t="array" ref="K517">IF($B517="","",IF($A517&lt;&gt;"Có","Không",IF($G517="","Có",IF(IFERROR(INDEX('📚 Bộ câu hỏi'!$A$3:$A1059,MATCH($B517&amp;"|"&amp;$C517&amp;"|",'📚 Bộ câu hỏi'!$L$3:$L1059,0)),"Có")="Không","Không",IF(IFERROR(INDEX('📚 Bộ câu hỏi'!$A$3:$A1059,MATCH($B517&amp;"|"&amp;$C517&amp;"|"&amp;$D517,'📚 Bộ câu hỏi'!$L$3:$L1059,0)),"Có")="Không","Không","Có")))))</f>
        <v/>
      </c>
      <c r="L517" s="29" t="str">
        <f t="shared" si="1"/>
        <v/>
      </c>
    </row>
    <row r="518">
      <c r="A518" s="132"/>
      <c r="B518" s="29"/>
      <c r="C518" s="29"/>
      <c r="D518" s="29"/>
      <c r="E518" s="29"/>
      <c r="F518" s="29"/>
      <c r="G518" s="29"/>
      <c r="H518" s="29"/>
      <c r="I518" s="29"/>
      <c r="J518" s="29"/>
      <c r="K518" s="41" t="str">
        <f t="array" ref="K518">IF($B518="","",IF($A518&lt;&gt;"Có","Không",IF($G518="","Có",IF(IFERROR(INDEX('📚 Bộ câu hỏi'!$A$3:$A1059,MATCH($B518&amp;"|"&amp;$C518&amp;"|",'📚 Bộ câu hỏi'!$L$3:$L1059,0)),"Có")="Không","Không",IF(IFERROR(INDEX('📚 Bộ câu hỏi'!$A$3:$A1059,MATCH($B518&amp;"|"&amp;$C518&amp;"|"&amp;$D518,'📚 Bộ câu hỏi'!$L$3:$L1059,0)),"Có")="Không","Không","Có")))))</f>
        <v/>
      </c>
      <c r="L518" s="29" t="str">
        <f t="shared" si="1"/>
        <v/>
      </c>
    </row>
    <row r="519">
      <c r="A519" s="132"/>
      <c r="B519" s="29"/>
      <c r="C519" s="29"/>
      <c r="D519" s="29"/>
      <c r="E519" s="29"/>
      <c r="F519" s="29"/>
      <c r="G519" s="29"/>
      <c r="H519" s="29"/>
      <c r="I519" s="29"/>
      <c r="J519" s="29"/>
      <c r="K519" s="41" t="str">
        <f t="array" ref="K519">IF($B519="","",IF($A519&lt;&gt;"Có","Không",IF($G519="","Có",IF(IFERROR(INDEX('📚 Bộ câu hỏi'!$A$3:$A1059,MATCH($B519&amp;"|"&amp;$C519&amp;"|",'📚 Bộ câu hỏi'!$L$3:$L1059,0)),"Có")="Không","Không",IF(IFERROR(INDEX('📚 Bộ câu hỏi'!$A$3:$A1059,MATCH($B519&amp;"|"&amp;$C519&amp;"|"&amp;$D519,'📚 Bộ câu hỏi'!$L$3:$L1059,0)),"Có")="Không","Không","Có")))))</f>
        <v/>
      </c>
      <c r="L519" s="29" t="str">
        <f t="shared" si="1"/>
        <v/>
      </c>
    </row>
    <row r="520">
      <c r="A520" s="132"/>
      <c r="B520" s="29"/>
      <c r="C520" s="29"/>
      <c r="D520" s="29"/>
      <c r="E520" s="29"/>
      <c r="F520" s="29"/>
      <c r="G520" s="29"/>
      <c r="H520" s="29"/>
      <c r="I520" s="29"/>
      <c r="J520" s="29"/>
      <c r="K520" s="41" t="str">
        <f t="array" ref="K520">IF($B520="","",IF($A520&lt;&gt;"Có","Không",IF($G520="","Có",IF(IFERROR(INDEX('📚 Bộ câu hỏi'!$A$3:$A1059,MATCH($B520&amp;"|"&amp;$C520&amp;"|",'📚 Bộ câu hỏi'!$L$3:$L1059,0)),"Có")="Không","Không",IF(IFERROR(INDEX('📚 Bộ câu hỏi'!$A$3:$A1059,MATCH($B520&amp;"|"&amp;$C520&amp;"|"&amp;$D520,'📚 Bộ câu hỏi'!$L$3:$L1059,0)),"Có")="Không","Không","Có")))))</f>
        <v/>
      </c>
      <c r="L520" s="29" t="str">
        <f t="shared" si="1"/>
        <v/>
      </c>
    </row>
    <row r="521">
      <c r="A521" s="132"/>
      <c r="B521" s="29"/>
      <c r="C521" s="29"/>
      <c r="D521" s="29"/>
      <c r="E521" s="29"/>
      <c r="F521" s="29"/>
      <c r="G521" s="29"/>
      <c r="H521" s="29"/>
      <c r="I521" s="29"/>
      <c r="J521" s="29"/>
      <c r="K521" s="41" t="str">
        <f t="array" ref="K521">IF($B521="","",IF($A521&lt;&gt;"Có","Không",IF($G521="","Có",IF(IFERROR(INDEX('📚 Bộ câu hỏi'!$A$3:$A1059,MATCH($B521&amp;"|"&amp;$C521&amp;"|",'📚 Bộ câu hỏi'!$L$3:$L1059,0)),"Có")="Không","Không",IF(IFERROR(INDEX('📚 Bộ câu hỏi'!$A$3:$A1059,MATCH($B521&amp;"|"&amp;$C521&amp;"|"&amp;$D521,'📚 Bộ câu hỏi'!$L$3:$L1059,0)),"Có")="Không","Không","Có")))))</f>
        <v/>
      </c>
      <c r="L521" s="29" t="str">
        <f t="shared" si="1"/>
        <v/>
      </c>
    </row>
    <row r="522">
      <c r="A522" s="132"/>
      <c r="B522" s="29"/>
      <c r="C522" s="29"/>
      <c r="D522" s="29"/>
      <c r="E522" s="29"/>
      <c r="F522" s="29"/>
      <c r="G522" s="29"/>
      <c r="H522" s="29"/>
      <c r="I522" s="29"/>
      <c r="J522" s="29"/>
      <c r="K522" s="41" t="str">
        <f t="array" ref="K522">IF($B522="","",IF($A522&lt;&gt;"Có","Không",IF($G522="","Có",IF(IFERROR(INDEX('📚 Bộ câu hỏi'!$A$3:$A1059,MATCH($B522&amp;"|"&amp;$C522&amp;"|",'📚 Bộ câu hỏi'!$L$3:$L1059,0)),"Có")="Không","Không",IF(IFERROR(INDEX('📚 Bộ câu hỏi'!$A$3:$A1059,MATCH($B522&amp;"|"&amp;$C522&amp;"|"&amp;$D522,'📚 Bộ câu hỏi'!$L$3:$L1059,0)),"Có")="Không","Không","Có")))))</f>
        <v/>
      </c>
      <c r="L522" s="29" t="str">
        <f t="shared" si="1"/>
        <v/>
      </c>
    </row>
    <row r="523">
      <c r="A523" s="132"/>
      <c r="B523" s="29"/>
      <c r="C523" s="29"/>
      <c r="D523" s="29"/>
      <c r="E523" s="29"/>
      <c r="F523" s="29"/>
      <c r="G523" s="29"/>
      <c r="H523" s="29"/>
      <c r="I523" s="29"/>
      <c r="J523" s="29"/>
      <c r="K523" s="41" t="str">
        <f t="array" ref="K523">IF($B523="","",IF($A523&lt;&gt;"Có","Không",IF($G523="","Có",IF(IFERROR(INDEX('📚 Bộ câu hỏi'!$A$3:$A1059,MATCH($B523&amp;"|"&amp;$C523&amp;"|",'📚 Bộ câu hỏi'!$L$3:$L1059,0)),"Có")="Không","Không",IF(IFERROR(INDEX('📚 Bộ câu hỏi'!$A$3:$A1059,MATCH($B523&amp;"|"&amp;$C523&amp;"|"&amp;$D523,'📚 Bộ câu hỏi'!$L$3:$L1059,0)),"Có")="Không","Không","Có")))))</f>
        <v/>
      </c>
      <c r="L523" s="29" t="str">
        <f t="shared" si="1"/>
        <v/>
      </c>
    </row>
    <row r="524">
      <c r="A524" s="132"/>
      <c r="B524" s="29"/>
      <c r="C524" s="29"/>
      <c r="D524" s="29"/>
      <c r="E524" s="29"/>
      <c r="F524" s="29"/>
      <c r="G524" s="29"/>
      <c r="H524" s="29"/>
      <c r="I524" s="29"/>
      <c r="J524" s="29"/>
      <c r="K524" s="41" t="str">
        <f t="array" ref="K524">IF($B524="","",IF($A524&lt;&gt;"Có","Không",IF($G524="","Có",IF(IFERROR(INDEX('📚 Bộ câu hỏi'!$A$3:$A1059,MATCH($B524&amp;"|"&amp;$C524&amp;"|",'📚 Bộ câu hỏi'!$L$3:$L1059,0)),"Có")="Không","Không",IF(IFERROR(INDEX('📚 Bộ câu hỏi'!$A$3:$A1059,MATCH($B524&amp;"|"&amp;$C524&amp;"|"&amp;$D524,'📚 Bộ câu hỏi'!$L$3:$L1059,0)),"Có")="Không","Không","Có")))))</f>
        <v/>
      </c>
      <c r="L524" s="29" t="str">
        <f t="shared" si="1"/>
        <v/>
      </c>
    </row>
    <row r="525">
      <c r="A525" s="132"/>
      <c r="B525" s="29"/>
      <c r="C525" s="29"/>
      <c r="D525" s="29"/>
      <c r="E525" s="29"/>
      <c r="F525" s="29"/>
      <c r="G525" s="29"/>
      <c r="H525" s="29"/>
      <c r="I525" s="29"/>
      <c r="J525" s="29"/>
      <c r="K525" s="41" t="str">
        <f t="array" ref="K525">IF($B525="","",IF($A525&lt;&gt;"Có","Không",IF($G525="","Có",IF(IFERROR(INDEX('📚 Bộ câu hỏi'!$A$3:$A1059,MATCH($B525&amp;"|"&amp;$C525&amp;"|",'📚 Bộ câu hỏi'!$L$3:$L1059,0)),"Có")="Không","Không",IF(IFERROR(INDEX('📚 Bộ câu hỏi'!$A$3:$A1059,MATCH($B525&amp;"|"&amp;$C525&amp;"|"&amp;$D525,'📚 Bộ câu hỏi'!$L$3:$L1059,0)),"Có")="Không","Không","Có")))))</f>
        <v/>
      </c>
      <c r="L525" s="29" t="str">
        <f t="shared" si="1"/>
        <v/>
      </c>
    </row>
    <row r="526">
      <c r="A526" s="132"/>
      <c r="B526" s="29"/>
      <c r="C526" s="29"/>
      <c r="D526" s="29"/>
      <c r="E526" s="29"/>
      <c r="F526" s="29"/>
      <c r="G526" s="29"/>
      <c r="H526" s="29"/>
      <c r="I526" s="29"/>
      <c r="J526" s="29"/>
      <c r="K526" s="41" t="str">
        <f t="array" ref="K526">IF($B526="","",IF($A526&lt;&gt;"Có","Không",IF($G526="","Có",IF(IFERROR(INDEX('📚 Bộ câu hỏi'!$A$3:$A1059,MATCH($B526&amp;"|"&amp;$C526&amp;"|",'📚 Bộ câu hỏi'!$L$3:$L1059,0)),"Có")="Không","Không",IF(IFERROR(INDEX('📚 Bộ câu hỏi'!$A$3:$A1059,MATCH($B526&amp;"|"&amp;$C526&amp;"|"&amp;$D526,'📚 Bộ câu hỏi'!$L$3:$L1059,0)),"Có")="Không","Không","Có")))))</f>
        <v/>
      </c>
      <c r="L526" s="29" t="str">
        <f t="shared" si="1"/>
        <v/>
      </c>
    </row>
    <row r="527">
      <c r="A527" s="132"/>
      <c r="B527" s="29"/>
      <c r="C527" s="29"/>
      <c r="D527" s="29"/>
      <c r="E527" s="29"/>
      <c r="F527" s="29"/>
      <c r="G527" s="29"/>
      <c r="H527" s="29"/>
      <c r="I527" s="29"/>
      <c r="J527" s="29"/>
      <c r="K527" s="41" t="str">
        <f t="array" ref="K527">IF($B527="","",IF($A527&lt;&gt;"Có","Không",IF($G527="","Có",IF(IFERROR(INDEX('📚 Bộ câu hỏi'!$A$3:$A1059,MATCH($B527&amp;"|"&amp;$C527&amp;"|",'📚 Bộ câu hỏi'!$L$3:$L1059,0)),"Có")="Không","Không",IF(IFERROR(INDEX('📚 Bộ câu hỏi'!$A$3:$A1059,MATCH($B527&amp;"|"&amp;$C527&amp;"|"&amp;$D527,'📚 Bộ câu hỏi'!$L$3:$L1059,0)),"Có")="Không","Không","Có")))))</f>
        <v/>
      </c>
      <c r="L527" s="29" t="str">
        <f t="shared" si="1"/>
        <v/>
      </c>
    </row>
    <row r="528">
      <c r="A528" s="132"/>
      <c r="B528" s="29"/>
      <c r="C528" s="29"/>
      <c r="D528" s="29"/>
      <c r="E528" s="29"/>
      <c r="F528" s="29"/>
      <c r="G528" s="29"/>
      <c r="H528" s="29"/>
      <c r="I528" s="29"/>
      <c r="J528" s="29"/>
      <c r="K528" s="41" t="str">
        <f t="array" ref="K528">IF($B528="","",IF($A528&lt;&gt;"Có","Không",IF($G528="","Có",IF(IFERROR(INDEX('📚 Bộ câu hỏi'!$A$3:$A1059,MATCH($B528&amp;"|"&amp;$C528&amp;"|",'📚 Bộ câu hỏi'!$L$3:$L1059,0)),"Có")="Không","Không",IF(IFERROR(INDEX('📚 Bộ câu hỏi'!$A$3:$A1059,MATCH($B528&amp;"|"&amp;$C528&amp;"|"&amp;$D528,'📚 Bộ câu hỏi'!$L$3:$L1059,0)),"Có")="Không","Không","Có")))))</f>
        <v/>
      </c>
      <c r="L528" s="29" t="str">
        <f t="shared" si="1"/>
        <v/>
      </c>
    </row>
    <row r="529">
      <c r="A529" s="132"/>
      <c r="B529" s="29"/>
      <c r="C529" s="29"/>
      <c r="D529" s="29"/>
      <c r="E529" s="29"/>
      <c r="F529" s="29"/>
      <c r="G529" s="29"/>
      <c r="H529" s="29"/>
      <c r="I529" s="29"/>
      <c r="J529" s="29"/>
      <c r="K529" s="41" t="str">
        <f t="array" ref="K529">IF($B529="","",IF($A529&lt;&gt;"Có","Không",IF($G529="","Có",IF(IFERROR(INDEX('📚 Bộ câu hỏi'!$A$3:$A1059,MATCH($B529&amp;"|"&amp;$C529&amp;"|",'📚 Bộ câu hỏi'!$L$3:$L1059,0)),"Có")="Không","Không",IF(IFERROR(INDEX('📚 Bộ câu hỏi'!$A$3:$A1059,MATCH($B529&amp;"|"&amp;$C529&amp;"|"&amp;$D529,'📚 Bộ câu hỏi'!$L$3:$L1059,0)),"Có")="Không","Không","Có")))))</f>
        <v/>
      </c>
      <c r="L529" s="29" t="str">
        <f t="shared" si="1"/>
        <v/>
      </c>
    </row>
    <row r="530">
      <c r="A530" s="132"/>
      <c r="B530" s="29"/>
      <c r="C530" s="29"/>
      <c r="D530" s="29"/>
      <c r="E530" s="29"/>
      <c r="F530" s="29"/>
      <c r="G530" s="29"/>
      <c r="H530" s="29"/>
      <c r="I530" s="29"/>
      <c r="J530" s="29"/>
      <c r="K530" s="41" t="str">
        <f t="array" ref="K530">IF($B530="","",IF($A530&lt;&gt;"Có","Không",IF($G530="","Có",IF(IFERROR(INDEX('📚 Bộ câu hỏi'!$A$3:$A1059,MATCH($B530&amp;"|"&amp;$C530&amp;"|",'📚 Bộ câu hỏi'!$L$3:$L1059,0)),"Có")="Không","Không",IF(IFERROR(INDEX('📚 Bộ câu hỏi'!$A$3:$A1059,MATCH($B530&amp;"|"&amp;$C530&amp;"|"&amp;$D530,'📚 Bộ câu hỏi'!$L$3:$L1059,0)),"Có")="Không","Không","Có")))))</f>
        <v/>
      </c>
      <c r="L530" s="29" t="str">
        <f t="shared" si="1"/>
        <v/>
      </c>
    </row>
    <row r="531">
      <c r="A531" s="132"/>
      <c r="B531" s="29"/>
      <c r="C531" s="29"/>
      <c r="D531" s="29"/>
      <c r="E531" s="29"/>
      <c r="F531" s="29"/>
      <c r="G531" s="29"/>
      <c r="H531" s="29"/>
      <c r="I531" s="29"/>
      <c r="J531" s="29"/>
      <c r="K531" s="41" t="str">
        <f t="array" ref="K531">IF($B531="","",IF($A531&lt;&gt;"Có","Không",IF($G531="","Có",IF(IFERROR(INDEX('📚 Bộ câu hỏi'!$A$3:$A1059,MATCH($B531&amp;"|"&amp;$C531&amp;"|",'📚 Bộ câu hỏi'!$L$3:$L1059,0)),"Có")="Không","Không",IF(IFERROR(INDEX('📚 Bộ câu hỏi'!$A$3:$A1059,MATCH($B531&amp;"|"&amp;$C531&amp;"|"&amp;$D531,'📚 Bộ câu hỏi'!$L$3:$L1059,0)),"Có")="Không","Không","Có")))))</f>
        <v/>
      </c>
      <c r="L531" s="29" t="str">
        <f t="shared" si="1"/>
        <v/>
      </c>
    </row>
    <row r="532">
      <c r="A532" s="132"/>
      <c r="B532" s="29"/>
      <c r="C532" s="29"/>
      <c r="D532" s="29"/>
      <c r="E532" s="29"/>
      <c r="F532" s="29"/>
      <c r="G532" s="29"/>
      <c r="H532" s="29"/>
      <c r="I532" s="29"/>
      <c r="J532" s="29"/>
      <c r="K532" s="41" t="str">
        <f t="array" ref="K532">IF($B532="","",IF($A532&lt;&gt;"Có","Không",IF($G532="","Có",IF(IFERROR(INDEX('📚 Bộ câu hỏi'!$A$3:$A1059,MATCH($B532&amp;"|"&amp;$C532&amp;"|",'📚 Bộ câu hỏi'!$L$3:$L1059,0)),"Có")="Không","Không",IF(IFERROR(INDEX('📚 Bộ câu hỏi'!$A$3:$A1059,MATCH($B532&amp;"|"&amp;$C532&amp;"|"&amp;$D532,'📚 Bộ câu hỏi'!$L$3:$L1059,0)),"Có")="Không","Không","Có")))))</f>
        <v/>
      </c>
      <c r="L532" s="29" t="str">
        <f t="shared" si="1"/>
        <v/>
      </c>
    </row>
    <row r="533">
      <c r="A533" s="132"/>
      <c r="B533" s="29"/>
      <c r="C533" s="29"/>
      <c r="D533" s="29"/>
      <c r="E533" s="29"/>
      <c r="F533" s="29"/>
      <c r="G533" s="29"/>
      <c r="H533" s="29"/>
      <c r="I533" s="29"/>
      <c r="J533" s="29"/>
      <c r="K533" s="41" t="str">
        <f t="array" ref="K533">IF($B533="","",IF($A533&lt;&gt;"Có","Không",IF($G533="","Có",IF(IFERROR(INDEX('📚 Bộ câu hỏi'!$A$3:$A1059,MATCH($B533&amp;"|"&amp;$C533&amp;"|",'📚 Bộ câu hỏi'!$L$3:$L1059,0)),"Có")="Không","Không",IF(IFERROR(INDEX('📚 Bộ câu hỏi'!$A$3:$A1059,MATCH($B533&amp;"|"&amp;$C533&amp;"|"&amp;$D533,'📚 Bộ câu hỏi'!$L$3:$L1059,0)),"Có")="Không","Không","Có")))))</f>
        <v/>
      </c>
      <c r="L533" s="29" t="str">
        <f t="shared" si="1"/>
        <v/>
      </c>
    </row>
    <row r="534">
      <c r="A534" s="132"/>
      <c r="B534" s="29"/>
      <c r="C534" s="29"/>
      <c r="D534" s="29"/>
      <c r="E534" s="29"/>
      <c r="F534" s="29"/>
      <c r="G534" s="29"/>
      <c r="H534" s="29"/>
      <c r="I534" s="29"/>
      <c r="J534" s="29"/>
      <c r="K534" s="41" t="str">
        <f t="array" ref="K534">IF($B534="","",IF($A534&lt;&gt;"Có","Không",IF($G534="","Có",IF(IFERROR(INDEX('📚 Bộ câu hỏi'!$A$3:$A1059,MATCH($B534&amp;"|"&amp;$C534&amp;"|",'📚 Bộ câu hỏi'!$L$3:$L1059,0)),"Có")="Không","Không",IF(IFERROR(INDEX('📚 Bộ câu hỏi'!$A$3:$A1059,MATCH($B534&amp;"|"&amp;$C534&amp;"|"&amp;$D534,'📚 Bộ câu hỏi'!$L$3:$L1059,0)),"Có")="Không","Không","Có")))))</f>
        <v/>
      </c>
      <c r="L534" s="29" t="str">
        <f t="shared" si="1"/>
        <v/>
      </c>
    </row>
    <row r="535">
      <c r="A535" s="132"/>
      <c r="B535" s="29"/>
      <c r="C535" s="29"/>
      <c r="D535" s="29"/>
      <c r="E535" s="29"/>
      <c r="F535" s="29"/>
      <c r="G535" s="29"/>
      <c r="H535" s="29"/>
      <c r="I535" s="29"/>
      <c r="J535" s="29"/>
      <c r="K535" s="41" t="str">
        <f t="array" ref="K535">IF($B535="","",IF($A535&lt;&gt;"Có","Không",IF($G535="","Có",IF(IFERROR(INDEX('📚 Bộ câu hỏi'!$A$3:$A1059,MATCH($B535&amp;"|"&amp;$C535&amp;"|",'📚 Bộ câu hỏi'!$L$3:$L1059,0)),"Có")="Không","Không",IF(IFERROR(INDEX('📚 Bộ câu hỏi'!$A$3:$A1059,MATCH($B535&amp;"|"&amp;$C535&amp;"|"&amp;$D535,'📚 Bộ câu hỏi'!$L$3:$L1059,0)),"Có")="Không","Không","Có")))))</f>
        <v/>
      </c>
      <c r="L535" s="29" t="str">
        <f t="shared" si="1"/>
        <v/>
      </c>
    </row>
    <row r="536">
      <c r="A536" s="132"/>
      <c r="B536" s="29"/>
      <c r="C536" s="29"/>
      <c r="D536" s="29"/>
      <c r="E536" s="29"/>
      <c r="F536" s="29"/>
      <c r="G536" s="29"/>
      <c r="H536" s="29"/>
      <c r="I536" s="29"/>
      <c r="J536" s="29"/>
      <c r="K536" s="41" t="str">
        <f t="array" ref="K536">IF($B536="","",IF($A536&lt;&gt;"Có","Không",IF($G536="","Có",IF(IFERROR(INDEX('📚 Bộ câu hỏi'!$A$3:$A1059,MATCH($B536&amp;"|"&amp;$C536&amp;"|",'📚 Bộ câu hỏi'!$L$3:$L1059,0)),"Có")="Không","Không",IF(IFERROR(INDEX('📚 Bộ câu hỏi'!$A$3:$A1059,MATCH($B536&amp;"|"&amp;$C536&amp;"|"&amp;$D536,'📚 Bộ câu hỏi'!$L$3:$L1059,0)),"Có")="Không","Không","Có")))))</f>
        <v/>
      </c>
      <c r="L536" s="29" t="str">
        <f t="shared" si="1"/>
        <v/>
      </c>
    </row>
    <row r="537">
      <c r="A537" s="132"/>
      <c r="B537" s="29"/>
      <c r="C537" s="29"/>
      <c r="D537" s="29"/>
      <c r="E537" s="29"/>
      <c r="F537" s="29"/>
      <c r="G537" s="29"/>
      <c r="H537" s="29"/>
      <c r="I537" s="29"/>
      <c r="J537" s="29"/>
      <c r="K537" s="41" t="str">
        <f t="array" ref="K537">IF($B537="","",IF($A537&lt;&gt;"Có","Không",IF($G537="","Có",IF(IFERROR(INDEX('📚 Bộ câu hỏi'!$A$3:$A1059,MATCH($B537&amp;"|"&amp;$C537&amp;"|",'📚 Bộ câu hỏi'!$L$3:$L1059,0)),"Có")="Không","Không",IF(IFERROR(INDEX('📚 Bộ câu hỏi'!$A$3:$A1059,MATCH($B537&amp;"|"&amp;$C537&amp;"|"&amp;$D537,'📚 Bộ câu hỏi'!$L$3:$L1059,0)),"Có")="Không","Không","Có")))))</f>
        <v/>
      </c>
      <c r="L537" s="29" t="str">
        <f t="shared" si="1"/>
        <v/>
      </c>
    </row>
    <row r="538">
      <c r="A538" s="132"/>
      <c r="B538" s="29"/>
      <c r="C538" s="29"/>
      <c r="D538" s="29"/>
      <c r="E538" s="29"/>
      <c r="F538" s="29"/>
      <c r="G538" s="29"/>
      <c r="H538" s="29"/>
      <c r="I538" s="29"/>
      <c r="J538" s="29"/>
      <c r="K538" s="41" t="str">
        <f t="array" ref="K538">IF($B538="","",IF($A538&lt;&gt;"Có","Không",IF($G538="","Có",IF(IFERROR(INDEX('📚 Bộ câu hỏi'!$A$3:$A1059,MATCH($B538&amp;"|"&amp;$C538&amp;"|",'📚 Bộ câu hỏi'!$L$3:$L1059,0)),"Có")="Không","Không",IF(IFERROR(INDEX('📚 Bộ câu hỏi'!$A$3:$A1059,MATCH($B538&amp;"|"&amp;$C538&amp;"|"&amp;$D538,'📚 Bộ câu hỏi'!$L$3:$L1059,0)),"Có")="Không","Không","Có")))))</f>
        <v/>
      </c>
      <c r="L538" s="29" t="str">
        <f t="shared" si="1"/>
        <v/>
      </c>
    </row>
    <row r="539">
      <c r="A539" s="132"/>
      <c r="B539" s="29"/>
      <c r="C539" s="29"/>
      <c r="D539" s="29"/>
      <c r="E539" s="29"/>
      <c r="F539" s="29"/>
      <c r="G539" s="29"/>
      <c r="H539" s="29"/>
      <c r="I539" s="29"/>
      <c r="J539" s="29"/>
      <c r="K539" s="41" t="str">
        <f t="array" ref="K539">IF($B539="","",IF($A539&lt;&gt;"Có","Không",IF($G539="","Có",IF(IFERROR(INDEX('📚 Bộ câu hỏi'!$A$3:$A1059,MATCH($B539&amp;"|"&amp;$C539&amp;"|",'📚 Bộ câu hỏi'!$L$3:$L1059,0)),"Có")="Không","Không",IF(IFERROR(INDEX('📚 Bộ câu hỏi'!$A$3:$A1059,MATCH($B539&amp;"|"&amp;$C539&amp;"|"&amp;$D539,'📚 Bộ câu hỏi'!$L$3:$L1059,0)),"Có")="Không","Không","Có")))))</f>
        <v/>
      </c>
      <c r="L539" s="29" t="str">
        <f t="shared" si="1"/>
        <v/>
      </c>
    </row>
    <row r="540">
      <c r="A540" s="132"/>
      <c r="B540" s="29"/>
      <c r="C540" s="29"/>
      <c r="D540" s="29"/>
      <c r="E540" s="29"/>
      <c r="F540" s="29"/>
      <c r="G540" s="29"/>
      <c r="H540" s="29"/>
      <c r="I540" s="29"/>
      <c r="J540" s="29"/>
      <c r="K540" s="41" t="str">
        <f t="array" ref="K540">IF($B540="","",IF($A540&lt;&gt;"Có","Không",IF($G540="","Có",IF(IFERROR(INDEX('📚 Bộ câu hỏi'!$A$3:$A1059,MATCH($B540&amp;"|"&amp;$C540&amp;"|",'📚 Bộ câu hỏi'!$L$3:$L1059,0)),"Có")="Không","Không",IF(IFERROR(INDEX('📚 Bộ câu hỏi'!$A$3:$A1059,MATCH($B540&amp;"|"&amp;$C540&amp;"|"&amp;$D540,'📚 Bộ câu hỏi'!$L$3:$L1059,0)),"Có")="Không","Không","Có")))))</f>
        <v/>
      </c>
      <c r="L540" s="29" t="str">
        <f t="shared" si="1"/>
        <v/>
      </c>
    </row>
    <row r="541">
      <c r="A541" s="132"/>
      <c r="B541" s="29"/>
      <c r="C541" s="29"/>
      <c r="D541" s="29"/>
      <c r="E541" s="29"/>
      <c r="F541" s="29"/>
      <c r="G541" s="29"/>
      <c r="H541" s="29"/>
      <c r="I541" s="29"/>
      <c r="J541" s="29"/>
      <c r="K541" s="41" t="str">
        <f t="array" ref="K541">IF($B541="","",IF($A541&lt;&gt;"Có","Không",IF($G541="","Có",IF(IFERROR(INDEX('📚 Bộ câu hỏi'!$A$3:$A1059,MATCH($B541&amp;"|"&amp;$C541&amp;"|",'📚 Bộ câu hỏi'!$L$3:$L1059,0)),"Có")="Không","Không",IF(IFERROR(INDEX('📚 Bộ câu hỏi'!$A$3:$A1059,MATCH($B541&amp;"|"&amp;$C541&amp;"|"&amp;$D541,'📚 Bộ câu hỏi'!$L$3:$L1059,0)),"Có")="Không","Không","Có")))))</f>
        <v/>
      </c>
      <c r="L541" s="29" t="str">
        <f t="shared" si="1"/>
        <v/>
      </c>
    </row>
    <row r="542">
      <c r="A542" s="132"/>
      <c r="B542" s="29"/>
      <c r="C542" s="29"/>
      <c r="D542" s="29"/>
      <c r="E542" s="29"/>
      <c r="F542" s="29"/>
      <c r="G542" s="29"/>
      <c r="H542" s="29"/>
      <c r="I542" s="29"/>
      <c r="J542" s="29"/>
      <c r="K542" s="41" t="str">
        <f t="array" ref="K542">IF($B542="","",IF($A542&lt;&gt;"Có","Không",IF($G542="","Có",IF(IFERROR(INDEX('📚 Bộ câu hỏi'!$A$3:$A1059,MATCH($B542&amp;"|"&amp;$C542&amp;"|",'📚 Bộ câu hỏi'!$L$3:$L1059,0)),"Có")="Không","Không",IF(IFERROR(INDEX('📚 Bộ câu hỏi'!$A$3:$A1059,MATCH($B542&amp;"|"&amp;$C542&amp;"|"&amp;$D542,'📚 Bộ câu hỏi'!$L$3:$L1059,0)),"Có")="Không","Không","Có")))))</f>
        <v/>
      </c>
      <c r="L542" s="29" t="str">
        <f t="shared" si="1"/>
        <v/>
      </c>
    </row>
    <row r="543">
      <c r="A543" s="132"/>
      <c r="B543" s="29"/>
      <c r="C543" s="29"/>
      <c r="D543" s="29"/>
      <c r="E543" s="29"/>
      <c r="F543" s="29"/>
      <c r="G543" s="29"/>
      <c r="H543" s="29"/>
      <c r="I543" s="29"/>
      <c r="J543" s="29"/>
      <c r="K543" s="41" t="str">
        <f t="array" ref="K543">IF($B543="","",IF($A543&lt;&gt;"Có","Không",IF($G543="","Có",IF(IFERROR(INDEX('📚 Bộ câu hỏi'!$A$3:$A1059,MATCH($B543&amp;"|"&amp;$C543&amp;"|",'📚 Bộ câu hỏi'!$L$3:$L1059,0)),"Có")="Không","Không",IF(IFERROR(INDEX('📚 Bộ câu hỏi'!$A$3:$A1059,MATCH($B543&amp;"|"&amp;$C543&amp;"|"&amp;$D543,'📚 Bộ câu hỏi'!$L$3:$L1059,0)),"Có")="Không","Không","Có")))))</f>
        <v/>
      </c>
      <c r="L543" s="29" t="str">
        <f t="shared" si="1"/>
        <v/>
      </c>
    </row>
    <row r="544">
      <c r="A544" s="132"/>
      <c r="B544" s="29"/>
      <c r="C544" s="29"/>
      <c r="D544" s="29"/>
      <c r="E544" s="29"/>
      <c r="F544" s="29"/>
      <c r="G544" s="29"/>
      <c r="H544" s="29"/>
      <c r="I544" s="29"/>
      <c r="J544" s="29"/>
      <c r="K544" s="41" t="str">
        <f t="array" ref="K544">IF($B544="","",IF($A544&lt;&gt;"Có","Không",IF($G544="","Có",IF(IFERROR(INDEX('📚 Bộ câu hỏi'!$A$3:$A1059,MATCH($B544&amp;"|"&amp;$C544&amp;"|",'📚 Bộ câu hỏi'!$L$3:$L1059,0)),"Có")="Không","Không",IF(IFERROR(INDEX('📚 Bộ câu hỏi'!$A$3:$A1059,MATCH($B544&amp;"|"&amp;$C544&amp;"|"&amp;$D544,'📚 Bộ câu hỏi'!$L$3:$L1059,0)),"Có")="Không","Không","Có")))))</f>
        <v/>
      </c>
      <c r="L544" s="29" t="str">
        <f t="shared" si="1"/>
        <v/>
      </c>
    </row>
    <row r="545">
      <c r="A545" s="132"/>
      <c r="B545" s="29"/>
      <c r="C545" s="29"/>
      <c r="D545" s="29"/>
      <c r="E545" s="29"/>
      <c r="F545" s="29"/>
      <c r="G545" s="29"/>
      <c r="H545" s="29"/>
      <c r="I545" s="29"/>
      <c r="J545" s="29"/>
      <c r="K545" s="41" t="str">
        <f t="array" ref="K545">IF($B545="","",IF($A545&lt;&gt;"Có","Không",IF($G545="","Có",IF(IFERROR(INDEX('📚 Bộ câu hỏi'!$A$3:$A1059,MATCH($B545&amp;"|"&amp;$C545&amp;"|",'📚 Bộ câu hỏi'!$L$3:$L1059,0)),"Có")="Không","Không",IF(IFERROR(INDEX('📚 Bộ câu hỏi'!$A$3:$A1059,MATCH($B545&amp;"|"&amp;$C545&amp;"|"&amp;$D545,'📚 Bộ câu hỏi'!$L$3:$L1059,0)),"Có")="Không","Không","Có")))))</f>
        <v/>
      </c>
      <c r="L545" s="29" t="str">
        <f t="shared" si="1"/>
        <v/>
      </c>
    </row>
    <row r="546">
      <c r="A546" s="132"/>
      <c r="B546" s="29"/>
      <c r="C546" s="29"/>
      <c r="D546" s="29"/>
      <c r="E546" s="29"/>
      <c r="F546" s="29"/>
      <c r="G546" s="29"/>
      <c r="H546" s="29"/>
      <c r="I546" s="29"/>
      <c r="J546" s="29"/>
      <c r="K546" s="41" t="str">
        <f t="array" ref="K546">IF($B546="","",IF($A546&lt;&gt;"Có","Không",IF($G546="","Có",IF(IFERROR(INDEX('📚 Bộ câu hỏi'!$A$3:$A1059,MATCH($B546&amp;"|"&amp;$C546&amp;"|",'📚 Bộ câu hỏi'!$L$3:$L1059,0)),"Có")="Không","Không",IF(IFERROR(INDEX('📚 Bộ câu hỏi'!$A$3:$A1059,MATCH($B546&amp;"|"&amp;$C546&amp;"|"&amp;$D546,'📚 Bộ câu hỏi'!$L$3:$L1059,0)),"Có")="Không","Không","Có")))))</f>
        <v/>
      </c>
      <c r="L546" s="29" t="str">
        <f t="shared" si="1"/>
        <v/>
      </c>
    </row>
    <row r="547">
      <c r="A547" s="132"/>
      <c r="B547" s="29"/>
      <c r="C547" s="29"/>
      <c r="D547" s="29"/>
      <c r="E547" s="29"/>
      <c r="F547" s="29"/>
      <c r="G547" s="29"/>
      <c r="H547" s="29"/>
      <c r="I547" s="29"/>
      <c r="J547" s="29"/>
      <c r="K547" s="41" t="str">
        <f t="array" ref="K547">IF($B547="","",IF($A547&lt;&gt;"Có","Không",IF($G547="","Có",IF(IFERROR(INDEX('📚 Bộ câu hỏi'!$A$3:$A1059,MATCH($B547&amp;"|"&amp;$C547&amp;"|",'📚 Bộ câu hỏi'!$L$3:$L1059,0)),"Có")="Không","Không",IF(IFERROR(INDEX('📚 Bộ câu hỏi'!$A$3:$A1059,MATCH($B547&amp;"|"&amp;$C547&amp;"|"&amp;$D547,'📚 Bộ câu hỏi'!$L$3:$L1059,0)),"Có")="Không","Không","Có")))))</f>
        <v/>
      </c>
      <c r="L547" s="29" t="str">
        <f t="shared" si="1"/>
        <v/>
      </c>
    </row>
    <row r="548">
      <c r="A548" s="132"/>
      <c r="B548" s="29"/>
      <c r="C548" s="29"/>
      <c r="D548" s="29"/>
      <c r="E548" s="29"/>
      <c r="F548" s="29"/>
      <c r="G548" s="29"/>
      <c r="H548" s="29"/>
      <c r="I548" s="29"/>
      <c r="J548" s="29"/>
      <c r="K548" s="41" t="str">
        <f t="array" ref="K548">IF($B548="","",IF($A548&lt;&gt;"Có","Không",IF($G548="","Có",IF(IFERROR(INDEX('📚 Bộ câu hỏi'!$A$3:$A1059,MATCH($B548&amp;"|"&amp;$C548&amp;"|",'📚 Bộ câu hỏi'!$L$3:$L1059,0)),"Có")="Không","Không",IF(IFERROR(INDEX('📚 Bộ câu hỏi'!$A$3:$A1059,MATCH($B548&amp;"|"&amp;$C548&amp;"|"&amp;$D548,'📚 Bộ câu hỏi'!$L$3:$L1059,0)),"Có")="Không","Không","Có")))))</f>
        <v/>
      </c>
      <c r="L548" s="29" t="str">
        <f t="shared" si="1"/>
        <v/>
      </c>
    </row>
    <row r="549">
      <c r="A549" s="132"/>
      <c r="B549" s="29"/>
      <c r="C549" s="29"/>
      <c r="D549" s="29"/>
      <c r="E549" s="29"/>
      <c r="F549" s="29"/>
      <c r="G549" s="29"/>
      <c r="H549" s="29"/>
      <c r="I549" s="29"/>
      <c r="J549" s="29"/>
      <c r="K549" s="41" t="str">
        <f t="array" ref="K549">IF($B549="","",IF($A549&lt;&gt;"Có","Không",IF($G549="","Có",IF(IFERROR(INDEX('📚 Bộ câu hỏi'!$A$3:$A1059,MATCH($B549&amp;"|"&amp;$C549&amp;"|",'📚 Bộ câu hỏi'!$L$3:$L1059,0)),"Có")="Không","Không",IF(IFERROR(INDEX('📚 Bộ câu hỏi'!$A$3:$A1059,MATCH($B549&amp;"|"&amp;$C549&amp;"|"&amp;$D549,'📚 Bộ câu hỏi'!$L$3:$L1059,0)),"Có")="Không","Không","Có")))))</f>
        <v/>
      </c>
      <c r="L549" s="29" t="str">
        <f t="shared" si="1"/>
        <v/>
      </c>
    </row>
    <row r="550">
      <c r="A550" s="132"/>
      <c r="B550" s="29"/>
      <c r="C550" s="29"/>
      <c r="D550" s="29"/>
      <c r="E550" s="29"/>
      <c r="F550" s="29"/>
      <c r="G550" s="29"/>
      <c r="H550" s="29"/>
      <c r="I550" s="29"/>
      <c r="J550" s="29"/>
      <c r="K550" s="41" t="str">
        <f t="array" ref="K550">IF($B550="","",IF($A550&lt;&gt;"Có","Không",IF($G550="","Có",IF(IFERROR(INDEX('📚 Bộ câu hỏi'!$A$3:$A1059,MATCH($B550&amp;"|"&amp;$C550&amp;"|",'📚 Bộ câu hỏi'!$L$3:$L1059,0)),"Có")="Không","Không",IF(IFERROR(INDEX('📚 Bộ câu hỏi'!$A$3:$A1059,MATCH($B550&amp;"|"&amp;$C550&amp;"|"&amp;$D550,'📚 Bộ câu hỏi'!$L$3:$L1059,0)),"Có")="Không","Không","Có")))))</f>
        <v/>
      </c>
      <c r="L550" s="29" t="str">
        <f t="shared" si="1"/>
        <v/>
      </c>
    </row>
    <row r="551">
      <c r="A551" s="132"/>
      <c r="B551" s="29"/>
      <c r="C551" s="29"/>
      <c r="D551" s="29"/>
      <c r="E551" s="29"/>
      <c r="F551" s="29"/>
      <c r="G551" s="29"/>
      <c r="H551" s="29"/>
      <c r="I551" s="29"/>
      <c r="J551" s="29"/>
      <c r="K551" s="41" t="str">
        <f t="array" ref="K551">IF($B551="","",IF($A551&lt;&gt;"Có","Không",IF($G551="","Có",IF(IFERROR(INDEX('📚 Bộ câu hỏi'!$A$3:$A1059,MATCH($B551&amp;"|"&amp;$C551&amp;"|",'📚 Bộ câu hỏi'!$L$3:$L1059,0)),"Có")="Không","Không",IF(IFERROR(INDEX('📚 Bộ câu hỏi'!$A$3:$A1059,MATCH($B551&amp;"|"&amp;$C551&amp;"|"&amp;$D551,'📚 Bộ câu hỏi'!$L$3:$L1059,0)),"Có")="Không","Không","Có")))))</f>
        <v/>
      </c>
      <c r="L551" s="29" t="str">
        <f t="shared" si="1"/>
        <v/>
      </c>
    </row>
    <row r="552">
      <c r="A552" s="132"/>
      <c r="B552" s="29"/>
      <c r="C552" s="29"/>
      <c r="D552" s="29"/>
      <c r="E552" s="29"/>
      <c r="F552" s="29"/>
      <c r="G552" s="29"/>
      <c r="H552" s="29"/>
      <c r="I552" s="29"/>
      <c r="J552" s="29"/>
      <c r="K552" s="41" t="str">
        <f t="array" ref="K552">IF($B552="","",IF($A552&lt;&gt;"Có","Không",IF($G552="","Có",IF(IFERROR(INDEX('📚 Bộ câu hỏi'!$A$3:$A1059,MATCH($B552&amp;"|"&amp;$C552&amp;"|",'📚 Bộ câu hỏi'!$L$3:$L1059,0)),"Có")="Không","Không",IF(IFERROR(INDEX('📚 Bộ câu hỏi'!$A$3:$A1059,MATCH($B552&amp;"|"&amp;$C552&amp;"|"&amp;$D552,'📚 Bộ câu hỏi'!$L$3:$L1059,0)),"Có")="Không","Không","Có")))))</f>
        <v/>
      </c>
      <c r="L552" s="29" t="str">
        <f t="shared" si="1"/>
        <v/>
      </c>
    </row>
    <row r="553">
      <c r="A553" s="132"/>
      <c r="B553" s="29"/>
      <c r="C553" s="29"/>
      <c r="D553" s="29"/>
      <c r="E553" s="29"/>
      <c r="F553" s="29"/>
      <c r="G553" s="29"/>
      <c r="H553" s="29"/>
      <c r="I553" s="29"/>
      <c r="J553" s="29"/>
      <c r="K553" s="41" t="str">
        <f t="array" ref="K553">IF($B553="","",IF($A553&lt;&gt;"Có","Không",IF($G553="","Có",IF(IFERROR(INDEX('📚 Bộ câu hỏi'!$A$3:$A1059,MATCH($B553&amp;"|"&amp;$C553&amp;"|",'📚 Bộ câu hỏi'!$L$3:$L1059,0)),"Có")="Không","Không",IF(IFERROR(INDEX('📚 Bộ câu hỏi'!$A$3:$A1059,MATCH($B553&amp;"|"&amp;$C553&amp;"|"&amp;$D553,'📚 Bộ câu hỏi'!$L$3:$L1059,0)),"Có")="Không","Không","Có")))))</f>
        <v/>
      </c>
      <c r="L553" s="29" t="str">
        <f t="shared" si="1"/>
        <v/>
      </c>
    </row>
    <row r="554">
      <c r="A554" s="132"/>
      <c r="B554" s="29"/>
      <c r="C554" s="29"/>
      <c r="D554" s="29"/>
      <c r="E554" s="29"/>
      <c r="F554" s="29"/>
      <c r="G554" s="29"/>
      <c r="H554" s="29"/>
      <c r="I554" s="29"/>
      <c r="J554" s="29"/>
      <c r="K554" s="41" t="str">
        <f t="array" ref="K554">IF($B554="","",IF($A554&lt;&gt;"Có","Không",IF($G554="","Có",IF(IFERROR(INDEX('📚 Bộ câu hỏi'!$A$3:$A1059,MATCH($B554&amp;"|"&amp;$C554&amp;"|",'📚 Bộ câu hỏi'!$L$3:$L1059,0)),"Có")="Không","Không",IF(IFERROR(INDEX('📚 Bộ câu hỏi'!$A$3:$A1059,MATCH($B554&amp;"|"&amp;$C554&amp;"|"&amp;$D554,'📚 Bộ câu hỏi'!$L$3:$L1059,0)),"Có")="Không","Không","Có")))))</f>
        <v/>
      </c>
      <c r="L554" s="29" t="str">
        <f t="shared" si="1"/>
        <v/>
      </c>
    </row>
    <row r="555">
      <c r="A555" s="132"/>
      <c r="B555" s="29"/>
      <c r="C555" s="29"/>
      <c r="D555" s="29"/>
      <c r="E555" s="29"/>
      <c r="F555" s="29"/>
      <c r="G555" s="29"/>
      <c r="H555" s="29"/>
      <c r="I555" s="29"/>
      <c r="J555" s="29"/>
      <c r="K555" s="41" t="str">
        <f t="array" ref="K555">IF($B555="","",IF($A555&lt;&gt;"Có","Không",IF($G555="","Có",IF(IFERROR(INDEX('📚 Bộ câu hỏi'!$A$3:$A1059,MATCH($B555&amp;"|"&amp;$C555&amp;"|",'📚 Bộ câu hỏi'!$L$3:$L1059,0)),"Có")="Không","Không",IF(IFERROR(INDEX('📚 Bộ câu hỏi'!$A$3:$A1059,MATCH($B555&amp;"|"&amp;$C555&amp;"|"&amp;$D555,'📚 Bộ câu hỏi'!$L$3:$L1059,0)),"Có")="Không","Không","Có")))))</f>
        <v/>
      </c>
      <c r="L555" s="29" t="str">
        <f t="shared" si="1"/>
        <v/>
      </c>
    </row>
    <row r="556">
      <c r="A556" s="132"/>
      <c r="B556" s="29"/>
      <c r="C556" s="29"/>
      <c r="D556" s="29"/>
      <c r="E556" s="29"/>
      <c r="F556" s="29"/>
      <c r="G556" s="29"/>
      <c r="H556" s="29"/>
      <c r="I556" s="29"/>
      <c r="J556" s="29"/>
      <c r="K556" s="41" t="str">
        <f t="array" ref="K556">IF($B556="","",IF($A556&lt;&gt;"Có","Không",IF($G556="","Có",IF(IFERROR(INDEX('📚 Bộ câu hỏi'!$A$3:$A1059,MATCH($B556&amp;"|"&amp;$C556&amp;"|",'📚 Bộ câu hỏi'!$L$3:$L1059,0)),"Có")="Không","Không",IF(IFERROR(INDEX('📚 Bộ câu hỏi'!$A$3:$A1059,MATCH($B556&amp;"|"&amp;$C556&amp;"|"&amp;$D556,'📚 Bộ câu hỏi'!$L$3:$L1059,0)),"Có")="Không","Không","Có")))))</f>
        <v/>
      </c>
      <c r="L556" s="29" t="str">
        <f t="shared" si="1"/>
        <v/>
      </c>
    </row>
    <row r="557">
      <c r="A557" s="132"/>
      <c r="B557" s="29"/>
      <c r="C557" s="29"/>
      <c r="D557" s="29"/>
      <c r="E557" s="29"/>
      <c r="F557" s="29"/>
      <c r="G557" s="29"/>
      <c r="H557" s="29"/>
      <c r="I557" s="29"/>
      <c r="J557" s="29"/>
      <c r="K557" s="41" t="str">
        <f t="array" ref="K557">IF($B557="","",IF($A557&lt;&gt;"Có","Không",IF($G557="","Có",IF(IFERROR(INDEX('📚 Bộ câu hỏi'!$A$3:$A1059,MATCH($B557&amp;"|"&amp;$C557&amp;"|",'📚 Bộ câu hỏi'!$L$3:$L1059,0)),"Có")="Không","Không",IF(IFERROR(INDEX('📚 Bộ câu hỏi'!$A$3:$A1059,MATCH($B557&amp;"|"&amp;$C557&amp;"|"&amp;$D557,'📚 Bộ câu hỏi'!$L$3:$L1059,0)),"Có")="Không","Không","Có")))))</f>
        <v/>
      </c>
      <c r="L557" s="29" t="str">
        <f t="shared" si="1"/>
        <v/>
      </c>
    </row>
    <row r="558">
      <c r="A558" s="132"/>
      <c r="B558" s="29"/>
      <c r="C558" s="29"/>
      <c r="D558" s="29"/>
      <c r="E558" s="29"/>
      <c r="F558" s="29"/>
      <c r="G558" s="29"/>
      <c r="H558" s="29"/>
      <c r="I558" s="29"/>
      <c r="J558" s="29"/>
      <c r="K558" s="41" t="str">
        <f t="array" ref="K558">IF($B558="","",IF($A558&lt;&gt;"Có","Không",IF($G558="","Có",IF(IFERROR(INDEX('📚 Bộ câu hỏi'!$A$3:$A1059,MATCH($B558&amp;"|"&amp;$C558&amp;"|",'📚 Bộ câu hỏi'!$L$3:$L1059,0)),"Có")="Không","Không",IF(IFERROR(INDEX('📚 Bộ câu hỏi'!$A$3:$A1059,MATCH($B558&amp;"|"&amp;$C558&amp;"|"&amp;$D558,'📚 Bộ câu hỏi'!$L$3:$L1059,0)),"Có")="Không","Không","Có")))))</f>
        <v/>
      </c>
      <c r="L558" s="29" t="str">
        <f t="shared" si="1"/>
        <v/>
      </c>
    </row>
    <row r="559">
      <c r="A559" s="132"/>
      <c r="B559" s="29"/>
      <c r="C559" s="29"/>
      <c r="D559" s="29"/>
      <c r="E559" s="29"/>
      <c r="F559" s="29"/>
      <c r="G559" s="29"/>
      <c r="H559" s="29"/>
      <c r="I559" s="29"/>
      <c r="J559" s="29"/>
      <c r="K559" s="41" t="str">
        <f t="array" ref="K559">IF($B559="","",IF($A559&lt;&gt;"Có","Không",IF($G559="","Có",IF(IFERROR(INDEX('📚 Bộ câu hỏi'!$A$3:$A1059,MATCH($B559&amp;"|"&amp;$C559&amp;"|",'📚 Bộ câu hỏi'!$L$3:$L1059,0)),"Có")="Không","Không",IF(IFERROR(INDEX('📚 Bộ câu hỏi'!$A$3:$A1059,MATCH($B559&amp;"|"&amp;$C559&amp;"|"&amp;$D559,'📚 Bộ câu hỏi'!$L$3:$L1059,0)),"Có")="Không","Không","Có")))))</f>
        <v/>
      </c>
      <c r="L559" s="29" t="str">
        <f t="shared" si="1"/>
        <v/>
      </c>
    </row>
    <row r="560">
      <c r="A560" s="132"/>
      <c r="B560" s="29"/>
      <c r="C560" s="29"/>
      <c r="D560" s="29"/>
      <c r="E560" s="29"/>
      <c r="F560" s="29"/>
      <c r="G560" s="29"/>
      <c r="H560" s="29"/>
      <c r="I560" s="29"/>
      <c r="J560" s="29"/>
      <c r="K560" s="41" t="str">
        <f t="array" ref="K560">IF($B560="","",IF($A560&lt;&gt;"Có","Không",IF($G560="","Có",IF(IFERROR(INDEX('📚 Bộ câu hỏi'!$A$3:$A1059,MATCH($B560&amp;"|"&amp;$C560&amp;"|",'📚 Bộ câu hỏi'!$L$3:$L1059,0)),"Có")="Không","Không",IF(IFERROR(INDEX('📚 Bộ câu hỏi'!$A$3:$A1059,MATCH($B560&amp;"|"&amp;$C560&amp;"|"&amp;$D560,'📚 Bộ câu hỏi'!$L$3:$L1059,0)),"Có")="Không","Không","Có")))))</f>
        <v/>
      </c>
      <c r="L560" s="29" t="str">
        <f t="shared" si="1"/>
        <v/>
      </c>
    </row>
    <row r="561">
      <c r="A561" s="132"/>
      <c r="B561" s="29"/>
      <c r="C561" s="29"/>
      <c r="D561" s="29"/>
      <c r="E561" s="29"/>
      <c r="F561" s="29"/>
      <c r="G561" s="29"/>
      <c r="H561" s="29"/>
      <c r="I561" s="29"/>
      <c r="J561" s="29"/>
      <c r="K561" s="41" t="str">
        <f t="array" ref="K561">IF($B561="","",IF($A561&lt;&gt;"Có","Không",IF($G561="","Có",IF(IFERROR(INDEX('📚 Bộ câu hỏi'!$A$3:$A1059,MATCH($B561&amp;"|"&amp;$C561&amp;"|",'📚 Bộ câu hỏi'!$L$3:$L1059,0)),"Có")="Không","Không",IF(IFERROR(INDEX('📚 Bộ câu hỏi'!$A$3:$A1059,MATCH($B561&amp;"|"&amp;$C561&amp;"|"&amp;$D561,'📚 Bộ câu hỏi'!$L$3:$L1059,0)),"Có")="Không","Không","Có")))))</f>
        <v/>
      </c>
      <c r="L561" s="29" t="str">
        <f t="shared" si="1"/>
        <v/>
      </c>
    </row>
    <row r="562">
      <c r="A562" s="132"/>
      <c r="B562" s="29"/>
      <c r="C562" s="29"/>
      <c r="D562" s="29"/>
      <c r="E562" s="29"/>
      <c r="F562" s="29"/>
      <c r="G562" s="29"/>
      <c r="H562" s="29"/>
      <c r="I562" s="29"/>
      <c r="J562" s="29"/>
      <c r="K562" s="41" t="str">
        <f t="array" ref="K562">IF($B562="","",IF($A562&lt;&gt;"Có","Không",IF($G562="","Có",IF(IFERROR(INDEX('📚 Bộ câu hỏi'!$A$3:$A1059,MATCH($B562&amp;"|"&amp;$C562&amp;"|",'📚 Bộ câu hỏi'!$L$3:$L1059,0)),"Có")="Không","Không",IF(IFERROR(INDEX('📚 Bộ câu hỏi'!$A$3:$A1059,MATCH($B562&amp;"|"&amp;$C562&amp;"|"&amp;$D562,'📚 Bộ câu hỏi'!$L$3:$L1059,0)),"Có")="Không","Không","Có")))))</f>
        <v/>
      </c>
      <c r="L562" s="29" t="str">
        <f t="shared" si="1"/>
        <v/>
      </c>
    </row>
    <row r="563">
      <c r="A563" s="132"/>
      <c r="B563" s="29"/>
      <c r="C563" s="29"/>
      <c r="D563" s="29"/>
      <c r="E563" s="29"/>
      <c r="F563" s="29"/>
      <c r="G563" s="29"/>
      <c r="H563" s="29"/>
      <c r="I563" s="29"/>
      <c r="J563" s="29"/>
      <c r="K563" s="41" t="str">
        <f t="array" ref="K563">IF($B563="","",IF($A563&lt;&gt;"Có","Không",IF($G563="","Có",IF(IFERROR(INDEX('📚 Bộ câu hỏi'!$A$3:$A1059,MATCH($B563&amp;"|"&amp;$C563&amp;"|",'📚 Bộ câu hỏi'!$L$3:$L1059,0)),"Có")="Không","Không",IF(IFERROR(INDEX('📚 Bộ câu hỏi'!$A$3:$A1059,MATCH($B563&amp;"|"&amp;$C563&amp;"|"&amp;$D563,'📚 Bộ câu hỏi'!$L$3:$L1059,0)),"Có")="Không","Không","Có")))))</f>
        <v/>
      </c>
      <c r="L563" s="29" t="str">
        <f t="shared" si="1"/>
        <v/>
      </c>
    </row>
    <row r="564">
      <c r="A564" s="132"/>
      <c r="B564" s="29"/>
      <c r="C564" s="29"/>
      <c r="D564" s="29"/>
      <c r="E564" s="29"/>
      <c r="F564" s="29"/>
      <c r="G564" s="29"/>
      <c r="H564" s="29"/>
      <c r="I564" s="29"/>
      <c r="J564" s="29"/>
      <c r="K564" s="41" t="str">
        <f t="array" ref="K564">IF($B564="","",IF($A564&lt;&gt;"Có","Không",IF($G564="","Có",IF(IFERROR(INDEX('📚 Bộ câu hỏi'!$A$3:$A1059,MATCH($B564&amp;"|"&amp;$C564&amp;"|",'📚 Bộ câu hỏi'!$L$3:$L1059,0)),"Có")="Không","Không",IF(IFERROR(INDEX('📚 Bộ câu hỏi'!$A$3:$A1059,MATCH($B564&amp;"|"&amp;$C564&amp;"|"&amp;$D564,'📚 Bộ câu hỏi'!$L$3:$L1059,0)),"Có")="Không","Không","Có")))))</f>
        <v/>
      </c>
      <c r="L564" s="29" t="str">
        <f t="shared" si="1"/>
        <v/>
      </c>
    </row>
    <row r="565">
      <c r="A565" s="132"/>
      <c r="B565" s="29"/>
      <c r="C565" s="29"/>
      <c r="D565" s="29"/>
      <c r="E565" s="29"/>
      <c r="F565" s="29"/>
      <c r="G565" s="29"/>
      <c r="H565" s="29"/>
      <c r="I565" s="29"/>
      <c r="J565" s="29"/>
      <c r="K565" s="41" t="str">
        <f t="array" ref="K565">IF($B565="","",IF($A565&lt;&gt;"Có","Không",IF($G565="","Có",IF(IFERROR(INDEX('📚 Bộ câu hỏi'!$A$3:$A1059,MATCH($B565&amp;"|"&amp;$C565&amp;"|",'📚 Bộ câu hỏi'!$L$3:$L1059,0)),"Có")="Không","Không",IF(IFERROR(INDEX('📚 Bộ câu hỏi'!$A$3:$A1059,MATCH($B565&amp;"|"&amp;$C565&amp;"|"&amp;$D565,'📚 Bộ câu hỏi'!$L$3:$L1059,0)),"Có")="Không","Không","Có")))))</f>
        <v/>
      </c>
      <c r="L565" s="29" t="str">
        <f t="shared" si="1"/>
        <v/>
      </c>
    </row>
    <row r="566">
      <c r="A566" s="132"/>
      <c r="B566" s="29"/>
      <c r="C566" s="29"/>
      <c r="D566" s="29"/>
      <c r="E566" s="29"/>
      <c r="F566" s="29"/>
      <c r="G566" s="29"/>
      <c r="H566" s="29"/>
      <c r="I566" s="29"/>
      <c r="J566" s="29"/>
      <c r="K566" s="41" t="str">
        <f t="array" ref="K566">IF($B566="","",IF($A566&lt;&gt;"Có","Không",IF($G566="","Có",IF(IFERROR(INDEX('📚 Bộ câu hỏi'!$A$3:$A1059,MATCH($B566&amp;"|"&amp;$C566&amp;"|",'📚 Bộ câu hỏi'!$L$3:$L1059,0)),"Có")="Không","Không",IF(IFERROR(INDEX('📚 Bộ câu hỏi'!$A$3:$A1059,MATCH($B566&amp;"|"&amp;$C566&amp;"|"&amp;$D566,'📚 Bộ câu hỏi'!$L$3:$L1059,0)),"Có")="Không","Không","Có")))))</f>
        <v/>
      </c>
      <c r="L566" s="29" t="str">
        <f t="shared" si="1"/>
        <v/>
      </c>
    </row>
    <row r="567">
      <c r="A567" s="132"/>
      <c r="B567" s="29"/>
      <c r="C567" s="29"/>
      <c r="D567" s="29"/>
      <c r="E567" s="29"/>
      <c r="F567" s="29"/>
      <c r="G567" s="29"/>
      <c r="H567" s="29"/>
      <c r="I567" s="29"/>
      <c r="J567" s="29"/>
      <c r="K567" s="41" t="str">
        <f t="array" ref="K567">IF($B567="","",IF($A567&lt;&gt;"Có","Không",IF($G567="","Có",IF(IFERROR(INDEX('📚 Bộ câu hỏi'!$A$3:$A1059,MATCH($B567&amp;"|"&amp;$C567&amp;"|",'📚 Bộ câu hỏi'!$L$3:$L1059,0)),"Có")="Không","Không",IF(IFERROR(INDEX('📚 Bộ câu hỏi'!$A$3:$A1059,MATCH($B567&amp;"|"&amp;$C567&amp;"|"&amp;$D567,'📚 Bộ câu hỏi'!$L$3:$L1059,0)),"Có")="Không","Không","Có")))))</f>
        <v/>
      </c>
      <c r="L567" s="29" t="str">
        <f t="shared" si="1"/>
        <v/>
      </c>
    </row>
    <row r="568">
      <c r="A568" s="132"/>
      <c r="B568" s="29"/>
      <c r="C568" s="29"/>
      <c r="D568" s="29"/>
      <c r="E568" s="29"/>
      <c r="F568" s="29"/>
      <c r="G568" s="29"/>
      <c r="H568" s="29"/>
      <c r="I568" s="29"/>
      <c r="J568" s="29"/>
      <c r="K568" s="41" t="str">
        <f t="array" ref="K568">IF($B568="","",IF($A568&lt;&gt;"Có","Không",IF($G568="","Có",IF(IFERROR(INDEX('📚 Bộ câu hỏi'!$A$3:$A1059,MATCH($B568&amp;"|"&amp;$C568&amp;"|",'📚 Bộ câu hỏi'!$L$3:$L1059,0)),"Có")="Không","Không",IF(IFERROR(INDEX('📚 Bộ câu hỏi'!$A$3:$A1059,MATCH($B568&amp;"|"&amp;$C568&amp;"|"&amp;$D568,'📚 Bộ câu hỏi'!$L$3:$L1059,0)),"Có")="Không","Không","Có")))))</f>
        <v/>
      </c>
      <c r="L568" s="29" t="str">
        <f t="shared" si="1"/>
        <v/>
      </c>
    </row>
    <row r="569">
      <c r="A569" s="132"/>
      <c r="B569" s="29"/>
      <c r="C569" s="29"/>
      <c r="D569" s="29"/>
      <c r="E569" s="29"/>
      <c r="F569" s="29"/>
      <c r="G569" s="29"/>
      <c r="H569" s="29"/>
      <c r="I569" s="29"/>
      <c r="J569" s="29"/>
      <c r="K569" s="41" t="str">
        <f t="array" ref="K569">IF($B569="","",IF($A569&lt;&gt;"Có","Không",IF($G569="","Có",IF(IFERROR(INDEX('📚 Bộ câu hỏi'!$A$3:$A1059,MATCH($B569&amp;"|"&amp;$C569&amp;"|",'📚 Bộ câu hỏi'!$L$3:$L1059,0)),"Có")="Không","Không",IF(IFERROR(INDEX('📚 Bộ câu hỏi'!$A$3:$A1059,MATCH($B569&amp;"|"&amp;$C569&amp;"|"&amp;$D569,'📚 Bộ câu hỏi'!$L$3:$L1059,0)),"Có")="Không","Không","Có")))))</f>
        <v/>
      </c>
      <c r="L569" s="29" t="str">
        <f t="shared" si="1"/>
        <v/>
      </c>
    </row>
    <row r="570">
      <c r="A570" s="132"/>
      <c r="B570" s="29"/>
      <c r="C570" s="29"/>
      <c r="D570" s="29"/>
      <c r="E570" s="29"/>
      <c r="F570" s="29"/>
      <c r="G570" s="29"/>
      <c r="H570" s="29"/>
      <c r="I570" s="29"/>
      <c r="J570" s="29"/>
      <c r="K570" s="41" t="str">
        <f t="array" ref="K570">IF($B570="","",IF($A570&lt;&gt;"Có","Không",IF($G570="","Có",IF(IFERROR(INDEX('📚 Bộ câu hỏi'!$A$3:$A1059,MATCH($B570&amp;"|"&amp;$C570&amp;"|",'📚 Bộ câu hỏi'!$L$3:$L1059,0)),"Có")="Không","Không",IF(IFERROR(INDEX('📚 Bộ câu hỏi'!$A$3:$A1059,MATCH($B570&amp;"|"&amp;$C570&amp;"|"&amp;$D570,'📚 Bộ câu hỏi'!$L$3:$L1059,0)),"Có")="Không","Không","Có")))))</f>
        <v/>
      </c>
      <c r="L570" s="29" t="str">
        <f t="shared" si="1"/>
        <v/>
      </c>
    </row>
    <row r="571">
      <c r="A571" s="132"/>
      <c r="B571" s="29"/>
      <c r="C571" s="29"/>
      <c r="D571" s="29"/>
      <c r="E571" s="29"/>
      <c r="F571" s="29"/>
      <c r="G571" s="29"/>
      <c r="H571" s="29"/>
      <c r="I571" s="29"/>
      <c r="J571" s="29"/>
      <c r="K571" s="41" t="str">
        <f t="array" ref="K571">IF($B571="","",IF($A571&lt;&gt;"Có","Không",IF($G571="","Có",IF(IFERROR(INDEX('📚 Bộ câu hỏi'!$A$3:$A1059,MATCH($B571&amp;"|"&amp;$C571&amp;"|",'📚 Bộ câu hỏi'!$L$3:$L1059,0)),"Có")="Không","Không",IF(IFERROR(INDEX('📚 Bộ câu hỏi'!$A$3:$A1059,MATCH($B571&amp;"|"&amp;$C571&amp;"|"&amp;$D571,'📚 Bộ câu hỏi'!$L$3:$L1059,0)),"Có")="Không","Không","Có")))))</f>
        <v/>
      </c>
      <c r="L571" s="29" t="str">
        <f t="shared" si="1"/>
        <v/>
      </c>
    </row>
    <row r="572">
      <c r="A572" s="132"/>
      <c r="B572" s="29"/>
      <c r="C572" s="29"/>
      <c r="D572" s="29"/>
      <c r="E572" s="29"/>
      <c r="F572" s="29"/>
      <c r="G572" s="29"/>
      <c r="H572" s="29"/>
      <c r="I572" s="29"/>
      <c r="J572" s="29"/>
      <c r="K572" s="41" t="str">
        <f t="array" ref="K572">IF($B572="","",IF($A572&lt;&gt;"Có","Không",IF($G572="","Có",IF(IFERROR(INDEX('📚 Bộ câu hỏi'!$A$3:$A1059,MATCH($B572&amp;"|"&amp;$C572&amp;"|",'📚 Bộ câu hỏi'!$L$3:$L1059,0)),"Có")="Không","Không",IF(IFERROR(INDEX('📚 Bộ câu hỏi'!$A$3:$A1059,MATCH($B572&amp;"|"&amp;$C572&amp;"|"&amp;$D572,'📚 Bộ câu hỏi'!$L$3:$L1059,0)),"Có")="Không","Không","Có")))))</f>
        <v/>
      </c>
      <c r="L572" s="29" t="str">
        <f t="shared" si="1"/>
        <v/>
      </c>
    </row>
    <row r="573">
      <c r="A573" s="132"/>
      <c r="B573" s="29"/>
      <c r="C573" s="29"/>
      <c r="D573" s="29"/>
      <c r="E573" s="29"/>
      <c r="F573" s="29"/>
      <c r="G573" s="29"/>
      <c r="H573" s="29"/>
      <c r="I573" s="29"/>
      <c r="J573" s="29"/>
      <c r="K573" s="41" t="str">
        <f t="array" ref="K573">IF($B573="","",IF($A573&lt;&gt;"Có","Không",IF($G573="","Có",IF(IFERROR(INDEX('📚 Bộ câu hỏi'!$A$3:$A1059,MATCH($B573&amp;"|"&amp;$C573&amp;"|",'📚 Bộ câu hỏi'!$L$3:$L1059,0)),"Có")="Không","Không",IF(IFERROR(INDEX('📚 Bộ câu hỏi'!$A$3:$A1059,MATCH($B573&amp;"|"&amp;$C573&amp;"|"&amp;$D573,'📚 Bộ câu hỏi'!$L$3:$L1059,0)),"Có")="Không","Không","Có")))))</f>
        <v/>
      </c>
      <c r="L573" s="29" t="str">
        <f t="shared" si="1"/>
        <v/>
      </c>
    </row>
    <row r="574">
      <c r="A574" s="132"/>
      <c r="B574" s="29"/>
      <c r="C574" s="29"/>
      <c r="D574" s="29"/>
      <c r="E574" s="29"/>
      <c r="F574" s="29"/>
      <c r="G574" s="29"/>
      <c r="H574" s="29"/>
      <c r="I574" s="29"/>
      <c r="J574" s="29"/>
      <c r="K574" s="41" t="str">
        <f t="array" ref="K574">IF($B574="","",IF($A574&lt;&gt;"Có","Không",IF($G574="","Có",IF(IFERROR(INDEX('📚 Bộ câu hỏi'!$A$3:$A1059,MATCH($B574&amp;"|"&amp;$C574&amp;"|",'📚 Bộ câu hỏi'!$L$3:$L1059,0)),"Có")="Không","Không",IF(IFERROR(INDEX('📚 Bộ câu hỏi'!$A$3:$A1059,MATCH($B574&amp;"|"&amp;$C574&amp;"|"&amp;$D574,'📚 Bộ câu hỏi'!$L$3:$L1059,0)),"Có")="Không","Không","Có")))))</f>
        <v/>
      </c>
      <c r="L574" s="29" t="str">
        <f t="shared" si="1"/>
        <v/>
      </c>
    </row>
    <row r="575">
      <c r="A575" s="132"/>
      <c r="B575" s="29"/>
      <c r="C575" s="29"/>
      <c r="D575" s="29"/>
      <c r="E575" s="29"/>
      <c r="F575" s="29"/>
      <c r="G575" s="29"/>
      <c r="H575" s="29"/>
      <c r="I575" s="29"/>
      <c r="J575" s="29"/>
      <c r="K575" s="41" t="str">
        <f t="array" ref="K575">IF($B575="","",IF($A575&lt;&gt;"Có","Không",IF($G575="","Có",IF(IFERROR(INDEX('📚 Bộ câu hỏi'!$A$3:$A1059,MATCH($B575&amp;"|"&amp;$C575&amp;"|",'📚 Bộ câu hỏi'!$L$3:$L1059,0)),"Có")="Không","Không",IF(IFERROR(INDEX('📚 Bộ câu hỏi'!$A$3:$A1059,MATCH($B575&amp;"|"&amp;$C575&amp;"|"&amp;$D575,'📚 Bộ câu hỏi'!$L$3:$L1059,0)),"Có")="Không","Không","Có")))))</f>
        <v/>
      </c>
      <c r="L575" s="29" t="str">
        <f t="shared" si="1"/>
        <v/>
      </c>
    </row>
    <row r="576">
      <c r="A576" s="132"/>
      <c r="B576" s="29"/>
      <c r="C576" s="29"/>
      <c r="D576" s="29"/>
      <c r="E576" s="29"/>
      <c r="F576" s="29"/>
      <c r="G576" s="29"/>
      <c r="H576" s="29"/>
      <c r="I576" s="29"/>
      <c r="J576" s="29"/>
      <c r="K576" s="41" t="str">
        <f t="array" ref="K576">IF($B576="","",IF($A576&lt;&gt;"Có","Không",IF($G576="","Có",IF(IFERROR(INDEX('📚 Bộ câu hỏi'!$A$3:$A1059,MATCH($B576&amp;"|"&amp;$C576&amp;"|",'📚 Bộ câu hỏi'!$L$3:$L1059,0)),"Có")="Không","Không",IF(IFERROR(INDEX('📚 Bộ câu hỏi'!$A$3:$A1059,MATCH($B576&amp;"|"&amp;$C576&amp;"|"&amp;$D576,'📚 Bộ câu hỏi'!$L$3:$L1059,0)),"Có")="Không","Không","Có")))))</f>
        <v/>
      </c>
      <c r="L576" s="29" t="str">
        <f t="shared" si="1"/>
        <v/>
      </c>
    </row>
    <row r="577">
      <c r="A577" s="132"/>
      <c r="B577" s="29"/>
      <c r="C577" s="29"/>
      <c r="D577" s="29"/>
      <c r="E577" s="29"/>
      <c r="F577" s="29"/>
      <c r="G577" s="29"/>
      <c r="H577" s="29"/>
      <c r="I577" s="29"/>
      <c r="J577" s="29"/>
      <c r="K577" s="41" t="str">
        <f t="array" ref="K577">IF($B577="","",IF($A577&lt;&gt;"Có","Không",IF($G577="","Có",IF(IFERROR(INDEX('📚 Bộ câu hỏi'!$A$3:$A1059,MATCH($B577&amp;"|"&amp;$C577&amp;"|",'📚 Bộ câu hỏi'!$L$3:$L1059,0)),"Có")="Không","Không",IF(IFERROR(INDEX('📚 Bộ câu hỏi'!$A$3:$A1059,MATCH($B577&amp;"|"&amp;$C577&amp;"|"&amp;$D577,'📚 Bộ câu hỏi'!$L$3:$L1059,0)),"Có")="Không","Không","Có")))))</f>
        <v/>
      </c>
      <c r="L577" s="29" t="str">
        <f t="shared" si="1"/>
        <v/>
      </c>
    </row>
    <row r="578">
      <c r="A578" s="132"/>
      <c r="B578" s="29"/>
      <c r="C578" s="29"/>
      <c r="D578" s="29"/>
      <c r="E578" s="29"/>
      <c r="F578" s="29"/>
      <c r="G578" s="29"/>
      <c r="H578" s="29"/>
      <c r="I578" s="29"/>
      <c r="J578" s="29"/>
      <c r="K578" s="41" t="str">
        <f t="array" ref="K578">IF($B578="","",IF($A578&lt;&gt;"Có","Không",IF($G578="","Có",IF(IFERROR(INDEX('📚 Bộ câu hỏi'!$A$3:$A1059,MATCH($B578&amp;"|"&amp;$C578&amp;"|",'📚 Bộ câu hỏi'!$L$3:$L1059,0)),"Có")="Không","Không",IF(IFERROR(INDEX('📚 Bộ câu hỏi'!$A$3:$A1059,MATCH($B578&amp;"|"&amp;$C578&amp;"|"&amp;$D578,'📚 Bộ câu hỏi'!$L$3:$L1059,0)),"Có")="Không","Không","Có")))))</f>
        <v/>
      </c>
      <c r="L578" s="29" t="str">
        <f t="shared" si="1"/>
        <v/>
      </c>
    </row>
    <row r="579">
      <c r="A579" s="132"/>
      <c r="B579" s="29"/>
      <c r="C579" s="29"/>
      <c r="D579" s="29"/>
      <c r="E579" s="29"/>
      <c r="F579" s="29"/>
      <c r="G579" s="29"/>
      <c r="H579" s="29"/>
      <c r="I579" s="29"/>
      <c r="J579" s="29"/>
      <c r="K579" s="41" t="str">
        <f t="array" ref="K579">IF($B579="","",IF($A579&lt;&gt;"Có","Không",IF($G579="","Có",IF(IFERROR(INDEX('📚 Bộ câu hỏi'!$A$3:$A1059,MATCH($B579&amp;"|"&amp;$C579&amp;"|",'📚 Bộ câu hỏi'!$L$3:$L1059,0)),"Có")="Không","Không",IF(IFERROR(INDEX('📚 Bộ câu hỏi'!$A$3:$A1059,MATCH($B579&amp;"|"&amp;$C579&amp;"|"&amp;$D579,'📚 Bộ câu hỏi'!$L$3:$L1059,0)),"Có")="Không","Không","Có")))))</f>
        <v/>
      </c>
      <c r="L579" s="29" t="str">
        <f t="shared" si="1"/>
        <v/>
      </c>
    </row>
    <row r="580">
      <c r="A580" s="132"/>
      <c r="B580" s="29"/>
      <c r="C580" s="29"/>
      <c r="D580" s="29"/>
      <c r="E580" s="29"/>
      <c r="F580" s="29"/>
      <c r="G580" s="29"/>
      <c r="H580" s="29"/>
      <c r="I580" s="29"/>
      <c r="J580" s="29"/>
      <c r="K580" s="41" t="str">
        <f t="array" ref="K580">IF($B580="","",IF($A580&lt;&gt;"Có","Không",IF($G580="","Có",IF(IFERROR(INDEX('📚 Bộ câu hỏi'!$A$3:$A1059,MATCH($B580&amp;"|"&amp;$C580&amp;"|",'📚 Bộ câu hỏi'!$L$3:$L1059,0)),"Có")="Không","Không",IF(IFERROR(INDEX('📚 Bộ câu hỏi'!$A$3:$A1059,MATCH($B580&amp;"|"&amp;$C580&amp;"|"&amp;$D580,'📚 Bộ câu hỏi'!$L$3:$L1059,0)),"Có")="Không","Không","Có")))))</f>
        <v/>
      </c>
      <c r="L580" s="29" t="str">
        <f t="shared" si="1"/>
        <v/>
      </c>
    </row>
    <row r="581">
      <c r="A581" s="132"/>
      <c r="B581" s="29"/>
      <c r="C581" s="29"/>
      <c r="D581" s="29"/>
      <c r="E581" s="29"/>
      <c r="F581" s="29"/>
      <c r="G581" s="29"/>
      <c r="H581" s="29"/>
      <c r="I581" s="29"/>
      <c r="J581" s="29"/>
      <c r="K581" s="41" t="str">
        <f t="array" ref="K581">IF($B581="","",IF($A581&lt;&gt;"Có","Không",IF($G581="","Có",IF(IFERROR(INDEX('📚 Bộ câu hỏi'!$A$3:$A1059,MATCH($B581&amp;"|"&amp;$C581&amp;"|",'📚 Bộ câu hỏi'!$L$3:$L1059,0)),"Có")="Không","Không",IF(IFERROR(INDEX('📚 Bộ câu hỏi'!$A$3:$A1059,MATCH($B581&amp;"|"&amp;$C581&amp;"|"&amp;$D581,'📚 Bộ câu hỏi'!$L$3:$L1059,0)),"Có")="Không","Không","Có")))))</f>
        <v/>
      </c>
      <c r="L581" s="29" t="str">
        <f t="shared" si="1"/>
        <v/>
      </c>
    </row>
    <row r="582">
      <c r="A582" s="132"/>
      <c r="B582" s="29"/>
      <c r="C582" s="29"/>
      <c r="D582" s="29"/>
      <c r="E582" s="29"/>
      <c r="F582" s="29"/>
      <c r="G582" s="29"/>
      <c r="H582" s="29"/>
      <c r="I582" s="29"/>
      <c r="J582" s="29"/>
      <c r="K582" s="41" t="str">
        <f t="array" ref="K582">IF($B582="","",IF($A582&lt;&gt;"Có","Không",IF($G582="","Có",IF(IFERROR(INDEX('📚 Bộ câu hỏi'!$A$3:$A1059,MATCH($B582&amp;"|"&amp;$C582&amp;"|",'📚 Bộ câu hỏi'!$L$3:$L1059,0)),"Có")="Không","Không",IF(IFERROR(INDEX('📚 Bộ câu hỏi'!$A$3:$A1059,MATCH($B582&amp;"|"&amp;$C582&amp;"|"&amp;$D582,'📚 Bộ câu hỏi'!$L$3:$L1059,0)),"Có")="Không","Không","Có")))))</f>
        <v/>
      </c>
      <c r="L582" s="29" t="str">
        <f t="shared" si="1"/>
        <v/>
      </c>
    </row>
    <row r="583">
      <c r="A583" s="132"/>
      <c r="B583" s="29"/>
      <c r="C583" s="29"/>
      <c r="D583" s="29"/>
      <c r="E583" s="29"/>
      <c r="F583" s="29"/>
      <c r="G583" s="29"/>
      <c r="H583" s="29"/>
      <c r="I583" s="29"/>
      <c r="J583" s="29"/>
      <c r="K583" s="41" t="str">
        <f t="array" ref="K583">IF($B583="","",IF($A583&lt;&gt;"Có","Không",IF($G583="","Có",IF(IFERROR(INDEX('📚 Bộ câu hỏi'!$A$3:$A1059,MATCH($B583&amp;"|"&amp;$C583&amp;"|",'📚 Bộ câu hỏi'!$L$3:$L1059,0)),"Có")="Không","Không",IF(IFERROR(INDEX('📚 Bộ câu hỏi'!$A$3:$A1059,MATCH($B583&amp;"|"&amp;$C583&amp;"|"&amp;$D583,'📚 Bộ câu hỏi'!$L$3:$L1059,0)),"Có")="Không","Không","Có")))))</f>
        <v/>
      </c>
      <c r="L583" s="29" t="str">
        <f t="shared" si="1"/>
        <v/>
      </c>
    </row>
    <row r="584">
      <c r="A584" s="132"/>
      <c r="B584" s="29"/>
      <c r="C584" s="29"/>
      <c r="D584" s="29"/>
      <c r="E584" s="29"/>
      <c r="F584" s="29"/>
      <c r="G584" s="29"/>
      <c r="H584" s="29"/>
      <c r="I584" s="29"/>
      <c r="J584" s="29"/>
      <c r="K584" s="41" t="str">
        <f t="array" ref="K584">IF($B584="","",IF($A584&lt;&gt;"Có","Không",IF($G584="","Có",IF(IFERROR(INDEX('📚 Bộ câu hỏi'!$A$3:$A1059,MATCH($B584&amp;"|"&amp;$C584&amp;"|",'📚 Bộ câu hỏi'!$L$3:$L1059,0)),"Có")="Không","Không",IF(IFERROR(INDEX('📚 Bộ câu hỏi'!$A$3:$A1059,MATCH($B584&amp;"|"&amp;$C584&amp;"|"&amp;$D584,'📚 Bộ câu hỏi'!$L$3:$L1059,0)),"Có")="Không","Không","Có")))))</f>
        <v/>
      </c>
      <c r="L584" s="29" t="str">
        <f t="shared" si="1"/>
        <v/>
      </c>
    </row>
    <row r="585">
      <c r="A585" s="132"/>
      <c r="B585" s="29"/>
      <c r="C585" s="29"/>
      <c r="D585" s="29"/>
      <c r="E585" s="29"/>
      <c r="F585" s="29"/>
      <c r="G585" s="29"/>
      <c r="H585" s="29"/>
      <c r="I585" s="29"/>
      <c r="J585" s="29"/>
      <c r="K585" s="41" t="str">
        <f t="array" ref="K585">IF($B585="","",IF($A585&lt;&gt;"Có","Không",IF($G585="","Có",IF(IFERROR(INDEX('📚 Bộ câu hỏi'!$A$3:$A1059,MATCH($B585&amp;"|"&amp;$C585&amp;"|",'📚 Bộ câu hỏi'!$L$3:$L1059,0)),"Có")="Không","Không",IF(IFERROR(INDEX('📚 Bộ câu hỏi'!$A$3:$A1059,MATCH($B585&amp;"|"&amp;$C585&amp;"|"&amp;$D585,'📚 Bộ câu hỏi'!$L$3:$L1059,0)),"Có")="Không","Không","Có")))))</f>
        <v/>
      </c>
      <c r="L585" s="29" t="str">
        <f t="shared" si="1"/>
        <v/>
      </c>
    </row>
    <row r="586">
      <c r="A586" s="132"/>
      <c r="B586" s="29"/>
      <c r="C586" s="29"/>
      <c r="D586" s="29"/>
      <c r="E586" s="29"/>
      <c r="F586" s="29"/>
      <c r="G586" s="29"/>
      <c r="H586" s="29"/>
      <c r="I586" s="29"/>
      <c r="J586" s="29"/>
      <c r="K586" s="41" t="str">
        <f t="array" ref="K586">IF($B586="","",IF($A586&lt;&gt;"Có","Không",IF($G586="","Có",IF(IFERROR(INDEX('📚 Bộ câu hỏi'!$A$3:$A1059,MATCH($B586&amp;"|"&amp;$C586&amp;"|",'📚 Bộ câu hỏi'!$L$3:$L1059,0)),"Có")="Không","Không",IF(IFERROR(INDEX('📚 Bộ câu hỏi'!$A$3:$A1059,MATCH($B586&amp;"|"&amp;$C586&amp;"|"&amp;$D586,'📚 Bộ câu hỏi'!$L$3:$L1059,0)),"Có")="Không","Không","Có")))))</f>
        <v/>
      </c>
      <c r="L586" s="29" t="str">
        <f t="shared" si="1"/>
        <v/>
      </c>
    </row>
    <row r="587">
      <c r="A587" s="132"/>
      <c r="B587" s="29"/>
      <c r="C587" s="29"/>
      <c r="D587" s="29"/>
      <c r="E587" s="29"/>
      <c r="F587" s="29"/>
      <c r="G587" s="29"/>
      <c r="H587" s="29"/>
      <c r="I587" s="29"/>
      <c r="J587" s="29"/>
      <c r="K587" s="41" t="str">
        <f t="array" ref="K587">IF($B587="","",IF($A587&lt;&gt;"Có","Không",IF($G587="","Có",IF(IFERROR(INDEX('📚 Bộ câu hỏi'!$A$3:$A1059,MATCH($B587&amp;"|"&amp;$C587&amp;"|",'📚 Bộ câu hỏi'!$L$3:$L1059,0)),"Có")="Không","Không",IF(IFERROR(INDEX('📚 Bộ câu hỏi'!$A$3:$A1059,MATCH($B587&amp;"|"&amp;$C587&amp;"|"&amp;$D587,'📚 Bộ câu hỏi'!$L$3:$L1059,0)),"Có")="Không","Không","Có")))))</f>
        <v/>
      </c>
      <c r="L587" s="29" t="str">
        <f t="shared" si="1"/>
        <v/>
      </c>
    </row>
    <row r="588">
      <c r="A588" s="132"/>
      <c r="B588" s="29"/>
      <c r="C588" s="29"/>
      <c r="D588" s="29"/>
      <c r="E588" s="29"/>
      <c r="F588" s="29"/>
      <c r="G588" s="29"/>
      <c r="H588" s="29"/>
      <c r="I588" s="29"/>
      <c r="J588" s="29"/>
      <c r="K588" s="41" t="str">
        <f t="array" ref="K588">IF($B588="","",IF($A588&lt;&gt;"Có","Không",IF($G588="","Có",IF(IFERROR(INDEX('📚 Bộ câu hỏi'!$A$3:$A1059,MATCH($B588&amp;"|"&amp;$C588&amp;"|",'📚 Bộ câu hỏi'!$L$3:$L1059,0)),"Có")="Không","Không",IF(IFERROR(INDEX('📚 Bộ câu hỏi'!$A$3:$A1059,MATCH($B588&amp;"|"&amp;$C588&amp;"|"&amp;$D588,'📚 Bộ câu hỏi'!$L$3:$L1059,0)),"Có")="Không","Không","Có")))))</f>
        <v/>
      </c>
      <c r="L588" s="29" t="str">
        <f t="shared" si="1"/>
        <v/>
      </c>
    </row>
    <row r="589">
      <c r="A589" s="132"/>
      <c r="B589" s="29"/>
      <c r="C589" s="29"/>
      <c r="D589" s="29"/>
      <c r="E589" s="29"/>
      <c r="F589" s="29"/>
      <c r="G589" s="29"/>
      <c r="H589" s="29"/>
      <c r="I589" s="29"/>
      <c r="J589" s="29"/>
      <c r="K589" s="41" t="str">
        <f t="array" ref="K589">IF($B589="","",IF($A589&lt;&gt;"Có","Không",IF($G589="","Có",IF(IFERROR(INDEX('📚 Bộ câu hỏi'!$A$3:$A1059,MATCH($B589&amp;"|"&amp;$C589&amp;"|",'📚 Bộ câu hỏi'!$L$3:$L1059,0)),"Có")="Không","Không",IF(IFERROR(INDEX('📚 Bộ câu hỏi'!$A$3:$A1059,MATCH($B589&amp;"|"&amp;$C589&amp;"|"&amp;$D589,'📚 Bộ câu hỏi'!$L$3:$L1059,0)),"Có")="Không","Không","Có")))))</f>
        <v/>
      </c>
      <c r="L589" s="29" t="str">
        <f t="shared" si="1"/>
        <v/>
      </c>
    </row>
    <row r="590">
      <c r="A590" s="132"/>
      <c r="B590" s="29"/>
      <c r="C590" s="29"/>
      <c r="D590" s="29"/>
      <c r="E590" s="29"/>
      <c r="F590" s="29"/>
      <c r="G590" s="29"/>
      <c r="H590" s="29"/>
      <c r="I590" s="29"/>
      <c r="J590" s="29"/>
      <c r="K590" s="41" t="str">
        <f t="array" ref="K590">IF($B590="","",IF($A590&lt;&gt;"Có","Không",IF($G590="","Có",IF(IFERROR(INDEX('📚 Bộ câu hỏi'!$A$3:$A1059,MATCH($B590&amp;"|"&amp;$C590&amp;"|",'📚 Bộ câu hỏi'!$L$3:$L1059,0)),"Có")="Không","Không",IF(IFERROR(INDEX('📚 Bộ câu hỏi'!$A$3:$A1059,MATCH($B590&amp;"|"&amp;$C590&amp;"|"&amp;$D590,'📚 Bộ câu hỏi'!$L$3:$L1059,0)),"Có")="Không","Không","Có")))))</f>
        <v/>
      </c>
      <c r="L590" s="29" t="str">
        <f t="shared" si="1"/>
        <v/>
      </c>
    </row>
    <row r="591">
      <c r="A591" s="132"/>
      <c r="B591" s="29"/>
      <c r="C591" s="29"/>
      <c r="D591" s="29"/>
      <c r="E591" s="29"/>
      <c r="F591" s="29"/>
      <c r="G591" s="29"/>
      <c r="H591" s="29"/>
      <c r="I591" s="29"/>
      <c r="J591" s="29"/>
      <c r="K591" s="41" t="str">
        <f t="array" ref="K591">IF($B591="","",IF($A591&lt;&gt;"Có","Không",IF($G591="","Có",IF(IFERROR(INDEX('📚 Bộ câu hỏi'!$A$3:$A1059,MATCH($B591&amp;"|"&amp;$C591&amp;"|",'📚 Bộ câu hỏi'!$L$3:$L1059,0)),"Có")="Không","Không",IF(IFERROR(INDEX('📚 Bộ câu hỏi'!$A$3:$A1059,MATCH($B591&amp;"|"&amp;$C591&amp;"|"&amp;$D591,'📚 Bộ câu hỏi'!$L$3:$L1059,0)),"Có")="Không","Không","Có")))))</f>
        <v/>
      </c>
      <c r="L591" s="29" t="str">
        <f t="shared" si="1"/>
        <v/>
      </c>
    </row>
    <row r="592">
      <c r="A592" s="132"/>
      <c r="B592" s="29"/>
      <c r="C592" s="29"/>
      <c r="D592" s="29"/>
      <c r="E592" s="29"/>
      <c r="F592" s="29"/>
      <c r="G592" s="29"/>
      <c r="H592" s="29"/>
      <c r="I592" s="29"/>
      <c r="J592" s="29"/>
      <c r="K592" s="41" t="str">
        <f t="array" ref="K592">IF($B592="","",IF($A592&lt;&gt;"Có","Không",IF($G592="","Có",IF(IFERROR(INDEX('📚 Bộ câu hỏi'!$A$3:$A1059,MATCH($B592&amp;"|"&amp;$C592&amp;"|",'📚 Bộ câu hỏi'!$L$3:$L1059,0)),"Có")="Không","Không",IF(IFERROR(INDEX('📚 Bộ câu hỏi'!$A$3:$A1059,MATCH($B592&amp;"|"&amp;$C592&amp;"|"&amp;$D592,'📚 Bộ câu hỏi'!$L$3:$L1059,0)),"Có")="Không","Không","Có")))))</f>
        <v/>
      </c>
      <c r="L592" s="29" t="str">
        <f t="shared" si="1"/>
        <v/>
      </c>
    </row>
    <row r="593">
      <c r="A593" s="132"/>
      <c r="B593" s="29"/>
      <c r="C593" s="29"/>
      <c r="D593" s="29"/>
      <c r="E593" s="29"/>
      <c r="F593" s="29"/>
      <c r="G593" s="29"/>
      <c r="H593" s="29"/>
      <c r="I593" s="29"/>
      <c r="J593" s="29"/>
      <c r="K593" s="41" t="str">
        <f t="array" ref="K593">IF($B593="","",IF($A593&lt;&gt;"Có","Không",IF($G593="","Có",IF(IFERROR(INDEX('📚 Bộ câu hỏi'!$A$3:$A1059,MATCH($B593&amp;"|"&amp;$C593&amp;"|",'📚 Bộ câu hỏi'!$L$3:$L1059,0)),"Có")="Không","Không",IF(IFERROR(INDEX('📚 Bộ câu hỏi'!$A$3:$A1059,MATCH($B593&amp;"|"&amp;$C593&amp;"|"&amp;$D593,'📚 Bộ câu hỏi'!$L$3:$L1059,0)),"Có")="Không","Không","Có")))))</f>
        <v/>
      </c>
      <c r="L593" s="29" t="str">
        <f t="shared" si="1"/>
        <v/>
      </c>
    </row>
    <row r="594">
      <c r="A594" s="132"/>
      <c r="B594" s="29"/>
      <c r="C594" s="29"/>
      <c r="D594" s="29"/>
      <c r="E594" s="29"/>
      <c r="F594" s="29"/>
      <c r="G594" s="29"/>
      <c r="H594" s="29"/>
      <c r="I594" s="29"/>
      <c r="J594" s="29"/>
      <c r="K594" s="41" t="str">
        <f t="array" ref="K594">IF($B594="","",IF($A594&lt;&gt;"Có","Không",IF($G594="","Có",IF(IFERROR(INDEX('📚 Bộ câu hỏi'!$A$3:$A1059,MATCH($B594&amp;"|"&amp;$C594&amp;"|",'📚 Bộ câu hỏi'!$L$3:$L1059,0)),"Có")="Không","Không",IF(IFERROR(INDEX('📚 Bộ câu hỏi'!$A$3:$A1059,MATCH($B594&amp;"|"&amp;$C594&amp;"|"&amp;$D594,'📚 Bộ câu hỏi'!$L$3:$L1059,0)),"Có")="Không","Không","Có")))))</f>
        <v/>
      </c>
      <c r="L594" s="29" t="str">
        <f t="shared" si="1"/>
        <v/>
      </c>
    </row>
    <row r="595">
      <c r="A595" s="132"/>
      <c r="B595" s="29"/>
      <c r="C595" s="29"/>
      <c r="D595" s="29"/>
      <c r="E595" s="29"/>
      <c r="F595" s="29"/>
      <c r="G595" s="29"/>
      <c r="H595" s="29"/>
      <c r="I595" s="29"/>
      <c r="J595" s="29"/>
      <c r="K595" s="41" t="str">
        <f t="array" ref="K595">IF($B595="","",IF($A595&lt;&gt;"Có","Không",IF($G595="","Có",IF(IFERROR(INDEX('📚 Bộ câu hỏi'!$A$3:$A1059,MATCH($B595&amp;"|"&amp;$C595&amp;"|",'📚 Bộ câu hỏi'!$L$3:$L1059,0)),"Có")="Không","Không",IF(IFERROR(INDEX('📚 Bộ câu hỏi'!$A$3:$A1059,MATCH($B595&amp;"|"&amp;$C595&amp;"|"&amp;$D595,'📚 Bộ câu hỏi'!$L$3:$L1059,0)),"Có")="Không","Không","Có")))))</f>
        <v/>
      </c>
      <c r="L595" s="29" t="str">
        <f t="shared" si="1"/>
        <v/>
      </c>
    </row>
    <row r="596">
      <c r="A596" s="132"/>
      <c r="B596" s="29"/>
      <c r="C596" s="29"/>
      <c r="D596" s="29"/>
      <c r="E596" s="29"/>
      <c r="F596" s="29"/>
      <c r="G596" s="29"/>
      <c r="H596" s="29"/>
      <c r="I596" s="29"/>
      <c r="J596" s="29"/>
      <c r="K596" s="41" t="str">
        <f t="array" ref="K596">IF($B596="","",IF($A596&lt;&gt;"Có","Không",IF($G596="","Có",IF(IFERROR(INDEX('📚 Bộ câu hỏi'!$A$3:$A1059,MATCH($B596&amp;"|"&amp;$C596&amp;"|",'📚 Bộ câu hỏi'!$L$3:$L1059,0)),"Có")="Không","Không",IF(IFERROR(INDEX('📚 Bộ câu hỏi'!$A$3:$A1059,MATCH($B596&amp;"|"&amp;$C596&amp;"|"&amp;$D596,'📚 Bộ câu hỏi'!$L$3:$L1059,0)),"Có")="Không","Không","Có")))))</f>
        <v/>
      </c>
      <c r="L596" s="29" t="str">
        <f t="shared" si="1"/>
        <v/>
      </c>
    </row>
    <row r="597">
      <c r="A597" s="132"/>
      <c r="B597" s="29"/>
      <c r="C597" s="29"/>
      <c r="D597" s="29"/>
      <c r="E597" s="29"/>
      <c r="F597" s="29"/>
      <c r="G597" s="29"/>
      <c r="H597" s="29"/>
      <c r="I597" s="29"/>
      <c r="J597" s="29"/>
      <c r="K597" s="41" t="str">
        <f t="array" ref="K597">IF($B597="","",IF($A597&lt;&gt;"Có","Không",IF($G597="","Có",IF(IFERROR(INDEX('📚 Bộ câu hỏi'!$A$3:$A1059,MATCH($B597&amp;"|"&amp;$C597&amp;"|",'📚 Bộ câu hỏi'!$L$3:$L1059,0)),"Có")="Không","Không",IF(IFERROR(INDEX('📚 Bộ câu hỏi'!$A$3:$A1059,MATCH($B597&amp;"|"&amp;$C597&amp;"|"&amp;$D597,'📚 Bộ câu hỏi'!$L$3:$L1059,0)),"Có")="Không","Không","Có")))))</f>
        <v/>
      </c>
      <c r="L597" s="29" t="str">
        <f t="shared" si="1"/>
        <v/>
      </c>
    </row>
    <row r="598">
      <c r="A598" s="132"/>
      <c r="B598" s="29"/>
      <c r="C598" s="29"/>
      <c r="D598" s="29"/>
      <c r="E598" s="29"/>
      <c r="F598" s="29"/>
      <c r="G598" s="29"/>
      <c r="H598" s="29"/>
      <c r="I598" s="29"/>
      <c r="J598" s="29"/>
      <c r="K598" s="41" t="str">
        <f t="array" ref="K598">IF($B598="","",IF($A598&lt;&gt;"Có","Không",IF($G598="","Có",IF(IFERROR(INDEX('📚 Bộ câu hỏi'!$A$3:$A1059,MATCH($B598&amp;"|"&amp;$C598&amp;"|",'📚 Bộ câu hỏi'!$L$3:$L1059,0)),"Có")="Không","Không",IF(IFERROR(INDEX('📚 Bộ câu hỏi'!$A$3:$A1059,MATCH($B598&amp;"|"&amp;$C598&amp;"|"&amp;$D598,'📚 Bộ câu hỏi'!$L$3:$L1059,0)),"Có")="Không","Không","Có")))))</f>
        <v/>
      </c>
      <c r="L598" s="29" t="str">
        <f t="shared" si="1"/>
        <v/>
      </c>
    </row>
    <row r="599">
      <c r="A599" s="132"/>
      <c r="B599" s="29"/>
      <c r="C599" s="29"/>
      <c r="D599" s="29"/>
      <c r="E599" s="29"/>
      <c r="F599" s="29"/>
      <c r="G599" s="29"/>
      <c r="H599" s="29"/>
      <c r="I599" s="29"/>
      <c r="J599" s="29"/>
      <c r="K599" s="41" t="str">
        <f t="array" ref="K599">IF($B599="","",IF($A599&lt;&gt;"Có","Không",IF($G599="","Có",IF(IFERROR(INDEX('📚 Bộ câu hỏi'!$A$3:$A1059,MATCH($B599&amp;"|"&amp;$C599&amp;"|",'📚 Bộ câu hỏi'!$L$3:$L1059,0)),"Có")="Không","Không",IF(IFERROR(INDEX('📚 Bộ câu hỏi'!$A$3:$A1059,MATCH($B599&amp;"|"&amp;$C599&amp;"|"&amp;$D599,'📚 Bộ câu hỏi'!$L$3:$L1059,0)),"Có")="Không","Không","Có")))))</f>
        <v/>
      </c>
      <c r="L599" s="29" t="str">
        <f t="shared" si="1"/>
        <v/>
      </c>
    </row>
    <row r="600">
      <c r="A600" s="132"/>
      <c r="B600" s="29"/>
      <c r="C600" s="29"/>
      <c r="D600" s="29"/>
      <c r="E600" s="29"/>
      <c r="F600" s="29"/>
      <c r="G600" s="29"/>
      <c r="H600" s="29"/>
      <c r="I600" s="29"/>
      <c r="J600" s="29"/>
      <c r="K600" s="41" t="str">
        <f t="array" ref="K600">IF($B600="","",IF($A600&lt;&gt;"Có","Không",IF($G600="","Có",IF(IFERROR(INDEX('📚 Bộ câu hỏi'!$A$3:$A1059,MATCH($B600&amp;"|"&amp;$C600&amp;"|",'📚 Bộ câu hỏi'!$L$3:$L1059,0)),"Có")="Không","Không",IF(IFERROR(INDEX('📚 Bộ câu hỏi'!$A$3:$A1059,MATCH($B600&amp;"|"&amp;$C600&amp;"|"&amp;$D600,'📚 Bộ câu hỏi'!$L$3:$L1059,0)),"Có")="Không","Không","Có")))))</f>
        <v/>
      </c>
      <c r="L600" s="29" t="str">
        <f t="shared" si="1"/>
        <v/>
      </c>
    </row>
    <row r="601">
      <c r="A601" s="132"/>
      <c r="B601" s="29"/>
      <c r="C601" s="29"/>
      <c r="D601" s="29"/>
      <c r="E601" s="29"/>
      <c r="F601" s="29"/>
      <c r="G601" s="29"/>
      <c r="H601" s="29"/>
      <c r="I601" s="29"/>
      <c r="J601" s="29"/>
      <c r="K601" s="41" t="str">
        <f t="array" ref="K601">IF($B601="","",IF($A601&lt;&gt;"Có","Không",IF($G601="","Có",IF(IFERROR(INDEX('📚 Bộ câu hỏi'!$A$3:$A1059,MATCH($B601&amp;"|"&amp;$C601&amp;"|",'📚 Bộ câu hỏi'!$L$3:$L1059,0)),"Có")="Không","Không",IF(IFERROR(INDEX('📚 Bộ câu hỏi'!$A$3:$A1059,MATCH($B601&amp;"|"&amp;$C601&amp;"|"&amp;$D601,'📚 Bộ câu hỏi'!$L$3:$L1059,0)),"Có")="Không","Không","Có")))))</f>
        <v/>
      </c>
      <c r="L601" s="29" t="str">
        <f t="shared" si="1"/>
        <v/>
      </c>
    </row>
    <row r="602">
      <c r="A602" s="132"/>
      <c r="B602" s="29"/>
      <c r="C602" s="29"/>
      <c r="D602" s="29"/>
      <c r="E602" s="29"/>
      <c r="F602" s="29"/>
      <c r="G602" s="29"/>
      <c r="H602" s="29"/>
      <c r="I602" s="29"/>
      <c r="J602" s="29"/>
      <c r="K602" s="41" t="str">
        <f t="array" ref="K602">IF($B602="","",IF($A602&lt;&gt;"Có","Không",IF($G602="","Có",IF(IFERROR(INDEX('📚 Bộ câu hỏi'!$A$3:$A1059,MATCH($B602&amp;"|"&amp;$C602&amp;"|",'📚 Bộ câu hỏi'!$L$3:$L1059,0)),"Có")="Không","Không",IF(IFERROR(INDEX('📚 Bộ câu hỏi'!$A$3:$A1059,MATCH($B602&amp;"|"&amp;$C602&amp;"|"&amp;$D602,'📚 Bộ câu hỏi'!$L$3:$L1059,0)),"Có")="Không","Không","Có")))))</f>
        <v/>
      </c>
      <c r="L602" s="29" t="str">
        <f t="shared" si="1"/>
        <v/>
      </c>
    </row>
    <row r="603">
      <c r="A603" s="132"/>
      <c r="B603" s="29"/>
      <c r="C603" s="29"/>
      <c r="D603" s="29"/>
      <c r="E603" s="29"/>
      <c r="F603" s="29"/>
      <c r="G603" s="29"/>
      <c r="H603" s="29"/>
      <c r="I603" s="29"/>
      <c r="J603" s="29"/>
      <c r="K603" s="41" t="str">
        <f t="array" ref="K603">IF($B603="","",IF($A603&lt;&gt;"Có","Không",IF($G603="","Có",IF(IFERROR(INDEX('📚 Bộ câu hỏi'!$A$3:$A1059,MATCH($B603&amp;"|"&amp;$C603&amp;"|",'📚 Bộ câu hỏi'!$L$3:$L1059,0)),"Có")="Không","Không",IF(IFERROR(INDEX('📚 Bộ câu hỏi'!$A$3:$A1059,MATCH($B603&amp;"|"&amp;$C603&amp;"|"&amp;$D603,'📚 Bộ câu hỏi'!$L$3:$L1059,0)),"Có")="Không","Không","Có")))))</f>
        <v/>
      </c>
      <c r="L603" s="29" t="str">
        <f t="shared" si="1"/>
        <v/>
      </c>
    </row>
    <row r="604">
      <c r="A604" s="132"/>
      <c r="B604" s="29"/>
      <c r="C604" s="29"/>
      <c r="D604" s="29"/>
      <c r="E604" s="29"/>
      <c r="F604" s="29"/>
      <c r="G604" s="29"/>
      <c r="H604" s="29"/>
      <c r="I604" s="29"/>
      <c r="J604" s="29"/>
      <c r="K604" s="41" t="str">
        <f t="array" ref="K604">IF($B604="","",IF($A604&lt;&gt;"Có","Không",IF($G604="","Có",IF(IFERROR(INDEX('📚 Bộ câu hỏi'!$A$3:$A1059,MATCH($B604&amp;"|"&amp;$C604&amp;"|",'📚 Bộ câu hỏi'!$L$3:$L1059,0)),"Có")="Không","Không",IF(IFERROR(INDEX('📚 Bộ câu hỏi'!$A$3:$A1059,MATCH($B604&amp;"|"&amp;$C604&amp;"|"&amp;$D604,'📚 Bộ câu hỏi'!$L$3:$L1059,0)),"Có")="Không","Không","Có")))))</f>
        <v/>
      </c>
      <c r="L604" s="29" t="str">
        <f t="shared" si="1"/>
        <v/>
      </c>
    </row>
    <row r="605">
      <c r="A605" s="132"/>
      <c r="B605" s="29"/>
      <c r="C605" s="29"/>
      <c r="D605" s="29"/>
      <c r="E605" s="29"/>
      <c r="F605" s="29"/>
      <c r="G605" s="29"/>
      <c r="H605" s="29"/>
      <c r="I605" s="29"/>
      <c r="J605" s="29"/>
      <c r="K605" s="41" t="str">
        <f t="array" ref="K605">IF($B605="","",IF($A605&lt;&gt;"Có","Không",IF($G605="","Có",IF(IFERROR(INDEX('📚 Bộ câu hỏi'!$A$3:$A1059,MATCH($B605&amp;"|"&amp;$C605&amp;"|",'📚 Bộ câu hỏi'!$L$3:$L1059,0)),"Có")="Không","Không",IF(IFERROR(INDEX('📚 Bộ câu hỏi'!$A$3:$A1059,MATCH($B605&amp;"|"&amp;$C605&amp;"|"&amp;$D605,'📚 Bộ câu hỏi'!$L$3:$L1059,0)),"Có")="Không","Không","Có")))))</f>
        <v/>
      </c>
      <c r="L605" s="29" t="str">
        <f t="shared" si="1"/>
        <v/>
      </c>
    </row>
    <row r="606">
      <c r="A606" s="132"/>
      <c r="B606" s="29"/>
      <c r="C606" s="29"/>
      <c r="D606" s="29"/>
      <c r="E606" s="29"/>
      <c r="F606" s="29"/>
      <c r="G606" s="29"/>
      <c r="H606" s="29"/>
      <c r="I606" s="29"/>
      <c r="J606" s="29"/>
      <c r="K606" s="41" t="str">
        <f t="array" ref="K606">IF($B606="","",IF($A606&lt;&gt;"Có","Không",IF($G606="","Có",IF(IFERROR(INDEX('📚 Bộ câu hỏi'!$A$3:$A1059,MATCH($B606&amp;"|"&amp;$C606&amp;"|",'📚 Bộ câu hỏi'!$L$3:$L1059,0)),"Có")="Không","Không",IF(IFERROR(INDEX('📚 Bộ câu hỏi'!$A$3:$A1059,MATCH($B606&amp;"|"&amp;$C606&amp;"|"&amp;$D606,'📚 Bộ câu hỏi'!$L$3:$L1059,0)),"Có")="Không","Không","Có")))))</f>
        <v/>
      </c>
      <c r="L606" s="29" t="str">
        <f t="shared" si="1"/>
        <v/>
      </c>
    </row>
    <row r="607">
      <c r="A607" s="132"/>
      <c r="B607" s="29"/>
      <c r="C607" s="29"/>
      <c r="D607" s="29"/>
      <c r="E607" s="29"/>
      <c r="F607" s="29"/>
      <c r="G607" s="29"/>
      <c r="H607" s="29"/>
      <c r="I607" s="29"/>
      <c r="J607" s="29"/>
      <c r="K607" s="41" t="str">
        <f t="array" ref="K607">IF($B607="","",IF($A607&lt;&gt;"Có","Không",IF($G607="","Có",IF(IFERROR(INDEX('📚 Bộ câu hỏi'!$A$3:$A1059,MATCH($B607&amp;"|"&amp;$C607&amp;"|",'📚 Bộ câu hỏi'!$L$3:$L1059,0)),"Có")="Không","Không",IF(IFERROR(INDEX('📚 Bộ câu hỏi'!$A$3:$A1059,MATCH($B607&amp;"|"&amp;$C607&amp;"|"&amp;$D607,'📚 Bộ câu hỏi'!$L$3:$L1059,0)),"Có")="Không","Không","Có")))))</f>
        <v/>
      </c>
      <c r="L607" s="29" t="str">
        <f t="shared" si="1"/>
        <v/>
      </c>
    </row>
    <row r="608">
      <c r="A608" s="132"/>
      <c r="B608" s="29"/>
      <c r="C608" s="29"/>
      <c r="D608" s="29"/>
      <c r="E608" s="29"/>
      <c r="F608" s="29"/>
      <c r="G608" s="29"/>
      <c r="H608" s="29"/>
      <c r="I608" s="29"/>
      <c r="J608" s="29"/>
      <c r="K608" s="41" t="str">
        <f t="array" ref="K608">IF($B608="","",IF($A608&lt;&gt;"Có","Không",IF($G608="","Có",IF(IFERROR(INDEX('📚 Bộ câu hỏi'!$A$3:$A1059,MATCH($B608&amp;"|"&amp;$C608&amp;"|",'📚 Bộ câu hỏi'!$L$3:$L1059,0)),"Có")="Không","Không",IF(IFERROR(INDEX('📚 Bộ câu hỏi'!$A$3:$A1059,MATCH($B608&amp;"|"&amp;$C608&amp;"|"&amp;$D608,'📚 Bộ câu hỏi'!$L$3:$L1059,0)),"Có")="Không","Không","Có")))))</f>
        <v/>
      </c>
      <c r="L608" s="29" t="str">
        <f t="shared" si="1"/>
        <v/>
      </c>
    </row>
    <row r="609">
      <c r="A609" s="132"/>
      <c r="B609" s="29"/>
      <c r="C609" s="29"/>
      <c r="D609" s="29"/>
      <c r="E609" s="29"/>
      <c r="F609" s="29"/>
      <c r="G609" s="29"/>
      <c r="H609" s="29"/>
      <c r="I609" s="29"/>
      <c r="J609" s="29"/>
      <c r="K609" s="41" t="str">
        <f t="array" ref="K609">IF($B609="","",IF($A609&lt;&gt;"Có","Không",IF($G609="","Có",IF(IFERROR(INDEX('📚 Bộ câu hỏi'!$A$3:$A1059,MATCH($B609&amp;"|"&amp;$C609&amp;"|",'📚 Bộ câu hỏi'!$L$3:$L1059,0)),"Có")="Không","Không",IF(IFERROR(INDEX('📚 Bộ câu hỏi'!$A$3:$A1059,MATCH($B609&amp;"|"&amp;$C609&amp;"|"&amp;$D609,'📚 Bộ câu hỏi'!$L$3:$L1059,0)),"Có")="Không","Không","Có")))))</f>
        <v/>
      </c>
      <c r="L609" s="29" t="str">
        <f t="shared" si="1"/>
        <v/>
      </c>
    </row>
    <row r="610">
      <c r="A610" s="132"/>
      <c r="B610" s="29"/>
      <c r="C610" s="29"/>
      <c r="D610" s="29"/>
      <c r="E610" s="29"/>
      <c r="F610" s="29"/>
      <c r="G610" s="29"/>
      <c r="H610" s="29"/>
      <c r="I610" s="29"/>
      <c r="J610" s="29"/>
      <c r="K610" s="41" t="str">
        <f t="array" ref="K610">IF($B610="","",IF($A610&lt;&gt;"Có","Không",IF($G610="","Có",IF(IFERROR(INDEX('📚 Bộ câu hỏi'!$A$3:$A1059,MATCH($B610&amp;"|"&amp;$C610&amp;"|",'📚 Bộ câu hỏi'!$L$3:$L1059,0)),"Có")="Không","Không",IF(IFERROR(INDEX('📚 Bộ câu hỏi'!$A$3:$A1059,MATCH($B610&amp;"|"&amp;$C610&amp;"|"&amp;$D610,'📚 Bộ câu hỏi'!$L$3:$L1059,0)),"Có")="Không","Không","Có")))))</f>
        <v/>
      </c>
      <c r="L610" s="29" t="str">
        <f t="shared" si="1"/>
        <v/>
      </c>
    </row>
    <row r="611">
      <c r="A611" s="132"/>
      <c r="B611" s="29"/>
      <c r="C611" s="29"/>
      <c r="D611" s="29"/>
      <c r="E611" s="29"/>
      <c r="F611" s="29"/>
      <c r="G611" s="29"/>
      <c r="H611" s="29"/>
      <c r="I611" s="29"/>
      <c r="J611" s="29"/>
      <c r="K611" s="41" t="str">
        <f t="array" ref="K611">IF($B611="","",IF($A611&lt;&gt;"Có","Không",IF($G611="","Có",IF(IFERROR(INDEX('📚 Bộ câu hỏi'!$A$3:$A1059,MATCH($B611&amp;"|"&amp;$C611&amp;"|",'📚 Bộ câu hỏi'!$L$3:$L1059,0)),"Có")="Không","Không",IF(IFERROR(INDEX('📚 Bộ câu hỏi'!$A$3:$A1059,MATCH($B611&amp;"|"&amp;$C611&amp;"|"&amp;$D611,'📚 Bộ câu hỏi'!$L$3:$L1059,0)),"Có")="Không","Không","Có")))))</f>
        <v/>
      </c>
      <c r="L611" s="29" t="str">
        <f t="shared" si="1"/>
        <v/>
      </c>
    </row>
    <row r="612">
      <c r="A612" s="132"/>
      <c r="B612" s="29"/>
      <c r="C612" s="29"/>
      <c r="D612" s="29"/>
      <c r="E612" s="29"/>
      <c r="F612" s="29"/>
      <c r="G612" s="29"/>
      <c r="H612" s="29"/>
      <c r="I612" s="29"/>
      <c r="J612" s="29"/>
      <c r="K612" s="41" t="str">
        <f t="array" ref="K612">IF($B612="","",IF($A612&lt;&gt;"Có","Không",IF($G612="","Có",IF(IFERROR(INDEX('📚 Bộ câu hỏi'!$A$3:$A1059,MATCH($B612&amp;"|"&amp;$C612&amp;"|",'📚 Bộ câu hỏi'!$L$3:$L1059,0)),"Có")="Không","Không",IF(IFERROR(INDEX('📚 Bộ câu hỏi'!$A$3:$A1059,MATCH($B612&amp;"|"&amp;$C612&amp;"|"&amp;$D612,'📚 Bộ câu hỏi'!$L$3:$L1059,0)),"Có")="Không","Không","Có")))))</f>
        <v/>
      </c>
      <c r="L612" s="29" t="str">
        <f t="shared" si="1"/>
        <v/>
      </c>
    </row>
    <row r="613">
      <c r="A613" s="132"/>
      <c r="B613" s="29"/>
      <c r="C613" s="29"/>
      <c r="D613" s="29"/>
      <c r="E613" s="29"/>
      <c r="F613" s="29"/>
      <c r="G613" s="29"/>
      <c r="H613" s="29"/>
      <c r="I613" s="29"/>
      <c r="J613" s="29"/>
      <c r="K613" s="41" t="str">
        <f t="array" ref="K613">IF($B613="","",IF($A613&lt;&gt;"Có","Không",IF($G613="","Có",IF(IFERROR(INDEX('📚 Bộ câu hỏi'!$A$3:$A1059,MATCH($B613&amp;"|"&amp;$C613&amp;"|",'📚 Bộ câu hỏi'!$L$3:$L1059,0)),"Có")="Không","Không",IF(IFERROR(INDEX('📚 Bộ câu hỏi'!$A$3:$A1059,MATCH($B613&amp;"|"&amp;$C613&amp;"|"&amp;$D613,'📚 Bộ câu hỏi'!$L$3:$L1059,0)),"Có")="Không","Không","Có")))))</f>
        <v/>
      </c>
      <c r="L613" s="29" t="str">
        <f t="shared" si="1"/>
        <v/>
      </c>
    </row>
    <row r="614">
      <c r="A614" s="132"/>
      <c r="B614" s="29"/>
      <c r="C614" s="29"/>
      <c r="D614" s="29"/>
      <c r="E614" s="29"/>
      <c r="F614" s="29"/>
      <c r="G614" s="29"/>
      <c r="H614" s="29"/>
      <c r="I614" s="29"/>
      <c r="J614" s="29"/>
      <c r="K614" s="41" t="str">
        <f t="array" ref="K614">IF($B614="","",IF($A614&lt;&gt;"Có","Không",IF($G614="","Có",IF(IFERROR(INDEX('📚 Bộ câu hỏi'!$A$3:$A1059,MATCH($B614&amp;"|"&amp;$C614&amp;"|",'📚 Bộ câu hỏi'!$L$3:$L1059,0)),"Có")="Không","Không",IF(IFERROR(INDEX('📚 Bộ câu hỏi'!$A$3:$A1059,MATCH($B614&amp;"|"&amp;$C614&amp;"|"&amp;$D614,'📚 Bộ câu hỏi'!$L$3:$L1059,0)),"Có")="Không","Không","Có")))))</f>
        <v/>
      </c>
      <c r="L614" s="29" t="str">
        <f t="shared" si="1"/>
        <v/>
      </c>
    </row>
    <row r="615">
      <c r="A615" s="132"/>
      <c r="B615" s="29"/>
      <c r="C615" s="29"/>
      <c r="D615" s="29"/>
      <c r="E615" s="29"/>
      <c r="F615" s="29"/>
      <c r="G615" s="29"/>
      <c r="H615" s="29"/>
      <c r="I615" s="29"/>
      <c r="J615" s="29"/>
      <c r="K615" s="41" t="str">
        <f t="array" ref="K615">IF($B615="","",IF($A615&lt;&gt;"Có","Không",IF($G615="","Có",IF(IFERROR(INDEX('📚 Bộ câu hỏi'!$A$3:$A1059,MATCH($B615&amp;"|"&amp;$C615&amp;"|",'📚 Bộ câu hỏi'!$L$3:$L1059,0)),"Có")="Không","Không",IF(IFERROR(INDEX('📚 Bộ câu hỏi'!$A$3:$A1059,MATCH($B615&amp;"|"&amp;$C615&amp;"|"&amp;$D615,'📚 Bộ câu hỏi'!$L$3:$L1059,0)),"Có")="Không","Không","Có")))))</f>
        <v/>
      </c>
      <c r="L615" s="29" t="str">
        <f t="shared" si="1"/>
        <v/>
      </c>
    </row>
    <row r="616">
      <c r="A616" s="132"/>
      <c r="B616" s="29"/>
      <c r="C616" s="29"/>
      <c r="D616" s="29"/>
      <c r="E616" s="29"/>
      <c r="F616" s="29"/>
      <c r="G616" s="29"/>
      <c r="H616" s="29"/>
      <c r="I616" s="29"/>
      <c r="J616" s="29"/>
      <c r="K616" s="41" t="str">
        <f t="array" ref="K616">IF($B616="","",IF($A616&lt;&gt;"Có","Không",IF($G616="","Có",IF(IFERROR(INDEX('📚 Bộ câu hỏi'!$A$3:$A1059,MATCH($B616&amp;"|"&amp;$C616&amp;"|",'📚 Bộ câu hỏi'!$L$3:$L1059,0)),"Có")="Không","Không",IF(IFERROR(INDEX('📚 Bộ câu hỏi'!$A$3:$A1059,MATCH($B616&amp;"|"&amp;$C616&amp;"|"&amp;$D616,'📚 Bộ câu hỏi'!$L$3:$L1059,0)),"Có")="Không","Không","Có")))))</f>
        <v/>
      </c>
      <c r="L616" s="29" t="str">
        <f t="shared" si="1"/>
        <v/>
      </c>
    </row>
    <row r="617">
      <c r="A617" s="132"/>
      <c r="B617" s="29"/>
      <c r="C617" s="29"/>
      <c r="D617" s="29"/>
      <c r="E617" s="29"/>
      <c r="F617" s="29"/>
      <c r="G617" s="29"/>
      <c r="H617" s="29"/>
      <c r="I617" s="29"/>
      <c r="J617" s="29"/>
      <c r="K617" s="41" t="str">
        <f t="array" ref="K617">IF($B617="","",IF($A617&lt;&gt;"Có","Không",IF($G617="","Có",IF(IFERROR(INDEX('📚 Bộ câu hỏi'!$A$3:$A1059,MATCH($B617&amp;"|"&amp;$C617&amp;"|",'📚 Bộ câu hỏi'!$L$3:$L1059,0)),"Có")="Không","Không",IF(IFERROR(INDEX('📚 Bộ câu hỏi'!$A$3:$A1059,MATCH($B617&amp;"|"&amp;$C617&amp;"|"&amp;$D617,'📚 Bộ câu hỏi'!$L$3:$L1059,0)),"Có")="Không","Không","Có")))))</f>
        <v/>
      </c>
      <c r="L617" s="29" t="str">
        <f t="shared" si="1"/>
        <v/>
      </c>
    </row>
    <row r="618">
      <c r="A618" s="132"/>
      <c r="B618" s="29"/>
      <c r="C618" s="29"/>
      <c r="D618" s="29"/>
      <c r="E618" s="29"/>
      <c r="F618" s="29"/>
      <c r="G618" s="29"/>
      <c r="H618" s="29"/>
      <c r="I618" s="29"/>
      <c r="J618" s="29"/>
      <c r="K618" s="41" t="str">
        <f t="array" ref="K618">IF($B618="","",IF($A618&lt;&gt;"Có","Không",IF($G618="","Có",IF(IFERROR(INDEX('📚 Bộ câu hỏi'!$A$3:$A1059,MATCH($B618&amp;"|"&amp;$C618&amp;"|",'📚 Bộ câu hỏi'!$L$3:$L1059,0)),"Có")="Không","Không",IF(IFERROR(INDEX('📚 Bộ câu hỏi'!$A$3:$A1059,MATCH($B618&amp;"|"&amp;$C618&amp;"|"&amp;$D618,'📚 Bộ câu hỏi'!$L$3:$L1059,0)),"Có")="Không","Không","Có")))))</f>
        <v/>
      </c>
      <c r="L618" s="29" t="str">
        <f t="shared" si="1"/>
        <v/>
      </c>
    </row>
    <row r="619">
      <c r="A619" s="132"/>
      <c r="B619" s="29"/>
      <c r="C619" s="29"/>
      <c r="D619" s="29"/>
      <c r="E619" s="29"/>
      <c r="F619" s="29"/>
      <c r="G619" s="29"/>
      <c r="H619" s="29"/>
      <c r="I619" s="29"/>
      <c r="J619" s="29"/>
      <c r="K619" s="41" t="str">
        <f t="array" ref="K619">IF($B619="","",IF($A619&lt;&gt;"Có","Không",IF($G619="","Có",IF(IFERROR(INDEX('📚 Bộ câu hỏi'!$A$3:$A1059,MATCH($B619&amp;"|"&amp;$C619&amp;"|",'📚 Bộ câu hỏi'!$L$3:$L1059,0)),"Có")="Không","Không",IF(IFERROR(INDEX('📚 Bộ câu hỏi'!$A$3:$A1059,MATCH($B619&amp;"|"&amp;$C619&amp;"|"&amp;$D619,'📚 Bộ câu hỏi'!$L$3:$L1059,0)),"Có")="Không","Không","Có")))))</f>
        <v/>
      </c>
      <c r="L619" s="29" t="str">
        <f t="shared" si="1"/>
        <v/>
      </c>
    </row>
    <row r="620">
      <c r="A620" s="132"/>
      <c r="B620" s="29"/>
      <c r="C620" s="29"/>
      <c r="D620" s="29"/>
      <c r="E620" s="29"/>
      <c r="F620" s="29"/>
      <c r="G620" s="29"/>
      <c r="H620" s="29"/>
      <c r="I620" s="29"/>
      <c r="J620" s="29"/>
      <c r="K620" s="41" t="str">
        <f t="array" ref="K620">IF($B620="","",IF($A620&lt;&gt;"Có","Không",IF($G620="","Có",IF(IFERROR(INDEX('📚 Bộ câu hỏi'!$A$3:$A1059,MATCH($B620&amp;"|"&amp;$C620&amp;"|",'📚 Bộ câu hỏi'!$L$3:$L1059,0)),"Có")="Không","Không",IF(IFERROR(INDEX('📚 Bộ câu hỏi'!$A$3:$A1059,MATCH($B620&amp;"|"&amp;$C620&amp;"|"&amp;$D620,'📚 Bộ câu hỏi'!$L$3:$L1059,0)),"Có")="Không","Không","Có")))))</f>
        <v/>
      </c>
      <c r="L620" s="29" t="str">
        <f t="shared" si="1"/>
        <v/>
      </c>
    </row>
    <row r="621">
      <c r="A621" s="132"/>
      <c r="B621" s="29"/>
      <c r="C621" s="29"/>
      <c r="D621" s="29"/>
      <c r="E621" s="29"/>
      <c r="F621" s="29"/>
      <c r="G621" s="29"/>
      <c r="H621" s="29"/>
      <c r="I621" s="29"/>
      <c r="J621" s="29"/>
      <c r="K621" s="41" t="str">
        <f t="array" ref="K621">IF($B621="","",IF($A621&lt;&gt;"Có","Không",IF($G621="","Có",IF(IFERROR(INDEX('📚 Bộ câu hỏi'!$A$3:$A1059,MATCH($B621&amp;"|"&amp;$C621&amp;"|",'📚 Bộ câu hỏi'!$L$3:$L1059,0)),"Có")="Không","Không",IF(IFERROR(INDEX('📚 Bộ câu hỏi'!$A$3:$A1059,MATCH($B621&amp;"|"&amp;$C621&amp;"|"&amp;$D621,'📚 Bộ câu hỏi'!$L$3:$L1059,0)),"Có")="Không","Không","Có")))))</f>
        <v/>
      </c>
      <c r="L621" s="29" t="str">
        <f t="shared" si="1"/>
        <v/>
      </c>
    </row>
    <row r="622">
      <c r="A622" s="132"/>
      <c r="B622" s="29"/>
      <c r="C622" s="29"/>
      <c r="D622" s="29"/>
      <c r="E622" s="29"/>
      <c r="F622" s="29"/>
      <c r="G622" s="29"/>
      <c r="H622" s="29"/>
      <c r="I622" s="29"/>
      <c r="J622" s="29"/>
      <c r="K622" s="41" t="str">
        <f t="array" ref="K622">IF($B622="","",IF($A622&lt;&gt;"Có","Không",IF($G622="","Có",IF(IFERROR(INDEX('📚 Bộ câu hỏi'!$A$3:$A1059,MATCH($B622&amp;"|"&amp;$C622&amp;"|",'📚 Bộ câu hỏi'!$L$3:$L1059,0)),"Có")="Không","Không",IF(IFERROR(INDEX('📚 Bộ câu hỏi'!$A$3:$A1059,MATCH($B622&amp;"|"&amp;$C622&amp;"|"&amp;$D622,'📚 Bộ câu hỏi'!$L$3:$L1059,0)),"Có")="Không","Không","Có")))))</f>
        <v/>
      </c>
      <c r="L622" s="29" t="str">
        <f t="shared" si="1"/>
        <v/>
      </c>
    </row>
    <row r="623">
      <c r="A623" s="132"/>
      <c r="B623" s="29"/>
      <c r="C623" s="29"/>
      <c r="D623" s="29"/>
      <c r="E623" s="29"/>
      <c r="F623" s="29"/>
      <c r="G623" s="29"/>
      <c r="H623" s="29"/>
      <c r="I623" s="29"/>
      <c r="J623" s="29"/>
      <c r="K623" s="41" t="str">
        <f t="array" ref="K623">IF($B623="","",IF($A623&lt;&gt;"Có","Không",IF($G623="","Có",IF(IFERROR(INDEX('📚 Bộ câu hỏi'!$A$3:$A1059,MATCH($B623&amp;"|"&amp;$C623&amp;"|",'📚 Bộ câu hỏi'!$L$3:$L1059,0)),"Có")="Không","Không",IF(IFERROR(INDEX('📚 Bộ câu hỏi'!$A$3:$A1059,MATCH($B623&amp;"|"&amp;$C623&amp;"|"&amp;$D623,'📚 Bộ câu hỏi'!$L$3:$L1059,0)),"Có")="Không","Không","Có")))))</f>
        <v/>
      </c>
      <c r="L623" s="29" t="str">
        <f t="shared" si="1"/>
        <v/>
      </c>
    </row>
    <row r="624">
      <c r="A624" s="132"/>
      <c r="B624" s="29"/>
      <c r="C624" s="29"/>
      <c r="D624" s="29"/>
      <c r="E624" s="29"/>
      <c r="F624" s="29"/>
      <c r="G624" s="29"/>
      <c r="H624" s="29"/>
      <c r="I624" s="29"/>
      <c r="J624" s="29"/>
      <c r="K624" s="41" t="str">
        <f t="array" ref="K624">IF($B624="","",IF($A624&lt;&gt;"Có","Không",IF($G624="","Có",IF(IFERROR(INDEX('📚 Bộ câu hỏi'!$A$3:$A1059,MATCH($B624&amp;"|"&amp;$C624&amp;"|",'📚 Bộ câu hỏi'!$L$3:$L1059,0)),"Có")="Không","Không",IF(IFERROR(INDEX('📚 Bộ câu hỏi'!$A$3:$A1059,MATCH($B624&amp;"|"&amp;$C624&amp;"|"&amp;$D624,'📚 Bộ câu hỏi'!$L$3:$L1059,0)),"Có")="Không","Không","Có")))))</f>
        <v/>
      </c>
      <c r="L624" s="29" t="str">
        <f t="shared" si="1"/>
        <v/>
      </c>
    </row>
    <row r="625">
      <c r="A625" s="132"/>
      <c r="B625" s="29"/>
      <c r="C625" s="29"/>
      <c r="D625" s="29"/>
      <c r="E625" s="29"/>
      <c r="F625" s="29"/>
      <c r="G625" s="29"/>
      <c r="H625" s="29"/>
      <c r="I625" s="29"/>
      <c r="J625" s="29"/>
      <c r="K625" s="41" t="str">
        <f t="array" ref="K625">IF($B625="","",IF($A625&lt;&gt;"Có","Không",IF($G625="","Có",IF(IFERROR(INDEX('📚 Bộ câu hỏi'!$A$3:$A1059,MATCH($B625&amp;"|"&amp;$C625&amp;"|",'📚 Bộ câu hỏi'!$L$3:$L1059,0)),"Có")="Không","Không",IF(IFERROR(INDEX('📚 Bộ câu hỏi'!$A$3:$A1059,MATCH($B625&amp;"|"&amp;$C625&amp;"|"&amp;$D625,'📚 Bộ câu hỏi'!$L$3:$L1059,0)),"Có")="Không","Không","Có")))))</f>
        <v/>
      </c>
      <c r="L625" s="29" t="str">
        <f t="shared" si="1"/>
        <v/>
      </c>
    </row>
    <row r="626">
      <c r="A626" s="132"/>
      <c r="B626" s="29"/>
      <c r="C626" s="29"/>
      <c r="D626" s="29"/>
      <c r="E626" s="29"/>
      <c r="F626" s="29"/>
      <c r="G626" s="29"/>
      <c r="H626" s="29"/>
      <c r="I626" s="29"/>
      <c r="J626" s="29"/>
      <c r="K626" s="41" t="str">
        <f t="array" ref="K626">IF($B626="","",IF($A626&lt;&gt;"Có","Không",IF($G626="","Có",IF(IFERROR(INDEX('📚 Bộ câu hỏi'!$A$3:$A1059,MATCH($B626&amp;"|"&amp;$C626&amp;"|",'📚 Bộ câu hỏi'!$L$3:$L1059,0)),"Có")="Không","Không",IF(IFERROR(INDEX('📚 Bộ câu hỏi'!$A$3:$A1059,MATCH($B626&amp;"|"&amp;$C626&amp;"|"&amp;$D626,'📚 Bộ câu hỏi'!$L$3:$L1059,0)),"Có")="Không","Không","Có")))))</f>
        <v/>
      </c>
      <c r="L626" s="29" t="str">
        <f t="shared" si="1"/>
        <v/>
      </c>
    </row>
    <row r="627">
      <c r="A627" s="132"/>
      <c r="B627" s="29"/>
      <c r="C627" s="29"/>
      <c r="D627" s="29"/>
      <c r="E627" s="29"/>
      <c r="F627" s="29"/>
      <c r="G627" s="29"/>
      <c r="H627" s="29"/>
      <c r="I627" s="29"/>
      <c r="J627" s="29"/>
      <c r="K627" s="41" t="str">
        <f t="array" ref="K627">IF($B627="","",IF($A627&lt;&gt;"Có","Không",IF($G627="","Có",IF(IFERROR(INDEX('📚 Bộ câu hỏi'!$A$3:$A1059,MATCH($B627&amp;"|"&amp;$C627&amp;"|",'📚 Bộ câu hỏi'!$L$3:$L1059,0)),"Có")="Không","Không",IF(IFERROR(INDEX('📚 Bộ câu hỏi'!$A$3:$A1059,MATCH($B627&amp;"|"&amp;$C627&amp;"|"&amp;$D627,'📚 Bộ câu hỏi'!$L$3:$L1059,0)),"Có")="Không","Không","Có")))))</f>
        <v/>
      </c>
      <c r="L627" s="29" t="str">
        <f t="shared" si="1"/>
        <v/>
      </c>
    </row>
    <row r="628">
      <c r="A628" s="132"/>
      <c r="B628" s="29"/>
      <c r="C628" s="29"/>
      <c r="D628" s="29"/>
      <c r="E628" s="29"/>
      <c r="F628" s="29"/>
      <c r="G628" s="29"/>
      <c r="H628" s="29"/>
      <c r="I628" s="29"/>
      <c r="J628" s="29"/>
      <c r="K628" s="41" t="str">
        <f t="array" ref="K628">IF($B628="","",IF($A628&lt;&gt;"Có","Không",IF($G628="","Có",IF(IFERROR(INDEX('📚 Bộ câu hỏi'!$A$3:$A1059,MATCH($B628&amp;"|"&amp;$C628&amp;"|",'📚 Bộ câu hỏi'!$L$3:$L1059,0)),"Có")="Không","Không",IF(IFERROR(INDEX('📚 Bộ câu hỏi'!$A$3:$A1059,MATCH($B628&amp;"|"&amp;$C628&amp;"|"&amp;$D628,'📚 Bộ câu hỏi'!$L$3:$L1059,0)),"Có")="Không","Không","Có")))))</f>
        <v/>
      </c>
      <c r="L628" s="29" t="str">
        <f t="shared" si="1"/>
        <v/>
      </c>
    </row>
    <row r="629">
      <c r="A629" s="132"/>
      <c r="B629" s="29"/>
      <c r="C629" s="29"/>
      <c r="D629" s="29"/>
      <c r="E629" s="29"/>
      <c r="F629" s="29"/>
      <c r="G629" s="29"/>
      <c r="H629" s="29"/>
      <c r="I629" s="29"/>
      <c r="J629" s="29"/>
      <c r="K629" s="41" t="str">
        <f t="array" ref="K629">IF($B629="","",IF($A629&lt;&gt;"Có","Không",IF($G629="","Có",IF(IFERROR(INDEX('📚 Bộ câu hỏi'!$A$3:$A1059,MATCH($B629&amp;"|"&amp;$C629&amp;"|",'📚 Bộ câu hỏi'!$L$3:$L1059,0)),"Có")="Không","Không",IF(IFERROR(INDEX('📚 Bộ câu hỏi'!$A$3:$A1059,MATCH($B629&amp;"|"&amp;$C629&amp;"|"&amp;$D629,'📚 Bộ câu hỏi'!$L$3:$L1059,0)),"Có")="Không","Không","Có")))))</f>
        <v/>
      </c>
      <c r="L629" s="29" t="str">
        <f t="shared" si="1"/>
        <v/>
      </c>
    </row>
    <row r="630">
      <c r="A630" s="132"/>
      <c r="B630" s="29"/>
      <c r="C630" s="29"/>
      <c r="D630" s="29"/>
      <c r="E630" s="29"/>
      <c r="F630" s="29"/>
      <c r="G630" s="29"/>
      <c r="H630" s="29"/>
      <c r="I630" s="29"/>
      <c r="J630" s="29"/>
      <c r="K630" s="41" t="str">
        <f t="array" ref="K630">IF($B630="","",IF($A630&lt;&gt;"Có","Không",IF($G630="","Có",IF(IFERROR(INDEX('📚 Bộ câu hỏi'!$A$3:$A1059,MATCH($B630&amp;"|"&amp;$C630&amp;"|",'📚 Bộ câu hỏi'!$L$3:$L1059,0)),"Có")="Không","Không",IF(IFERROR(INDEX('📚 Bộ câu hỏi'!$A$3:$A1059,MATCH($B630&amp;"|"&amp;$C630&amp;"|"&amp;$D630,'📚 Bộ câu hỏi'!$L$3:$L1059,0)),"Có")="Không","Không","Có")))))</f>
        <v/>
      </c>
      <c r="L630" s="29" t="str">
        <f t="shared" si="1"/>
        <v/>
      </c>
    </row>
    <row r="631">
      <c r="A631" s="132"/>
      <c r="B631" s="29"/>
      <c r="C631" s="29"/>
      <c r="D631" s="29"/>
      <c r="E631" s="29"/>
      <c r="F631" s="29"/>
      <c r="G631" s="29"/>
      <c r="H631" s="29"/>
      <c r="I631" s="29"/>
      <c r="J631" s="29"/>
      <c r="K631" s="41" t="str">
        <f t="array" ref="K631">IF($B631="","",IF($A631&lt;&gt;"Có","Không",IF($G631="","Có",IF(IFERROR(INDEX('📚 Bộ câu hỏi'!$A$3:$A1059,MATCH($B631&amp;"|"&amp;$C631&amp;"|",'📚 Bộ câu hỏi'!$L$3:$L1059,0)),"Có")="Không","Không",IF(IFERROR(INDEX('📚 Bộ câu hỏi'!$A$3:$A1059,MATCH($B631&amp;"|"&amp;$C631&amp;"|"&amp;$D631,'📚 Bộ câu hỏi'!$L$3:$L1059,0)),"Có")="Không","Không","Có")))))</f>
        <v/>
      </c>
      <c r="L631" s="29" t="str">
        <f t="shared" si="1"/>
        <v/>
      </c>
    </row>
    <row r="632">
      <c r="A632" s="132"/>
      <c r="B632" s="29"/>
      <c r="C632" s="29"/>
      <c r="D632" s="29"/>
      <c r="E632" s="29"/>
      <c r="F632" s="29"/>
      <c r="G632" s="29"/>
      <c r="H632" s="29"/>
      <c r="I632" s="29"/>
      <c r="J632" s="29"/>
      <c r="K632" s="41" t="str">
        <f t="array" ref="K632">IF($B632="","",IF($A632&lt;&gt;"Có","Không",IF($G632="","Có",IF(IFERROR(INDEX('📚 Bộ câu hỏi'!$A$3:$A1059,MATCH($B632&amp;"|"&amp;$C632&amp;"|",'📚 Bộ câu hỏi'!$L$3:$L1059,0)),"Có")="Không","Không",IF(IFERROR(INDEX('📚 Bộ câu hỏi'!$A$3:$A1059,MATCH($B632&amp;"|"&amp;$C632&amp;"|"&amp;$D632,'📚 Bộ câu hỏi'!$L$3:$L1059,0)),"Có")="Không","Không","Có")))))</f>
        <v/>
      </c>
      <c r="L632" s="29" t="str">
        <f t="shared" si="1"/>
        <v/>
      </c>
    </row>
    <row r="633">
      <c r="A633" s="132"/>
      <c r="B633" s="29"/>
      <c r="C633" s="29"/>
      <c r="D633" s="29"/>
      <c r="E633" s="29"/>
      <c r="F633" s="29"/>
      <c r="G633" s="29"/>
      <c r="H633" s="29"/>
      <c r="I633" s="29"/>
      <c r="J633" s="29"/>
      <c r="K633" s="41" t="str">
        <f t="array" ref="K633">IF($B633="","",IF($A633&lt;&gt;"Có","Không",IF($G633="","Có",IF(IFERROR(INDEX('📚 Bộ câu hỏi'!$A$3:$A1059,MATCH($B633&amp;"|"&amp;$C633&amp;"|",'📚 Bộ câu hỏi'!$L$3:$L1059,0)),"Có")="Không","Không",IF(IFERROR(INDEX('📚 Bộ câu hỏi'!$A$3:$A1059,MATCH($B633&amp;"|"&amp;$C633&amp;"|"&amp;$D633,'📚 Bộ câu hỏi'!$L$3:$L1059,0)),"Có")="Không","Không","Có")))))</f>
        <v/>
      </c>
      <c r="L633" s="29" t="str">
        <f t="shared" si="1"/>
        <v/>
      </c>
    </row>
    <row r="634">
      <c r="A634" s="132"/>
      <c r="B634" s="29"/>
      <c r="C634" s="29"/>
      <c r="D634" s="29"/>
      <c r="E634" s="29"/>
      <c r="F634" s="29"/>
      <c r="G634" s="29"/>
      <c r="H634" s="29"/>
      <c r="I634" s="29"/>
      <c r="J634" s="29"/>
      <c r="K634" s="41" t="str">
        <f t="array" ref="K634">IF($B634="","",IF($A634&lt;&gt;"Có","Không",IF($G634="","Có",IF(IFERROR(INDEX('📚 Bộ câu hỏi'!$A$3:$A1059,MATCH($B634&amp;"|"&amp;$C634&amp;"|",'📚 Bộ câu hỏi'!$L$3:$L1059,0)),"Có")="Không","Không",IF(IFERROR(INDEX('📚 Bộ câu hỏi'!$A$3:$A1059,MATCH($B634&amp;"|"&amp;$C634&amp;"|"&amp;$D634,'📚 Bộ câu hỏi'!$L$3:$L1059,0)),"Có")="Không","Không","Có")))))</f>
        <v/>
      </c>
      <c r="L634" s="29" t="str">
        <f t="shared" si="1"/>
        <v/>
      </c>
    </row>
    <row r="635">
      <c r="A635" s="132"/>
      <c r="B635" s="29"/>
      <c r="C635" s="29"/>
      <c r="D635" s="29"/>
      <c r="E635" s="29"/>
      <c r="F635" s="29"/>
      <c r="G635" s="29"/>
      <c r="H635" s="29"/>
      <c r="I635" s="29"/>
      <c r="J635" s="29"/>
      <c r="K635" s="41" t="str">
        <f t="array" ref="K635">IF($B635="","",IF($A635&lt;&gt;"Có","Không",IF($G635="","Có",IF(IFERROR(INDEX('📚 Bộ câu hỏi'!$A$3:$A1059,MATCH($B635&amp;"|"&amp;$C635&amp;"|",'📚 Bộ câu hỏi'!$L$3:$L1059,0)),"Có")="Không","Không",IF(IFERROR(INDEX('📚 Bộ câu hỏi'!$A$3:$A1059,MATCH($B635&amp;"|"&amp;$C635&amp;"|"&amp;$D635,'📚 Bộ câu hỏi'!$L$3:$L1059,0)),"Có")="Không","Không","Có")))))</f>
        <v/>
      </c>
      <c r="L635" s="29" t="str">
        <f t="shared" si="1"/>
        <v/>
      </c>
    </row>
    <row r="636">
      <c r="A636" s="132"/>
      <c r="B636" s="29"/>
      <c r="C636" s="29"/>
      <c r="D636" s="29"/>
      <c r="E636" s="29"/>
      <c r="F636" s="29"/>
      <c r="G636" s="29"/>
      <c r="H636" s="29"/>
      <c r="I636" s="29"/>
      <c r="J636" s="29"/>
      <c r="K636" s="41" t="str">
        <f t="array" ref="K636">IF($B636="","",IF($A636&lt;&gt;"Có","Không",IF($G636="","Có",IF(IFERROR(INDEX('📚 Bộ câu hỏi'!$A$3:$A1059,MATCH($B636&amp;"|"&amp;$C636&amp;"|",'📚 Bộ câu hỏi'!$L$3:$L1059,0)),"Có")="Không","Không",IF(IFERROR(INDEX('📚 Bộ câu hỏi'!$A$3:$A1059,MATCH($B636&amp;"|"&amp;$C636&amp;"|"&amp;$D636,'📚 Bộ câu hỏi'!$L$3:$L1059,0)),"Có")="Không","Không","Có")))))</f>
        <v/>
      </c>
      <c r="L636" s="29" t="str">
        <f t="shared" si="1"/>
        <v/>
      </c>
    </row>
    <row r="637">
      <c r="A637" s="132"/>
      <c r="B637" s="29"/>
      <c r="C637" s="29"/>
      <c r="D637" s="29"/>
      <c r="E637" s="29"/>
      <c r="F637" s="29"/>
      <c r="G637" s="29"/>
      <c r="H637" s="29"/>
      <c r="I637" s="29"/>
      <c r="J637" s="29"/>
      <c r="K637" s="41" t="str">
        <f t="array" ref="K637">IF($B637="","",IF($A637&lt;&gt;"Có","Không",IF($G637="","Có",IF(IFERROR(INDEX('📚 Bộ câu hỏi'!$A$3:$A1059,MATCH($B637&amp;"|"&amp;$C637&amp;"|",'📚 Bộ câu hỏi'!$L$3:$L1059,0)),"Có")="Không","Không",IF(IFERROR(INDEX('📚 Bộ câu hỏi'!$A$3:$A1059,MATCH($B637&amp;"|"&amp;$C637&amp;"|"&amp;$D637,'📚 Bộ câu hỏi'!$L$3:$L1059,0)),"Có")="Không","Không","Có")))))</f>
        <v/>
      </c>
      <c r="L637" s="29" t="str">
        <f t="shared" si="1"/>
        <v/>
      </c>
    </row>
    <row r="638">
      <c r="A638" s="132"/>
      <c r="B638" s="29"/>
      <c r="C638" s="29"/>
      <c r="D638" s="29"/>
      <c r="E638" s="29"/>
      <c r="F638" s="29"/>
      <c r="G638" s="29"/>
      <c r="H638" s="29"/>
      <c r="I638" s="29"/>
      <c r="J638" s="29"/>
      <c r="K638" s="41" t="str">
        <f t="array" ref="K638">IF($B638="","",IF($A638&lt;&gt;"Có","Không",IF($G638="","Có",IF(IFERROR(INDEX('📚 Bộ câu hỏi'!$A$3:$A1059,MATCH($B638&amp;"|"&amp;$C638&amp;"|",'📚 Bộ câu hỏi'!$L$3:$L1059,0)),"Có")="Không","Không",IF(IFERROR(INDEX('📚 Bộ câu hỏi'!$A$3:$A1059,MATCH($B638&amp;"|"&amp;$C638&amp;"|"&amp;$D638,'📚 Bộ câu hỏi'!$L$3:$L1059,0)),"Có")="Không","Không","Có")))))</f>
        <v/>
      </c>
      <c r="L638" s="29" t="str">
        <f t="shared" si="1"/>
        <v/>
      </c>
    </row>
    <row r="639">
      <c r="A639" s="132"/>
      <c r="B639" s="29"/>
      <c r="C639" s="29"/>
      <c r="D639" s="29"/>
      <c r="E639" s="29"/>
      <c r="F639" s="29"/>
      <c r="G639" s="29"/>
      <c r="H639" s="29"/>
      <c r="I639" s="29"/>
      <c r="J639" s="29"/>
      <c r="K639" s="41" t="str">
        <f t="array" ref="K639">IF($B639="","",IF($A639&lt;&gt;"Có","Không",IF($G639="","Có",IF(IFERROR(INDEX('📚 Bộ câu hỏi'!$A$3:$A1059,MATCH($B639&amp;"|"&amp;$C639&amp;"|",'📚 Bộ câu hỏi'!$L$3:$L1059,0)),"Có")="Không","Không",IF(IFERROR(INDEX('📚 Bộ câu hỏi'!$A$3:$A1059,MATCH($B639&amp;"|"&amp;$C639&amp;"|"&amp;$D639,'📚 Bộ câu hỏi'!$L$3:$L1059,0)),"Có")="Không","Không","Có")))))</f>
        <v/>
      </c>
      <c r="L639" s="29" t="str">
        <f t="shared" si="1"/>
        <v/>
      </c>
    </row>
    <row r="640">
      <c r="A640" s="132"/>
      <c r="B640" s="29"/>
      <c r="C640" s="29"/>
      <c r="D640" s="29"/>
      <c r="E640" s="29"/>
      <c r="F640" s="29"/>
      <c r="G640" s="29"/>
      <c r="H640" s="29"/>
      <c r="I640" s="29"/>
      <c r="J640" s="29"/>
      <c r="K640" s="41" t="str">
        <f t="array" ref="K640">IF($B640="","",IF($A640&lt;&gt;"Có","Không",IF($G640="","Có",IF(IFERROR(INDEX('📚 Bộ câu hỏi'!$A$3:$A1059,MATCH($B640&amp;"|"&amp;$C640&amp;"|",'📚 Bộ câu hỏi'!$L$3:$L1059,0)),"Có")="Không","Không",IF(IFERROR(INDEX('📚 Bộ câu hỏi'!$A$3:$A1059,MATCH($B640&amp;"|"&amp;$C640&amp;"|"&amp;$D640,'📚 Bộ câu hỏi'!$L$3:$L1059,0)),"Có")="Không","Không","Có")))))</f>
        <v/>
      </c>
      <c r="L640" s="29" t="str">
        <f t="shared" si="1"/>
        <v/>
      </c>
    </row>
    <row r="641">
      <c r="A641" s="132"/>
      <c r="B641" s="29"/>
      <c r="C641" s="29"/>
      <c r="D641" s="29"/>
      <c r="E641" s="29"/>
      <c r="F641" s="29"/>
      <c r="G641" s="29"/>
      <c r="H641" s="29"/>
      <c r="I641" s="29"/>
      <c r="J641" s="29"/>
      <c r="K641" s="41" t="str">
        <f t="array" ref="K641">IF($B641="","",IF($A641&lt;&gt;"Có","Không",IF($G641="","Có",IF(IFERROR(INDEX('📚 Bộ câu hỏi'!$A$3:$A1059,MATCH($B641&amp;"|"&amp;$C641&amp;"|",'📚 Bộ câu hỏi'!$L$3:$L1059,0)),"Có")="Không","Không",IF(IFERROR(INDEX('📚 Bộ câu hỏi'!$A$3:$A1059,MATCH($B641&amp;"|"&amp;$C641&amp;"|"&amp;$D641,'📚 Bộ câu hỏi'!$L$3:$L1059,0)),"Có")="Không","Không","Có")))))</f>
        <v/>
      </c>
      <c r="L641" s="29" t="str">
        <f t="shared" si="1"/>
        <v/>
      </c>
    </row>
    <row r="642">
      <c r="A642" s="132"/>
      <c r="B642" s="29"/>
      <c r="C642" s="29"/>
      <c r="D642" s="29"/>
      <c r="E642" s="29"/>
      <c r="F642" s="29"/>
      <c r="G642" s="29"/>
      <c r="H642" s="29"/>
      <c r="I642" s="29"/>
      <c r="J642" s="29"/>
      <c r="K642" s="41" t="str">
        <f t="array" ref="K642">IF($B642="","",IF($A642&lt;&gt;"Có","Không",IF($G642="","Có",IF(IFERROR(INDEX('📚 Bộ câu hỏi'!$A$3:$A1059,MATCH($B642&amp;"|"&amp;$C642&amp;"|",'📚 Bộ câu hỏi'!$L$3:$L1059,0)),"Có")="Không","Không",IF(IFERROR(INDEX('📚 Bộ câu hỏi'!$A$3:$A1059,MATCH($B642&amp;"|"&amp;$C642&amp;"|"&amp;$D642,'📚 Bộ câu hỏi'!$L$3:$L1059,0)),"Có")="Không","Không","Có")))))</f>
        <v/>
      </c>
      <c r="L642" s="29" t="str">
        <f t="shared" si="1"/>
        <v/>
      </c>
    </row>
    <row r="643">
      <c r="A643" s="132"/>
      <c r="B643" s="29"/>
      <c r="C643" s="29"/>
      <c r="D643" s="29"/>
      <c r="E643" s="29"/>
      <c r="F643" s="29"/>
      <c r="G643" s="29"/>
      <c r="H643" s="29"/>
      <c r="I643" s="29"/>
      <c r="J643" s="29"/>
      <c r="K643" s="41" t="str">
        <f t="array" ref="K643">IF($B643="","",IF($A643&lt;&gt;"Có","Không",IF($G643="","Có",IF(IFERROR(INDEX('📚 Bộ câu hỏi'!$A$3:$A1059,MATCH($B643&amp;"|"&amp;$C643&amp;"|",'📚 Bộ câu hỏi'!$L$3:$L1059,0)),"Có")="Không","Không",IF(IFERROR(INDEX('📚 Bộ câu hỏi'!$A$3:$A1059,MATCH($B643&amp;"|"&amp;$C643&amp;"|"&amp;$D643,'📚 Bộ câu hỏi'!$L$3:$L1059,0)),"Có")="Không","Không","Có")))))</f>
        <v/>
      </c>
      <c r="L643" s="29" t="str">
        <f t="shared" si="1"/>
        <v/>
      </c>
    </row>
    <row r="644">
      <c r="A644" s="132"/>
      <c r="B644" s="29"/>
      <c r="C644" s="29"/>
      <c r="D644" s="29"/>
      <c r="E644" s="29"/>
      <c r="F644" s="29"/>
      <c r="G644" s="29"/>
      <c r="H644" s="29"/>
      <c r="I644" s="29"/>
      <c r="J644" s="29"/>
      <c r="K644" s="41" t="str">
        <f t="array" ref="K644">IF($B644="","",IF($A644&lt;&gt;"Có","Không",IF($G644="","Có",IF(IFERROR(INDEX('📚 Bộ câu hỏi'!$A$3:$A1059,MATCH($B644&amp;"|"&amp;$C644&amp;"|",'📚 Bộ câu hỏi'!$L$3:$L1059,0)),"Có")="Không","Không",IF(IFERROR(INDEX('📚 Bộ câu hỏi'!$A$3:$A1059,MATCH($B644&amp;"|"&amp;$C644&amp;"|"&amp;$D644,'📚 Bộ câu hỏi'!$L$3:$L1059,0)),"Có")="Không","Không","Có")))))</f>
        <v/>
      </c>
      <c r="L644" s="29" t="str">
        <f t="shared" si="1"/>
        <v/>
      </c>
    </row>
    <row r="645">
      <c r="A645" s="132"/>
      <c r="B645" s="29"/>
      <c r="C645" s="29"/>
      <c r="D645" s="29"/>
      <c r="E645" s="29"/>
      <c r="F645" s="29"/>
      <c r="G645" s="29"/>
      <c r="H645" s="29"/>
      <c r="I645" s="29"/>
      <c r="J645" s="29"/>
      <c r="K645" s="41" t="str">
        <f t="array" ref="K645">IF($B645="","",IF($A645&lt;&gt;"Có","Không",IF($G645="","Có",IF(IFERROR(INDEX('📚 Bộ câu hỏi'!$A$3:$A1059,MATCH($B645&amp;"|"&amp;$C645&amp;"|",'📚 Bộ câu hỏi'!$L$3:$L1059,0)),"Có")="Không","Không",IF(IFERROR(INDEX('📚 Bộ câu hỏi'!$A$3:$A1059,MATCH($B645&amp;"|"&amp;$C645&amp;"|"&amp;$D645,'📚 Bộ câu hỏi'!$L$3:$L1059,0)),"Có")="Không","Không","Có")))))</f>
        <v/>
      </c>
      <c r="L645" s="29" t="str">
        <f t="shared" si="1"/>
        <v/>
      </c>
    </row>
    <row r="646">
      <c r="A646" s="132"/>
      <c r="B646" s="29"/>
      <c r="C646" s="29"/>
      <c r="D646" s="29"/>
      <c r="E646" s="29"/>
      <c r="F646" s="29"/>
      <c r="G646" s="29"/>
      <c r="H646" s="29"/>
      <c r="I646" s="29"/>
      <c r="J646" s="29"/>
      <c r="K646" s="41" t="str">
        <f t="array" ref="K646">IF($B646="","",IF($A646&lt;&gt;"Có","Không",IF($G646="","Có",IF(IFERROR(INDEX('📚 Bộ câu hỏi'!$A$3:$A1059,MATCH($B646&amp;"|"&amp;$C646&amp;"|",'📚 Bộ câu hỏi'!$L$3:$L1059,0)),"Có")="Không","Không",IF(IFERROR(INDEX('📚 Bộ câu hỏi'!$A$3:$A1059,MATCH($B646&amp;"|"&amp;$C646&amp;"|"&amp;$D646,'📚 Bộ câu hỏi'!$L$3:$L1059,0)),"Có")="Không","Không","Có")))))</f>
        <v/>
      </c>
      <c r="L646" s="29" t="str">
        <f t="shared" si="1"/>
        <v/>
      </c>
    </row>
    <row r="647">
      <c r="A647" s="132"/>
      <c r="B647" s="29"/>
      <c r="C647" s="29"/>
      <c r="D647" s="29"/>
      <c r="E647" s="29"/>
      <c r="F647" s="29"/>
      <c r="G647" s="29"/>
      <c r="H647" s="29"/>
      <c r="I647" s="29"/>
      <c r="J647" s="29"/>
      <c r="K647" s="41" t="str">
        <f t="array" ref="K647">IF($B647="","",IF($A647&lt;&gt;"Có","Không",IF($G647="","Có",IF(IFERROR(INDEX('📚 Bộ câu hỏi'!$A$3:$A1059,MATCH($B647&amp;"|"&amp;$C647&amp;"|",'📚 Bộ câu hỏi'!$L$3:$L1059,0)),"Có")="Không","Không",IF(IFERROR(INDEX('📚 Bộ câu hỏi'!$A$3:$A1059,MATCH($B647&amp;"|"&amp;$C647&amp;"|"&amp;$D647,'📚 Bộ câu hỏi'!$L$3:$L1059,0)),"Có")="Không","Không","Có")))))</f>
        <v/>
      </c>
      <c r="L647" s="29" t="str">
        <f t="shared" si="1"/>
        <v/>
      </c>
    </row>
    <row r="648">
      <c r="A648" s="132"/>
      <c r="B648" s="29"/>
      <c r="C648" s="29"/>
      <c r="D648" s="29"/>
      <c r="E648" s="29"/>
      <c r="F648" s="29"/>
      <c r="G648" s="29"/>
      <c r="H648" s="29"/>
      <c r="I648" s="29"/>
      <c r="J648" s="29"/>
      <c r="K648" s="41" t="str">
        <f t="array" ref="K648">IF($B648="","",IF($A648&lt;&gt;"Có","Không",IF($G648="","Có",IF(IFERROR(INDEX('📚 Bộ câu hỏi'!$A$3:$A1059,MATCH($B648&amp;"|"&amp;$C648&amp;"|",'📚 Bộ câu hỏi'!$L$3:$L1059,0)),"Có")="Không","Không",IF(IFERROR(INDEX('📚 Bộ câu hỏi'!$A$3:$A1059,MATCH($B648&amp;"|"&amp;$C648&amp;"|"&amp;$D648,'📚 Bộ câu hỏi'!$L$3:$L1059,0)),"Có")="Không","Không","Có")))))</f>
        <v/>
      </c>
      <c r="L648" s="29" t="str">
        <f t="shared" si="1"/>
        <v/>
      </c>
    </row>
    <row r="649">
      <c r="A649" s="132"/>
      <c r="B649" s="29"/>
      <c r="C649" s="29"/>
      <c r="D649" s="29"/>
      <c r="E649" s="29"/>
      <c r="F649" s="29"/>
      <c r="G649" s="29"/>
      <c r="H649" s="29"/>
      <c r="I649" s="29"/>
      <c r="J649" s="29"/>
      <c r="K649" s="41" t="str">
        <f t="array" ref="K649">IF($B649="","",IF($A649&lt;&gt;"Có","Không",IF($G649="","Có",IF(IFERROR(INDEX('📚 Bộ câu hỏi'!$A$3:$A1059,MATCH($B649&amp;"|"&amp;$C649&amp;"|",'📚 Bộ câu hỏi'!$L$3:$L1059,0)),"Có")="Không","Không",IF(IFERROR(INDEX('📚 Bộ câu hỏi'!$A$3:$A1059,MATCH($B649&amp;"|"&amp;$C649&amp;"|"&amp;$D649,'📚 Bộ câu hỏi'!$L$3:$L1059,0)),"Có")="Không","Không","Có")))))</f>
        <v/>
      </c>
      <c r="L649" s="29" t="str">
        <f t="shared" si="1"/>
        <v/>
      </c>
    </row>
    <row r="650">
      <c r="A650" s="132"/>
      <c r="B650" s="29"/>
      <c r="C650" s="29"/>
      <c r="D650" s="29"/>
      <c r="E650" s="29"/>
      <c r="F650" s="29"/>
      <c r="G650" s="29"/>
      <c r="H650" s="29"/>
      <c r="I650" s="29"/>
      <c r="J650" s="29"/>
      <c r="K650" s="41" t="str">
        <f t="array" ref="K650">IF($B650="","",IF($A650&lt;&gt;"Có","Không",IF($G650="","Có",IF(IFERROR(INDEX('📚 Bộ câu hỏi'!$A$3:$A1059,MATCH($B650&amp;"|"&amp;$C650&amp;"|",'📚 Bộ câu hỏi'!$L$3:$L1059,0)),"Có")="Không","Không",IF(IFERROR(INDEX('📚 Bộ câu hỏi'!$A$3:$A1059,MATCH($B650&amp;"|"&amp;$C650&amp;"|"&amp;$D650,'📚 Bộ câu hỏi'!$L$3:$L1059,0)),"Có")="Không","Không","Có")))))</f>
        <v/>
      </c>
      <c r="L650" s="29" t="str">
        <f t="shared" si="1"/>
        <v/>
      </c>
    </row>
    <row r="651">
      <c r="A651" s="132"/>
      <c r="B651" s="29"/>
      <c r="C651" s="29"/>
      <c r="D651" s="29"/>
      <c r="E651" s="29"/>
      <c r="F651" s="29"/>
      <c r="G651" s="29"/>
      <c r="H651" s="29"/>
      <c r="I651" s="29"/>
      <c r="J651" s="29"/>
      <c r="K651" s="41" t="str">
        <f t="array" ref="K651">IF($B651="","",IF($A651&lt;&gt;"Có","Không",IF($G651="","Có",IF(IFERROR(INDEX('📚 Bộ câu hỏi'!$A$3:$A1059,MATCH($B651&amp;"|"&amp;$C651&amp;"|",'📚 Bộ câu hỏi'!$L$3:$L1059,0)),"Có")="Không","Không",IF(IFERROR(INDEX('📚 Bộ câu hỏi'!$A$3:$A1059,MATCH($B651&amp;"|"&amp;$C651&amp;"|"&amp;$D651,'📚 Bộ câu hỏi'!$L$3:$L1059,0)),"Có")="Không","Không","Có")))))</f>
        <v/>
      </c>
      <c r="L651" s="29" t="str">
        <f t="shared" si="1"/>
        <v/>
      </c>
    </row>
    <row r="652">
      <c r="A652" s="132"/>
      <c r="B652" s="29"/>
      <c r="C652" s="29"/>
      <c r="D652" s="29"/>
      <c r="E652" s="29"/>
      <c r="F652" s="29"/>
      <c r="G652" s="29"/>
      <c r="H652" s="29"/>
      <c r="I652" s="29"/>
      <c r="J652" s="29"/>
      <c r="K652" s="41" t="str">
        <f t="array" ref="K652">IF($B652="","",IF($A652&lt;&gt;"Có","Không",IF($G652="","Có",IF(IFERROR(INDEX('📚 Bộ câu hỏi'!$A$3:$A1059,MATCH($B652&amp;"|"&amp;$C652&amp;"|",'📚 Bộ câu hỏi'!$L$3:$L1059,0)),"Có")="Không","Không",IF(IFERROR(INDEX('📚 Bộ câu hỏi'!$A$3:$A1059,MATCH($B652&amp;"|"&amp;$C652&amp;"|"&amp;$D652,'📚 Bộ câu hỏi'!$L$3:$L1059,0)),"Có")="Không","Không","Có")))))</f>
        <v/>
      </c>
      <c r="L652" s="29" t="str">
        <f t="shared" si="1"/>
        <v/>
      </c>
    </row>
    <row r="653">
      <c r="A653" s="132"/>
      <c r="B653" s="29"/>
      <c r="C653" s="29"/>
      <c r="D653" s="29"/>
      <c r="E653" s="29"/>
      <c r="F653" s="29"/>
      <c r="G653" s="29"/>
      <c r="H653" s="29"/>
      <c r="I653" s="29"/>
      <c r="J653" s="29"/>
      <c r="K653" s="41" t="str">
        <f t="array" ref="K653">IF($B653="","",IF($A653&lt;&gt;"Có","Không",IF($G653="","Có",IF(IFERROR(INDEX('📚 Bộ câu hỏi'!$A$3:$A1059,MATCH($B653&amp;"|"&amp;$C653&amp;"|",'📚 Bộ câu hỏi'!$L$3:$L1059,0)),"Có")="Không","Không",IF(IFERROR(INDEX('📚 Bộ câu hỏi'!$A$3:$A1059,MATCH($B653&amp;"|"&amp;$C653&amp;"|"&amp;$D653,'📚 Bộ câu hỏi'!$L$3:$L1059,0)),"Có")="Không","Không","Có")))))</f>
        <v/>
      </c>
      <c r="L653" s="29" t="str">
        <f t="shared" si="1"/>
        <v/>
      </c>
    </row>
    <row r="654">
      <c r="A654" s="132"/>
      <c r="B654" s="29"/>
      <c r="C654" s="29"/>
      <c r="D654" s="29"/>
      <c r="E654" s="29"/>
      <c r="F654" s="29"/>
      <c r="G654" s="29"/>
      <c r="H654" s="29"/>
      <c r="I654" s="29"/>
      <c r="J654" s="29"/>
      <c r="K654" s="41" t="str">
        <f t="array" ref="K654">IF($B654="","",IF($A654&lt;&gt;"Có","Không",IF($G654="","Có",IF(IFERROR(INDEX('📚 Bộ câu hỏi'!$A$3:$A1059,MATCH($B654&amp;"|"&amp;$C654&amp;"|",'📚 Bộ câu hỏi'!$L$3:$L1059,0)),"Có")="Không","Không",IF(IFERROR(INDEX('📚 Bộ câu hỏi'!$A$3:$A1059,MATCH($B654&amp;"|"&amp;$C654&amp;"|"&amp;$D654,'📚 Bộ câu hỏi'!$L$3:$L1059,0)),"Có")="Không","Không","Có")))))</f>
        <v/>
      </c>
      <c r="L654" s="29" t="str">
        <f t="shared" si="1"/>
        <v/>
      </c>
    </row>
    <row r="655">
      <c r="A655" s="132"/>
      <c r="B655" s="29"/>
      <c r="C655" s="29"/>
      <c r="D655" s="29"/>
      <c r="E655" s="29"/>
      <c r="F655" s="29"/>
      <c r="G655" s="29"/>
      <c r="H655" s="29"/>
      <c r="I655" s="29"/>
      <c r="J655" s="29"/>
      <c r="K655" s="41" t="str">
        <f t="array" ref="K655">IF($B655="","",IF($A655&lt;&gt;"Có","Không",IF($G655="","Có",IF(IFERROR(INDEX('📚 Bộ câu hỏi'!$A$3:$A1059,MATCH($B655&amp;"|"&amp;$C655&amp;"|",'📚 Bộ câu hỏi'!$L$3:$L1059,0)),"Có")="Không","Không",IF(IFERROR(INDEX('📚 Bộ câu hỏi'!$A$3:$A1059,MATCH($B655&amp;"|"&amp;$C655&amp;"|"&amp;$D655,'📚 Bộ câu hỏi'!$L$3:$L1059,0)),"Có")="Không","Không","Có")))))</f>
        <v/>
      </c>
      <c r="L655" s="29" t="str">
        <f t="shared" si="1"/>
        <v/>
      </c>
    </row>
    <row r="656">
      <c r="A656" s="132"/>
      <c r="B656" s="29"/>
      <c r="C656" s="29"/>
      <c r="D656" s="29"/>
      <c r="E656" s="29"/>
      <c r="F656" s="29"/>
      <c r="G656" s="29"/>
      <c r="H656" s="29"/>
      <c r="I656" s="29"/>
      <c r="J656" s="29"/>
      <c r="K656" s="41" t="str">
        <f t="array" ref="K656">IF($B656="","",IF($A656&lt;&gt;"Có","Không",IF($G656="","Có",IF(IFERROR(INDEX('📚 Bộ câu hỏi'!$A$3:$A1059,MATCH($B656&amp;"|"&amp;$C656&amp;"|",'📚 Bộ câu hỏi'!$L$3:$L1059,0)),"Có")="Không","Không",IF(IFERROR(INDEX('📚 Bộ câu hỏi'!$A$3:$A1059,MATCH($B656&amp;"|"&amp;$C656&amp;"|"&amp;$D656,'📚 Bộ câu hỏi'!$L$3:$L1059,0)),"Có")="Không","Không","Có")))))</f>
        <v/>
      </c>
      <c r="L656" s="29" t="str">
        <f t="shared" si="1"/>
        <v/>
      </c>
    </row>
    <row r="657">
      <c r="A657" s="132"/>
      <c r="B657" s="29"/>
      <c r="C657" s="29"/>
      <c r="D657" s="29"/>
      <c r="E657" s="29"/>
      <c r="F657" s="29"/>
      <c r="G657" s="29"/>
      <c r="H657" s="29"/>
      <c r="I657" s="29"/>
      <c r="J657" s="29"/>
      <c r="K657" s="41" t="str">
        <f t="array" ref="K657">IF($B657="","",IF($A657&lt;&gt;"Có","Không",IF($G657="","Có",IF(IFERROR(INDEX('📚 Bộ câu hỏi'!$A$3:$A1059,MATCH($B657&amp;"|"&amp;$C657&amp;"|",'📚 Bộ câu hỏi'!$L$3:$L1059,0)),"Có")="Không","Không",IF(IFERROR(INDEX('📚 Bộ câu hỏi'!$A$3:$A1059,MATCH($B657&amp;"|"&amp;$C657&amp;"|"&amp;$D657,'📚 Bộ câu hỏi'!$L$3:$L1059,0)),"Có")="Không","Không","Có")))))</f>
        <v/>
      </c>
      <c r="L657" s="29" t="str">
        <f t="shared" si="1"/>
        <v/>
      </c>
    </row>
    <row r="658">
      <c r="A658" s="132"/>
      <c r="B658" s="29"/>
      <c r="C658" s="29"/>
      <c r="D658" s="29"/>
      <c r="E658" s="29"/>
      <c r="F658" s="29"/>
      <c r="G658" s="29"/>
      <c r="H658" s="29"/>
      <c r="I658" s="29"/>
      <c r="J658" s="29"/>
      <c r="K658" s="41" t="str">
        <f t="array" ref="K658">IF($B658="","",IF($A658&lt;&gt;"Có","Không",IF($G658="","Có",IF(IFERROR(INDEX('📚 Bộ câu hỏi'!$A$3:$A1059,MATCH($B658&amp;"|"&amp;$C658&amp;"|",'📚 Bộ câu hỏi'!$L$3:$L1059,0)),"Có")="Không","Không",IF(IFERROR(INDEX('📚 Bộ câu hỏi'!$A$3:$A1059,MATCH($B658&amp;"|"&amp;$C658&amp;"|"&amp;$D658,'📚 Bộ câu hỏi'!$L$3:$L1059,0)),"Có")="Không","Không","Có")))))</f>
        <v/>
      </c>
      <c r="L658" s="29" t="str">
        <f t="shared" si="1"/>
        <v/>
      </c>
    </row>
    <row r="659">
      <c r="A659" s="132"/>
      <c r="B659" s="29"/>
      <c r="C659" s="29"/>
      <c r="D659" s="29"/>
      <c r="E659" s="29"/>
      <c r="F659" s="29"/>
      <c r="G659" s="29"/>
      <c r="H659" s="29"/>
      <c r="I659" s="29"/>
      <c r="J659" s="29"/>
      <c r="K659" s="41" t="str">
        <f t="array" ref="K659">IF($B659="","",IF($A659&lt;&gt;"Có","Không",IF($G659="","Có",IF(IFERROR(INDEX('📚 Bộ câu hỏi'!$A$3:$A1059,MATCH($B659&amp;"|"&amp;$C659&amp;"|",'📚 Bộ câu hỏi'!$L$3:$L1059,0)),"Có")="Không","Không",IF(IFERROR(INDEX('📚 Bộ câu hỏi'!$A$3:$A1059,MATCH($B659&amp;"|"&amp;$C659&amp;"|"&amp;$D659,'📚 Bộ câu hỏi'!$L$3:$L1059,0)),"Có")="Không","Không","Có")))))</f>
        <v/>
      </c>
      <c r="L659" s="29" t="str">
        <f t="shared" si="1"/>
        <v/>
      </c>
    </row>
    <row r="660">
      <c r="A660" s="132"/>
      <c r="B660" s="29"/>
      <c r="C660" s="29"/>
      <c r="D660" s="29"/>
      <c r="E660" s="29"/>
      <c r="F660" s="29"/>
      <c r="G660" s="29"/>
      <c r="H660" s="29"/>
      <c r="I660" s="29"/>
      <c r="J660" s="29"/>
      <c r="K660" s="41" t="str">
        <f t="array" ref="K660">IF($B660="","",IF($A660&lt;&gt;"Có","Không",IF($G660="","Có",IF(IFERROR(INDEX('📚 Bộ câu hỏi'!$A$3:$A1059,MATCH($B660&amp;"|"&amp;$C660&amp;"|",'📚 Bộ câu hỏi'!$L$3:$L1059,0)),"Có")="Không","Không",IF(IFERROR(INDEX('📚 Bộ câu hỏi'!$A$3:$A1059,MATCH($B660&amp;"|"&amp;$C660&amp;"|"&amp;$D660,'📚 Bộ câu hỏi'!$L$3:$L1059,0)),"Có")="Không","Không","Có")))))</f>
        <v/>
      </c>
      <c r="L660" s="29" t="str">
        <f t="shared" si="1"/>
        <v/>
      </c>
    </row>
    <row r="661">
      <c r="A661" s="132"/>
      <c r="B661" s="29"/>
      <c r="C661" s="29"/>
      <c r="D661" s="29"/>
      <c r="E661" s="29"/>
      <c r="F661" s="29"/>
      <c r="G661" s="29"/>
      <c r="H661" s="29"/>
      <c r="I661" s="29"/>
      <c r="J661" s="29"/>
      <c r="K661" s="41" t="str">
        <f t="array" ref="K661">IF($B661="","",IF($A661&lt;&gt;"Có","Không",IF($G661="","Có",IF(IFERROR(INDEX('📚 Bộ câu hỏi'!$A$3:$A1059,MATCH($B661&amp;"|"&amp;$C661&amp;"|",'📚 Bộ câu hỏi'!$L$3:$L1059,0)),"Có")="Không","Không",IF(IFERROR(INDEX('📚 Bộ câu hỏi'!$A$3:$A1059,MATCH($B661&amp;"|"&amp;$C661&amp;"|"&amp;$D661,'📚 Bộ câu hỏi'!$L$3:$L1059,0)),"Có")="Không","Không","Có")))))</f>
        <v/>
      </c>
      <c r="L661" s="29" t="str">
        <f t="shared" si="1"/>
        <v/>
      </c>
    </row>
    <row r="662">
      <c r="A662" s="132"/>
      <c r="B662" s="29"/>
      <c r="C662" s="29"/>
      <c r="D662" s="29"/>
      <c r="E662" s="29"/>
      <c r="F662" s="29"/>
      <c r="G662" s="29"/>
      <c r="H662" s="29"/>
      <c r="I662" s="29"/>
      <c r="J662" s="29"/>
      <c r="K662" s="41" t="str">
        <f t="array" ref="K662">IF($B662="","",IF($A662&lt;&gt;"Có","Không",IF($G662="","Có",IF(IFERROR(INDEX('📚 Bộ câu hỏi'!$A$3:$A1059,MATCH($B662&amp;"|"&amp;$C662&amp;"|",'📚 Bộ câu hỏi'!$L$3:$L1059,0)),"Có")="Không","Không",IF(IFERROR(INDEX('📚 Bộ câu hỏi'!$A$3:$A1059,MATCH($B662&amp;"|"&amp;$C662&amp;"|"&amp;$D662,'📚 Bộ câu hỏi'!$L$3:$L1059,0)),"Có")="Không","Không","Có")))))</f>
        <v/>
      </c>
      <c r="L662" s="29" t="str">
        <f t="shared" si="1"/>
        <v/>
      </c>
    </row>
    <row r="663">
      <c r="A663" s="132"/>
      <c r="B663" s="29"/>
      <c r="C663" s="29"/>
      <c r="D663" s="29"/>
      <c r="E663" s="29"/>
      <c r="F663" s="29"/>
      <c r="G663" s="29"/>
      <c r="H663" s="29"/>
      <c r="I663" s="29"/>
      <c r="J663" s="29"/>
      <c r="K663" s="41" t="str">
        <f t="array" ref="K663">IF($B663="","",IF($A663&lt;&gt;"Có","Không",IF($G663="","Có",IF(IFERROR(INDEX('📚 Bộ câu hỏi'!$A$3:$A1059,MATCH($B663&amp;"|"&amp;$C663&amp;"|",'📚 Bộ câu hỏi'!$L$3:$L1059,0)),"Có")="Không","Không",IF(IFERROR(INDEX('📚 Bộ câu hỏi'!$A$3:$A1059,MATCH($B663&amp;"|"&amp;$C663&amp;"|"&amp;$D663,'📚 Bộ câu hỏi'!$L$3:$L1059,0)),"Có")="Không","Không","Có")))))</f>
        <v/>
      </c>
      <c r="L663" s="29" t="str">
        <f t="shared" si="1"/>
        <v/>
      </c>
    </row>
    <row r="664">
      <c r="A664" s="132"/>
      <c r="B664" s="29"/>
      <c r="C664" s="29"/>
      <c r="D664" s="29"/>
      <c r="E664" s="29"/>
      <c r="F664" s="29"/>
      <c r="G664" s="29"/>
      <c r="H664" s="29"/>
      <c r="I664" s="29"/>
      <c r="J664" s="29"/>
      <c r="K664" s="41" t="str">
        <f t="array" ref="K664">IF($B664="","",IF($A664&lt;&gt;"Có","Không",IF($G664="","Có",IF(IFERROR(INDEX('📚 Bộ câu hỏi'!$A$3:$A1059,MATCH($B664&amp;"|"&amp;$C664&amp;"|",'📚 Bộ câu hỏi'!$L$3:$L1059,0)),"Có")="Không","Không",IF(IFERROR(INDEX('📚 Bộ câu hỏi'!$A$3:$A1059,MATCH($B664&amp;"|"&amp;$C664&amp;"|"&amp;$D664,'📚 Bộ câu hỏi'!$L$3:$L1059,0)),"Có")="Không","Không","Có")))))</f>
        <v/>
      </c>
      <c r="L664" s="29" t="str">
        <f t="shared" si="1"/>
        <v/>
      </c>
    </row>
    <row r="665">
      <c r="A665" s="132"/>
      <c r="B665" s="29"/>
      <c r="C665" s="29"/>
      <c r="D665" s="29"/>
      <c r="E665" s="29"/>
      <c r="F665" s="29"/>
      <c r="G665" s="29"/>
      <c r="H665" s="29"/>
      <c r="I665" s="29"/>
      <c r="J665" s="29"/>
      <c r="K665" s="41" t="str">
        <f t="array" ref="K665">IF($B665="","",IF($A665&lt;&gt;"Có","Không",IF($G665="","Có",IF(IFERROR(INDEX('📚 Bộ câu hỏi'!$A$3:$A1059,MATCH($B665&amp;"|"&amp;$C665&amp;"|",'📚 Bộ câu hỏi'!$L$3:$L1059,0)),"Có")="Không","Không",IF(IFERROR(INDEX('📚 Bộ câu hỏi'!$A$3:$A1059,MATCH($B665&amp;"|"&amp;$C665&amp;"|"&amp;$D665,'📚 Bộ câu hỏi'!$L$3:$L1059,0)),"Có")="Không","Không","Có")))))</f>
        <v/>
      </c>
      <c r="L665" s="29" t="str">
        <f t="shared" si="1"/>
        <v/>
      </c>
    </row>
    <row r="666">
      <c r="A666" s="132"/>
      <c r="B666" s="29"/>
      <c r="C666" s="29"/>
      <c r="D666" s="29"/>
      <c r="E666" s="29"/>
      <c r="F666" s="29"/>
      <c r="G666" s="29"/>
      <c r="H666" s="29"/>
      <c r="I666" s="29"/>
      <c r="J666" s="29"/>
      <c r="K666" s="41" t="str">
        <f t="array" ref="K666">IF($B666="","",IF($A666&lt;&gt;"Có","Không",IF($G666="","Có",IF(IFERROR(INDEX('📚 Bộ câu hỏi'!$A$3:$A1059,MATCH($B666&amp;"|"&amp;$C666&amp;"|",'📚 Bộ câu hỏi'!$L$3:$L1059,0)),"Có")="Không","Không",IF(IFERROR(INDEX('📚 Bộ câu hỏi'!$A$3:$A1059,MATCH($B666&amp;"|"&amp;$C666&amp;"|"&amp;$D666,'📚 Bộ câu hỏi'!$L$3:$L1059,0)),"Có")="Không","Không","Có")))))</f>
        <v/>
      </c>
      <c r="L666" s="29" t="str">
        <f t="shared" si="1"/>
        <v/>
      </c>
    </row>
    <row r="667">
      <c r="A667" s="132"/>
      <c r="B667" s="29"/>
      <c r="C667" s="29"/>
      <c r="D667" s="29"/>
      <c r="E667" s="29"/>
      <c r="F667" s="29"/>
      <c r="G667" s="29"/>
      <c r="H667" s="29"/>
      <c r="I667" s="29"/>
      <c r="J667" s="29"/>
      <c r="K667" s="41" t="str">
        <f t="array" ref="K667">IF($B667="","",IF($A667&lt;&gt;"Có","Không",IF($G667="","Có",IF(IFERROR(INDEX('📚 Bộ câu hỏi'!$A$3:$A1059,MATCH($B667&amp;"|"&amp;$C667&amp;"|",'📚 Bộ câu hỏi'!$L$3:$L1059,0)),"Có")="Không","Không",IF(IFERROR(INDEX('📚 Bộ câu hỏi'!$A$3:$A1059,MATCH($B667&amp;"|"&amp;$C667&amp;"|"&amp;$D667,'📚 Bộ câu hỏi'!$L$3:$L1059,0)),"Có")="Không","Không","Có")))))</f>
        <v/>
      </c>
      <c r="L667" s="29" t="str">
        <f t="shared" si="1"/>
        <v/>
      </c>
    </row>
    <row r="668">
      <c r="A668" s="132"/>
      <c r="B668" s="29"/>
      <c r="C668" s="29"/>
      <c r="D668" s="29"/>
      <c r="E668" s="29"/>
      <c r="F668" s="29"/>
      <c r="G668" s="29"/>
      <c r="H668" s="29"/>
      <c r="I668" s="29"/>
      <c r="J668" s="29"/>
      <c r="K668" s="41" t="str">
        <f t="array" ref="K668">IF($B668="","",IF($A668&lt;&gt;"Có","Không",IF($G668="","Có",IF(IFERROR(INDEX('📚 Bộ câu hỏi'!$A$3:$A1059,MATCH($B668&amp;"|"&amp;$C668&amp;"|",'📚 Bộ câu hỏi'!$L$3:$L1059,0)),"Có")="Không","Không",IF(IFERROR(INDEX('📚 Bộ câu hỏi'!$A$3:$A1059,MATCH($B668&amp;"|"&amp;$C668&amp;"|"&amp;$D668,'📚 Bộ câu hỏi'!$L$3:$L1059,0)),"Có")="Không","Không","Có")))))</f>
        <v/>
      </c>
      <c r="L668" s="29" t="str">
        <f t="shared" si="1"/>
        <v/>
      </c>
    </row>
    <row r="669">
      <c r="A669" s="132"/>
      <c r="B669" s="29"/>
      <c r="C669" s="29"/>
      <c r="D669" s="29"/>
      <c r="E669" s="29"/>
      <c r="F669" s="29"/>
      <c r="G669" s="29"/>
      <c r="H669" s="29"/>
      <c r="I669" s="29"/>
      <c r="J669" s="29"/>
      <c r="K669" s="41" t="str">
        <f t="array" ref="K669">IF($B669="","",IF($A669&lt;&gt;"Có","Không",IF($G669="","Có",IF(IFERROR(INDEX('📚 Bộ câu hỏi'!$A$3:$A1059,MATCH($B669&amp;"|"&amp;$C669&amp;"|",'📚 Bộ câu hỏi'!$L$3:$L1059,0)),"Có")="Không","Không",IF(IFERROR(INDEX('📚 Bộ câu hỏi'!$A$3:$A1059,MATCH($B669&amp;"|"&amp;$C669&amp;"|"&amp;$D669,'📚 Bộ câu hỏi'!$L$3:$L1059,0)),"Có")="Không","Không","Có")))))</f>
        <v/>
      </c>
      <c r="L669" s="29" t="str">
        <f t="shared" si="1"/>
        <v/>
      </c>
    </row>
    <row r="670">
      <c r="A670" s="132"/>
      <c r="B670" s="29"/>
      <c r="C670" s="29"/>
      <c r="D670" s="29"/>
      <c r="E670" s="29"/>
      <c r="F670" s="29"/>
      <c r="G670" s="29"/>
      <c r="H670" s="29"/>
      <c r="I670" s="29"/>
      <c r="J670" s="29"/>
      <c r="K670" s="41" t="str">
        <f t="array" ref="K670">IF($B670="","",IF($A670&lt;&gt;"Có","Không",IF($G670="","Có",IF(IFERROR(INDEX('📚 Bộ câu hỏi'!$A$3:$A1059,MATCH($B670&amp;"|"&amp;$C670&amp;"|",'📚 Bộ câu hỏi'!$L$3:$L1059,0)),"Có")="Không","Không",IF(IFERROR(INDEX('📚 Bộ câu hỏi'!$A$3:$A1059,MATCH($B670&amp;"|"&amp;$C670&amp;"|"&amp;$D670,'📚 Bộ câu hỏi'!$L$3:$L1059,0)),"Có")="Không","Không","Có")))))</f>
        <v/>
      </c>
      <c r="L670" s="29" t="str">
        <f t="shared" si="1"/>
        <v/>
      </c>
    </row>
    <row r="671">
      <c r="A671" s="132"/>
      <c r="B671" s="29"/>
      <c r="C671" s="29"/>
      <c r="D671" s="29"/>
      <c r="E671" s="29"/>
      <c r="F671" s="29"/>
      <c r="G671" s="29"/>
      <c r="H671" s="29"/>
      <c r="I671" s="29"/>
      <c r="J671" s="29"/>
      <c r="K671" s="41" t="str">
        <f t="array" ref="K671">IF($B671="","",IF($A671&lt;&gt;"Có","Không",IF($G671="","Có",IF(IFERROR(INDEX('📚 Bộ câu hỏi'!$A$3:$A1059,MATCH($B671&amp;"|"&amp;$C671&amp;"|",'📚 Bộ câu hỏi'!$L$3:$L1059,0)),"Có")="Không","Không",IF(IFERROR(INDEX('📚 Bộ câu hỏi'!$A$3:$A1059,MATCH($B671&amp;"|"&amp;$C671&amp;"|"&amp;$D671,'📚 Bộ câu hỏi'!$L$3:$L1059,0)),"Có")="Không","Không","Có")))))</f>
        <v/>
      </c>
      <c r="L671" s="29" t="str">
        <f t="shared" si="1"/>
        <v/>
      </c>
    </row>
    <row r="672">
      <c r="A672" s="132"/>
      <c r="B672" s="29"/>
      <c r="C672" s="29"/>
      <c r="D672" s="29"/>
      <c r="E672" s="29"/>
      <c r="F672" s="29"/>
      <c r="G672" s="29"/>
      <c r="H672" s="29"/>
      <c r="I672" s="29"/>
      <c r="J672" s="29"/>
      <c r="K672" s="41" t="str">
        <f t="array" ref="K672">IF($B672="","",IF($A672&lt;&gt;"Có","Không",IF($G672="","Có",IF(IFERROR(INDEX('📚 Bộ câu hỏi'!$A$3:$A1059,MATCH($B672&amp;"|"&amp;$C672&amp;"|",'📚 Bộ câu hỏi'!$L$3:$L1059,0)),"Có")="Không","Không",IF(IFERROR(INDEX('📚 Bộ câu hỏi'!$A$3:$A1059,MATCH($B672&amp;"|"&amp;$C672&amp;"|"&amp;$D672,'📚 Bộ câu hỏi'!$L$3:$L1059,0)),"Có")="Không","Không","Có")))))</f>
        <v/>
      </c>
      <c r="L672" s="29" t="str">
        <f t="shared" si="1"/>
        <v/>
      </c>
    </row>
    <row r="673">
      <c r="A673" s="132"/>
      <c r="B673" s="29"/>
      <c r="C673" s="29"/>
      <c r="D673" s="29"/>
      <c r="E673" s="29"/>
      <c r="F673" s="29"/>
      <c r="G673" s="29"/>
      <c r="H673" s="29"/>
      <c r="I673" s="29"/>
      <c r="J673" s="29"/>
      <c r="K673" s="41" t="str">
        <f t="array" ref="K673">IF($B673="","",IF($A673&lt;&gt;"Có","Không",IF($G673="","Có",IF(IFERROR(INDEX('📚 Bộ câu hỏi'!$A$3:$A1059,MATCH($B673&amp;"|"&amp;$C673&amp;"|",'📚 Bộ câu hỏi'!$L$3:$L1059,0)),"Có")="Không","Không",IF(IFERROR(INDEX('📚 Bộ câu hỏi'!$A$3:$A1059,MATCH($B673&amp;"|"&amp;$C673&amp;"|"&amp;$D673,'📚 Bộ câu hỏi'!$L$3:$L1059,0)),"Có")="Không","Không","Có")))))</f>
        <v/>
      </c>
      <c r="L673" s="29" t="str">
        <f t="shared" si="1"/>
        <v/>
      </c>
    </row>
    <row r="674">
      <c r="A674" s="132"/>
      <c r="B674" s="29"/>
      <c r="C674" s="29"/>
      <c r="D674" s="29"/>
      <c r="E674" s="29"/>
      <c r="F674" s="29"/>
      <c r="G674" s="29"/>
      <c r="H674" s="29"/>
      <c r="I674" s="29"/>
      <c r="J674" s="29"/>
      <c r="K674" s="41" t="str">
        <f t="array" ref="K674">IF($B674="","",IF($A674&lt;&gt;"Có","Không",IF($G674="","Có",IF(IFERROR(INDEX('📚 Bộ câu hỏi'!$A$3:$A1059,MATCH($B674&amp;"|"&amp;$C674&amp;"|",'📚 Bộ câu hỏi'!$L$3:$L1059,0)),"Có")="Không","Không",IF(IFERROR(INDEX('📚 Bộ câu hỏi'!$A$3:$A1059,MATCH($B674&amp;"|"&amp;$C674&amp;"|"&amp;$D674,'📚 Bộ câu hỏi'!$L$3:$L1059,0)),"Có")="Không","Không","Có")))))</f>
        <v/>
      </c>
      <c r="L674" s="29" t="str">
        <f t="shared" si="1"/>
        <v/>
      </c>
    </row>
    <row r="675">
      <c r="A675" s="132"/>
      <c r="B675" s="29"/>
      <c r="C675" s="29"/>
      <c r="D675" s="29"/>
      <c r="E675" s="29"/>
      <c r="F675" s="29"/>
      <c r="G675" s="29"/>
      <c r="H675" s="29"/>
      <c r="I675" s="29"/>
      <c r="J675" s="29"/>
      <c r="K675" s="41" t="str">
        <f t="array" ref="K675">IF($B675="","",IF($A675&lt;&gt;"Có","Không",IF($G675="","Có",IF(IFERROR(INDEX('📚 Bộ câu hỏi'!$A$3:$A1059,MATCH($B675&amp;"|"&amp;$C675&amp;"|",'📚 Bộ câu hỏi'!$L$3:$L1059,0)),"Có")="Không","Không",IF(IFERROR(INDEX('📚 Bộ câu hỏi'!$A$3:$A1059,MATCH($B675&amp;"|"&amp;$C675&amp;"|"&amp;$D675,'📚 Bộ câu hỏi'!$L$3:$L1059,0)),"Có")="Không","Không","Có")))))</f>
        <v/>
      </c>
      <c r="L675" s="29" t="str">
        <f t="shared" si="1"/>
        <v/>
      </c>
    </row>
    <row r="676">
      <c r="A676" s="132"/>
      <c r="B676" s="29"/>
      <c r="C676" s="29"/>
      <c r="D676" s="29"/>
      <c r="E676" s="29"/>
      <c r="F676" s="29"/>
      <c r="G676" s="29"/>
      <c r="H676" s="29"/>
      <c r="I676" s="29"/>
      <c r="J676" s="29"/>
      <c r="K676" s="41" t="str">
        <f t="array" ref="K676">IF($B676="","",IF($A676&lt;&gt;"Có","Không",IF($G676="","Có",IF(IFERROR(INDEX('📚 Bộ câu hỏi'!$A$3:$A1059,MATCH($B676&amp;"|"&amp;$C676&amp;"|",'📚 Bộ câu hỏi'!$L$3:$L1059,0)),"Có")="Không","Không",IF(IFERROR(INDEX('📚 Bộ câu hỏi'!$A$3:$A1059,MATCH($B676&amp;"|"&amp;$C676&amp;"|"&amp;$D676,'📚 Bộ câu hỏi'!$L$3:$L1059,0)),"Có")="Không","Không","Có")))))</f>
        <v/>
      </c>
      <c r="L676" s="29" t="str">
        <f t="shared" si="1"/>
        <v/>
      </c>
    </row>
    <row r="677">
      <c r="A677" s="132"/>
      <c r="B677" s="29"/>
      <c r="C677" s="29"/>
      <c r="D677" s="29"/>
      <c r="E677" s="29"/>
      <c r="F677" s="29"/>
      <c r="G677" s="29"/>
      <c r="H677" s="29"/>
      <c r="I677" s="29"/>
      <c r="J677" s="29"/>
      <c r="K677" s="41" t="str">
        <f t="array" ref="K677">IF($B677="","",IF($A677&lt;&gt;"Có","Không",IF($G677="","Có",IF(IFERROR(INDEX('📚 Bộ câu hỏi'!$A$3:$A1059,MATCH($B677&amp;"|"&amp;$C677&amp;"|",'📚 Bộ câu hỏi'!$L$3:$L1059,0)),"Có")="Không","Không",IF(IFERROR(INDEX('📚 Bộ câu hỏi'!$A$3:$A1059,MATCH($B677&amp;"|"&amp;$C677&amp;"|"&amp;$D677,'📚 Bộ câu hỏi'!$L$3:$L1059,0)),"Có")="Không","Không","Có")))))</f>
        <v/>
      </c>
      <c r="L677" s="29" t="str">
        <f t="shared" si="1"/>
        <v/>
      </c>
    </row>
    <row r="678">
      <c r="A678" s="132"/>
      <c r="B678" s="29"/>
      <c r="C678" s="29"/>
      <c r="D678" s="29"/>
      <c r="E678" s="29"/>
      <c r="F678" s="29"/>
      <c r="G678" s="29"/>
      <c r="H678" s="29"/>
      <c r="I678" s="29"/>
      <c r="J678" s="29"/>
      <c r="K678" s="41" t="str">
        <f t="array" ref="K678">IF($B678="","",IF($A678&lt;&gt;"Có","Không",IF($G678="","Có",IF(IFERROR(INDEX('📚 Bộ câu hỏi'!$A$3:$A1059,MATCH($B678&amp;"|"&amp;$C678&amp;"|",'📚 Bộ câu hỏi'!$L$3:$L1059,0)),"Có")="Không","Không",IF(IFERROR(INDEX('📚 Bộ câu hỏi'!$A$3:$A1059,MATCH($B678&amp;"|"&amp;$C678&amp;"|"&amp;$D678,'📚 Bộ câu hỏi'!$L$3:$L1059,0)),"Có")="Không","Không","Có")))))</f>
        <v/>
      </c>
      <c r="L678" s="29" t="str">
        <f t="shared" si="1"/>
        <v/>
      </c>
    </row>
    <row r="679">
      <c r="A679" s="132"/>
      <c r="B679" s="29"/>
      <c r="C679" s="29"/>
      <c r="D679" s="29"/>
      <c r="E679" s="29"/>
      <c r="F679" s="29"/>
      <c r="G679" s="29"/>
      <c r="H679" s="29"/>
      <c r="I679" s="29"/>
      <c r="J679" s="29"/>
      <c r="K679" s="41" t="str">
        <f t="array" ref="K679">IF($B679="","",IF($A679&lt;&gt;"Có","Không",IF($G679="","Có",IF(IFERROR(INDEX('📚 Bộ câu hỏi'!$A$3:$A1059,MATCH($B679&amp;"|"&amp;$C679&amp;"|",'📚 Bộ câu hỏi'!$L$3:$L1059,0)),"Có")="Không","Không",IF(IFERROR(INDEX('📚 Bộ câu hỏi'!$A$3:$A1059,MATCH($B679&amp;"|"&amp;$C679&amp;"|"&amp;$D679,'📚 Bộ câu hỏi'!$L$3:$L1059,0)),"Có")="Không","Không","Có")))))</f>
        <v/>
      </c>
      <c r="L679" s="29" t="str">
        <f t="shared" si="1"/>
        <v/>
      </c>
    </row>
    <row r="680">
      <c r="A680" s="132"/>
      <c r="B680" s="29"/>
      <c r="C680" s="29"/>
      <c r="D680" s="29"/>
      <c r="E680" s="29"/>
      <c r="F680" s="29"/>
      <c r="G680" s="29"/>
      <c r="H680" s="29"/>
      <c r="I680" s="29"/>
      <c r="J680" s="29"/>
      <c r="K680" s="41" t="str">
        <f t="array" ref="K680">IF($B680="","",IF($A680&lt;&gt;"Có","Không",IF($G680="","Có",IF(IFERROR(INDEX('📚 Bộ câu hỏi'!$A$3:$A1059,MATCH($B680&amp;"|"&amp;$C680&amp;"|",'📚 Bộ câu hỏi'!$L$3:$L1059,0)),"Có")="Không","Không",IF(IFERROR(INDEX('📚 Bộ câu hỏi'!$A$3:$A1059,MATCH($B680&amp;"|"&amp;$C680&amp;"|"&amp;$D680,'📚 Bộ câu hỏi'!$L$3:$L1059,0)),"Có")="Không","Không","Có")))))</f>
        <v/>
      </c>
      <c r="L680" s="29" t="str">
        <f t="shared" si="1"/>
        <v/>
      </c>
    </row>
    <row r="681">
      <c r="A681" s="132"/>
      <c r="B681" s="29"/>
      <c r="C681" s="29"/>
      <c r="D681" s="29"/>
      <c r="E681" s="29"/>
      <c r="F681" s="29"/>
      <c r="G681" s="29"/>
      <c r="H681" s="29"/>
      <c r="I681" s="29"/>
      <c r="J681" s="29"/>
      <c r="K681" s="41" t="str">
        <f t="array" ref="K681">IF($B681="","",IF($A681&lt;&gt;"Có","Không",IF($G681="","Có",IF(IFERROR(INDEX('📚 Bộ câu hỏi'!$A$3:$A1059,MATCH($B681&amp;"|"&amp;$C681&amp;"|",'📚 Bộ câu hỏi'!$L$3:$L1059,0)),"Có")="Không","Không",IF(IFERROR(INDEX('📚 Bộ câu hỏi'!$A$3:$A1059,MATCH($B681&amp;"|"&amp;$C681&amp;"|"&amp;$D681,'📚 Bộ câu hỏi'!$L$3:$L1059,0)),"Có")="Không","Không","Có")))))</f>
        <v/>
      </c>
      <c r="L681" s="29" t="str">
        <f t="shared" si="1"/>
        <v/>
      </c>
    </row>
    <row r="682">
      <c r="A682" s="132"/>
      <c r="B682" s="29"/>
      <c r="C682" s="29"/>
      <c r="D682" s="29"/>
      <c r="E682" s="29"/>
      <c r="F682" s="29"/>
      <c r="G682" s="29"/>
      <c r="H682" s="29"/>
      <c r="I682" s="29"/>
      <c r="J682" s="29"/>
      <c r="K682" s="41" t="str">
        <f t="array" ref="K682">IF($B682="","",IF($A682&lt;&gt;"Có","Không",IF($G682="","Có",IF(IFERROR(INDEX('📚 Bộ câu hỏi'!$A$3:$A1059,MATCH($B682&amp;"|"&amp;$C682&amp;"|",'📚 Bộ câu hỏi'!$L$3:$L1059,0)),"Có")="Không","Không",IF(IFERROR(INDEX('📚 Bộ câu hỏi'!$A$3:$A1059,MATCH($B682&amp;"|"&amp;$C682&amp;"|"&amp;$D682,'📚 Bộ câu hỏi'!$L$3:$L1059,0)),"Có")="Không","Không","Có")))))</f>
        <v/>
      </c>
      <c r="L682" s="29" t="str">
        <f t="shared" si="1"/>
        <v/>
      </c>
    </row>
    <row r="683">
      <c r="A683" s="132"/>
      <c r="B683" s="29"/>
      <c r="C683" s="29"/>
      <c r="D683" s="29"/>
      <c r="E683" s="29"/>
      <c r="F683" s="29"/>
      <c r="G683" s="29"/>
      <c r="H683" s="29"/>
      <c r="I683" s="29"/>
      <c r="J683" s="29"/>
      <c r="K683" s="41" t="str">
        <f t="array" ref="K683">IF($B683="","",IF($A683&lt;&gt;"Có","Không",IF($G683="","Có",IF(IFERROR(INDEX('📚 Bộ câu hỏi'!$A$3:$A1059,MATCH($B683&amp;"|"&amp;$C683&amp;"|",'📚 Bộ câu hỏi'!$L$3:$L1059,0)),"Có")="Không","Không",IF(IFERROR(INDEX('📚 Bộ câu hỏi'!$A$3:$A1059,MATCH($B683&amp;"|"&amp;$C683&amp;"|"&amp;$D683,'📚 Bộ câu hỏi'!$L$3:$L1059,0)),"Có")="Không","Không","Có")))))</f>
        <v/>
      </c>
      <c r="L683" s="29" t="str">
        <f t="shared" si="1"/>
        <v/>
      </c>
    </row>
    <row r="684">
      <c r="A684" s="132"/>
      <c r="B684" s="29"/>
      <c r="C684" s="29"/>
      <c r="D684" s="29"/>
      <c r="E684" s="29"/>
      <c r="F684" s="29"/>
      <c r="G684" s="29"/>
      <c r="H684" s="29"/>
      <c r="I684" s="29"/>
      <c r="J684" s="29"/>
      <c r="K684" s="41" t="str">
        <f t="array" ref="K684">IF($B684="","",IF($A684&lt;&gt;"Có","Không",IF($G684="","Có",IF(IFERROR(INDEX('📚 Bộ câu hỏi'!$A$3:$A1059,MATCH($B684&amp;"|"&amp;$C684&amp;"|",'📚 Bộ câu hỏi'!$L$3:$L1059,0)),"Có")="Không","Không",IF(IFERROR(INDEX('📚 Bộ câu hỏi'!$A$3:$A1059,MATCH($B684&amp;"|"&amp;$C684&amp;"|"&amp;$D684,'📚 Bộ câu hỏi'!$L$3:$L1059,0)),"Có")="Không","Không","Có")))))</f>
        <v/>
      </c>
      <c r="L684" s="29" t="str">
        <f t="shared" si="1"/>
        <v/>
      </c>
    </row>
    <row r="685">
      <c r="A685" s="132"/>
      <c r="B685" s="29"/>
      <c r="C685" s="29"/>
      <c r="D685" s="29"/>
      <c r="E685" s="29"/>
      <c r="F685" s="29"/>
      <c r="G685" s="29"/>
      <c r="H685" s="29"/>
      <c r="I685" s="29"/>
      <c r="J685" s="29"/>
      <c r="K685" s="41" t="str">
        <f t="array" ref="K685">IF($B685="","",IF($A685&lt;&gt;"Có","Không",IF($G685="","Có",IF(IFERROR(INDEX('📚 Bộ câu hỏi'!$A$3:$A1059,MATCH($B685&amp;"|"&amp;$C685&amp;"|",'📚 Bộ câu hỏi'!$L$3:$L1059,0)),"Có")="Không","Không",IF(IFERROR(INDEX('📚 Bộ câu hỏi'!$A$3:$A1059,MATCH($B685&amp;"|"&amp;$C685&amp;"|"&amp;$D685,'📚 Bộ câu hỏi'!$L$3:$L1059,0)),"Có")="Không","Không","Có")))))</f>
        <v/>
      </c>
      <c r="L685" s="29" t="str">
        <f t="shared" si="1"/>
        <v/>
      </c>
    </row>
    <row r="686">
      <c r="A686" s="132"/>
      <c r="B686" s="29"/>
      <c r="C686" s="29"/>
      <c r="D686" s="29"/>
      <c r="E686" s="29"/>
      <c r="F686" s="29"/>
      <c r="G686" s="29"/>
      <c r="H686" s="29"/>
      <c r="I686" s="29"/>
      <c r="J686" s="29"/>
      <c r="K686" s="41" t="str">
        <f t="array" ref="K686">IF($B686="","",IF($A686&lt;&gt;"Có","Không",IF($G686="","Có",IF(IFERROR(INDEX('📚 Bộ câu hỏi'!$A$3:$A1059,MATCH($B686&amp;"|"&amp;$C686&amp;"|",'📚 Bộ câu hỏi'!$L$3:$L1059,0)),"Có")="Không","Không",IF(IFERROR(INDEX('📚 Bộ câu hỏi'!$A$3:$A1059,MATCH($B686&amp;"|"&amp;$C686&amp;"|"&amp;$D686,'📚 Bộ câu hỏi'!$L$3:$L1059,0)),"Có")="Không","Không","Có")))))</f>
        <v/>
      </c>
      <c r="L686" s="29" t="str">
        <f t="shared" si="1"/>
        <v/>
      </c>
    </row>
    <row r="687">
      <c r="A687" s="132"/>
      <c r="B687" s="29"/>
      <c r="C687" s="29"/>
      <c r="D687" s="29"/>
      <c r="E687" s="29"/>
      <c r="F687" s="29"/>
      <c r="G687" s="29"/>
      <c r="H687" s="29"/>
      <c r="I687" s="29"/>
      <c r="J687" s="29"/>
      <c r="K687" s="41" t="str">
        <f t="array" ref="K687">IF($B687="","",IF($A687&lt;&gt;"Có","Không",IF($G687="","Có",IF(IFERROR(INDEX('📚 Bộ câu hỏi'!$A$3:$A1059,MATCH($B687&amp;"|"&amp;$C687&amp;"|",'📚 Bộ câu hỏi'!$L$3:$L1059,0)),"Có")="Không","Không",IF(IFERROR(INDEX('📚 Bộ câu hỏi'!$A$3:$A1059,MATCH($B687&amp;"|"&amp;$C687&amp;"|"&amp;$D687,'📚 Bộ câu hỏi'!$L$3:$L1059,0)),"Có")="Không","Không","Có")))))</f>
        <v/>
      </c>
      <c r="L687" s="29" t="str">
        <f t="shared" si="1"/>
        <v/>
      </c>
    </row>
    <row r="688">
      <c r="A688" s="132"/>
      <c r="B688" s="29"/>
      <c r="C688" s="29"/>
      <c r="D688" s="29"/>
      <c r="E688" s="29"/>
      <c r="F688" s="29"/>
      <c r="G688" s="29"/>
      <c r="H688" s="29"/>
      <c r="I688" s="29"/>
      <c r="J688" s="29"/>
      <c r="K688" s="41" t="str">
        <f t="array" ref="K688">IF($B688="","",IF($A688&lt;&gt;"Có","Không",IF($G688="","Có",IF(IFERROR(INDEX('📚 Bộ câu hỏi'!$A$3:$A1059,MATCH($B688&amp;"|"&amp;$C688&amp;"|",'📚 Bộ câu hỏi'!$L$3:$L1059,0)),"Có")="Không","Không",IF(IFERROR(INDEX('📚 Bộ câu hỏi'!$A$3:$A1059,MATCH($B688&amp;"|"&amp;$C688&amp;"|"&amp;$D688,'📚 Bộ câu hỏi'!$L$3:$L1059,0)),"Có")="Không","Không","Có")))))</f>
        <v/>
      </c>
      <c r="L688" s="29" t="str">
        <f t="shared" si="1"/>
        <v/>
      </c>
    </row>
    <row r="689">
      <c r="A689" s="132"/>
      <c r="B689" s="29"/>
      <c r="C689" s="29"/>
      <c r="D689" s="29"/>
      <c r="E689" s="29"/>
      <c r="F689" s="29"/>
      <c r="G689" s="29"/>
      <c r="H689" s="29"/>
      <c r="I689" s="29"/>
      <c r="J689" s="29"/>
      <c r="K689" s="41" t="str">
        <f t="array" ref="K689">IF($B689="","",IF($A689&lt;&gt;"Có","Không",IF($G689="","Có",IF(IFERROR(INDEX('📚 Bộ câu hỏi'!$A$3:$A1059,MATCH($B689&amp;"|"&amp;$C689&amp;"|",'📚 Bộ câu hỏi'!$L$3:$L1059,0)),"Có")="Không","Không",IF(IFERROR(INDEX('📚 Bộ câu hỏi'!$A$3:$A1059,MATCH($B689&amp;"|"&amp;$C689&amp;"|"&amp;$D689,'📚 Bộ câu hỏi'!$L$3:$L1059,0)),"Có")="Không","Không","Có")))))</f>
        <v/>
      </c>
      <c r="L689" s="29" t="str">
        <f t="shared" si="1"/>
        <v/>
      </c>
    </row>
    <row r="690">
      <c r="A690" s="132"/>
      <c r="B690" s="29"/>
      <c r="C690" s="29"/>
      <c r="D690" s="29"/>
      <c r="E690" s="29"/>
      <c r="F690" s="29"/>
      <c r="G690" s="29"/>
      <c r="H690" s="29"/>
      <c r="I690" s="29"/>
      <c r="J690" s="29"/>
      <c r="K690" s="41" t="str">
        <f t="array" ref="K690">IF($B690="","",IF($A690&lt;&gt;"Có","Không",IF($G690="","Có",IF(IFERROR(INDEX('📚 Bộ câu hỏi'!$A$3:$A1059,MATCH($B690&amp;"|"&amp;$C690&amp;"|",'📚 Bộ câu hỏi'!$L$3:$L1059,0)),"Có")="Không","Không",IF(IFERROR(INDEX('📚 Bộ câu hỏi'!$A$3:$A1059,MATCH($B690&amp;"|"&amp;$C690&amp;"|"&amp;$D690,'📚 Bộ câu hỏi'!$L$3:$L1059,0)),"Có")="Không","Không","Có")))))</f>
        <v/>
      </c>
      <c r="L690" s="29" t="str">
        <f t="shared" si="1"/>
        <v/>
      </c>
    </row>
    <row r="691">
      <c r="A691" s="132"/>
      <c r="B691" s="29"/>
      <c r="C691" s="29"/>
      <c r="D691" s="29"/>
      <c r="E691" s="29"/>
      <c r="F691" s="29"/>
      <c r="G691" s="29"/>
      <c r="H691" s="29"/>
      <c r="I691" s="29"/>
      <c r="J691" s="29"/>
      <c r="K691" s="41" t="str">
        <f t="array" ref="K691">IF($B691="","",IF($A691&lt;&gt;"Có","Không",IF($G691="","Có",IF(IFERROR(INDEX('📚 Bộ câu hỏi'!$A$3:$A1059,MATCH($B691&amp;"|"&amp;$C691&amp;"|",'📚 Bộ câu hỏi'!$L$3:$L1059,0)),"Có")="Không","Không",IF(IFERROR(INDEX('📚 Bộ câu hỏi'!$A$3:$A1059,MATCH($B691&amp;"|"&amp;$C691&amp;"|"&amp;$D691,'📚 Bộ câu hỏi'!$L$3:$L1059,0)),"Có")="Không","Không","Có")))))</f>
        <v/>
      </c>
      <c r="L691" s="29" t="str">
        <f t="shared" si="1"/>
        <v/>
      </c>
    </row>
    <row r="692">
      <c r="A692" s="132"/>
      <c r="B692" s="29"/>
      <c r="C692" s="29"/>
      <c r="D692" s="29"/>
      <c r="E692" s="29"/>
      <c r="F692" s="29"/>
      <c r="G692" s="29"/>
      <c r="H692" s="29"/>
      <c r="I692" s="29"/>
      <c r="J692" s="29"/>
      <c r="K692" s="41" t="str">
        <f t="array" ref="K692">IF($B692="","",IF($A692&lt;&gt;"Có","Không",IF($G692="","Có",IF(IFERROR(INDEX('📚 Bộ câu hỏi'!$A$3:$A1059,MATCH($B692&amp;"|"&amp;$C692&amp;"|",'📚 Bộ câu hỏi'!$L$3:$L1059,0)),"Có")="Không","Không",IF(IFERROR(INDEX('📚 Bộ câu hỏi'!$A$3:$A1059,MATCH($B692&amp;"|"&amp;$C692&amp;"|"&amp;$D692,'📚 Bộ câu hỏi'!$L$3:$L1059,0)),"Có")="Không","Không","Có")))))</f>
        <v/>
      </c>
      <c r="L692" s="29" t="str">
        <f t="shared" si="1"/>
        <v/>
      </c>
    </row>
    <row r="693">
      <c r="A693" s="132"/>
      <c r="B693" s="29"/>
      <c r="C693" s="29"/>
      <c r="D693" s="29"/>
      <c r="E693" s="29"/>
      <c r="F693" s="29"/>
      <c r="G693" s="29"/>
      <c r="H693" s="29"/>
      <c r="I693" s="29"/>
      <c r="J693" s="29"/>
      <c r="K693" s="41" t="str">
        <f t="array" ref="K693">IF($B693="","",IF($A693&lt;&gt;"Có","Không",IF($G693="","Có",IF(IFERROR(INDEX('📚 Bộ câu hỏi'!$A$3:$A1059,MATCH($B693&amp;"|"&amp;$C693&amp;"|",'📚 Bộ câu hỏi'!$L$3:$L1059,0)),"Có")="Không","Không",IF(IFERROR(INDEX('📚 Bộ câu hỏi'!$A$3:$A1059,MATCH($B693&amp;"|"&amp;$C693&amp;"|"&amp;$D693,'📚 Bộ câu hỏi'!$L$3:$L1059,0)),"Có")="Không","Không","Có")))))</f>
        <v/>
      </c>
      <c r="L693" s="29" t="str">
        <f t="shared" si="1"/>
        <v/>
      </c>
    </row>
    <row r="694">
      <c r="A694" s="132"/>
      <c r="B694" s="29"/>
      <c r="C694" s="29"/>
      <c r="D694" s="29"/>
      <c r="E694" s="29"/>
      <c r="F694" s="29"/>
      <c r="G694" s="29"/>
      <c r="H694" s="29"/>
      <c r="I694" s="29"/>
      <c r="J694" s="29"/>
      <c r="K694" s="41" t="str">
        <f t="array" ref="K694">IF($B694="","",IF($A694&lt;&gt;"Có","Không",IF($G694="","Có",IF(IFERROR(INDEX('📚 Bộ câu hỏi'!$A$3:$A1059,MATCH($B694&amp;"|"&amp;$C694&amp;"|",'📚 Bộ câu hỏi'!$L$3:$L1059,0)),"Có")="Không","Không",IF(IFERROR(INDEX('📚 Bộ câu hỏi'!$A$3:$A1059,MATCH($B694&amp;"|"&amp;$C694&amp;"|"&amp;$D694,'📚 Bộ câu hỏi'!$L$3:$L1059,0)),"Có")="Không","Không","Có")))))</f>
        <v/>
      </c>
      <c r="L694" s="29" t="str">
        <f t="shared" si="1"/>
        <v/>
      </c>
    </row>
    <row r="695">
      <c r="A695" s="132"/>
      <c r="B695" s="29"/>
      <c r="C695" s="29"/>
      <c r="D695" s="29"/>
      <c r="E695" s="29"/>
      <c r="F695" s="29"/>
      <c r="G695" s="29"/>
      <c r="H695" s="29"/>
      <c r="I695" s="29"/>
      <c r="J695" s="29"/>
      <c r="K695" s="41" t="str">
        <f t="array" ref="K695">IF($B695="","",IF($A695&lt;&gt;"Có","Không",IF($G695="","Có",IF(IFERROR(INDEX('📚 Bộ câu hỏi'!$A$3:$A1059,MATCH($B695&amp;"|"&amp;$C695&amp;"|",'📚 Bộ câu hỏi'!$L$3:$L1059,0)),"Có")="Không","Không",IF(IFERROR(INDEX('📚 Bộ câu hỏi'!$A$3:$A1059,MATCH($B695&amp;"|"&amp;$C695&amp;"|"&amp;$D695,'📚 Bộ câu hỏi'!$L$3:$L1059,0)),"Có")="Không","Không","Có")))))</f>
        <v/>
      </c>
      <c r="L695" s="29" t="str">
        <f t="shared" si="1"/>
        <v/>
      </c>
    </row>
    <row r="696">
      <c r="A696" s="132"/>
      <c r="B696" s="29"/>
      <c r="C696" s="29"/>
      <c r="D696" s="29"/>
      <c r="E696" s="29"/>
      <c r="F696" s="29"/>
      <c r="G696" s="29"/>
      <c r="H696" s="29"/>
      <c r="I696" s="29"/>
      <c r="J696" s="29"/>
      <c r="K696" s="41" t="str">
        <f t="array" ref="K696">IF($B696="","",IF($A696&lt;&gt;"Có","Không",IF($G696="","Có",IF(IFERROR(INDEX('📚 Bộ câu hỏi'!$A$3:$A1059,MATCH($B696&amp;"|"&amp;$C696&amp;"|",'📚 Bộ câu hỏi'!$L$3:$L1059,0)),"Có")="Không","Không",IF(IFERROR(INDEX('📚 Bộ câu hỏi'!$A$3:$A1059,MATCH($B696&amp;"|"&amp;$C696&amp;"|"&amp;$D696,'📚 Bộ câu hỏi'!$L$3:$L1059,0)),"Có")="Không","Không","Có")))))</f>
        <v/>
      </c>
      <c r="L696" s="29" t="str">
        <f t="shared" si="1"/>
        <v/>
      </c>
    </row>
    <row r="697">
      <c r="A697" s="132"/>
      <c r="B697" s="29"/>
      <c r="C697" s="29"/>
      <c r="D697" s="29"/>
      <c r="E697" s="29"/>
      <c r="F697" s="29"/>
      <c r="G697" s="29"/>
      <c r="H697" s="29"/>
      <c r="I697" s="29"/>
      <c r="J697" s="29"/>
      <c r="K697" s="41" t="str">
        <f t="array" ref="K697">IF($B697="","",IF($A697&lt;&gt;"Có","Không",IF($G697="","Có",IF(IFERROR(INDEX('📚 Bộ câu hỏi'!$A$3:$A1059,MATCH($B697&amp;"|"&amp;$C697&amp;"|",'📚 Bộ câu hỏi'!$L$3:$L1059,0)),"Có")="Không","Không",IF(IFERROR(INDEX('📚 Bộ câu hỏi'!$A$3:$A1059,MATCH($B697&amp;"|"&amp;$C697&amp;"|"&amp;$D697,'📚 Bộ câu hỏi'!$L$3:$L1059,0)),"Có")="Không","Không","Có")))))</f>
        <v/>
      </c>
      <c r="L697" s="29" t="str">
        <f t="shared" si="1"/>
        <v/>
      </c>
    </row>
    <row r="698">
      <c r="A698" s="132"/>
      <c r="B698" s="29"/>
      <c r="C698" s="29"/>
      <c r="D698" s="29"/>
      <c r="E698" s="29"/>
      <c r="F698" s="29"/>
      <c r="G698" s="29"/>
      <c r="H698" s="29"/>
      <c r="I698" s="29"/>
      <c r="J698" s="29"/>
      <c r="K698" s="41" t="str">
        <f t="array" ref="K698">IF($B698="","",IF($A698&lt;&gt;"Có","Không",IF($G698="","Có",IF(IFERROR(INDEX('📚 Bộ câu hỏi'!$A$3:$A1059,MATCH($B698&amp;"|"&amp;$C698&amp;"|",'📚 Bộ câu hỏi'!$L$3:$L1059,0)),"Có")="Không","Không",IF(IFERROR(INDEX('📚 Bộ câu hỏi'!$A$3:$A1059,MATCH($B698&amp;"|"&amp;$C698&amp;"|"&amp;$D698,'📚 Bộ câu hỏi'!$L$3:$L1059,0)),"Có")="Không","Không","Có")))))</f>
        <v/>
      </c>
      <c r="L698" s="29" t="str">
        <f t="shared" si="1"/>
        <v/>
      </c>
    </row>
    <row r="699">
      <c r="A699" s="132"/>
      <c r="B699" s="29"/>
      <c r="C699" s="29"/>
      <c r="D699" s="29"/>
      <c r="E699" s="29"/>
      <c r="F699" s="29"/>
      <c r="G699" s="29"/>
      <c r="H699" s="29"/>
      <c r="I699" s="29"/>
      <c r="J699" s="29"/>
      <c r="K699" s="41" t="str">
        <f t="array" ref="K699">IF($B699="","",IF($A699&lt;&gt;"Có","Không",IF($G699="","Có",IF(IFERROR(INDEX('📚 Bộ câu hỏi'!$A$3:$A1059,MATCH($B699&amp;"|"&amp;$C699&amp;"|",'📚 Bộ câu hỏi'!$L$3:$L1059,0)),"Có")="Không","Không",IF(IFERROR(INDEX('📚 Bộ câu hỏi'!$A$3:$A1059,MATCH($B699&amp;"|"&amp;$C699&amp;"|"&amp;$D699,'📚 Bộ câu hỏi'!$L$3:$L1059,0)),"Có")="Không","Không","Có")))))</f>
        <v/>
      </c>
      <c r="L699" s="29" t="str">
        <f t="shared" si="1"/>
        <v/>
      </c>
    </row>
    <row r="700">
      <c r="A700" s="132"/>
      <c r="B700" s="29"/>
      <c r="C700" s="29"/>
      <c r="D700" s="29"/>
      <c r="E700" s="29"/>
      <c r="F700" s="29"/>
      <c r="G700" s="29"/>
      <c r="H700" s="29"/>
      <c r="I700" s="29"/>
      <c r="J700" s="29"/>
      <c r="K700" s="41" t="str">
        <f t="array" ref="K700">IF($B700="","",IF($A700&lt;&gt;"Có","Không",IF($G700="","Có",IF(IFERROR(INDEX('📚 Bộ câu hỏi'!$A$3:$A1059,MATCH($B700&amp;"|"&amp;$C700&amp;"|",'📚 Bộ câu hỏi'!$L$3:$L1059,0)),"Có")="Không","Không",IF(IFERROR(INDEX('📚 Bộ câu hỏi'!$A$3:$A1059,MATCH($B700&amp;"|"&amp;$C700&amp;"|"&amp;$D700,'📚 Bộ câu hỏi'!$L$3:$L1059,0)),"Có")="Không","Không","Có")))))</f>
        <v/>
      </c>
      <c r="L700" s="29" t="str">
        <f t="shared" si="1"/>
        <v/>
      </c>
    </row>
    <row r="701">
      <c r="A701" s="132"/>
      <c r="B701" s="29"/>
      <c r="C701" s="29"/>
      <c r="D701" s="29"/>
      <c r="E701" s="29"/>
      <c r="F701" s="29"/>
      <c r="G701" s="29"/>
      <c r="H701" s="29"/>
      <c r="I701" s="29"/>
      <c r="J701" s="29"/>
      <c r="K701" s="41" t="str">
        <f t="array" ref="K701">IF($B701="","",IF($A701&lt;&gt;"Có","Không",IF($G701="","Có",IF(IFERROR(INDEX('📚 Bộ câu hỏi'!$A$3:$A1059,MATCH($B701&amp;"|"&amp;$C701&amp;"|",'📚 Bộ câu hỏi'!$L$3:$L1059,0)),"Có")="Không","Không",IF(IFERROR(INDEX('📚 Bộ câu hỏi'!$A$3:$A1059,MATCH($B701&amp;"|"&amp;$C701&amp;"|"&amp;$D701,'📚 Bộ câu hỏi'!$L$3:$L1059,0)),"Có")="Không","Không","Có")))))</f>
        <v/>
      </c>
      <c r="L701" s="29" t="str">
        <f t="shared" si="1"/>
        <v/>
      </c>
    </row>
    <row r="702">
      <c r="A702" s="132"/>
      <c r="B702" s="29"/>
      <c r="C702" s="29"/>
      <c r="D702" s="29"/>
      <c r="E702" s="29"/>
      <c r="F702" s="29"/>
      <c r="G702" s="29"/>
      <c r="H702" s="29"/>
      <c r="I702" s="29"/>
      <c r="J702" s="29"/>
      <c r="K702" s="41" t="str">
        <f t="array" ref="K702">IF($B702="","",IF($A702&lt;&gt;"Có","Không",IF($G702="","Có",IF(IFERROR(INDEX('📚 Bộ câu hỏi'!$A$3:$A1059,MATCH($B702&amp;"|"&amp;$C702&amp;"|",'📚 Bộ câu hỏi'!$L$3:$L1059,0)),"Có")="Không","Không",IF(IFERROR(INDEX('📚 Bộ câu hỏi'!$A$3:$A1059,MATCH($B702&amp;"|"&amp;$C702&amp;"|"&amp;$D702,'📚 Bộ câu hỏi'!$L$3:$L1059,0)),"Có")="Không","Không","Có")))))</f>
        <v/>
      </c>
      <c r="L702" s="29" t="str">
        <f t="shared" si="1"/>
        <v/>
      </c>
    </row>
    <row r="703">
      <c r="A703" s="132"/>
      <c r="B703" s="29"/>
      <c r="C703" s="29"/>
      <c r="D703" s="29"/>
      <c r="E703" s="29"/>
      <c r="F703" s="29"/>
      <c r="G703" s="29"/>
      <c r="H703" s="29"/>
      <c r="I703" s="29"/>
      <c r="J703" s="29"/>
      <c r="K703" s="41" t="str">
        <f t="array" ref="K703">IF($B703="","",IF($A703&lt;&gt;"Có","Không",IF($G703="","Có",IF(IFERROR(INDEX('📚 Bộ câu hỏi'!$A$3:$A1059,MATCH($B703&amp;"|"&amp;$C703&amp;"|",'📚 Bộ câu hỏi'!$L$3:$L1059,0)),"Có")="Không","Không",IF(IFERROR(INDEX('📚 Bộ câu hỏi'!$A$3:$A1059,MATCH($B703&amp;"|"&amp;$C703&amp;"|"&amp;$D703,'📚 Bộ câu hỏi'!$L$3:$L1059,0)),"Có")="Không","Không","Có")))))</f>
        <v/>
      </c>
      <c r="L703" s="29" t="str">
        <f t="shared" si="1"/>
        <v/>
      </c>
    </row>
    <row r="704">
      <c r="A704" s="132"/>
      <c r="B704" s="29"/>
      <c r="C704" s="29"/>
      <c r="D704" s="29"/>
      <c r="E704" s="29"/>
      <c r="F704" s="29"/>
      <c r="G704" s="29"/>
      <c r="H704" s="29"/>
      <c r="I704" s="29"/>
      <c r="J704" s="29"/>
      <c r="K704" s="41" t="str">
        <f t="array" ref="K704">IF($B704="","",IF($A704&lt;&gt;"Có","Không",IF($G704="","Có",IF(IFERROR(INDEX('📚 Bộ câu hỏi'!$A$3:$A1059,MATCH($B704&amp;"|"&amp;$C704&amp;"|",'📚 Bộ câu hỏi'!$L$3:$L1059,0)),"Có")="Không","Không",IF(IFERROR(INDEX('📚 Bộ câu hỏi'!$A$3:$A1059,MATCH($B704&amp;"|"&amp;$C704&amp;"|"&amp;$D704,'📚 Bộ câu hỏi'!$L$3:$L1059,0)),"Có")="Không","Không","Có")))))</f>
        <v/>
      </c>
      <c r="L704" s="29" t="str">
        <f t="shared" si="1"/>
        <v/>
      </c>
    </row>
    <row r="705">
      <c r="A705" s="132"/>
      <c r="B705" s="29"/>
      <c r="C705" s="29"/>
      <c r="D705" s="29"/>
      <c r="E705" s="29"/>
      <c r="F705" s="29"/>
      <c r="G705" s="29"/>
      <c r="H705" s="29"/>
      <c r="I705" s="29"/>
      <c r="J705" s="29"/>
      <c r="K705" s="41" t="str">
        <f t="array" ref="K705">IF($B705="","",IF($A705&lt;&gt;"Có","Không",IF($G705="","Có",IF(IFERROR(INDEX('📚 Bộ câu hỏi'!$A$3:$A1059,MATCH($B705&amp;"|"&amp;$C705&amp;"|",'📚 Bộ câu hỏi'!$L$3:$L1059,0)),"Có")="Không","Không",IF(IFERROR(INDEX('📚 Bộ câu hỏi'!$A$3:$A1059,MATCH($B705&amp;"|"&amp;$C705&amp;"|"&amp;$D705,'📚 Bộ câu hỏi'!$L$3:$L1059,0)),"Có")="Không","Không","Có")))))</f>
        <v/>
      </c>
      <c r="L705" s="29" t="str">
        <f t="shared" si="1"/>
        <v/>
      </c>
    </row>
    <row r="706">
      <c r="A706" s="132"/>
      <c r="B706" s="29"/>
      <c r="C706" s="29"/>
      <c r="D706" s="29"/>
      <c r="E706" s="29"/>
      <c r="F706" s="29"/>
      <c r="G706" s="29"/>
      <c r="H706" s="29"/>
      <c r="I706" s="29"/>
      <c r="J706" s="29"/>
      <c r="K706" s="41" t="str">
        <f t="array" ref="K706">IF($B706="","",IF($A706&lt;&gt;"Có","Không",IF($G706="","Có",IF(IFERROR(INDEX('📚 Bộ câu hỏi'!$A$3:$A1059,MATCH($B706&amp;"|"&amp;$C706&amp;"|",'📚 Bộ câu hỏi'!$L$3:$L1059,0)),"Có")="Không","Không",IF(IFERROR(INDEX('📚 Bộ câu hỏi'!$A$3:$A1059,MATCH($B706&amp;"|"&amp;$C706&amp;"|"&amp;$D706,'📚 Bộ câu hỏi'!$L$3:$L1059,0)),"Có")="Không","Không","Có")))))</f>
        <v/>
      </c>
      <c r="L706" s="29" t="str">
        <f t="shared" si="1"/>
        <v/>
      </c>
    </row>
    <row r="707">
      <c r="A707" s="132"/>
      <c r="B707" s="29"/>
      <c r="C707" s="29"/>
      <c r="D707" s="29"/>
      <c r="E707" s="29"/>
      <c r="F707" s="29"/>
      <c r="G707" s="29"/>
      <c r="H707" s="29"/>
      <c r="I707" s="29"/>
      <c r="J707" s="29"/>
      <c r="K707" s="41" t="str">
        <f t="array" ref="K707">IF($B707="","",IF($A707&lt;&gt;"Có","Không",IF($G707="","Có",IF(IFERROR(INDEX('📚 Bộ câu hỏi'!$A$3:$A1059,MATCH($B707&amp;"|"&amp;$C707&amp;"|",'📚 Bộ câu hỏi'!$L$3:$L1059,0)),"Có")="Không","Không",IF(IFERROR(INDEX('📚 Bộ câu hỏi'!$A$3:$A1059,MATCH($B707&amp;"|"&amp;$C707&amp;"|"&amp;$D707,'📚 Bộ câu hỏi'!$L$3:$L1059,0)),"Có")="Không","Không","Có")))))</f>
        <v/>
      </c>
      <c r="L707" s="29" t="str">
        <f t="shared" si="1"/>
        <v/>
      </c>
    </row>
    <row r="708">
      <c r="A708" s="132"/>
      <c r="B708" s="29"/>
      <c r="C708" s="29"/>
      <c r="D708" s="29"/>
      <c r="E708" s="29"/>
      <c r="F708" s="29"/>
      <c r="G708" s="29"/>
      <c r="H708" s="29"/>
      <c r="I708" s="29"/>
      <c r="J708" s="29"/>
      <c r="K708" s="41" t="str">
        <f t="array" ref="K708">IF($B708="","",IF($A708&lt;&gt;"Có","Không",IF($G708="","Có",IF(IFERROR(INDEX('📚 Bộ câu hỏi'!$A$3:$A1059,MATCH($B708&amp;"|"&amp;$C708&amp;"|",'📚 Bộ câu hỏi'!$L$3:$L1059,0)),"Có")="Không","Không",IF(IFERROR(INDEX('📚 Bộ câu hỏi'!$A$3:$A1059,MATCH($B708&amp;"|"&amp;$C708&amp;"|"&amp;$D708,'📚 Bộ câu hỏi'!$L$3:$L1059,0)),"Có")="Không","Không","Có")))))</f>
        <v/>
      </c>
      <c r="L708" s="29" t="str">
        <f t="shared" si="1"/>
        <v/>
      </c>
    </row>
    <row r="709">
      <c r="A709" s="132"/>
      <c r="B709" s="29"/>
      <c r="C709" s="29"/>
      <c r="D709" s="29"/>
      <c r="E709" s="29"/>
      <c r="F709" s="29"/>
      <c r="G709" s="29"/>
      <c r="H709" s="29"/>
      <c r="I709" s="29"/>
      <c r="J709" s="29"/>
      <c r="K709" s="41" t="str">
        <f t="array" ref="K709">IF($B709="","",IF($A709&lt;&gt;"Có","Không",IF($G709="","Có",IF(IFERROR(INDEX('📚 Bộ câu hỏi'!$A$3:$A1059,MATCH($B709&amp;"|"&amp;$C709&amp;"|",'📚 Bộ câu hỏi'!$L$3:$L1059,0)),"Có")="Không","Không",IF(IFERROR(INDEX('📚 Bộ câu hỏi'!$A$3:$A1059,MATCH($B709&amp;"|"&amp;$C709&amp;"|"&amp;$D709,'📚 Bộ câu hỏi'!$L$3:$L1059,0)),"Có")="Không","Không","Có")))))</f>
        <v/>
      </c>
      <c r="L709" s="29" t="str">
        <f t="shared" si="1"/>
        <v/>
      </c>
    </row>
    <row r="710">
      <c r="A710" s="132"/>
      <c r="B710" s="29"/>
      <c r="C710" s="29"/>
      <c r="D710" s="29"/>
      <c r="E710" s="29"/>
      <c r="F710" s="29"/>
      <c r="G710" s="29"/>
      <c r="H710" s="29"/>
      <c r="I710" s="29"/>
      <c r="J710" s="29"/>
      <c r="K710" s="41" t="str">
        <f t="array" ref="K710">IF($B710="","",IF($A710&lt;&gt;"Có","Không",IF($G710="","Có",IF(IFERROR(INDEX('📚 Bộ câu hỏi'!$A$3:$A1059,MATCH($B710&amp;"|"&amp;$C710&amp;"|",'📚 Bộ câu hỏi'!$L$3:$L1059,0)),"Có")="Không","Không",IF(IFERROR(INDEX('📚 Bộ câu hỏi'!$A$3:$A1059,MATCH($B710&amp;"|"&amp;$C710&amp;"|"&amp;$D710,'📚 Bộ câu hỏi'!$L$3:$L1059,0)),"Có")="Không","Không","Có")))))</f>
        <v/>
      </c>
      <c r="L710" s="29" t="str">
        <f t="shared" si="1"/>
        <v/>
      </c>
    </row>
    <row r="711">
      <c r="A711" s="132"/>
      <c r="B711" s="29"/>
      <c r="C711" s="29"/>
      <c r="D711" s="29"/>
      <c r="E711" s="29"/>
      <c r="F711" s="29"/>
      <c r="G711" s="29"/>
      <c r="H711" s="29"/>
      <c r="I711" s="29"/>
      <c r="J711" s="29"/>
      <c r="K711" s="41" t="str">
        <f t="array" ref="K711">IF($B711="","",IF($A711&lt;&gt;"Có","Không",IF($G711="","Có",IF(IFERROR(INDEX('📚 Bộ câu hỏi'!$A$3:$A1059,MATCH($B711&amp;"|"&amp;$C711&amp;"|",'📚 Bộ câu hỏi'!$L$3:$L1059,0)),"Có")="Không","Không",IF(IFERROR(INDEX('📚 Bộ câu hỏi'!$A$3:$A1059,MATCH($B711&amp;"|"&amp;$C711&amp;"|"&amp;$D711,'📚 Bộ câu hỏi'!$L$3:$L1059,0)),"Có")="Không","Không","Có")))))</f>
        <v/>
      </c>
      <c r="L711" s="29" t="str">
        <f t="shared" si="1"/>
        <v/>
      </c>
    </row>
    <row r="712">
      <c r="A712" s="132"/>
      <c r="B712" s="29"/>
      <c r="C712" s="29"/>
      <c r="D712" s="29"/>
      <c r="E712" s="29"/>
      <c r="F712" s="29"/>
      <c r="G712" s="29"/>
      <c r="H712" s="29"/>
      <c r="I712" s="29"/>
      <c r="J712" s="29"/>
      <c r="K712" s="41" t="str">
        <f t="array" ref="K712">IF($B712="","",IF($A712&lt;&gt;"Có","Không",IF($G712="","Có",IF(IFERROR(INDEX('📚 Bộ câu hỏi'!$A$3:$A1059,MATCH($B712&amp;"|"&amp;$C712&amp;"|",'📚 Bộ câu hỏi'!$L$3:$L1059,0)),"Có")="Không","Không",IF(IFERROR(INDEX('📚 Bộ câu hỏi'!$A$3:$A1059,MATCH($B712&amp;"|"&amp;$C712&amp;"|"&amp;$D712,'📚 Bộ câu hỏi'!$L$3:$L1059,0)),"Có")="Không","Không","Có")))))</f>
        <v/>
      </c>
      <c r="L712" s="29" t="str">
        <f t="shared" si="1"/>
        <v/>
      </c>
    </row>
    <row r="713">
      <c r="A713" s="132"/>
      <c r="B713" s="29"/>
      <c r="C713" s="29"/>
      <c r="D713" s="29"/>
      <c r="E713" s="29"/>
      <c r="F713" s="29"/>
      <c r="G713" s="29"/>
      <c r="H713" s="29"/>
      <c r="I713" s="29"/>
      <c r="J713" s="29"/>
      <c r="K713" s="41" t="str">
        <f t="array" ref="K713">IF($B713="","",IF($A713&lt;&gt;"Có","Không",IF($G713="","Có",IF(IFERROR(INDEX('📚 Bộ câu hỏi'!$A$3:$A1059,MATCH($B713&amp;"|"&amp;$C713&amp;"|",'📚 Bộ câu hỏi'!$L$3:$L1059,0)),"Có")="Không","Không",IF(IFERROR(INDEX('📚 Bộ câu hỏi'!$A$3:$A1059,MATCH($B713&amp;"|"&amp;$C713&amp;"|"&amp;$D713,'📚 Bộ câu hỏi'!$L$3:$L1059,0)),"Có")="Không","Không","Có")))))</f>
        <v/>
      </c>
      <c r="L713" s="29" t="str">
        <f t="shared" si="1"/>
        <v/>
      </c>
    </row>
    <row r="714">
      <c r="A714" s="132"/>
      <c r="B714" s="29"/>
      <c r="C714" s="29"/>
      <c r="D714" s="29"/>
      <c r="E714" s="29"/>
      <c r="F714" s="29"/>
      <c r="G714" s="29"/>
      <c r="H714" s="29"/>
      <c r="I714" s="29"/>
      <c r="J714" s="29"/>
      <c r="K714" s="41" t="str">
        <f t="array" ref="K714">IF($B714="","",IF($A714&lt;&gt;"Có","Không",IF($G714="","Có",IF(IFERROR(INDEX('📚 Bộ câu hỏi'!$A$3:$A1059,MATCH($B714&amp;"|"&amp;$C714&amp;"|",'📚 Bộ câu hỏi'!$L$3:$L1059,0)),"Có")="Không","Không",IF(IFERROR(INDEX('📚 Bộ câu hỏi'!$A$3:$A1059,MATCH($B714&amp;"|"&amp;$C714&amp;"|"&amp;$D714,'📚 Bộ câu hỏi'!$L$3:$L1059,0)),"Có")="Không","Không","Có")))))</f>
        <v/>
      </c>
      <c r="L714" s="29" t="str">
        <f t="shared" si="1"/>
        <v/>
      </c>
    </row>
    <row r="715">
      <c r="A715" s="132"/>
      <c r="B715" s="29"/>
      <c r="C715" s="29"/>
      <c r="D715" s="29"/>
      <c r="E715" s="29"/>
      <c r="F715" s="29"/>
      <c r="G715" s="29"/>
      <c r="H715" s="29"/>
      <c r="I715" s="29"/>
      <c r="J715" s="29"/>
      <c r="K715" s="41" t="str">
        <f t="array" ref="K715">IF($B715="","",IF($A715&lt;&gt;"Có","Không",IF($G715="","Có",IF(IFERROR(INDEX('📚 Bộ câu hỏi'!$A$3:$A1059,MATCH($B715&amp;"|"&amp;$C715&amp;"|",'📚 Bộ câu hỏi'!$L$3:$L1059,0)),"Có")="Không","Không",IF(IFERROR(INDEX('📚 Bộ câu hỏi'!$A$3:$A1059,MATCH($B715&amp;"|"&amp;$C715&amp;"|"&amp;$D715,'📚 Bộ câu hỏi'!$L$3:$L1059,0)),"Có")="Không","Không","Có")))))</f>
        <v/>
      </c>
      <c r="L715" s="29" t="str">
        <f t="shared" si="1"/>
        <v/>
      </c>
    </row>
    <row r="716">
      <c r="A716" s="132"/>
      <c r="B716" s="29"/>
      <c r="C716" s="29"/>
      <c r="D716" s="29"/>
      <c r="E716" s="29"/>
      <c r="F716" s="29"/>
      <c r="G716" s="29"/>
      <c r="H716" s="29"/>
      <c r="I716" s="29"/>
      <c r="J716" s="29"/>
      <c r="K716" s="41" t="str">
        <f t="array" ref="K716">IF($B716="","",IF($A716&lt;&gt;"Có","Không",IF($G716="","Có",IF(IFERROR(INDEX('📚 Bộ câu hỏi'!$A$3:$A1059,MATCH($B716&amp;"|"&amp;$C716&amp;"|",'📚 Bộ câu hỏi'!$L$3:$L1059,0)),"Có")="Không","Không",IF(IFERROR(INDEX('📚 Bộ câu hỏi'!$A$3:$A1059,MATCH($B716&amp;"|"&amp;$C716&amp;"|"&amp;$D716,'📚 Bộ câu hỏi'!$L$3:$L1059,0)),"Có")="Không","Không","Có")))))</f>
        <v/>
      </c>
      <c r="L716" s="29" t="str">
        <f t="shared" si="1"/>
        <v/>
      </c>
    </row>
    <row r="717">
      <c r="A717" s="132"/>
      <c r="B717" s="29"/>
      <c r="C717" s="29"/>
      <c r="D717" s="29"/>
      <c r="E717" s="29"/>
      <c r="F717" s="29"/>
      <c r="G717" s="29"/>
      <c r="H717" s="29"/>
      <c r="I717" s="29"/>
      <c r="J717" s="29"/>
      <c r="K717" s="41" t="str">
        <f t="array" ref="K717">IF($B717="","",IF($A717&lt;&gt;"Có","Không",IF($G717="","Có",IF(IFERROR(INDEX('📚 Bộ câu hỏi'!$A$3:$A1059,MATCH($B717&amp;"|"&amp;$C717&amp;"|",'📚 Bộ câu hỏi'!$L$3:$L1059,0)),"Có")="Không","Không",IF(IFERROR(INDEX('📚 Bộ câu hỏi'!$A$3:$A1059,MATCH($B717&amp;"|"&amp;$C717&amp;"|"&amp;$D717,'📚 Bộ câu hỏi'!$L$3:$L1059,0)),"Có")="Không","Không","Có")))))</f>
        <v/>
      </c>
      <c r="L717" s="29" t="str">
        <f t="shared" si="1"/>
        <v/>
      </c>
    </row>
    <row r="718">
      <c r="A718" s="132"/>
      <c r="B718" s="29"/>
      <c r="C718" s="29"/>
      <c r="D718" s="29"/>
      <c r="E718" s="29"/>
      <c r="F718" s="29"/>
      <c r="G718" s="29"/>
      <c r="H718" s="29"/>
      <c r="I718" s="29"/>
      <c r="J718" s="29"/>
      <c r="K718" s="41" t="str">
        <f t="array" ref="K718">IF($B718="","",IF($A718&lt;&gt;"Có","Không",IF($G718="","Có",IF(IFERROR(INDEX('📚 Bộ câu hỏi'!$A$3:$A1059,MATCH($B718&amp;"|"&amp;$C718&amp;"|",'📚 Bộ câu hỏi'!$L$3:$L1059,0)),"Có")="Không","Không",IF(IFERROR(INDEX('📚 Bộ câu hỏi'!$A$3:$A1059,MATCH($B718&amp;"|"&amp;$C718&amp;"|"&amp;$D718,'📚 Bộ câu hỏi'!$L$3:$L1059,0)),"Có")="Không","Không","Có")))))</f>
        <v/>
      </c>
      <c r="L718" s="29" t="str">
        <f t="shared" si="1"/>
        <v/>
      </c>
    </row>
    <row r="719">
      <c r="A719" s="132"/>
      <c r="B719" s="29"/>
      <c r="C719" s="29"/>
      <c r="D719" s="29"/>
      <c r="E719" s="29"/>
      <c r="F719" s="29"/>
      <c r="G719" s="29"/>
      <c r="H719" s="29"/>
      <c r="I719" s="29"/>
      <c r="J719" s="29"/>
      <c r="K719" s="41" t="str">
        <f t="array" ref="K719">IF($B719="","",IF($A719&lt;&gt;"Có","Không",IF($G719="","Có",IF(IFERROR(INDEX('📚 Bộ câu hỏi'!$A$3:$A1059,MATCH($B719&amp;"|"&amp;$C719&amp;"|",'📚 Bộ câu hỏi'!$L$3:$L1059,0)),"Có")="Không","Không",IF(IFERROR(INDEX('📚 Bộ câu hỏi'!$A$3:$A1059,MATCH($B719&amp;"|"&amp;$C719&amp;"|"&amp;$D719,'📚 Bộ câu hỏi'!$L$3:$L1059,0)),"Có")="Không","Không","Có")))))</f>
        <v/>
      </c>
      <c r="L719" s="29" t="str">
        <f t="shared" si="1"/>
        <v/>
      </c>
    </row>
    <row r="720">
      <c r="A720" s="132"/>
      <c r="B720" s="29"/>
      <c r="C720" s="29"/>
      <c r="D720" s="29"/>
      <c r="E720" s="29"/>
      <c r="F720" s="29"/>
      <c r="G720" s="29"/>
      <c r="H720" s="29"/>
      <c r="I720" s="29"/>
      <c r="J720" s="29"/>
      <c r="K720" s="41" t="str">
        <f t="array" ref="K720">IF($B720="","",IF($A720&lt;&gt;"Có","Không",IF($G720="","Có",IF(IFERROR(INDEX('📚 Bộ câu hỏi'!$A$3:$A1059,MATCH($B720&amp;"|"&amp;$C720&amp;"|",'📚 Bộ câu hỏi'!$L$3:$L1059,0)),"Có")="Không","Không",IF(IFERROR(INDEX('📚 Bộ câu hỏi'!$A$3:$A1059,MATCH($B720&amp;"|"&amp;$C720&amp;"|"&amp;$D720,'📚 Bộ câu hỏi'!$L$3:$L1059,0)),"Có")="Không","Không","Có")))))</f>
        <v/>
      </c>
      <c r="L720" s="29" t="str">
        <f t="shared" si="1"/>
        <v/>
      </c>
    </row>
    <row r="721">
      <c r="A721" s="132"/>
      <c r="B721" s="29"/>
      <c r="C721" s="29"/>
      <c r="D721" s="29"/>
      <c r="E721" s="29"/>
      <c r="F721" s="29"/>
      <c r="G721" s="29"/>
      <c r="H721" s="29"/>
      <c r="I721" s="29"/>
      <c r="J721" s="29"/>
      <c r="K721" s="41" t="str">
        <f t="array" ref="K721">IF($B721="","",IF($A721&lt;&gt;"Có","Không",IF($G721="","Có",IF(IFERROR(INDEX('📚 Bộ câu hỏi'!$A$3:$A1059,MATCH($B721&amp;"|"&amp;$C721&amp;"|",'📚 Bộ câu hỏi'!$L$3:$L1059,0)),"Có")="Không","Không",IF(IFERROR(INDEX('📚 Bộ câu hỏi'!$A$3:$A1059,MATCH($B721&amp;"|"&amp;$C721&amp;"|"&amp;$D721,'📚 Bộ câu hỏi'!$L$3:$L1059,0)),"Có")="Không","Không","Có")))))</f>
        <v/>
      </c>
      <c r="L721" s="29" t="str">
        <f t="shared" si="1"/>
        <v/>
      </c>
    </row>
    <row r="722">
      <c r="A722" s="132"/>
      <c r="B722" s="29"/>
      <c r="C722" s="29"/>
      <c r="D722" s="29"/>
      <c r="E722" s="29"/>
      <c r="F722" s="29"/>
      <c r="G722" s="29"/>
      <c r="H722" s="29"/>
      <c r="I722" s="29"/>
      <c r="J722" s="29"/>
      <c r="K722" s="41" t="str">
        <f t="array" ref="K722">IF($B722="","",IF($A722&lt;&gt;"Có","Không",IF($G722="","Có",IF(IFERROR(INDEX('📚 Bộ câu hỏi'!$A$3:$A1059,MATCH($B722&amp;"|"&amp;$C722&amp;"|",'📚 Bộ câu hỏi'!$L$3:$L1059,0)),"Có")="Không","Không",IF(IFERROR(INDEX('📚 Bộ câu hỏi'!$A$3:$A1059,MATCH($B722&amp;"|"&amp;$C722&amp;"|"&amp;$D722,'📚 Bộ câu hỏi'!$L$3:$L1059,0)),"Có")="Không","Không","Có")))))</f>
        <v/>
      </c>
      <c r="L722" s="29" t="str">
        <f t="shared" si="1"/>
        <v/>
      </c>
    </row>
    <row r="723">
      <c r="A723" s="132"/>
      <c r="B723" s="29"/>
      <c r="C723" s="29"/>
      <c r="D723" s="29"/>
      <c r="E723" s="29"/>
      <c r="F723" s="29"/>
      <c r="G723" s="29"/>
      <c r="H723" s="29"/>
      <c r="I723" s="29"/>
      <c r="J723" s="29"/>
      <c r="K723" s="41" t="str">
        <f t="array" ref="K723">IF($B723="","",IF($A723&lt;&gt;"Có","Không",IF($G723="","Có",IF(IFERROR(INDEX('📚 Bộ câu hỏi'!$A$3:$A1059,MATCH($B723&amp;"|"&amp;$C723&amp;"|",'📚 Bộ câu hỏi'!$L$3:$L1059,0)),"Có")="Không","Không",IF(IFERROR(INDEX('📚 Bộ câu hỏi'!$A$3:$A1059,MATCH($B723&amp;"|"&amp;$C723&amp;"|"&amp;$D723,'📚 Bộ câu hỏi'!$L$3:$L1059,0)),"Có")="Không","Không","Có")))))</f>
        <v/>
      </c>
      <c r="L723" s="29" t="str">
        <f t="shared" si="1"/>
        <v/>
      </c>
    </row>
    <row r="724">
      <c r="A724" s="132"/>
      <c r="B724" s="29"/>
      <c r="C724" s="29"/>
      <c r="D724" s="29"/>
      <c r="E724" s="29"/>
      <c r="F724" s="29"/>
      <c r="G724" s="29"/>
      <c r="H724" s="29"/>
      <c r="I724" s="29"/>
      <c r="J724" s="29"/>
      <c r="K724" s="41" t="str">
        <f t="array" ref="K724">IF($B724="","",IF($A724&lt;&gt;"Có","Không",IF($G724="","Có",IF(IFERROR(INDEX('📚 Bộ câu hỏi'!$A$3:$A1059,MATCH($B724&amp;"|"&amp;$C724&amp;"|",'📚 Bộ câu hỏi'!$L$3:$L1059,0)),"Có")="Không","Không",IF(IFERROR(INDEX('📚 Bộ câu hỏi'!$A$3:$A1059,MATCH($B724&amp;"|"&amp;$C724&amp;"|"&amp;$D724,'📚 Bộ câu hỏi'!$L$3:$L1059,0)),"Có")="Không","Không","Có")))))</f>
        <v/>
      </c>
      <c r="L724" s="29" t="str">
        <f t="shared" si="1"/>
        <v/>
      </c>
    </row>
    <row r="725">
      <c r="A725" s="132"/>
      <c r="B725" s="29"/>
      <c r="C725" s="29"/>
      <c r="D725" s="29"/>
      <c r="E725" s="29"/>
      <c r="F725" s="29"/>
      <c r="G725" s="29"/>
      <c r="H725" s="29"/>
      <c r="I725" s="29"/>
      <c r="J725" s="29"/>
      <c r="K725" s="41" t="str">
        <f t="array" ref="K725">IF($B725="","",IF($A725&lt;&gt;"Có","Không",IF($G725="","Có",IF(IFERROR(INDEX('📚 Bộ câu hỏi'!$A$3:$A1059,MATCH($B725&amp;"|"&amp;$C725&amp;"|",'📚 Bộ câu hỏi'!$L$3:$L1059,0)),"Có")="Không","Không",IF(IFERROR(INDEX('📚 Bộ câu hỏi'!$A$3:$A1059,MATCH($B725&amp;"|"&amp;$C725&amp;"|"&amp;$D725,'📚 Bộ câu hỏi'!$L$3:$L1059,0)),"Có")="Không","Không","Có")))))</f>
        <v/>
      </c>
      <c r="L725" s="29" t="str">
        <f t="shared" si="1"/>
        <v/>
      </c>
    </row>
    <row r="726">
      <c r="A726" s="132"/>
      <c r="B726" s="29"/>
      <c r="C726" s="29"/>
      <c r="D726" s="29"/>
      <c r="E726" s="29"/>
      <c r="F726" s="29"/>
      <c r="G726" s="29"/>
      <c r="H726" s="29"/>
      <c r="I726" s="29"/>
      <c r="J726" s="29"/>
      <c r="K726" s="41" t="str">
        <f t="array" ref="K726">IF($B726="","",IF($A726&lt;&gt;"Có","Không",IF($G726="","Có",IF(IFERROR(INDEX('📚 Bộ câu hỏi'!$A$3:$A1059,MATCH($B726&amp;"|"&amp;$C726&amp;"|",'📚 Bộ câu hỏi'!$L$3:$L1059,0)),"Có")="Không","Không",IF(IFERROR(INDEX('📚 Bộ câu hỏi'!$A$3:$A1059,MATCH($B726&amp;"|"&amp;$C726&amp;"|"&amp;$D726,'📚 Bộ câu hỏi'!$L$3:$L1059,0)),"Có")="Không","Không","Có")))))</f>
        <v/>
      </c>
      <c r="L726" s="29" t="str">
        <f t="shared" si="1"/>
        <v/>
      </c>
    </row>
    <row r="727">
      <c r="A727" s="132"/>
      <c r="B727" s="29"/>
      <c r="C727" s="29"/>
      <c r="D727" s="29"/>
      <c r="E727" s="29"/>
      <c r="F727" s="29"/>
      <c r="G727" s="29"/>
      <c r="H727" s="29"/>
      <c r="I727" s="29"/>
      <c r="J727" s="29"/>
      <c r="K727" s="41" t="str">
        <f t="array" ref="K727">IF($B727="","",IF($A727&lt;&gt;"Có","Không",IF($G727="","Có",IF(IFERROR(INDEX('📚 Bộ câu hỏi'!$A$3:$A1059,MATCH($B727&amp;"|"&amp;$C727&amp;"|",'📚 Bộ câu hỏi'!$L$3:$L1059,0)),"Có")="Không","Không",IF(IFERROR(INDEX('📚 Bộ câu hỏi'!$A$3:$A1059,MATCH($B727&amp;"|"&amp;$C727&amp;"|"&amp;$D727,'📚 Bộ câu hỏi'!$L$3:$L1059,0)),"Có")="Không","Không","Có")))))</f>
        <v/>
      </c>
      <c r="L727" s="29" t="str">
        <f t="shared" si="1"/>
        <v/>
      </c>
    </row>
    <row r="728">
      <c r="A728" s="132"/>
      <c r="B728" s="29"/>
      <c r="C728" s="29"/>
      <c r="D728" s="29"/>
      <c r="E728" s="29"/>
      <c r="F728" s="29"/>
      <c r="G728" s="29"/>
      <c r="H728" s="29"/>
      <c r="I728" s="29"/>
      <c r="J728" s="29"/>
      <c r="K728" s="41" t="str">
        <f t="array" ref="K728">IF($B728="","",IF($A728&lt;&gt;"Có","Không",IF($G728="","Có",IF(IFERROR(INDEX('📚 Bộ câu hỏi'!$A$3:$A1059,MATCH($B728&amp;"|"&amp;$C728&amp;"|",'📚 Bộ câu hỏi'!$L$3:$L1059,0)),"Có")="Không","Không",IF(IFERROR(INDEX('📚 Bộ câu hỏi'!$A$3:$A1059,MATCH($B728&amp;"|"&amp;$C728&amp;"|"&amp;$D728,'📚 Bộ câu hỏi'!$L$3:$L1059,0)),"Có")="Không","Không","Có")))))</f>
        <v/>
      </c>
      <c r="L728" s="29" t="str">
        <f t="shared" si="1"/>
        <v/>
      </c>
    </row>
    <row r="729">
      <c r="A729" s="132"/>
      <c r="B729" s="29"/>
      <c r="C729" s="29"/>
      <c r="D729" s="29"/>
      <c r="E729" s="29"/>
      <c r="F729" s="29"/>
      <c r="G729" s="29"/>
      <c r="H729" s="29"/>
      <c r="I729" s="29"/>
      <c r="J729" s="29"/>
      <c r="K729" s="41" t="str">
        <f t="array" ref="K729">IF($B729="","",IF($A729&lt;&gt;"Có","Không",IF($G729="","Có",IF(IFERROR(INDEX('📚 Bộ câu hỏi'!$A$3:$A1059,MATCH($B729&amp;"|"&amp;$C729&amp;"|",'📚 Bộ câu hỏi'!$L$3:$L1059,0)),"Có")="Không","Không",IF(IFERROR(INDEX('📚 Bộ câu hỏi'!$A$3:$A1059,MATCH($B729&amp;"|"&amp;$C729&amp;"|"&amp;$D729,'📚 Bộ câu hỏi'!$L$3:$L1059,0)),"Có")="Không","Không","Có")))))</f>
        <v/>
      </c>
      <c r="L729" s="29" t="str">
        <f t="shared" si="1"/>
        <v/>
      </c>
    </row>
    <row r="730">
      <c r="A730" s="132"/>
      <c r="B730" s="29"/>
      <c r="C730" s="29"/>
      <c r="D730" s="29"/>
      <c r="E730" s="29"/>
      <c r="F730" s="29"/>
      <c r="G730" s="29"/>
      <c r="H730" s="29"/>
      <c r="I730" s="29"/>
      <c r="J730" s="29"/>
      <c r="K730" s="41" t="str">
        <f t="array" ref="K730">IF($B730="","",IF($A730&lt;&gt;"Có","Không",IF($G730="","Có",IF(IFERROR(INDEX('📚 Bộ câu hỏi'!$A$3:$A1059,MATCH($B730&amp;"|"&amp;$C730&amp;"|",'📚 Bộ câu hỏi'!$L$3:$L1059,0)),"Có")="Không","Không",IF(IFERROR(INDEX('📚 Bộ câu hỏi'!$A$3:$A1059,MATCH($B730&amp;"|"&amp;$C730&amp;"|"&amp;$D730,'📚 Bộ câu hỏi'!$L$3:$L1059,0)),"Có")="Không","Không","Có")))))</f>
        <v/>
      </c>
      <c r="L730" s="29" t="str">
        <f t="shared" si="1"/>
        <v/>
      </c>
    </row>
    <row r="731">
      <c r="A731" s="132"/>
      <c r="B731" s="29"/>
      <c r="C731" s="29"/>
      <c r="D731" s="29"/>
      <c r="E731" s="29"/>
      <c r="F731" s="29"/>
      <c r="G731" s="29"/>
      <c r="H731" s="29"/>
      <c r="I731" s="29"/>
      <c r="J731" s="29"/>
      <c r="K731" s="41" t="str">
        <f t="array" ref="K731">IF($B731="","",IF($A731&lt;&gt;"Có","Không",IF($G731="","Có",IF(IFERROR(INDEX('📚 Bộ câu hỏi'!$A$3:$A1059,MATCH($B731&amp;"|"&amp;$C731&amp;"|",'📚 Bộ câu hỏi'!$L$3:$L1059,0)),"Có")="Không","Không",IF(IFERROR(INDEX('📚 Bộ câu hỏi'!$A$3:$A1059,MATCH($B731&amp;"|"&amp;$C731&amp;"|"&amp;$D731,'📚 Bộ câu hỏi'!$L$3:$L1059,0)),"Có")="Không","Không","Có")))))</f>
        <v/>
      </c>
      <c r="L731" s="29" t="str">
        <f t="shared" si="1"/>
        <v/>
      </c>
    </row>
    <row r="732">
      <c r="A732" s="132"/>
      <c r="B732" s="29"/>
      <c r="C732" s="29"/>
      <c r="D732" s="29"/>
      <c r="E732" s="29"/>
      <c r="F732" s="29"/>
      <c r="G732" s="29"/>
      <c r="H732" s="29"/>
      <c r="I732" s="29"/>
      <c r="J732" s="29"/>
      <c r="K732" s="41" t="str">
        <f t="array" ref="K732">IF($B732="","",IF($A732&lt;&gt;"Có","Không",IF($G732="","Có",IF(IFERROR(INDEX('📚 Bộ câu hỏi'!$A$3:$A1059,MATCH($B732&amp;"|"&amp;$C732&amp;"|",'📚 Bộ câu hỏi'!$L$3:$L1059,0)),"Có")="Không","Không",IF(IFERROR(INDEX('📚 Bộ câu hỏi'!$A$3:$A1059,MATCH($B732&amp;"|"&amp;$C732&amp;"|"&amp;$D732,'📚 Bộ câu hỏi'!$L$3:$L1059,0)),"Có")="Không","Không","Có")))))</f>
        <v/>
      </c>
      <c r="L732" s="29" t="str">
        <f t="shared" si="1"/>
        <v/>
      </c>
    </row>
    <row r="733">
      <c r="A733" s="132"/>
      <c r="B733" s="29"/>
      <c r="C733" s="29"/>
      <c r="D733" s="29"/>
      <c r="E733" s="29"/>
      <c r="F733" s="29"/>
      <c r="G733" s="29"/>
      <c r="H733" s="29"/>
      <c r="I733" s="29"/>
      <c r="J733" s="29"/>
      <c r="K733" s="41" t="str">
        <f t="array" ref="K733">IF($B733="","",IF($A733&lt;&gt;"Có","Không",IF($G733="","Có",IF(IFERROR(INDEX('📚 Bộ câu hỏi'!$A$3:$A1059,MATCH($B733&amp;"|"&amp;$C733&amp;"|",'📚 Bộ câu hỏi'!$L$3:$L1059,0)),"Có")="Không","Không",IF(IFERROR(INDEX('📚 Bộ câu hỏi'!$A$3:$A1059,MATCH($B733&amp;"|"&amp;$C733&amp;"|"&amp;$D733,'📚 Bộ câu hỏi'!$L$3:$L1059,0)),"Có")="Không","Không","Có")))))</f>
        <v/>
      </c>
      <c r="L733" s="29" t="str">
        <f t="shared" si="1"/>
        <v/>
      </c>
    </row>
    <row r="734">
      <c r="A734" s="132"/>
      <c r="B734" s="29"/>
      <c r="C734" s="29"/>
      <c r="D734" s="29"/>
      <c r="E734" s="29"/>
      <c r="F734" s="29"/>
      <c r="G734" s="29"/>
      <c r="H734" s="29"/>
      <c r="I734" s="29"/>
      <c r="J734" s="29"/>
      <c r="K734" s="41" t="str">
        <f t="array" ref="K734">IF($B734="","",IF($A734&lt;&gt;"Có","Không",IF($G734="","Có",IF(IFERROR(INDEX('📚 Bộ câu hỏi'!$A$3:$A1059,MATCH($B734&amp;"|"&amp;$C734&amp;"|",'📚 Bộ câu hỏi'!$L$3:$L1059,0)),"Có")="Không","Không",IF(IFERROR(INDEX('📚 Bộ câu hỏi'!$A$3:$A1059,MATCH($B734&amp;"|"&amp;$C734&amp;"|"&amp;$D734,'📚 Bộ câu hỏi'!$L$3:$L1059,0)),"Có")="Không","Không","Có")))))</f>
        <v/>
      </c>
      <c r="L734" s="29" t="str">
        <f t="shared" si="1"/>
        <v/>
      </c>
    </row>
    <row r="735">
      <c r="A735" s="132"/>
      <c r="B735" s="29"/>
      <c r="C735" s="29"/>
      <c r="D735" s="29"/>
      <c r="E735" s="29"/>
      <c r="F735" s="29"/>
      <c r="G735" s="29"/>
      <c r="H735" s="29"/>
      <c r="I735" s="29"/>
      <c r="J735" s="29"/>
      <c r="K735" s="41" t="str">
        <f t="array" ref="K735">IF($B735="","",IF($A735&lt;&gt;"Có","Không",IF($G735="","Có",IF(IFERROR(INDEX('📚 Bộ câu hỏi'!$A$3:$A1059,MATCH($B735&amp;"|"&amp;$C735&amp;"|",'📚 Bộ câu hỏi'!$L$3:$L1059,0)),"Có")="Không","Không",IF(IFERROR(INDEX('📚 Bộ câu hỏi'!$A$3:$A1059,MATCH($B735&amp;"|"&amp;$C735&amp;"|"&amp;$D735,'📚 Bộ câu hỏi'!$L$3:$L1059,0)),"Có")="Không","Không","Có")))))</f>
        <v/>
      </c>
      <c r="L735" s="29" t="str">
        <f t="shared" si="1"/>
        <v/>
      </c>
    </row>
    <row r="736">
      <c r="A736" s="132"/>
      <c r="B736" s="29"/>
      <c r="C736" s="29"/>
      <c r="D736" s="29"/>
      <c r="E736" s="29"/>
      <c r="F736" s="29"/>
      <c r="G736" s="29"/>
      <c r="H736" s="29"/>
      <c r="I736" s="29"/>
      <c r="J736" s="29"/>
      <c r="K736" s="41" t="str">
        <f t="array" ref="K736">IF($B736="","",IF($A736&lt;&gt;"Có","Không",IF($G736="","Có",IF(IFERROR(INDEX('📚 Bộ câu hỏi'!$A$3:$A1059,MATCH($B736&amp;"|"&amp;$C736&amp;"|",'📚 Bộ câu hỏi'!$L$3:$L1059,0)),"Có")="Không","Không",IF(IFERROR(INDEX('📚 Bộ câu hỏi'!$A$3:$A1059,MATCH($B736&amp;"|"&amp;$C736&amp;"|"&amp;$D736,'📚 Bộ câu hỏi'!$L$3:$L1059,0)),"Có")="Không","Không","Có")))))</f>
        <v/>
      </c>
      <c r="L736" s="29" t="str">
        <f t="shared" si="1"/>
        <v/>
      </c>
    </row>
    <row r="737">
      <c r="A737" s="132"/>
      <c r="B737" s="29"/>
      <c r="C737" s="29"/>
      <c r="D737" s="29"/>
      <c r="E737" s="29"/>
      <c r="F737" s="29"/>
      <c r="G737" s="29"/>
      <c r="H737" s="29"/>
      <c r="I737" s="29"/>
      <c r="J737" s="29"/>
      <c r="K737" s="41" t="str">
        <f t="array" ref="K737">IF($B737="","",IF($A737&lt;&gt;"Có","Không",IF($G737="","Có",IF(IFERROR(INDEX('📚 Bộ câu hỏi'!$A$3:$A1059,MATCH($B737&amp;"|"&amp;$C737&amp;"|",'📚 Bộ câu hỏi'!$L$3:$L1059,0)),"Có")="Không","Không",IF(IFERROR(INDEX('📚 Bộ câu hỏi'!$A$3:$A1059,MATCH($B737&amp;"|"&amp;$C737&amp;"|"&amp;$D737,'📚 Bộ câu hỏi'!$L$3:$L1059,0)),"Có")="Không","Không","Có")))))</f>
        <v/>
      </c>
      <c r="L737" s="29" t="str">
        <f t="shared" si="1"/>
        <v/>
      </c>
    </row>
    <row r="738">
      <c r="A738" s="132"/>
      <c r="B738" s="29"/>
      <c r="C738" s="29"/>
      <c r="D738" s="29"/>
      <c r="E738" s="29"/>
      <c r="F738" s="29"/>
      <c r="G738" s="29"/>
      <c r="H738" s="29"/>
      <c r="I738" s="29"/>
      <c r="J738" s="29"/>
      <c r="K738" s="41" t="str">
        <f t="array" ref="K738">IF($B738="","",IF($A738&lt;&gt;"Có","Không",IF($G738="","Có",IF(IFERROR(INDEX('📚 Bộ câu hỏi'!$A$3:$A1059,MATCH($B738&amp;"|"&amp;$C738&amp;"|",'📚 Bộ câu hỏi'!$L$3:$L1059,0)),"Có")="Không","Không",IF(IFERROR(INDEX('📚 Bộ câu hỏi'!$A$3:$A1059,MATCH($B738&amp;"|"&amp;$C738&amp;"|"&amp;$D738,'📚 Bộ câu hỏi'!$L$3:$L1059,0)),"Có")="Không","Không","Có")))))</f>
        <v/>
      </c>
      <c r="L738" s="29" t="str">
        <f t="shared" si="1"/>
        <v/>
      </c>
    </row>
    <row r="739">
      <c r="A739" s="132"/>
      <c r="B739" s="29"/>
      <c r="C739" s="29"/>
      <c r="D739" s="29"/>
      <c r="E739" s="29"/>
      <c r="F739" s="29"/>
      <c r="G739" s="29"/>
      <c r="H739" s="29"/>
      <c r="I739" s="29"/>
      <c r="J739" s="29"/>
      <c r="K739" s="41" t="str">
        <f t="array" ref="K739">IF($B739="","",IF($A739&lt;&gt;"Có","Không",IF($G739="","Có",IF(IFERROR(INDEX('📚 Bộ câu hỏi'!$A$3:$A1059,MATCH($B739&amp;"|"&amp;$C739&amp;"|",'📚 Bộ câu hỏi'!$L$3:$L1059,0)),"Có")="Không","Không",IF(IFERROR(INDEX('📚 Bộ câu hỏi'!$A$3:$A1059,MATCH($B739&amp;"|"&amp;$C739&amp;"|"&amp;$D739,'📚 Bộ câu hỏi'!$L$3:$L1059,0)),"Có")="Không","Không","Có")))))</f>
        <v/>
      </c>
      <c r="L739" s="29" t="str">
        <f t="shared" si="1"/>
        <v/>
      </c>
    </row>
    <row r="740">
      <c r="A740" s="132"/>
      <c r="B740" s="29"/>
      <c r="C740" s="29"/>
      <c r="D740" s="29"/>
      <c r="E740" s="29"/>
      <c r="F740" s="29"/>
      <c r="G740" s="29"/>
      <c r="H740" s="29"/>
      <c r="I740" s="29"/>
      <c r="J740" s="29"/>
      <c r="K740" s="41" t="str">
        <f t="array" ref="K740">IF($B740="","",IF($A740&lt;&gt;"Có","Không",IF($G740="","Có",IF(IFERROR(INDEX('📚 Bộ câu hỏi'!$A$3:$A1059,MATCH($B740&amp;"|"&amp;$C740&amp;"|",'📚 Bộ câu hỏi'!$L$3:$L1059,0)),"Có")="Không","Không",IF(IFERROR(INDEX('📚 Bộ câu hỏi'!$A$3:$A1059,MATCH($B740&amp;"|"&amp;$C740&amp;"|"&amp;$D740,'📚 Bộ câu hỏi'!$L$3:$L1059,0)),"Có")="Không","Không","Có")))))</f>
        <v/>
      </c>
      <c r="L740" s="29" t="str">
        <f t="shared" si="1"/>
        <v/>
      </c>
    </row>
    <row r="741">
      <c r="A741" s="132"/>
      <c r="B741" s="29"/>
      <c r="C741" s="29"/>
      <c r="D741" s="29"/>
      <c r="E741" s="29"/>
      <c r="F741" s="29"/>
      <c r="G741" s="29"/>
      <c r="H741" s="29"/>
      <c r="I741" s="29"/>
      <c r="J741" s="29"/>
      <c r="K741" s="41" t="str">
        <f t="array" ref="K741">IF($B741="","",IF($A741&lt;&gt;"Có","Không",IF($G741="","Có",IF(IFERROR(INDEX('📚 Bộ câu hỏi'!$A$3:$A1059,MATCH($B741&amp;"|"&amp;$C741&amp;"|",'📚 Bộ câu hỏi'!$L$3:$L1059,0)),"Có")="Không","Không",IF(IFERROR(INDEX('📚 Bộ câu hỏi'!$A$3:$A1059,MATCH($B741&amp;"|"&amp;$C741&amp;"|"&amp;$D741,'📚 Bộ câu hỏi'!$L$3:$L1059,0)),"Có")="Không","Không","Có")))))</f>
        <v/>
      </c>
      <c r="L741" s="29" t="str">
        <f t="shared" si="1"/>
        <v/>
      </c>
    </row>
    <row r="742">
      <c r="A742" s="132"/>
      <c r="B742" s="29"/>
      <c r="C742" s="29"/>
      <c r="D742" s="29"/>
      <c r="E742" s="29"/>
      <c r="F742" s="29"/>
      <c r="G742" s="29"/>
      <c r="H742" s="29"/>
      <c r="I742" s="29"/>
      <c r="J742" s="29"/>
      <c r="K742" s="41" t="str">
        <f t="array" ref="K742">IF($B742="","",IF($A742&lt;&gt;"Có","Không",IF($G742="","Có",IF(IFERROR(INDEX('📚 Bộ câu hỏi'!$A$3:$A1059,MATCH($B742&amp;"|"&amp;$C742&amp;"|",'📚 Bộ câu hỏi'!$L$3:$L1059,0)),"Có")="Không","Không",IF(IFERROR(INDEX('📚 Bộ câu hỏi'!$A$3:$A1059,MATCH($B742&amp;"|"&amp;$C742&amp;"|"&amp;$D742,'📚 Bộ câu hỏi'!$L$3:$L1059,0)),"Có")="Không","Không","Có")))))</f>
        <v/>
      </c>
      <c r="L742" s="29" t="str">
        <f t="shared" si="1"/>
        <v/>
      </c>
    </row>
    <row r="743">
      <c r="A743" s="132"/>
      <c r="B743" s="29"/>
      <c r="C743" s="29"/>
      <c r="D743" s="29"/>
      <c r="E743" s="29"/>
      <c r="F743" s="29"/>
      <c r="G743" s="29"/>
      <c r="H743" s="29"/>
      <c r="I743" s="29"/>
      <c r="J743" s="29"/>
      <c r="K743" s="41" t="str">
        <f t="array" ref="K743">IF($B743="","",IF($A743&lt;&gt;"Có","Không",IF($G743="","Có",IF(IFERROR(INDEX('📚 Bộ câu hỏi'!$A$3:$A1059,MATCH($B743&amp;"|"&amp;$C743&amp;"|",'📚 Bộ câu hỏi'!$L$3:$L1059,0)),"Có")="Không","Không",IF(IFERROR(INDEX('📚 Bộ câu hỏi'!$A$3:$A1059,MATCH($B743&amp;"|"&amp;$C743&amp;"|"&amp;$D743,'📚 Bộ câu hỏi'!$L$3:$L1059,0)),"Có")="Không","Không","Có")))))</f>
        <v/>
      </c>
      <c r="L743" s="29" t="str">
        <f t="shared" si="1"/>
        <v/>
      </c>
    </row>
    <row r="744">
      <c r="A744" s="132"/>
      <c r="B744" s="29"/>
      <c r="C744" s="29"/>
      <c r="D744" s="29"/>
      <c r="E744" s="29"/>
      <c r="F744" s="29"/>
      <c r="G744" s="29"/>
      <c r="H744" s="29"/>
      <c r="I744" s="29"/>
      <c r="J744" s="29"/>
      <c r="K744" s="41" t="str">
        <f t="array" ref="K744">IF($B744="","",IF($A744&lt;&gt;"Có","Không",IF($G744="","Có",IF(IFERROR(INDEX('📚 Bộ câu hỏi'!$A$3:$A1059,MATCH($B744&amp;"|"&amp;$C744&amp;"|",'📚 Bộ câu hỏi'!$L$3:$L1059,0)),"Có")="Không","Không",IF(IFERROR(INDEX('📚 Bộ câu hỏi'!$A$3:$A1059,MATCH($B744&amp;"|"&amp;$C744&amp;"|"&amp;$D744,'📚 Bộ câu hỏi'!$L$3:$L1059,0)),"Có")="Không","Không","Có")))))</f>
        <v/>
      </c>
      <c r="L744" s="29" t="str">
        <f t="shared" si="1"/>
        <v/>
      </c>
    </row>
    <row r="745">
      <c r="A745" s="132"/>
      <c r="B745" s="29"/>
      <c r="C745" s="29"/>
      <c r="D745" s="29"/>
      <c r="E745" s="29"/>
      <c r="F745" s="29"/>
      <c r="G745" s="29"/>
      <c r="H745" s="29"/>
      <c r="I745" s="29"/>
      <c r="J745" s="29"/>
      <c r="K745" s="41" t="str">
        <f t="array" ref="K745">IF($B745="","",IF($A745&lt;&gt;"Có","Không",IF($G745="","Có",IF(IFERROR(INDEX('📚 Bộ câu hỏi'!$A$3:$A1059,MATCH($B745&amp;"|"&amp;$C745&amp;"|",'📚 Bộ câu hỏi'!$L$3:$L1059,0)),"Có")="Không","Không",IF(IFERROR(INDEX('📚 Bộ câu hỏi'!$A$3:$A1059,MATCH($B745&amp;"|"&amp;$C745&amp;"|"&amp;$D745,'📚 Bộ câu hỏi'!$L$3:$L1059,0)),"Có")="Không","Không","Có")))))</f>
        <v/>
      </c>
      <c r="L745" s="29" t="str">
        <f t="shared" si="1"/>
        <v/>
      </c>
    </row>
    <row r="746">
      <c r="A746" s="132"/>
      <c r="B746" s="29"/>
      <c r="C746" s="29"/>
      <c r="D746" s="29"/>
      <c r="E746" s="29"/>
      <c r="F746" s="29"/>
      <c r="G746" s="29"/>
      <c r="H746" s="29"/>
      <c r="I746" s="29"/>
      <c r="J746" s="29"/>
      <c r="K746" s="41" t="str">
        <f t="array" ref="K746">IF($B746="","",IF($A746&lt;&gt;"Có","Không",IF($G746="","Có",IF(IFERROR(INDEX('📚 Bộ câu hỏi'!$A$3:$A1059,MATCH($B746&amp;"|"&amp;$C746&amp;"|",'📚 Bộ câu hỏi'!$L$3:$L1059,0)),"Có")="Không","Không",IF(IFERROR(INDEX('📚 Bộ câu hỏi'!$A$3:$A1059,MATCH($B746&amp;"|"&amp;$C746&amp;"|"&amp;$D746,'📚 Bộ câu hỏi'!$L$3:$L1059,0)),"Có")="Không","Không","Có")))))</f>
        <v/>
      </c>
      <c r="L746" s="29" t="str">
        <f t="shared" si="1"/>
        <v/>
      </c>
    </row>
    <row r="747">
      <c r="A747" s="132"/>
      <c r="B747" s="29"/>
      <c r="C747" s="29"/>
      <c r="D747" s="29"/>
      <c r="E747" s="29"/>
      <c r="F747" s="29"/>
      <c r="G747" s="29"/>
      <c r="H747" s="29"/>
      <c r="I747" s="29"/>
      <c r="J747" s="29"/>
      <c r="K747" s="41" t="str">
        <f t="array" ref="K747">IF($B747="","",IF($A747&lt;&gt;"Có","Không",IF($G747="","Có",IF(IFERROR(INDEX('📚 Bộ câu hỏi'!$A$3:$A1059,MATCH($B747&amp;"|"&amp;$C747&amp;"|",'📚 Bộ câu hỏi'!$L$3:$L1059,0)),"Có")="Không","Không",IF(IFERROR(INDEX('📚 Bộ câu hỏi'!$A$3:$A1059,MATCH($B747&amp;"|"&amp;$C747&amp;"|"&amp;$D747,'📚 Bộ câu hỏi'!$L$3:$L1059,0)),"Có")="Không","Không","Có")))))</f>
        <v/>
      </c>
      <c r="L747" s="29" t="str">
        <f t="shared" si="1"/>
        <v/>
      </c>
    </row>
    <row r="748">
      <c r="A748" s="132"/>
      <c r="B748" s="29"/>
      <c r="C748" s="29"/>
      <c r="D748" s="29"/>
      <c r="E748" s="29"/>
      <c r="F748" s="29"/>
      <c r="G748" s="29"/>
      <c r="H748" s="29"/>
      <c r="I748" s="29"/>
      <c r="J748" s="29"/>
      <c r="K748" s="41" t="str">
        <f t="array" ref="K748">IF($B748="","",IF($A748&lt;&gt;"Có","Không",IF($G748="","Có",IF(IFERROR(INDEX('📚 Bộ câu hỏi'!$A$3:$A1059,MATCH($B748&amp;"|"&amp;$C748&amp;"|",'📚 Bộ câu hỏi'!$L$3:$L1059,0)),"Có")="Không","Không",IF(IFERROR(INDEX('📚 Bộ câu hỏi'!$A$3:$A1059,MATCH($B748&amp;"|"&amp;$C748&amp;"|"&amp;$D748,'📚 Bộ câu hỏi'!$L$3:$L1059,0)),"Có")="Không","Không","Có")))))</f>
        <v/>
      </c>
      <c r="L748" s="29" t="str">
        <f t="shared" si="1"/>
        <v/>
      </c>
    </row>
    <row r="749">
      <c r="A749" s="132"/>
      <c r="B749" s="29"/>
      <c r="C749" s="29"/>
      <c r="D749" s="29"/>
      <c r="E749" s="29"/>
      <c r="F749" s="29"/>
      <c r="G749" s="29"/>
      <c r="H749" s="29"/>
      <c r="I749" s="29"/>
      <c r="J749" s="29"/>
      <c r="K749" s="41" t="str">
        <f t="array" ref="K749">IF($B749="","",IF($A749&lt;&gt;"Có","Không",IF($G749="","Có",IF(IFERROR(INDEX('📚 Bộ câu hỏi'!$A$3:$A1059,MATCH($B749&amp;"|"&amp;$C749&amp;"|",'📚 Bộ câu hỏi'!$L$3:$L1059,0)),"Có")="Không","Không",IF(IFERROR(INDEX('📚 Bộ câu hỏi'!$A$3:$A1059,MATCH($B749&amp;"|"&amp;$C749&amp;"|"&amp;$D749,'📚 Bộ câu hỏi'!$L$3:$L1059,0)),"Có")="Không","Không","Có")))))</f>
        <v/>
      </c>
      <c r="L749" s="29" t="str">
        <f t="shared" si="1"/>
        <v/>
      </c>
    </row>
    <row r="750">
      <c r="A750" s="132"/>
      <c r="B750" s="29"/>
      <c r="C750" s="29"/>
      <c r="D750" s="29"/>
      <c r="E750" s="29"/>
      <c r="F750" s="29"/>
      <c r="G750" s="29"/>
      <c r="H750" s="29"/>
      <c r="I750" s="29"/>
      <c r="J750" s="29"/>
      <c r="K750" s="41" t="str">
        <f t="array" ref="K750">IF($B750="","",IF($A750&lt;&gt;"Có","Không",IF($G750="","Có",IF(IFERROR(INDEX('📚 Bộ câu hỏi'!$A$3:$A1059,MATCH($B750&amp;"|"&amp;$C750&amp;"|",'📚 Bộ câu hỏi'!$L$3:$L1059,0)),"Có")="Không","Không",IF(IFERROR(INDEX('📚 Bộ câu hỏi'!$A$3:$A1059,MATCH($B750&amp;"|"&amp;$C750&amp;"|"&amp;$D750,'📚 Bộ câu hỏi'!$L$3:$L1059,0)),"Có")="Không","Không","Có")))))</f>
        <v/>
      </c>
      <c r="L750" s="29" t="str">
        <f t="shared" si="1"/>
        <v/>
      </c>
    </row>
    <row r="751">
      <c r="A751" s="132"/>
      <c r="B751" s="29"/>
      <c r="C751" s="29"/>
      <c r="D751" s="29"/>
      <c r="E751" s="29"/>
      <c r="F751" s="29"/>
      <c r="G751" s="29"/>
      <c r="H751" s="29"/>
      <c r="I751" s="29"/>
      <c r="J751" s="29"/>
      <c r="K751" s="41" t="str">
        <f t="array" ref="K751">IF($B751="","",IF($A751&lt;&gt;"Có","Không",IF($G751="","Có",IF(IFERROR(INDEX('📚 Bộ câu hỏi'!$A$3:$A1059,MATCH($B751&amp;"|"&amp;$C751&amp;"|",'📚 Bộ câu hỏi'!$L$3:$L1059,0)),"Có")="Không","Không",IF(IFERROR(INDEX('📚 Bộ câu hỏi'!$A$3:$A1059,MATCH($B751&amp;"|"&amp;$C751&amp;"|"&amp;$D751,'📚 Bộ câu hỏi'!$L$3:$L1059,0)),"Có")="Không","Không","Có")))))</f>
        <v/>
      </c>
      <c r="L751" s="29" t="str">
        <f t="shared" si="1"/>
        <v/>
      </c>
    </row>
    <row r="752">
      <c r="A752" s="132"/>
      <c r="B752" s="29"/>
      <c r="C752" s="29"/>
      <c r="D752" s="29"/>
      <c r="E752" s="29"/>
      <c r="F752" s="29"/>
      <c r="G752" s="29"/>
      <c r="H752" s="29"/>
      <c r="I752" s="29"/>
      <c r="J752" s="29"/>
      <c r="K752" s="41" t="str">
        <f t="array" ref="K752">IF($B752="","",IF($A752&lt;&gt;"Có","Không",IF($G752="","Có",IF(IFERROR(INDEX('📚 Bộ câu hỏi'!$A$3:$A1059,MATCH($B752&amp;"|"&amp;$C752&amp;"|",'📚 Bộ câu hỏi'!$L$3:$L1059,0)),"Có")="Không","Không",IF(IFERROR(INDEX('📚 Bộ câu hỏi'!$A$3:$A1059,MATCH($B752&amp;"|"&amp;$C752&amp;"|"&amp;$D752,'📚 Bộ câu hỏi'!$L$3:$L1059,0)),"Có")="Không","Không","Có")))))</f>
        <v/>
      </c>
      <c r="L752" s="29" t="str">
        <f t="shared" si="1"/>
        <v/>
      </c>
    </row>
    <row r="753">
      <c r="A753" s="132"/>
      <c r="B753" s="29"/>
      <c r="C753" s="29"/>
      <c r="D753" s="29"/>
      <c r="E753" s="29"/>
      <c r="F753" s="29"/>
      <c r="G753" s="29"/>
      <c r="H753" s="29"/>
      <c r="I753" s="29"/>
      <c r="J753" s="29"/>
      <c r="K753" s="41" t="str">
        <f t="array" ref="K753">IF($B753="","",IF($A753&lt;&gt;"Có","Không",IF($G753="","Có",IF(IFERROR(INDEX('📚 Bộ câu hỏi'!$A$3:$A1059,MATCH($B753&amp;"|"&amp;$C753&amp;"|",'📚 Bộ câu hỏi'!$L$3:$L1059,0)),"Có")="Không","Không",IF(IFERROR(INDEX('📚 Bộ câu hỏi'!$A$3:$A1059,MATCH($B753&amp;"|"&amp;$C753&amp;"|"&amp;$D753,'📚 Bộ câu hỏi'!$L$3:$L1059,0)),"Có")="Không","Không","Có")))))</f>
        <v/>
      </c>
      <c r="L753" s="29" t="str">
        <f t="shared" si="1"/>
        <v/>
      </c>
    </row>
    <row r="754">
      <c r="A754" s="132"/>
      <c r="B754" s="29"/>
      <c r="C754" s="29"/>
      <c r="D754" s="29"/>
      <c r="E754" s="29"/>
      <c r="F754" s="29"/>
      <c r="G754" s="29"/>
      <c r="H754" s="29"/>
      <c r="I754" s="29"/>
      <c r="J754" s="29"/>
      <c r="K754" s="41" t="str">
        <f t="array" ref="K754">IF($B754="","",IF($A754&lt;&gt;"Có","Không",IF($G754="","Có",IF(IFERROR(INDEX('📚 Bộ câu hỏi'!$A$3:$A1059,MATCH($B754&amp;"|"&amp;$C754&amp;"|",'📚 Bộ câu hỏi'!$L$3:$L1059,0)),"Có")="Không","Không",IF(IFERROR(INDEX('📚 Bộ câu hỏi'!$A$3:$A1059,MATCH($B754&amp;"|"&amp;$C754&amp;"|"&amp;$D754,'📚 Bộ câu hỏi'!$L$3:$L1059,0)),"Có")="Không","Không","Có")))))</f>
        <v/>
      </c>
      <c r="L754" s="29" t="str">
        <f t="shared" si="1"/>
        <v/>
      </c>
    </row>
    <row r="755">
      <c r="A755" s="132"/>
      <c r="B755" s="29"/>
      <c r="C755" s="29"/>
      <c r="D755" s="29"/>
      <c r="E755" s="29"/>
      <c r="F755" s="29"/>
      <c r="G755" s="29"/>
      <c r="H755" s="29"/>
      <c r="I755" s="29"/>
      <c r="J755" s="29"/>
      <c r="K755" s="41" t="str">
        <f t="array" ref="K755">IF($B755="","",IF($A755&lt;&gt;"Có","Không",IF($G755="","Có",IF(IFERROR(INDEX('📚 Bộ câu hỏi'!$A$3:$A1059,MATCH($B755&amp;"|"&amp;$C755&amp;"|",'📚 Bộ câu hỏi'!$L$3:$L1059,0)),"Có")="Không","Không",IF(IFERROR(INDEX('📚 Bộ câu hỏi'!$A$3:$A1059,MATCH($B755&amp;"|"&amp;$C755&amp;"|"&amp;$D755,'📚 Bộ câu hỏi'!$L$3:$L1059,0)),"Có")="Không","Không","Có")))))</f>
        <v/>
      </c>
      <c r="L755" s="29" t="str">
        <f t="shared" si="1"/>
        <v/>
      </c>
    </row>
    <row r="756">
      <c r="A756" s="132"/>
      <c r="B756" s="29"/>
      <c r="C756" s="29"/>
      <c r="D756" s="29"/>
      <c r="E756" s="29"/>
      <c r="F756" s="29"/>
      <c r="G756" s="29"/>
      <c r="H756" s="29"/>
      <c r="I756" s="29"/>
      <c r="J756" s="29"/>
      <c r="K756" s="41" t="str">
        <f t="array" ref="K756">IF($B756="","",IF($A756&lt;&gt;"Có","Không",IF($G756="","Có",IF(IFERROR(INDEX('📚 Bộ câu hỏi'!$A$3:$A1059,MATCH($B756&amp;"|"&amp;$C756&amp;"|",'📚 Bộ câu hỏi'!$L$3:$L1059,0)),"Có")="Không","Không",IF(IFERROR(INDEX('📚 Bộ câu hỏi'!$A$3:$A1059,MATCH($B756&amp;"|"&amp;$C756&amp;"|"&amp;$D756,'📚 Bộ câu hỏi'!$L$3:$L1059,0)),"Có")="Không","Không","Có")))))</f>
        <v/>
      </c>
      <c r="L756" s="29" t="str">
        <f t="shared" si="1"/>
        <v/>
      </c>
    </row>
    <row r="757">
      <c r="A757" s="132"/>
      <c r="B757" s="29"/>
      <c r="C757" s="29"/>
      <c r="D757" s="29"/>
      <c r="E757" s="29"/>
      <c r="F757" s="29"/>
      <c r="G757" s="29"/>
      <c r="H757" s="29"/>
      <c r="I757" s="29"/>
      <c r="J757" s="29"/>
      <c r="K757" s="41" t="str">
        <f t="array" ref="K757">IF($B757="","",IF($A757&lt;&gt;"Có","Không",IF($G757="","Có",IF(IFERROR(INDEX('📚 Bộ câu hỏi'!$A$3:$A1059,MATCH($B757&amp;"|"&amp;$C757&amp;"|",'📚 Bộ câu hỏi'!$L$3:$L1059,0)),"Có")="Không","Không",IF(IFERROR(INDEX('📚 Bộ câu hỏi'!$A$3:$A1059,MATCH($B757&amp;"|"&amp;$C757&amp;"|"&amp;$D757,'📚 Bộ câu hỏi'!$L$3:$L1059,0)),"Có")="Không","Không","Có")))))</f>
        <v/>
      </c>
      <c r="L757" s="29" t="str">
        <f t="shared" si="1"/>
        <v/>
      </c>
    </row>
    <row r="758">
      <c r="A758" s="132"/>
      <c r="B758" s="29"/>
      <c r="C758" s="29"/>
      <c r="D758" s="29"/>
      <c r="E758" s="29"/>
      <c r="F758" s="29"/>
      <c r="G758" s="29"/>
      <c r="H758" s="29"/>
      <c r="I758" s="29"/>
      <c r="J758" s="29"/>
      <c r="K758" s="41" t="str">
        <f t="array" ref="K758">IF($B758="","",IF($A758&lt;&gt;"Có","Không",IF($G758="","Có",IF(IFERROR(INDEX('📚 Bộ câu hỏi'!$A$3:$A1059,MATCH($B758&amp;"|"&amp;$C758&amp;"|",'📚 Bộ câu hỏi'!$L$3:$L1059,0)),"Có")="Không","Không",IF(IFERROR(INDEX('📚 Bộ câu hỏi'!$A$3:$A1059,MATCH($B758&amp;"|"&amp;$C758&amp;"|"&amp;$D758,'📚 Bộ câu hỏi'!$L$3:$L1059,0)),"Có")="Không","Không","Có")))))</f>
        <v/>
      </c>
      <c r="L758" s="29" t="str">
        <f t="shared" si="1"/>
        <v/>
      </c>
    </row>
    <row r="759">
      <c r="A759" s="132"/>
      <c r="B759" s="29"/>
      <c r="C759" s="29"/>
      <c r="D759" s="29"/>
      <c r="E759" s="29"/>
      <c r="F759" s="29"/>
      <c r="G759" s="29"/>
      <c r="H759" s="29"/>
      <c r="I759" s="29"/>
      <c r="J759" s="29"/>
      <c r="K759" s="41" t="str">
        <f t="array" ref="K759">IF($B759="","",IF($A759&lt;&gt;"Có","Không",IF($G759="","Có",IF(IFERROR(INDEX('📚 Bộ câu hỏi'!$A$3:$A1059,MATCH($B759&amp;"|"&amp;$C759&amp;"|",'📚 Bộ câu hỏi'!$L$3:$L1059,0)),"Có")="Không","Không",IF(IFERROR(INDEX('📚 Bộ câu hỏi'!$A$3:$A1059,MATCH($B759&amp;"|"&amp;$C759&amp;"|"&amp;$D759,'📚 Bộ câu hỏi'!$L$3:$L1059,0)),"Có")="Không","Không","Có")))))</f>
        <v/>
      </c>
      <c r="L759" s="29" t="str">
        <f t="shared" si="1"/>
        <v/>
      </c>
    </row>
    <row r="760">
      <c r="A760" s="132"/>
      <c r="B760" s="29"/>
      <c r="C760" s="29"/>
      <c r="D760" s="29"/>
      <c r="E760" s="29"/>
      <c r="F760" s="29"/>
      <c r="G760" s="29"/>
      <c r="H760" s="29"/>
      <c r="I760" s="29"/>
      <c r="J760" s="29"/>
      <c r="K760" s="41" t="str">
        <f t="array" ref="K760">IF($B760="","",IF($A760&lt;&gt;"Có","Không",IF($G760="","Có",IF(IFERROR(INDEX('📚 Bộ câu hỏi'!$A$3:$A1059,MATCH($B760&amp;"|"&amp;$C760&amp;"|",'📚 Bộ câu hỏi'!$L$3:$L1059,0)),"Có")="Không","Không",IF(IFERROR(INDEX('📚 Bộ câu hỏi'!$A$3:$A1059,MATCH($B760&amp;"|"&amp;$C760&amp;"|"&amp;$D760,'📚 Bộ câu hỏi'!$L$3:$L1059,0)),"Có")="Không","Không","Có")))))</f>
        <v/>
      </c>
      <c r="L760" s="29" t="str">
        <f t="shared" si="1"/>
        <v/>
      </c>
    </row>
    <row r="761">
      <c r="A761" s="132"/>
      <c r="B761" s="29"/>
      <c r="C761" s="29"/>
      <c r="D761" s="29"/>
      <c r="E761" s="29"/>
      <c r="F761" s="29"/>
      <c r="G761" s="29"/>
      <c r="H761" s="29"/>
      <c r="I761" s="29"/>
      <c r="J761" s="29"/>
      <c r="K761" s="41" t="str">
        <f t="array" ref="K761">IF($B761="","",IF($A761&lt;&gt;"Có","Không",IF($G761="","Có",IF(IFERROR(INDEX('📚 Bộ câu hỏi'!$A$3:$A1059,MATCH($B761&amp;"|"&amp;$C761&amp;"|",'📚 Bộ câu hỏi'!$L$3:$L1059,0)),"Có")="Không","Không",IF(IFERROR(INDEX('📚 Bộ câu hỏi'!$A$3:$A1059,MATCH($B761&amp;"|"&amp;$C761&amp;"|"&amp;$D761,'📚 Bộ câu hỏi'!$L$3:$L1059,0)),"Có")="Không","Không","Có")))))</f>
        <v/>
      </c>
      <c r="L761" s="29" t="str">
        <f t="shared" si="1"/>
        <v/>
      </c>
    </row>
    <row r="762">
      <c r="A762" s="132"/>
      <c r="B762" s="29"/>
      <c r="C762" s="29"/>
      <c r="D762" s="29"/>
      <c r="E762" s="29"/>
      <c r="F762" s="29"/>
      <c r="G762" s="29"/>
      <c r="H762" s="29"/>
      <c r="I762" s="29"/>
      <c r="J762" s="29"/>
      <c r="K762" s="41" t="str">
        <f t="array" ref="K762">IF($B762="","",IF($A762&lt;&gt;"Có","Không",IF($G762="","Có",IF(IFERROR(INDEX('📚 Bộ câu hỏi'!$A$3:$A1059,MATCH($B762&amp;"|"&amp;$C762&amp;"|",'📚 Bộ câu hỏi'!$L$3:$L1059,0)),"Có")="Không","Không",IF(IFERROR(INDEX('📚 Bộ câu hỏi'!$A$3:$A1059,MATCH($B762&amp;"|"&amp;$C762&amp;"|"&amp;$D762,'📚 Bộ câu hỏi'!$L$3:$L1059,0)),"Có")="Không","Không","Có")))))</f>
        <v/>
      </c>
      <c r="L762" s="29" t="str">
        <f t="shared" si="1"/>
        <v/>
      </c>
    </row>
    <row r="763">
      <c r="A763" s="132"/>
      <c r="B763" s="29"/>
      <c r="C763" s="29"/>
      <c r="D763" s="29"/>
      <c r="E763" s="29"/>
      <c r="F763" s="29"/>
      <c r="G763" s="29"/>
      <c r="H763" s="29"/>
      <c r="I763" s="29"/>
      <c r="J763" s="29"/>
      <c r="K763" s="41" t="str">
        <f t="array" ref="K763">IF($B763="","",IF($A763&lt;&gt;"Có","Không",IF($G763="","Có",IF(IFERROR(INDEX('📚 Bộ câu hỏi'!$A$3:$A1059,MATCH($B763&amp;"|"&amp;$C763&amp;"|",'📚 Bộ câu hỏi'!$L$3:$L1059,0)),"Có")="Không","Không",IF(IFERROR(INDEX('📚 Bộ câu hỏi'!$A$3:$A1059,MATCH($B763&amp;"|"&amp;$C763&amp;"|"&amp;$D763,'📚 Bộ câu hỏi'!$L$3:$L1059,0)),"Có")="Không","Không","Có")))))</f>
        <v/>
      </c>
      <c r="L763" s="29" t="str">
        <f t="shared" si="1"/>
        <v/>
      </c>
    </row>
    <row r="764">
      <c r="A764" s="132"/>
      <c r="B764" s="29"/>
      <c r="C764" s="29"/>
      <c r="D764" s="29"/>
      <c r="E764" s="29"/>
      <c r="F764" s="29"/>
      <c r="G764" s="29"/>
      <c r="H764" s="29"/>
      <c r="I764" s="29"/>
      <c r="J764" s="29"/>
      <c r="K764" s="41" t="str">
        <f t="array" ref="K764">IF($B764="","",IF($A764&lt;&gt;"Có","Không",IF($G764="","Có",IF(IFERROR(INDEX('📚 Bộ câu hỏi'!$A$3:$A1059,MATCH($B764&amp;"|"&amp;$C764&amp;"|",'📚 Bộ câu hỏi'!$L$3:$L1059,0)),"Có")="Không","Không",IF(IFERROR(INDEX('📚 Bộ câu hỏi'!$A$3:$A1059,MATCH($B764&amp;"|"&amp;$C764&amp;"|"&amp;$D764,'📚 Bộ câu hỏi'!$L$3:$L1059,0)),"Có")="Không","Không","Có")))))</f>
        <v/>
      </c>
      <c r="L764" s="29" t="str">
        <f t="shared" si="1"/>
        <v/>
      </c>
    </row>
    <row r="765">
      <c r="A765" s="132"/>
      <c r="B765" s="29"/>
      <c r="C765" s="29"/>
      <c r="D765" s="29"/>
      <c r="E765" s="29"/>
      <c r="F765" s="29"/>
      <c r="G765" s="29"/>
      <c r="H765" s="29"/>
      <c r="I765" s="29"/>
      <c r="J765" s="29"/>
      <c r="K765" s="41" t="str">
        <f t="array" ref="K765">IF($B765="","",IF($A765&lt;&gt;"Có","Không",IF($G765="","Có",IF(IFERROR(INDEX('📚 Bộ câu hỏi'!$A$3:$A1059,MATCH($B765&amp;"|"&amp;$C765&amp;"|",'📚 Bộ câu hỏi'!$L$3:$L1059,0)),"Có")="Không","Không",IF(IFERROR(INDEX('📚 Bộ câu hỏi'!$A$3:$A1059,MATCH($B765&amp;"|"&amp;$C765&amp;"|"&amp;$D765,'📚 Bộ câu hỏi'!$L$3:$L1059,0)),"Có")="Không","Không","Có")))))</f>
        <v/>
      </c>
      <c r="L765" s="29" t="str">
        <f t="shared" si="1"/>
        <v/>
      </c>
    </row>
    <row r="766">
      <c r="A766" s="132"/>
      <c r="B766" s="29"/>
      <c r="C766" s="29"/>
      <c r="D766" s="29"/>
      <c r="E766" s="29"/>
      <c r="F766" s="29"/>
      <c r="G766" s="29"/>
      <c r="H766" s="29"/>
      <c r="I766" s="29"/>
      <c r="J766" s="29"/>
      <c r="K766" s="41" t="str">
        <f t="array" ref="K766">IF($B766="","",IF($A766&lt;&gt;"Có","Không",IF($G766="","Có",IF(IFERROR(INDEX('📚 Bộ câu hỏi'!$A$3:$A1059,MATCH($B766&amp;"|"&amp;$C766&amp;"|",'📚 Bộ câu hỏi'!$L$3:$L1059,0)),"Có")="Không","Không",IF(IFERROR(INDEX('📚 Bộ câu hỏi'!$A$3:$A1059,MATCH($B766&amp;"|"&amp;$C766&amp;"|"&amp;$D766,'📚 Bộ câu hỏi'!$L$3:$L1059,0)),"Có")="Không","Không","Có")))))</f>
        <v/>
      </c>
      <c r="L766" s="29" t="str">
        <f t="shared" si="1"/>
        <v/>
      </c>
    </row>
    <row r="767">
      <c r="A767" s="132"/>
      <c r="B767" s="29"/>
      <c r="C767" s="29"/>
      <c r="D767" s="29"/>
      <c r="E767" s="29"/>
      <c r="F767" s="29"/>
      <c r="G767" s="29"/>
      <c r="H767" s="29"/>
      <c r="I767" s="29"/>
      <c r="J767" s="29"/>
      <c r="K767" s="41" t="str">
        <f t="array" ref="K767">IF($B767="","",IF($A767&lt;&gt;"Có","Không",IF($G767="","Có",IF(IFERROR(INDEX('📚 Bộ câu hỏi'!$A$3:$A1059,MATCH($B767&amp;"|"&amp;$C767&amp;"|",'📚 Bộ câu hỏi'!$L$3:$L1059,0)),"Có")="Không","Không",IF(IFERROR(INDEX('📚 Bộ câu hỏi'!$A$3:$A1059,MATCH($B767&amp;"|"&amp;$C767&amp;"|"&amp;$D767,'📚 Bộ câu hỏi'!$L$3:$L1059,0)),"Có")="Không","Không","Có")))))</f>
        <v/>
      </c>
      <c r="L767" s="29" t="str">
        <f t="shared" si="1"/>
        <v/>
      </c>
    </row>
    <row r="768">
      <c r="A768" s="132"/>
      <c r="B768" s="29"/>
      <c r="C768" s="29"/>
      <c r="D768" s="29"/>
      <c r="E768" s="29"/>
      <c r="F768" s="29"/>
      <c r="G768" s="29"/>
      <c r="H768" s="29"/>
      <c r="I768" s="29"/>
      <c r="J768" s="29"/>
      <c r="K768" s="41" t="str">
        <f t="array" ref="K768">IF($B768="","",IF($A768&lt;&gt;"Có","Không",IF($G768="","Có",IF(IFERROR(INDEX('📚 Bộ câu hỏi'!$A$3:$A1059,MATCH($B768&amp;"|"&amp;$C768&amp;"|",'📚 Bộ câu hỏi'!$L$3:$L1059,0)),"Có")="Không","Không",IF(IFERROR(INDEX('📚 Bộ câu hỏi'!$A$3:$A1059,MATCH($B768&amp;"|"&amp;$C768&amp;"|"&amp;$D768,'📚 Bộ câu hỏi'!$L$3:$L1059,0)),"Có")="Không","Không","Có")))))</f>
        <v/>
      </c>
      <c r="L768" s="29" t="str">
        <f t="shared" si="1"/>
        <v/>
      </c>
    </row>
    <row r="769">
      <c r="A769" s="132"/>
      <c r="B769" s="29"/>
      <c r="C769" s="29"/>
      <c r="D769" s="29"/>
      <c r="E769" s="29"/>
      <c r="F769" s="29"/>
      <c r="G769" s="29"/>
      <c r="H769" s="29"/>
      <c r="I769" s="29"/>
      <c r="J769" s="29"/>
      <c r="K769" s="41" t="str">
        <f t="array" ref="K769">IF($B769="","",IF($A769&lt;&gt;"Có","Không",IF($G769="","Có",IF(IFERROR(INDEX('📚 Bộ câu hỏi'!$A$3:$A1059,MATCH($B769&amp;"|"&amp;$C769&amp;"|",'📚 Bộ câu hỏi'!$L$3:$L1059,0)),"Có")="Không","Không",IF(IFERROR(INDEX('📚 Bộ câu hỏi'!$A$3:$A1059,MATCH($B769&amp;"|"&amp;$C769&amp;"|"&amp;$D769,'📚 Bộ câu hỏi'!$L$3:$L1059,0)),"Có")="Không","Không","Có")))))</f>
        <v/>
      </c>
      <c r="L769" s="29" t="str">
        <f t="shared" si="1"/>
        <v/>
      </c>
    </row>
    <row r="770">
      <c r="A770" s="132"/>
      <c r="B770" s="29"/>
      <c r="C770" s="29"/>
      <c r="D770" s="29"/>
      <c r="E770" s="29"/>
      <c r="F770" s="29"/>
      <c r="G770" s="29"/>
      <c r="H770" s="29"/>
      <c r="I770" s="29"/>
      <c r="J770" s="29"/>
      <c r="K770" s="41" t="str">
        <f t="array" ref="K770">IF($B770="","",IF($A770&lt;&gt;"Có","Không",IF($G770="","Có",IF(IFERROR(INDEX('📚 Bộ câu hỏi'!$A$3:$A1059,MATCH($B770&amp;"|"&amp;$C770&amp;"|",'📚 Bộ câu hỏi'!$L$3:$L1059,0)),"Có")="Không","Không",IF(IFERROR(INDEX('📚 Bộ câu hỏi'!$A$3:$A1059,MATCH($B770&amp;"|"&amp;$C770&amp;"|"&amp;$D770,'📚 Bộ câu hỏi'!$L$3:$L1059,0)),"Có")="Không","Không","Có")))))</f>
        <v/>
      </c>
      <c r="L770" s="29" t="str">
        <f t="shared" si="1"/>
        <v/>
      </c>
    </row>
    <row r="771">
      <c r="A771" s="132"/>
      <c r="B771" s="29"/>
      <c r="C771" s="29"/>
      <c r="D771" s="29"/>
      <c r="E771" s="29"/>
      <c r="F771" s="29"/>
      <c r="G771" s="29"/>
      <c r="H771" s="29"/>
      <c r="I771" s="29"/>
      <c r="J771" s="29"/>
      <c r="K771" s="41" t="str">
        <f t="array" ref="K771">IF($B771="","",IF($A771&lt;&gt;"Có","Không",IF($G771="","Có",IF(IFERROR(INDEX('📚 Bộ câu hỏi'!$A$3:$A1059,MATCH($B771&amp;"|"&amp;$C771&amp;"|",'📚 Bộ câu hỏi'!$L$3:$L1059,0)),"Có")="Không","Không",IF(IFERROR(INDEX('📚 Bộ câu hỏi'!$A$3:$A1059,MATCH($B771&amp;"|"&amp;$C771&amp;"|"&amp;$D771,'📚 Bộ câu hỏi'!$L$3:$L1059,0)),"Có")="Không","Không","Có")))))</f>
        <v/>
      </c>
      <c r="L771" s="29" t="str">
        <f t="shared" si="1"/>
        <v/>
      </c>
    </row>
    <row r="772">
      <c r="A772" s="132"/>
      <c r="B772" s="29"/>
      <c r="C772" s="29"/>
      <c r="D772" s="29"/>
      <c r="E772" s="29"/>
      <c r="F772" s="29"/>
      <c r="G772" s="29"/>
      <c r="H772" s="29"/>
      <c r="I772" s="29"/>
      <c r="J772" s="29"/>
      <c r="K772" s="41" t="str">
        <f t="array" ref="K772">IF($B772="","",IF($A772&lt;&gt;"Có","Không",IF($G772="","Có",IF(IFERROR(INDEX('📚 Bộ câu hỏi'!$A$3:$A1059,MATCH($B772&amp;"|"&amp;$C772&amp;"|",'📚 Bộ câu hỏi'!$L$3:$L1059,0)),"Có")="Không","Không",IF(IFERROR(INDEX('📚 Bộ câu hỏi'!$A$3:$A1059,MATCH($B772&amp;"|"&amp;$C772&amp;"|"&amp;$D772,'📚 Bộ câu hỏi'!$L$3:$L1059,0)),"Có")="Không","Không","Có")))))</f>
        <v/>
      </c>
      <c r="L772" s="29" t="str">
        <f t="shared" si="1"/>
        <v/>
      </c>
    </row>
    <row r="773">
      <c r="A773" s="132"/>
      <c r="B773" s="29"/>
      <c r="C773" s="29"/>
      <c r="D773" s="29"/>
      <c r="E773" s="29"/>
      <c r="F773" s="29"/>
      <c r="G773" s="29"/>
      <c r="H773" s="29"/>
      <c r="I773" s="29"/>
      <c r="J773" s="29"/>
      <c r="K773" s="41" t="str">
        <f t="array" ref="K773">IF($B773="","",IF($A773&lt;&gt;"Có","Không",IF($G773="","Có",IF(IFERROR(INDEX('📚 Bộ câu hỏi'!$A$3:$A1059,MATCH($B773&amp;"|"&amp;$C773&amp;"|",'📚 Bộ câu hỏi'!$L$3:$L1059,0)),"Có")="Không","Không",IF(IFERROR(INDEX('📚 Bộ câu hỏi'!$A$3:$A1059,MATCH($B773&amp;"|"&amp;$C773&amp;"|"&amp;$D773,'📚 Bộ câu hỏi'!$L$3:$L1059,0)),"Có")="Không","Không","Có")))))</f>
        <v/>
      </c>
      <c r="L773" s="29" t="str">
        <f t="shared" si="1"/>
        <v/>
      </c>
    </row>
    <row r="774">
      <c r="A774" s="132"/>
      <c r="B774" s="29"/>
      <c r="C774" s="29"/>
      <c r="D774" s="29"/>
      <c r="E774" s="29"/>
      <c r="F774" s="29"/>
      <c r="G774" s="29"/>
      <c r="H774" s="29"/>
      <c r="I774" s="29"/>
      <c r="J774" s="29"/>
      <c r="K774" s="41" t="str">
        <f t="array" ref="K774">IF($B774="","",IF($A774&lt;&gt;"Có","Không",IF($G774="","Có",IF(IFERROR(INDEX('📚 Bộ câu hỏi'!$A$3:$A1059,MATCH($B774&amp;"|"&amp;$C774&amp;"|",'📚 Bộ câu hỏi'!$L$3:$L1059,0)),"Có")="Không","Không",IF(IFERROR(INDEX('📚 Bộ câu hỏi'!$A$3:$A1059,MATCH($B774&amp;"|"&amp;$C774&amp;"|"&amp;$D774,'📚 Bộ câu hỏi'!$L$3:$L1059,0)),"Có")="Không","Không","Có")))))</f>
        <v/>
      </c>
      <c r="L774" s="29" t="str">
        <f t="shared" si="1"/>
        <v/>
      </c>
    </row>
    <row r="775">
      <c r="A775" s="132"/>
      <c r="B775" s="29"/>
      <c r="C775" s="29"/>
      <c r="D775" s="29"/>
      <c r="E775" s="29"/>
      <c r="F775" s="29"/>
      <c r="G775" s="29"/>
      <c r="H775" s="29"/>
      <c r="I775" s="29"/>
      <c r="J775" s="29"/>
      <c r="K775" s="41" t="str">
        <f t="array" ref="K775">IF($B775="","",IF($A775&lt;&gt;"Có","Không",IF($G775="","Có",IF(IFERROR(INDEX('📚 Bộ câu hỏi'!$A$3:$A1059,MATCH($B775&amp;"|"&amp;$C775&amp;"|",'📚 Bộ câu hỏi'!$L$3:$L1059,0)),"Có")="Không","Không",IF(IFERROR(INDEX('📚 Bộ câu hỏi'!$A$3:$A1059,MATCH($B775&amp;"|"&amp;$C775&amp;"|"&amp;$D775,'📚 Bộ câu hỏi'!$L$3:$L1059,0)),"Có")="Không","Không","Có")))))</f>
        <v/>
      </c>
      <c r="L775" s="29" t="str">
        <f t="shared" si="1"/>
        <v/>
      </c>
    </row>
    <row r="776">
      <c r="A776" s="132"/>
      <c r="B776" s="29"/>
      <c r="C776" s="29"/>
      <c r="D776" s="29"/>
      <c r="E776" s="29"/>
      <c r="F776" s="29"/>
      <c r="G776" s="29"/>
      <c r="H776" s="29"/>
      <c r="I776" s="29"/>
      <c r="J776" s="29"/>
      <c r="K776" s="41" t="str">
        <f t="array" ref="K776">IF($B776="","",IF($A776&lt;&gt;"Có","Không",IF($G776="","Có",IF(IFERROR(INDEX('📚 Bộ câu hỏi'!$A$3:$A1059,MATCH($B776&amp;"|"&amp;$C776&amp;"|",'📚 Bộ câu hỏi'!$L$3:$L1059,0)),"Có")="Không","Không",IF(IFERROR(INDEX('📚 Bộ câu hỏi'!$A$3:$A1059,MATCH($B776&amp;"|"&amp;$C776&amp;"|"&amp;$D776,'📚 Bộ câu hỏi'!$L$3:$L1059,0)),"Có")="Không","Không","Có")))))</f>
        <v/>
      </c>
      <c r="L776" s="29" t="str">
        <f t="shared" si="1"/>
        <v/>
      </c>
    </row>
    <row r="777">
      <c r="A777" s="132"/>
      <c r="B777" s="29"/>
      <c r="C777" s="29"/>
      <c r="D777" s="29"/>
      <c r="E777" s="29"/>
      <c r="F777" s="29"/>
      <c r="G777" s="29"/>
      <c r="H777" s="29"/>
      <c r="I777" s="29"/>
      <c r="J777" s="29"/>
      <c r="K777" s="41" t="str">
        <f t="array" ref="K777">IF($B777="","",IF($A777&lt;&gt;"Có","Không",IF($G777="","Có",IF(IFERROR(INDEX('📚 Bộ câu hỏi'!$A$3:$A1059,MATCH($B777&amp;"|"&amp;$C777&amp;"|",'📚 Bộ câu hỏi'!$L$3:$L1059,0)),"Có")="Không","Không",IF(IFERROR(INDEX('📚 Bộ câu hỏi'!$A$3:$A1059,MATCH($B777&amp;"|"&amp;$C777&amp;"|"&amp;$D777,'📚 Bộ câu hỏi'!$L$3:$L1059,0)),"Có")="Không","Không","Có")))))</f>
        <v/>
      </c>
      <c r="L777" s="29" t="str">
        <f t="shared" si="1"/>
        <v/>
      </c>
    </row>
    <row r="778">
      <c r="A778" s="132"/>
      <c r="B778" s="29"/>
      <c r="C778" s="29"/>
      <c r="D778" s="29"/>
      <c r="E778" s="29"/>
      <c r="F778" s="29"/>
      <c r="G778" s="29"/>
      <c r="H778" s="29"/>
      <c r="I778" s="29"/>
      <c r="J778" s="29"/>
      <c r="K778" s="41" t="str">
        <f t="array" ref="K778">IF($B778="","",IF($A778&lt;&gt;"Có","Không",IF($G778="","Có",IF(IFERROR(INDEX('📚 Bộ câu hỏi'!$A$3:$A1059,MATCH($B778&amp;"|"&amp;$C778&amp;"|",'📚 Bộ câu hỏi'!$L$3:$L1059,0)),"Có")="Không","Không",IF(IFERROR(INDEX('📚 Bộ câu hỏi'!$A$3:$A1059,MATCH($B778&amp;"|"&amp;$C778&amp;"|"&amp;$D778,'📚 Bộ câu hỏi'!$L$3:$L1059,0)),"Có")="Không","Không","Có")))))</f>
        <v/>
      </c>
      <c r="L778" s="29" t="str">
        <f t="shared" si="1"/>
        <v/>
      </c>
    </row>
    <row r="779">
      <c r="A779" s="132"/>
      <c r="B779" s="29"/>
      <c r="C779" s="29"/>
      <c r="D779" s="29"/>
      <c r="E779" s="29"/>
      <c r="F779" s="29"/>
      <c r="G779" s="29"/>
      <c r="H779" s="29"/>
      <c r="I779" s="29"/>
      <c r="J779" s="29"/>
      <c r="K779" s="41" t="str">
        <f t="array" ref="K779">IF($B779="","",IF($A779&lt;&gt;"Có","Không",IF($G779="","Có",IF(IFERROR(INDEX('📚 Bộ câu hỏi'!$A$3:$A1059,MATCH($B779&amp;"|"&amp;$C779&amp;"|",'📚 Bộ câu hỏi'!$L$3:$L1059,0)),"Có")="Không","Không",IF(IFERROR(INDEX('📚 Bộ câu hỏi'!$A$3:$A1059,MATCH($B779&amp;"|"&amp;$C779&amp;"|"&amp;$D779,'📚 Bộ câu hỏi'!$L$3:$L1059,0)),"Có")="Không","Không","Có")))))</f>
        <v/>
      </c>
      <c r="L779" s="29" t="str">
        <f t="shared" si="1"/>
        <v/>
      </c>
    </row>
    <row r="780">
      <c r="A780" s="132"/>
      <c r="B780" s="29"/>
      <c r="C780" s="29"/>
      <c r="D780" s="29"/>
      <c r="E780" s="29"/>
      <c r="F780" s="29"/>
      <c r="G780" s="29"/>
      <c r="H780" s="29"/>
      <c r="I780" s="29"/>
      <c r="J780" s="29"/>
      <c r="K780" s="41" t="str">
        <f t="array" ref="K780">IF($B780="","",IF($A780&lt;&gt;"Có","Không",IF($G780="","Có",IF(IFERROR(INDEX('📚 Bộ câu hỏi'!$A$3:$A1059,MATCH($B780&amp;"|"&amp;$C780&amp;"|",'📚 Bộ câu hỏi'!$L$3:$L1059,0)),"Có")="Không","Không",IF(IFERROR(INDEX('📚 Bộ câu hỏi'!$A$3:$A1059,MATCH($B780&amp;"|"&amp;$C780&amp;"|"&amp;$D780,'📚 Bộ câu hỏi'!$L$3:$L1059,0)),"Có")="Không","Không","Có")))))</f>
        <v/>
      </c>
      <c r="L780" s="29" t="str">
        <f t="shared" si="1"/>
        <v/>
      </c>
    </row>
    <row r="781">
      <c r="A781" s="132"/>
      <c r="B781" s="29"/>
      <c r="C781" s="29"/>
      <c r="D781" s="29"/>
      <c r="E781" s="29"/>
      <c r="F781" s="29"/>
      <c r="G781" s="29"/>
      <c r="H781" s="29"/>
      <c r="I781" s="29"/>
      <c r="J781" s="29"/>
      <c r="K781" s="41" t="str">
        <f t="array" ref="K781">IF($B781="","",IF($A781&lt;&gt;"Có","Không",IF($G781="","Có",IF(IFERROR(INDEX('📚 Bộ câu hỏi'!$A$3:$A1059,MATCH($B781&amp;"|"&amp;$C781&amp;"|",'📚 Bộ câu hỏi'!$L$3:$L1059,0)),"Có")="Không","Không",IF(IFERROR(INDEX('📚 Bộ câu hỏi'!$A$3:$A1059,MATCH($B781&amp;"|"&amp;$C781&amp;"|"&amp;$D781,'📚 Bộ câu hỏi'!$L$3:$L1059,0)),"Có")="Không","Không","Có")))))</f>
        <v/>
      </c>
      <c r="L781" s="29" t="str">
        <f t="shared" si="1"/>
        <v/>
      </c>
    </row>
    <row r="782">
      <c r="A782" s="132"/>
      <c r="B782" s="29"/>
      <c r="C782" s="29"/>
      <c r="D782" s="29"/>
      <c r="E782" s="29"/>
      <c r="F782" s="29"/>
      <c r="G782" s="29"/>
      <c r="H782" s="29"/>
      <c r="I782" s="29"/>
      <c r="J782" s="29"/>
      <c r="K782" s="41" t="str">
        <f t="array" ref="K782">IF($B782="","",IF($A782&lt;&gt;"Có","Không",IF($G782="","Có",IF(IFERROR(INDEX('📚 Bộ câu hỏi'!$A$3:$A1059,MATCH($B782&amp;"|"&amp;$C782&amp;"|",'📚 Bộ câu hỏi'!$L$3:$L1059,0)),"Có")="Không","Không",IF(IFERROR(INDEX('📚 Bộ câu hỏi'!$A$3:$A1059,MATCH($B782&amp;"|"&amp;$C782&amp;"|"&amp;$D782,'📚 Bộ câu hỏi'!$L$3:$L1059,0)),"Có")="Không","Không","Có")))))</f>
        <v/>
      </c>
      <c r="L782" s="29" t="str">
        <f t="shared" si="1"/>
        <v/>
      </c>
    </row>
    <row r="783">
      <c r="A783" s="132"/>
      <c r="B783" s="29"/>
      <c r="C783" s="29"/>
      <c r="D783" s="29"/>
      <c r="E783" s="29"/>
      <c r="F783" s="29"/>
      <c r="G783" s="29"/>
      <c r="H783" s="29"/>
      <c r="I783" s="29"/>
      <c r="J783" s="29"/>
      <c r="K783" s="41" t="str">
        <f t="array" ref="K783">IF($B783="","",IF($A783&lt;&gt;"Có","Không",IF($G783="","Có",IF(IFERROR(INDEX('📚 Bộ câu hỏi'!$A$3:$A1059,MATCH($B783&amp;"|"&amp;$C783&amp;"|",'📚 Bộ câu hỏi'!$L$3:$L1059,0)),"Có")="Không","Không",IF(IFERROR(INDEX('📚 Bộ câu hỏi'!$A$3:$A1059,MATCH($B783&amp;"|"&amp;$C783&amp;"|"&amp;$D783,'📚 Bộ câu hỏi'!$L$3:$L1059,0)),"Có")="Không","Không","Có")))))</f>
        <v/>
      </c>
      <c r="L783" s="29" t="str">
        <f t="shared" si="1"/>
        <v/>
      </c>
    </row>
    <row r="784">
      <c r="A784" s="132"/>
      <c r="B784" s="29"/>
      <c r="C784" s="29"/>
      <c r="D784" s="29"/>
      <c r="E784" s="29"/>
      <c r="F784" s="29"/>
      <c r="G784" s="29"/>
      <c r="H784" s="29"/>
      <c r="I784" s="29"/>
      <c r="J784" s="29"/>
      <c r="K784" s="41" t="str">
        <f t="array" ref="K784">IF($B784="","",IF($A784&lt;&gt;"Có","Không",IF($G784="","Có",IF(IFERROR(INDEX('📚 Bộ câu hỏi'!$A$3:$A1059,MATCH($B784&amp;"|"&amp;$C784&amp;"|",'📚 Bộ câu hỏi'!$L$3:$L1059,0)),"Có")="Không","Không",IF(IFERROR(INDEX('📚 Bộ câu hỏi'!$A$3:$A1059,MATCH($B784&amp;"|"&amp;$C784&amp;"|"&amp;$D784,'📚 Bộ câu hỏi'!$L$3:$L1059,0)),"Có")="Không","Không","Có")))))</f>
        <v/>
      </c>
      <c r="L784" s="29" t="str">
        <f t="shared" si="1"/>
        <v/>
      </c>
    </row>
    <row r="785">
      <c r="A785" s="132"/>
      <c r="B785" s="29"/>
      <c r="C785" s="29"/>
      <c r="D785" s="29"/>
      <c r="E785" s="29"/>
      <c r="F785" s="29"/>
      <c r="G785" s="29"/>
      <c r="H785" s="29"/>
      <c r="I785" s="29"/>
      <c r="J785" s="29"/>
      <c r="K785" s="41" t="str">
        <f t="array" ref="K785">IF($B785="","",IF($A785&lt;&gt;"Có","Không",IF($G785="","Có",IF(IFERROR(INDEX('📚 Bộ câu hỏi'!$A$3:$A1059,MATCH($B785&amp;"|"&amp;$C785&amp;"|",'📚 Bộ câu hỏi'!$L$3:$L1059,0)),"Có")="Không","Không",IF(IFERROR(INDEX('📚 Bộ câu hỏi'!$A$3:$A1059,MATCH($B785&amp;"|"&amp;$C785&amp;"|"&amp;$D785,'📚 Bộ câu hỏi'!$L$3:$L1059,0)),"Có")="Không","Không","Có")))))</f>
        <v/>
      </c>
      <c r="L785" s="29" t="str">
        <f t="shared" si="1"/>
        <v/>
      </c>
    </row>
    <row r="786">
      <c r="A786" s="132"/>
      <c r="B786" s="29"/>
      <c r="C786" s="29"/>
      <c r="D786" s="29"/>
      <c r="E786" s="29"/>
      <c r="F786" s="29"/>
      <c r="G786" s="29"/>
      <c r="H786" s="29"/>
      <c r="I786" s="29"/>
      <c r="J786" s="29"/>
      <c r="K786" s="41" t="str">
        <f t="array" ref="K786">IF($B786="","",IF($A786&lt;&gt;"Có","Không",IF($G786="","Có",IF(IFERROR(INDEX('📚 Bộ câu hỏi'!$A$3:$A1059,MATCH($B786&amp;"|"&amp;$C786&amp;"|",'📚 Bộ câu hỏi'!$L$3:$L1059,0)),"Có")="Không","Không",IF(IFERROR(INDEX('📚 Bộ câu hỏi'!$A$3:$A1059,MATCH($B786&amp;"|"&amp;$C786&amp;"|"&amp;$D786,'📚 Bộ câu hỏi'!$L$3:$L1059,0)),"Có")="Không","Không","Có")))))</f>
        <v/>
      </c>
      <c r="L786" s="29" t="str">
        <f t="shared" si="1"/>
        <v/>
      </c>
    </row>
    <row r="787">
      <c r="A787" s="132"/>
      <c r="B787" s="29"/>
      <c r="C787" s="29"/>
      <c r="D787" s="29"/>
      <c r="E787" s="29"/>
      <c r="F787" s="29"/>
      <c r="G787" s="29"/>
      <c r="H787" s="29"/>
      <c r="I787" s="29"/>
      <c r="J787" s="29"/>
      <c r="K787" s="41" t="str">
        <f t="array" ref="K787">IF($B787="","",IF($A787&lt;&gt;"Có","Không",IF($G787="","Có",IF(IFERROR(INDEX('📚 Bộ câu hỏi'!$A$3:$A1059,MATCH($B787&amp;"|"&amp;$C787&amp;"|",'📚 Bộ câu hỏi'!$L$3:$L1059,0)),"Có")="Không","Không",IF(IFERROR(INDEX('📚 Bộ câu hỏi'!$A$3:$A1059,MATCH($B787&amp;"|"&amp;$C787&amp;"|"&amp;$D787,'📚 Bộ câu hỏi'!$L$3:$L1059,0)),"Có")="Không","Không","Có")))))</f>
        <v/>
      </c>
      <c r="L787" s="29" t="str">
        <f t="shared" si="1"/>
        <v/>
      </c>
    </row>
    <row r="788">
      <c r="A788" s="132"/>
      <c r="B788" s="29"/>
      <c r="C788" s="29"/>
      <c r="D788" s="29"/>
      <c r="E788" s="29"/>
      <c r="F788" s="29"/>
      <c r="G788" s="29"/>
      <c r="H788" s="29"/>
      <c r="I788" s="29"/>
      <c r="J788" s="29"/>
      <c r="K788" s="41" t="str">
        <f t="array" ref="K788">IF($B788="","",IF($A788&lt;&gt;"Có","Không",IF($G788="","Có",IF(IFERROR(INDEX('📚 Bộ câu hỏi'!$A$3:$A1059,MATCH($B788&amp;"|"&amp;$C788&amp;"|",'📚 Bộ câu hỏi'!$L$3:$L1059,0)),"Có")="Không","Không",IF(IFERROR(INDEX('📚 Bộ câu hỏi'!$A$3:$A1059,MATCH($B788&amp;"|"&amp;$C788&amp;"|"&amp;$D788,'📚 Bộ câu hỏi'!$L$3:$L1059,0)),"Có")="Không","Không","Có")))))</f>
        <v/>
      </c>
      <c r="L788" s="29" t="str">
        <f t="shared" si="1"/>
        <v/>
      </c>
    </row>
    <row r="789">
      <c r="A789" s="132"/>
      <c r="B789" s="29"/>
      <c r="C789" s="29"/>
      <c r="D789" s="29"/>
      <c r="E789" s="29"/>
      <c r="F789" s="29"/>
      <c r="G789" s="29"/>
      <c r="H789" s="29"/>
      <c r="I789" s="29"/>
      <c r="J789" s="29"/>
      <c r="K789" s="41" t="str">
        <f t="array" ref="K789">IF($B789="","",IF($A789&lt;&gt;"Có","Không",IF($G789="","Có",IF(IFERROR(INDEX('📚 Bộ câu hỏi'!$A$3:$A1059,MATCH($B789&amp;"|"&amp;$C789&amp;"|",'📚 Bộ câu hỏi'!$L$3:$L1059,0)),"Có")="Không","Không",IF(IFERROR(INDEX('📚 Bộ câu hỏi'!$A$3:$A1059,MATCH($B789&amp;"|"&amp;$C789&amp;"|"&amp;$D789,'📚 Bộ câu hỏi'!$L$3:$L1059,0)),"Có")="Không","Không","Có")))))</f>
        <v/>
      </c>
      <c r="L789" s="29" t="str">
        <f t="shared" si="1"/>
        <v/>
      </c>
    </row>
    <row r="790">
      <c r="A790" s="132"/>
      <c r="B790" s="29"/>
      <c r="C790" s="29"/>
      <c r="D790" s="29"/>
      <c r="E790" s="29"/>
      <c r="F790" s="29"/>
      <c r="G790" s="29"/>
      <c r="H790" s="29"/>
      <c r="I790" s="29"/>
      <c r="J790" s="29"/>
      <c r="K790" s="41" t="str">
        <f t="array" ref="K790">IF($B790="","",IF($A790&lt;&gt;"Có","Không",IF($G790="","Có",IF(IFERROR(INDEX('📚 Bộ câu hỏi'!$A$3:$A1059,MATCH($B790&amp;"|"&amp;$C790&amp;"|",'📚 Bộ câu hỏi'!$L$3:$L1059,0)),"Có")="Không","Không",IF(IFERROR(INDEX('📚 Bộ câu hỏi'!$A$3:$A1059,MATCH($B790&amp;"|"&amp;$C790&amp;"|"&amp;$D790,'📚 Bộ câu hỏi'!$L$3:$L1059,0)),"Có")="Không","Không","Có")))))</f>
        <v/>
      </c>
      <c r="L790" s="29" t="str">
        <f t="shared" si="1"/>
        <v/>
      </c>
    </row>
    <row r="791">
      <c r="A791" s="132"/>
      <c r="B791" s="29"/>
      <c r="C791" s="29"/>
      <c r="D791" s="29"/>
      <c r="E791" s="29"/>
      <c r="F791" s="29"/>
      <c r="G791" s="29"/>
      <c r="H791" s="29"/>
      <c r="I791" s="29"/>
      <c r="J791" s="29"/>
      <c r="K791" s="41" t="str">
        <f t="array" ref="K791">IF($B791="","",IF($A791&lt;&gt;"Có","Không",IF($G791="","Có",IF(IFERROR(INDEX('📚 Bộ câu hỏi'!$A$3:$A1059,MATCH($B791&amp;"|"&amp;$C791&amp;"|",'📚 Bộ câu hỏi'!$L$3:$L1059,0)),"Có")="Không","Không",IF(IFERROR(INDEX('📚 Bộ câu hỏi'!$A$3:$A1059,MATCH($B791&amp;"|"&amp;$C791&amp;"|"&amp;$D791,'📚 Bộ câu hỏi'!$L$3:$L1059,0)),"Có")="Không","Không","Có")))))</f>
        <v/>
      </c>
      <c r="L791" s="29" t="str">
        <f t="shared" si="1"/>
        <v/>
      </c>
    </row>
    <row r="792">
      <c r="A792" s="132"/>
      <c r="B792" s="29"/>
      <c r="C792" s="29"/>
      <c r="D792" s="29"/>
      <c r="E792" s="29"/>
      <c r="F792" s="29"/>
      <c r="G792" s="29"/>
      <c r="H792" s="29"/>
      <c r="I792" s="29"/>
      <c r="J792" s="29"/>
      <c r="K792" s="41" t="str">
        <f t="array" ref="K792">IF($B792="","",IF($A792&lt;&gt;"Có","Không",IF($G792="","Có",IF(IFERROR(INDEX('📚 Bộ câu hỏi'!$A$3:$A1059,MATCH($B792&amp;"|"&amp;$C792&amp;"|",'📚 Bộ câu hỏi'!$L$3:$L1059,0)),"Có")="Không","Không",IF(IFERROR(INDEX('📚 Bộ câu hỏi'!$A$3:$A1059,MATCH($B792&amp;"|"&amp;$C792&amp;"|"&amp;$D792,'📚 Bộ câu hỏi'!$L$3:$L1059,0)),"Có")="Không","Không","Có")))))</f>
        <v/>
      </c>
      <c r="L792" s="29" t="str">
        <f t="shared" si="1"/>
        <v/>
      </c>
    </row>
    <row r="793">
      <c r="A793" s="132"/>
      <c r="B793" s="29"/>
      <c r="C793" s="29"/>
      <c r="D793" s="29"/>
      <c r="E793" s="29"/>
      <c r="F793" s="29"/>
      <c r="G793" s="29"/>
      <c r="H793" s="29"/>
      <c r="I793" s="29"/>
      <c r="J793" s="29"/>
      <c r="K793" s="41" t="str">
        <f t="array" ref="K793">IF($B793="","",IF($A793&lt;&gt;"Có","Không",IF($G793="","Có",IF(IFERROR(INDEX('📚 Bộ câu hỏi'!$A$3:$A1059,MATCH($B793&amp;"|"&amp;$C793&amp;"|",'📚 Bộ câu hỏi'!$L$3:$L1059,0)),"Có")="Không","Không",IF(IFERROR(INDEX('📚 Bộ câu hỏi'!$A$3:$A1059,MATCH($B793&amp;"|"&amp;$C793&amp;"|"&amp;$D793,'📚 Bộ câu hỏi'!$L$3:$L1059,0)),"Có")="Không","Không","Có")))))</f>
        <v/>
      </c>
      <c r="L793" s="29" t="str">
        <f t="shared" si="1"/>
        <v/>
      </c>
    </row>
    <row r="794">
      <c r="A794" s="132"/>
      <c r="B794" s="29"/>
      <c r="C794" s="29"/>
      <c r="D794" s="29"/>
      <c r="E794" s="29"/>
      <c r="F794" s="29"/>
      <c r="G794" s="29"/>
      <c r="H794" s="29"/>
      <c r="I794" s="29"/>
      <c r="J794" s="29"/>
      <c r="K794" s="41" t="str">
        <f t="array" ref="K794">IF($B794="","",IF($A794&lt;&gt;"Có","Không",IF($G794="","Có",IF(IFERROR(INDEX('📚 Bộ câu hỏi'!$A$3:$A1059,MATCH($B794&amp;"|"&amp;$C794&amp;"|",'📚 Bộ câu hỏi'!$L$3:$L1059,0)),"Có")="Không","Không",IF(IFERROR(INDEX('📚 Bộ câu hỏi'!$A$3:$A1059,MATCH($B794&amp;"|"&amp;$C794&amp;"|"&amp;$D794,'📚 Bộ câu hỏi'!$L$3:$L1059,0)),"Có")="Không","Không","Có")))))</f>
        <v/>
      </c>
      <c r="L794" s="29" t="str">
        <f t="shared" si="1"/>
        <v/>
      </c>
    </row>
    <row r="795">
      <c r="A795" s="132"/>
      <c r="B795" s="29"/>
      <c r="C795" s="29"/>
      <c r="D795" s="29"/>
      <c r="E795" s="29"/>
      <c r="F795" s="29"/>
      <c r="G795" s="29"/>
      <c r="H795" s="29"/>
      <c r="I795" s="29"/>
      <c r="J795" s="29"/>
      <c r="K795" s="41" t="str">
        <f t="array" ref="K795">IF($B795="","",IF($A795&lt;&gt;"Có","Không",IF($G795="","Có",IF(IFERROR(INDEX('📚 Bộ câu hỏi'!$A$3:$A1059,MATCH($B795&amp;"|"&amp;$C795&amp;"|",'📚 Bộ câu hỏi'!$L$3:$L1059,0)),"Có")="Không","Không",IF(IFERROR(INDEX('📚 Bộ câu hỏi'!$A$3:$A1059,MATCH($B795&amp;"|"&amp;$C795&amp;"|"&amp;$D795,'📚 Bộ câu hỏi'!$L$3:$L1059,0)),"Có")="Không","Không","Có")))))</f>
        <v/>
      </c>
      <c r="L795" s="29" t="str">
        <f t="shared" si="1"/>
        <v/>
      </c>
    </row>
    <row r="796">
      <c r="A796" s="132"/>
      <c r="B796" s="29"/>
      <c r="C796" s="29"/>
      <c r="D796" s="29"/>
      <c r="E796" s="29"/>
      <c r="F796" s="29"/>
      <c r="G796" s="29"/>
      <c r="H796" s="29"/>
      <c r="I796" s="29"/>
      <c r="J796" s="29"/>
      <c r="K796" s="41" t="str">
        <f t="array" ref="K796">IF($B796="","",IF($A796&lt;&gt;"Có","Không",IF($G796="","Có",IF(IFERROR(INDEX('📚 Bộ câu hỏi'!$A$3:$A1059,MATCH($B796&amp;"|"&amp;$C796&amp;"|",'📚 Bộ câu hỏi'!$L$3:$L1059,0)),"Có")="Không","Không",IF(IFERROR(INDEX('📚 Bộ câu hỏi'!$A$3:$A1059,MATCH($B796&amp;"|"&amp;$C796&amp;"|"&amp;$D796,'📚 Bộ câu hỏi'!$L$3:$L1059,0)),"Có")="Không","Không","Có")))))</f>
        <v/>
      </c>
      <c r="L796" s="29" t="str">
        <f t="shared" si="1"/>
        <v/>
      </c>
    </row>
    <row r="797">
      <c r="A797" s="132"/>
      <c r="B797" s="29"/>
      <c r="C797" s="29"/>
      <c r="D797" s="29"/>
      <c r="E797" s="29"/>
      <c r="F797" s="29"/>
      <c r="G797" s="29"/>
      <c r="H797" s="29"/>
      <c r="I797" s="29"/>
      <c r="J797" s="29"/>
      <c r="K797" s="41" t="str">
        <f t="array" ref="K797">IF($B797="","",IF($A797&lt;&gt;"Có","Không",IF($G797="","Có",IF(IFERROR(INDEX('📚 Bộ câu hỏi'!$A$3:$A1059,MATCH($B797&amp;"|"&amp;$C797&amp;"|",'📚 Bộ câu hỏi'!$L$3:$L1059,0)),"Có")="Không","Không",IF(IFERROR(INDEX('📚 Bộ câu hỏi'!$A$3:$A1059,MATCH($B797&amp;"|"&amp;$C797&amp;"|"&amp;$D797,'📚 Bộ câu hỏi'!$L$3:$L1059,0)),"Có")="Không","Không","Có")))))</f>
        <v/>
      </c>
      <c r="L797" s="29" t="str">
        <f t="shared" si="1"/>
        <v/>
      </c>
    </row>
    <row r="798">
      <c r="A798" s="132"/>
      <c r="B798" s="29"/>
      <c r="C798" s="29"/>
      <c r="D798" s="29"/>
      <c r="E798" s="29"/>
      <c r="F798" s="29"/>
      <c r="G798" s="29"/>
      <c r="H798" s="29"/>
      <c r="I798" s="29"/>
      <c r="J798" s="29"/>
      <c r="K798" s="41" t="str">
        <f t="array" ref="K798">IF($B798="","",IF($A798&lt;&gt;"Có","Không",IF($G798="","Có",IF(IFERROR(INDEX('📚 Bộ câu hỏi'!$A$3:$A1059,MATCH($B798&amp;"|"&amp;$C798&amp;"|",'📚 Bộ câu hỏi'!$L$3:$L1059,0)),"Có")="Không","Không",IF(IFERROR(INDEX('📚 Bộ câu hỏi'!$A$3:$A1059,MATCH($B798&amp;"|"&amp;$C798&amp;"|"&amp;$D798,'📚 Bộ câu hỏi'!$L$3:$L1059,0)),"Có")="Không","Không","Có")))))</f>
        <v/>
      </c>
      <c r="L798" s="29" t="str">
        <f t="shared" si="1"/>
        <v/>
      </c>
    </row>
    <row r="799">
      <c r="A799" s="132"/>
      <c r="B799" s="29"/>
      <c r="C799" s="29"/>
      <c r="D799" s="29"/>
      <c r="E799" s="29"/>
      <c r="F799" s="29"/>
      <c r="G799" s="29"/>
      <c r="H799" s="29"/>
      <c r="I799" s="29"/>
      <c r="J799" s="29"/>
      <c r="K799" s="41" t="str">
        <f t="array" ref="K799">IF($B799="","",IF($A799&lt;&gt;"Có","Không",IF($G799="","Có",IF(IFERROR(INDEX('📚 Bộ câu hỏi'!$A$3:$A1059,MATCH($B799&amp;"|"&amp;$C799&amp;"|",'📚 Bộ câu hỏi'!$L$3:$L1059,0)),"Có")="Không","Không",IF(IFERROR(INDEX('📚 Bộ câu hỏi'!$A$3:$A1059,MATCH($B799&amp;"|"&amp;$C799&amp;"|"&amp;$D799,'📚 Bộ câu hỏi'!$L$3:$L1059,0)),"Có")="Không","Không","Có")))))</f>
        <v/>
      </c>
      <c r="L799" s="29" t="str">
        <f t="shared" si="1"/>
        <v/>
      </c>
    </row>
    <row r="800">
      <c r="A800" s="132"/>
      <c r="B800" s="29"/>
      <c r="C800" s="29"/>
      <c r="D800" s="29"/>
      <c r="E800" s="29"/>
      <c r="F800" s="29"/>
      <c r="G800" s="29"/>
      <c r="H800" s="29"/>
      <c r="I800" s="29"/>
      <c r="J800" s="29"/>
      <c r="K800" s="41" t="str">
        <f t="array" ref="K800">IF($B800="","",IF($A800&lt;&gt;"Có","Không",IF($G800="","Có",IF(IFERROR(INDEX('📚 Bộ câu hỏi'!$A$3:$A1059,MATCH($B800&amp;"|"&amp;$C800&amp;"|",'📚 Bộ câu hỏi'!$L$3:$L1059,0)),"Có")="Không","Không",IF(IFERROR(INDEX('📚 Bộ câu hỏi'!$A$3:$A1059,MATCH($B800&amp;"|"&amp;$C800&amp;"|"&amp;$D800,'📚 Bộ câu hỏi'!$L$3:$L1059,0)),"Có")="Không","Không","Có")))))</f>
        <v/>
      </c>
      <c r="L800" s="29" t="str">
        <f t="shared" si="1"/>
        <v/>
      </c>
    </row>
    <row r="801">
      <c r="A801" s="132"/>
      <c r="B801" s="29"/>
      <c r="C801" s="29"/>
      <c r="D801" s="29"/>
      <c r="E801" s="29"/>
      <c r="F801" s="29"/>
      <c r="G801" s="29"/>
      <c r="H801" s="29"/>
      <c r="I801" s="29"/>
      <c r="J801" s="29"/>
      <c r="K801" s="41" t="str">
        <f t="array" ref="K801">IF($B801="","",IF($A801&lt;&gt;"Có","Không",IF($G801="","Có",IF(IFERROR(INDEX('📚 Bộ câu hỏi'!$A$3:$A1059,MATCH($B801&amp;"|"&amp;$C801&amp;"|",'📚 Bộ câu hỏi'!$L$3:$L1059,0)),"Có")="Không","Không",IF(IFERROR(INDEX('📚 Bộ câu hỏi'!$A$3:$A1059,MATCH($B801&amp;"|"&amp;$C801&amp;"|"&amp;$D801,'📚 Bộ câu hỏi'!$L$3:$L1059,0)),"Có")="Không","Không","Có")))))</f>
        <v/>
      </c>
      <c r="L801" s="29" t="str">
        <f t="shared" si="1"/>
        <v/>
      </c>
    </row>
    <row r="802">
      <c r="A802" s="132"/>
      <c r="B802" s="29"/>
      <c r="C802" s="29"/>
      <c r="D802" s="29"/>
      <c r="E802" s="29"/>
      <c r="F802" s="29"/>
      <c r="G802" s="29"/>
      <c r="H802" s="29"/>
      <c r="I802" s="29"/>
      <c r="J802" s="29"/>
      <c r="K802" s="41" t="str">
        <f t="array" ref="K802">IF($B802="","",IF($A802&lt;&gt;"Có","Không",IF($G802="","Có",IF(IFERROR(INDEX('📚 Bộ câu hỏi'!$A$3:$A1059,MATCH($B802&amp;"|"&amp;$C802&amp;"|",'📚 Bộ câu hỏi'!$L$3:$L1059,0)),"Có")="Không","Không",IF(IFERROR(INDEX('📚 Bộ câu hỏi'!$A$3:$A1059,MATCH($B802&amp;"|"&amp;$C802&amp;"|"&amp;$D802,'📚 Bộ câu hỏi'!$L$3:$L1059,0)),"Có")="Không","Không","Có")))))</f>
        <v/>
      </c>
      <c r="L802" s="29" t="str">
        <f t="shared" si="1"/>
        <v/>
      </c>
    </row>
    <row r="803">
      <c r="A803" s="132"/>
      <c r="B803" s="29"/>
      <c r="C803" s="29"/>
      <c r="D803" s="29"/>
      <c r="E803" s="29"/>
      <c r="F803" s="29"/>
      <c r="G803" s="29"/>
      <c r="H803" s="29"/>
      <c r="I803" s="29"/>
      <c r="J803" s="29"/>
      <c r="K803" s="41" t="str">
        <f t="array" ref="K803">IF($B803="","",IF($A803&lt;&gt;"Có","Không",IF($G803="","Có",IF(IFERROR(INDEX('📚 Bộ câu hỏi'!$A$3:$A1059,MATCH($B803&amp;"|"&amp;$C803&amp;"|",'📚 Bộ câu hỏi'!$L$3:$L1059,0)),"Có")="Không","Không",IF(IFERROR(INDEX('📚 Bộ câu hỏi'!$A$3:$A1059,MATCH($B803&amp;"|"&amp;$C803&amp;"|"&amp;$D803,'📚 Bộ câu hỏi'!$L$3:$L1059,0)),"Có")="Không","Không","Có")))))</f>
        <v/>
      </c>
      <c r="L803" s="29" t="str">
        <f t="shared" si="1"/>
        <v/>
      </c>
    </row>
    <row r="804">
      <c r="A804" s="132"/>
      <c r="B804" s="29"/>
      <c r="C804" s="29"/>
      <c r="D804" s="29"/>
      <c r="E804" s="29"/>
      <c r="F804" s="29"/>
      <c r="G804" s="29"/>
      <c r="H804" s="29"/>
      <c r="I804" s="29"/>
      <c r="J804" s="29"/>
      <c r="K804" s="41" t="str">
        <f t="array" ref="K804">IF($B804="","",IF($A804&lt;&gt;"Có","Không",IF($G804="","Có",IF(IFERROR(INDEX('📚 Bộ câu hỏi'!$A$3:$A1059,MATCH($B804&amp;"|"&amp;$C804&amp;"|",'📚 Bộ câu hỏi'!$L$3:$L1059,0)),"Có")="Không","Không",IF(IFERROR(INDEX('📚 Bộ câu hỏi'!$A$3:$A1059,MATCH($B804&amp;"|"&amp;$C804&amp;"|"&amp;$D804,'📚 Bộ câu hỏi'!$L$3:$L1059,0)),"Có")="Không","Không","Có")))))</f>
        <v/>
      </c>
      <c r="L804" s="29" t="str">
        <f t="shared" si="1"/>
        <v/>
      </c>
    </row>
    <row r="805">
      <c r="A805" s="132"/>
      <c r="B805" s="29"/>
      <c r="C805" s="29"/>
      <c r="D805" s="29"/>
      <c r="E805" s="29"/>
      <c r="F805" s="29"/>
      <c r="G805" s="29"/>
      <c r="H805" s="29"/>
      <c r="I805" s="29"/>
      <c r="J805" s="29"/>
      <c r="K805" s="41" t="str">
        <f t="array" ref="K805">IF($B805="","",IF($A805&lt;&gt;"Có","Không",IF($G805="","Có",IF(IFERROR(INDEX('📚 Bộ câu hỏi'!$A$3:$A1059,MATCH($B805&amp;"|"&amp;$C805&amp;"|",'📚 Bộ câu hỏi'!$L$3:$L1059,0)),"Có")="Không","Không",IF(IFERROR(INDEX('📚 Bộ câu hỏi'!$A$3:$A1059,MATCH($B805&amp;"|"&amp;$C805&amp;"|"&amp;$D805,'📚 Bộ câu hỏi'!$L$3:$L1059,0)),"Có")="Không","Không","Có")))))</f>
        <v/>
      </c>
      <c r="L805" s="29" t="str">
        <f t="shared" si="1"/>
        <v/>
      </c>
    </row>
    <row r="806">
      <c r="A806" s="132"/>
      <c r="B806" s="29"/>
      <c r="C806" s="29"/>
      <c r="D806" s="29"/>
      <c r="E806" s="29"/>
      <c r="F806" s="29"/>
      <c r="G806" s="29"/>
      <c r="H806" s="29"/>
      <c r="I806" s="29"/>
      <c r="J806" s="29"/>
      <c r="K806" s="41" t="str">
        <f t="array" ref="K806">IF($B806="","",IF($A806&lt;&gt;"Có","Không",IF($G806="","Có",IF(IFERROR(INDEX('📚 Bộ câu hỏi'!$A$3:$A1059,MATCH($B806&amp;"|"&amp;$C806&amp;"|",'📚 Bộ câu hỏi'!$L$3:$L1059,0)),"Có")="Không","Không",IF(IFERROR(INDEX('📚 Bộ câu hỏi'!$A$3:$A1059,MATCH($B806&amp;"|"&amp;$C806&amp;"|"&amp;$D806,'📚 Bộ câu hỏi'!$L$3:$L1059,0)),"Có")="Không","Không","Có")))))</f>
        <v/>
      </c>
      <c r="L806" s="29" t="str">
        <f t="shared" si="1"/>
        <v/>
      </c>
    </row>
    <row r="807">
      <c r="A807" s="132"/>
      <c r="B807" s="29"/>
      <c r="C807" s="29"/>
      <c r="D807" s="29"/>
      <c r="E807" s="29"/>
      <c r="F807" s="29"/>
      <c r="G807" s="29"/>
      <c r="H807" s="29"/>
      <c r="I807" s="29"/>
      <c r="J807" s="29"/>
      <c r="K807" s="41" t="str">
        <f t="array" ref="K807">IF($B807="","",IF($A807&lt;&gt;"Có","Không",IF($G807="","Có",IF(IFERROR(INDEX('📚 Bộ câu hỏi'!$A$3:$A1059,MATCH($B807&amp;"|"&amp;$C807&amp;"|",'📚 Bộ câu hỏi'!$L$3:$L1059,0)),"Có")="Không","Không",IF(IFERROR(INDEX('📚 Bộ câu hỏi'!$A$3:$A1059,MATCH($B807&amp;"|"&amp;$C807&amp;"|"&amp;$D807,'📚 Bộ câu hỏi'!$L$3:$L1059,0)),"Có")="Không","Không","Có")))))</f>
        <v/>
      </c>
      <c r="L807" s="29" t="str">
        <f t="shared" si="1"/>
        <v/>
      </c>
    </row>
    <row r="808">
      <c r="A808" s="132"/>
      <c r="B808" s="29"/>
      <c r="C808" s="29"/>
      <c r="D808" s="29"/>
      <c r="E808" s="29"/>
      <c r="F808" s="29"/>
      <c r="G808" s="29"/>
      <c r="H808" s="29"/>
      <c r="I808" s="29"/>
      <c r="J808" s="29"/>
      <c r="K808" s="41" t="str">
        <f t="array" ref="K808">IF($B808="","",IF($A808&lt;&gt;"Có","Không",IF($G808="","Có",IF(IFERROR(INDEX('📚 Bộ câu hỏi'!$A$3:$A1059,MATCH($B808&amp;"|"&amp;$C808&amp;"|",'📚 Bộ câu hỏi'!$L$3:$L1059,0)),"Có")="Không","Không",IF(IFERROR(INDEX('📚 Bộ câu hỏi'!$A$3:$A1059,MATCH($B808&amp;"|"&amp;$C808&amp;"|"&amp;$D808,'📚 Bộ câu hỏi'!$L$3:$L1059,0)),"Có")="Không","Không","Có")))))</f>
        <v/>
      </c>
      <c r="L808" s="29" t="str">
        <f t="shared" si="1"/>
        <v/>
      </c>
    </row>
    <row r="809">
      <c r="A809" s="132"/>
      <c r="B809" s="29"/>
      <c r="C809" s="29"/>
      <c r="D809" s="29"/>
      <c r="E809" s="29"/>
      <c r="F809" s="29"/>
      <c r="G809" s="29"/>
      <c r="H809" s="29"/>
      <c r="I809" s="29"/>
      <c r="J809" s="29"/>
      <c r="K809" s="41" t="str">
        <f t="array" ref="K809">IF($B809="","",IF($A809&lt;&gt;"Có","Không",IF($G809="","Có",IF(IFERROR(INDEX('📚 Bộ câu hỏi'!$A$3:$A1059,MATCH($B809&amp;"|"&amp;$C809&amp;"|",'📚 Bộ câu hỏi'!$L$3:$L1059,0)),"Có")="Không","Không",IF(IFERROR(INDEX('📚 Bộ câu hỏi'!$A$3:$A1059,MATCH($B809&amp;"|"&amp;$C809&amp;"|"&amp;$D809,'📚 Bộ câu hỏi'!$L$3:$L1059,0)),"Có")="Không","Không","Có")))))</f>
        <v/>
      </c>
      <c r="L809" s="29" t="str">
        <f t="shared" si="1"/>
        <v/>
      </c>
    </row>
    <row r="810">
      <c r="A810" s="132"/>
      <c r="B810" s="29"/>
      <c r="C810" s="29"/>
      <c r="D810" s="29"/>
      <c r="E810" s="29"/>
      <c r="F810" s="29"/>
      <c r="G810" s="29"/>
      <c r="H810" s="29"/>
      <c r="I810" s="29"/>
      <c r="J810" s="29"/>
      <c r="K810" s="41" t="str">
        <f t="array" ref="K810">IF($B810="","",IF($A810&lt;&gt;"Có","Không",IF($G810="","Có",IF(IFERROR(INDEX('📚 Bộ câu hỏi'!$A$3:$A1059,MATCH($B810&amp;"|"&amp;$C810&amp;"|",'📚 Bộ câu hỏi'!$L$3:$L1059,0)),"Có")="Không","Không",IF(IFERROR(INDEX('📚 Bộ câu hỏi'!$A$3:$A1059,MATCH($B810&amp;"|"&amp;$C810&amp;"|"&amp;$D810,'📚 Bộ câu hỏi'!$L$3:$L1059,0)),"Có")="Không","Không","Có")))))</f>
        <v/>
      </c>
      <c r="L810" s="29" t="str">
        <f t="shared" si="1"/>
        <v/>
      </c>
    </row>
    <row r="811">
      <c r="A811" s="132"/>
      <c r="B811" s="29"/>
      <c r="C811" s="29"/>
      <c r="D811" s="29"/>
      <c r="E811" s="29"/>
      <c r="F811" s="29"/>
      <c r="G811" s="29"/>
      <c r="H811" s="29"/>
      <c r="I811" s="29"/>
      <c r="J811" s="29"/>
      <c r="K811" s="41" t="str">
        <f t="array" ref="K811">IF($B811="","",IF($A811&lt;&gt;"Có","Không",IF($G811="","Có",IF(IFERROR(INDEX('📚 Bộ câu hỏi'!$A$3:$A1059,MATCH($B811&amp;"|"&amp;$C811&amp;"|",'📚 Bộ câu hỏi'!$L$3:$L1059,0)),"Có")="Không","Không",IF(IFERROR(INDEX('📚 Bộ câu hỏi'!$A$3:$A1059,MATCH($B811&amp;"|"&amp;$C811&amp;"|"&amp;$D811,'📚 Bộ câu hỏi'!$L$3:$L1059,0)),"Có")="Không","Không","Có")))))</f>
        <v/>
      </c>
      <c r="L811" s="29" t="str">
        <f t="shared" si="1"/>
        <v/>
      </c>
    </row>
    <row r="812">
      <c r="A812" s="132"/>
      <c r="B812" s="29"/>
      <c r="C812" s="29"/>
      <c r="D812" s="29"/>
      <c r="E812" s="29"/>
      <c r="F812" s="29"/>
      <c r="G812" s="29"/>
      <c r="H812" s="29"/>
      <c r="I812" s="29"/>
      <c r="J812" s="29"/>
      <c r="K812" s="41" t="str">
        <f t="array" ref="K812">IF($B812="","",IF($A812&lt;&gt;"Có","Không",IF($G812="","Có",IF(IFERROR(INDEX('📚 Bộ câu hỏi'!$A$3:$A1059,MATCH($B812&amp;"|"&amp;$C812&amp;"|",'📚 Bộ câu hỏi'!$L$3:$L1059,0)),"Có")="Không","Không",IF(IFERROR(INDEX('📚 Bộ câu hỏi'!$A$3:$A1059,MATCH($B812&amp;"|"&amp;$C812&amp;"|"&amp;$D812,'📚 Bộ câu hỏi'!$L$3:$L1059,0)),"Có")="Không","Không","Có")))))</f>
        <v/>
      </c>
      <c r="L812" s="29" t="str">
        <f t="shared" si="1"/>
        <v/>
      </c>
    </row>
    <row r="813">
      <c r="A813" s="132"/>
      <c r="B813" s="29"/>
      <c r="C813" s="29"/>
      <c r="D813" s="29"/>
      <c r="E813" s="29"/>
      <c r="F813" s="29"/>
      <c r="G813" s="29"/>
      <c r="H813" s="29"/>
      <c r="I813" s="29"/>
      <c r="J813" s="29"/>
      <c r="K813" s="41" t="str">
        <f t="array" ref="K813">IF($B813="","",IF($A813&lt;&gt;"Có","Không",IF($G813="","Có",IF(IFERROR(INDEX('📚 Bộ câu hỏi'!$A$3:$A1059,MATCH($B813&amp;"|"&amp;$C813&amp;"|",'📚 Bộ câu hỏi'!$L$3:$L1059,0)),"Có")="Không","Không",IF(IFERROR(INDEX('📚 Bộ câu hỏi'!$A$3:$A1059,MATCH($B813&amp;"|"&amp;$C813&amp;"|"&amp;$D813,'📚 Bộ câu hỏi'!$L$3:$L1059,0)),"Có")="Không","Không","Có")))))</f>
        <v/>
      </c>
      <c r="L813" s="29" t="str">
        <f t="shared" si="1"/>
        <v/>
      </c>
    </row>
    <row r="814">
      <c r="A814" s="132"/>
      <c r="B814" s="29"/>
      <c r="C814" s="29"/>
      <c r="D814" s="29"/>
      <c r="E814" s="29"/>
      <c r="F814" s="29"/>
      <c r="G814" s="29"/>
      <c r="H814" s="29"/>
      <c r="I814" s="29"/>
      <c r="J814" s="29"/>
      <c r="K814" s="41" t="str">
        <f t="array" ref="K814">IF($B814="","",IF($A814&lt;&gt;"Có","Không",IF($G814="","Có",IF(IFERROR(INDEX('📚 Bộ câu hỏi'!$A$3:$A1059,MATCH($B814&amp;"|"&amp;$C814&amp;"|",'📚 Bộ câu hỏi'!$L$3:$L1059,0)),"Có")="Không","Không",IF(IFERROR(INDEX('📚 Bộ câu hỏi'!$A$3:$A1059,MATCH($B814&amp;"|"&amp;$C814&amp;"|"&amp;$D814,'📚 Bộ câu hỏi'!$L$3:$L1059,0)),"Có")="Không","Không","Có")))))</f>
        <v/>
      </c>
      <c r="L814" s="29" t="str">
        <f t="shared" si="1"/>
        <v/>
      </c>
    </row>
    <row r="815">
      <c r="A815" s="132"/>
      <c r="B815" s="29"/>
      <c r="C815" s="29"/>
      <c r="D815" s="29"/>
      <c r="E815" s="29"/>
      <c r="F815" s="29"/>
      <c r="G815" s="29"/>
      <c r="H815" s="29"/>
      <c r="I815" s="29"/>
      <c r="J815" s="29"/>
      <c r="K815" s="41" t="str">
        <f t="array" ref="K815">IF($B815="","",IF($A815&lt;&gt;"Có","Không",IF($G815="","Có",IF(IFERROR(INDEX('📚 Bộ câu hỏi'!$A$3:$A1059,MATCH($B815&amp;"|"&amp;$C815&amp;"|",'📚 Bộ câu hỏi'!$L$3:$L1059,0)),"Có")="Không","Không",IF(IFERROR(INDEX('📚 Bộ câu hỏi'!$A$3:$A1059,MATCH($B815&amp;"|"&amp;$C815&amp;"|"&amp;$D815,'📚 Bộ câu hỏi'!$L$3:$L1059,0)),"Có")="Không","Không","Có")))))</f>
        <v/>
      </c>
      <c r="L815" s="29" t="str">
        <f t="shared" si="1"/>
        <v/>
      </c>
    </row>
    <row r="816">
      <c r="A816" s="132"/>
      <c r="B816" s="29"/>
      <c r="C816" s="29"/>
      <c r="D816" s="29"/>
      <c r="E816" s="29"/>
      <c r="F816" s="29"/>
      <c r="G816" s="29"/>
      <c r="H816" s="29"/>
      <c r="I816" s="29"/>
      <c r="J816" s="29"/>
      <c r="K816" s="41" t="str">
        <f t="array" ref="K816">IF($B816="","",IF($A816&lt;&gt;"Có","Không",IF($G816="","Có",IF(IFERROR(INDEX('📚 Bộ câu hỏi'!$A$3:$A1059,MATCH($B816&amp;"|"&amp;$C816&amp;"|",'📚 Bộ câu hỏi'!$L$3:$L1059,0)),"Có")="Không","Không",IF(IFERROR(INDEX('📚 Bộ câu hỏi'!$A$3:$A1059,MATCH($B816&amp;"|"&amp;$C816&amp;"|"&amp;$D816,'📚 Bộ câu hỏi'!$L$3:$L1059,0)),"Có")="Không","Không","Có")))))</f>
        <v/>
      </c>
      <c r="L816" s="29" t="str">
        <f t="shared" si="1"/>
        <v/>
      </c>
    </row>
    <row r="817">
      <c r="A817" s="132"/>
      <c r="B817" s="29"/>
      <c r="C817" s="29"/>
      <c r="D817" s="29"/>
      <c r="E817" s="29"/>
      <c r="F817" s="29"/>
      <c r="G817" s="29"/>
      <c r="H817" s="29"/>
      <c r="I817" s="29"/>
      <c r="J817" s="29"/>
      <c r="K817" s="41" t="str">
        <f t="array" ref="K817">IF($B817="","",IF($A817&lt;&gt;"Có","Không",IF($G817="","Có",IF(IFERROR(INDEX('📚 Bộ câu hỏi'!$A$3:$A1059,MATCH($B817&amp;"|"&amp;$C817&amp;"|",'📚 Bộ câu hỏi'!$L$3:$L1059,0)),"Có")="Không","Không",IF(IFERROR(INDEX('📚 Bộ câu hỏi'!$A$3:$A1059,MATCH($B817&amp;"|"&amp;$C817&amp;"|"&amp;$D817,'📚 Bộ câu hỏi'!$L$3:$L1059,0)),"Có")="Không","Không","Có")))))</f>
        <v/>
      </c>
      <c r="L817" s="29" t="str">
        <f t="shared" si="1"/>
        <v/>
      </c>
    </row>
    <row r="818">
      <c r="A818" s="132"/>
      <c r="B818" s="29"/>
      <c r="C818" s="29"/>
      <c r="D818" s="29"/>
      <c r="E818" s="29"/>
      <c r="F818" s="29"/>
      <c r="G818" s="29"/>
      <c r="H818" s="29"/>
      <c r="I818" s="29"/>
      <c r="J818" s="29"/>
      <c r="K818" s="41" t="str">
        <f t="array" ref="K818">IF($B818="","",IF($A818&lt;&gt;"Có","Không",IF($G818="","Có",IF(IFERROR(INDEX('📚 Bộ câu hỏi'!$A$3:$A1059,MATCH($B818&amp;"|"&amp;$C818&amp;"|",'📚 Bộ câu hỏi'!$L$3:$L1059,0)),"Có")="Không","Không",IF(IFERROR(INDEX('📚 Bộ câu hỏi'!$A$3:$A1059,MATCH($B818&amp;"|"&amp;$C818&amp;"|"&amp;$D818,'📚 Bộ câu hỏi'!$L$3:$L1059,0)),"Có")="Không","Không","Có")))))</f>
        <v/>
      </c>
      <c r="L818" s="29" t="str">
        <f t="shared" si="1"/>
        <v/>
      </c>
    </row>
    <row r="819">
      <c r="A819" s="132"/>
      <c r="B819" s="29"/>
      <c r="C819" s="29"/>
      <c r="D819" s="29"/>
      <c r="E819" s="29"/>
      <c r="F819" s="29"/>
      <c r="G819" s="29"/>
      <c r="H819" s="29"/>
      <c r="I819" s="29"/>
      <c r="J819" s="29"/>
      <c r="K819" s="41" t="str">
        <f t="array" ref="K819">IF($B819="","",IF($A819&lt;&gt;"Có","Không",IF($G819="","Có",IF(IFERROR(INDEX('📚 Bộ câu hỏi'!$A$3:$A1059,MATCH($B819&amp;"|"&amp;$C819&amp;"|",'📚 Bộ câu hỏi'!$L$3:$L1059,0)),"Có")="Không","Không",IF(IFERROR(INDEX('📚 Bộ câu hỏi'!$A$3:$A1059,MATCH($B819&amp;"|"&amp;$C819&amp;"|"&amp;$D819,'📚 Bộ câu hỏi'!$L$3:$L1059,0)),"Có")="Không","Không","Có")))))</f>
        <v/>
      </c>
      <c r="L819" s="29" t="str">
        <f t="shared" si="1"/>
        <v/>
      </c>
    </row>
    <row r="820">
      <c r="A820" s="132"/>
      <c r="B820" s="29"/>
      <c r="C820" s="29"/>
      <c r="D820" s="29"/>
      <c r="E820" s="29"/>
      <c r="F820" s="29"/>
      <c r="G820" s="29"/>
      <c r="H820" s="29"/>
      <c r="I820" s="29"/>
      <c r="J820" s="29"/>
      <c r="K820" s="41" t="str">
        <f t="array" ref="K820">IF($B820="","",IF($A820&lt;&gt;"Có","Không",IF($G820="","Có",IF(IFERROR(INDEX('📚 Bộ câu hỏi'!$A$3:$A1059,MATCH($B820&amp;"|"&amp;$C820&amp;"|",'📚 Bộ câu hỏi'!$L$3:$L1059,0)),"Có")="Không","Không",IF(IFERROR(INDEX('📚 Bộ câu hỏi'!$A$3:$A1059,MATCH($B820&amp;"|"&amp;$C820&amp;"|"&amp;$D820,'📚 Bộ câu hỏi'!$L$3:$L1059,0)),"Có")="Không","Không","Có")))))</f>
        <v/>
      </c>
      <c r="L820" s="29" t="str">
        <f t="shared" si="1"/>
        <v/>
      </c>
    </row>
    <row r="821">
      <c r="A821" s="132"/>
      <c r="B821" s="29"/>
      <c r="C821" s="29"/>
      <c r="D821" s="29"/>
      <c r="E821" s="29"/>
      <c r="F821" s="29"/>
      <c r="G821" s="29"/>
      <c r="H821" s="29"/>
      <c r="I821" s="29"/>
      <c r="J821" s="29"/>
      <c r="K821" s="41" t="str">
        <f t="array" ref="K821">IF($B821="","",IF($A821&lt;&gt;"Có","Không",IF($G821="","Có",IF(IFERROR(INDEX('📚 Bộ câu hỏi'!$A$3:$A1059,MATCH($B821&amp;"|"&amp;$C821&amp;"|",'📚 Bộ câu hỏi'!$L$3:$L1059,0)),"Có")="Không","Không",IF(IFERROR(INDEX('📚 Bộ câu hỏi'!$A$3:$A1059,MATCH($B821&amp;"|"&amp;$C821&amp;"|"&amp;$D821,'📚 Bộ câu hỏi'!$L$3:$L1059,0)),"Có")="Không","Không","Có")))))</f>
        <v/>
      </c>
      <c r="L821" s="29" t="str">
        <f t="shared" si="1"/>
        <v/>
      </c>
    </row>
    <row r="822">
      <c r="A822" s="132"/>
      <c r="B822" s="29"/>
      <c r="C822" s="29"/>
      <c r="D822" s="29"/>
      <c r="E822" s="29"/>
      <c r="F822" s="29"/>
      <c r="G822" s="29"/>
      <c r="H822" s="29"/>
      <c r="I822" s="29"/>
      <c r="J822" s="29"/>
      <c r="K822" s="41" t="str">
        <f t="array" ref="K822">IF($B822="","",IF($A822&lt;&gt;"Có","Không",IF($G822="","Có",IF(IFERROR(INDEX('📚 Bộ câu hỏi'!$A$3:$A1059,MATCH($B822&amp;"|"&amp;$C822&amp;"|",'📚 Bộ câu hỏi'!$L$3:$L1059,0)),"Có")="Không","Không",IF(IFERROR(INDEX('📚 Bộ câu hỏi'!$A$3:$A1059,MATCH($B822&amp;"|"&amp;$C822&amp;"|"&amp;$D822,'📚 Bộ câu hỏi'!$L$3:$L1059,0)),"Có")="Không","Không","Có")))))</f>
        <v/>
      </c>
      <c r="L822" s="29" t="str">
        <f t="shared" si="1"/>
        <v/>
      </c>
    </row>
    <row r="823">
      <c r="A823" s="132"/>
      <c r="B823" s="29"/>
      <c r="C823" s="29"/>
      <c r="D823" s="29"/>
      <c r="E823" s="29"/>
      <c r="F823" s="29"/>
      <c r="G823" s="29"/>
      <c r="H823" s="29"/>
      <c r="I823" s="29"/>
      <c r="J823" s="29"/>
      <c r="K823" s="41" t="str">
        <f t="array" ref="K823">IF($B823="","",IF($A823&lt;&gt;"Có","Không",IF($G823="","Có",IF(IFERROR(INDEX('📚 Bộ câu hỏi'!$A$3:$A1059,MATCH($B823&amp;"|"&amp;$C823&amp;"|",'📚 Bộ câu hỏi'!$L$3:$L1059,0)),"Có")="Không","Không",IF(IFERROR(INDEX('📚 Bộ câu hỏi'!$A$3:$A1059,MATCH($B823&amp;"|"&amp;$C823&amp;"|"&amp;$D823,'📚 Bộ câu hỏi'!$L$3:$L1059,0)),"Có")="Không","Không","Có")))))</f>
        <v/>
      </c>
      <c r="L823" s="29" t="str">
        <f t="shared" si="1"/>
        <v/>
      </c>
    </row>
    <row r="824">
      <c r="A824" s="132"/>
      <c r="B824" s="29"/>
      <c r="C824" s="29"/>
      <c r="D824" s="29"/>
      <c r="E824" s="29"/>
      <c r="F824" s="29"/>
      <c r="G824" s="29"/>
      <c r="H824" s="29"/>
      <c r="I824" s="29"/>
      <c r="J824" s="29"/>
      <c r="K824" s="41" t="str">
        <f t="array" ref="K824">IF($B824="","",IF($A824&lt;&gt;"Có","Không",IF($G824="","Có",IF(IFERROR(INDEX('📚 Bộ câu hỏi'!$A$3:$A1059,MATCH($B824&amp;"|"&amp;$C824&amp;"|",'📚 Bộ câu hỏi'!$L$3:$L1059,0)),"Có")="Không","Không",IF(IFERROR(INDEX('📚 Bộ câu hỏi'!$A$3:$A1059,MATCH($B824&amp;"|"&amp;$C824&amp;"|"&amp;$D824,'📚 Bộ câu hỏi'!$L$3:$L1059,0)),"Có")="Không","Không","Có")))))</f>
        <v/>
      </c>
      <c r="L824" s="29" t="str">
        <f t="shared" si="1"/>
        <v/>
      </c>
    </row>
    <row r="825">
      <c r="A825" s="132"/>
      <c r="B825" s="29"/>
      <c r="C825" s="29"/>
      <c r="D825" s="29"/>
      <c r="E825" s="29"/>
      <c r="F825" s="29"/>
      <c r="G825" s="29"/>
      <c r="H825" s="29"/>
      <c r="I825" s="29"/>
      <c r="J825" s="29"/>
      <c r="K825" s="41" t="str">
        <f t="array" ref="K825">IF($B825="","",IF($A825&lt;&gt;"Có","Không",IF($G825="","Có",IF(IFERROR(INDEX('📚 Bộ câu hỏi'!$A$3:$A1059,MATCH($B825&amp;"|"&amp;$C825&amp;"|",'📚 Bộ câu hỏi'!$L$3:$L1059,0)),"Có")="Không","Không",IF(IFERROR(INDEX('📚 Bộ câu hỏi'!$A$3:$A1059,MATCH($B825&amp;"|"&amp;$C825&amp;"|"&amp;$D825,'📚 Bộ câu hỏi'!$L$3:$L1059,0)),"Có")="Không","Không","Có")))))</f>
        <v/>
      </c>
      <c r="L825" s="29" t="str">
        <f t="shared" si="1"/>
        <v/>
      </c>
    </row>
    <row r="826">
      <c r="A826" s="132"/>
      <c r="B826" s="29"/>
      <c r="C826" s="29"/>
      <c r="D826" s="29"/>
      <c r="E826" s="29"/>
      <c r="F826" s="29"/>
      <c r="G826" s="29"/>
      <c r="H826" s="29"/>
      <c r="I826" s="29"/>
      <c r="J826" s="29"/>
      <c r="K826" s="41" t="str">
        <f t="array" ref="K826">IF($B826="","",IF($A826&lt;&gt;"Có","Không",IF($G826="","Có",IF(IFERROR(INDEX('📚 Bộ câu hỏi'!$A$3:$A1059,MATCH($B826&amp;"|"&amp;$C826&amp;"|",'📚 Bộ câu hỏi'!$L$3:$L1059,0)),"Có")="Không","Không",IF(IFERROR(INDEX('📚 Bộ câu hỏi'!$A$3:$A1059,MATCH($B826&amp;"|"&amp;$C826&amp;"|"&amp;$D826,'📚 Bộ câu hỏi'!$L$3:$L1059,0)),"Có")="Không","Không","Có")))))</f>
        <v/>
      </c>
      <c r="L826" s="29" t="str">
        <f t="shared" si="1"/>
        <v/>
      </c>
    </row>
    <row r="827">
      <c r="A827" s="132"/>
      <c r="B827" s="29"/>
      <c r="C827" s="29"/>
      <c r="D827" s="29"/>
      <c r="E827" s="29"/>
      <c r="F827" s="29"/>
      <c r="G827" s="29"/>
      <c r="H827" s="29"/>
      <c r="I827" s="29"/>
      <c r="J827" s="29"/>
      <c r="K827" s="41" t="str">
        <f t="array" ref="K827">IF($B827="","",IF($A827&lt;&gt;"Có","Không",IF($G827="","Có",IF(IFERROR(INDEX('📚 Bộ câu hỏi'!$A$3:$A1059,MATCH($B827&amp;"|"&amp;$C827&amp;"|",'📚 Bộ câu hỏi'!$L$3:$L1059,0)),"Có")="Không","Không",IF(IFERROR(INDEX('📚 Bộ câu hỏi'!$A$3:$A1059,MATCH($B827&amp;"|"&amp;$C827&amp;"|"&amp;$D827,'📚 Bộ câu hỏi'!$L$3:$L1059,0)),"Có")="Không","Không","Có")))))</f>
        <v/>
      </c>
      <c r="L827" s="29" t="str">
        <f t="shared" si="1"/>
        <v/>
      </c>
    </row>
    <row r="828">
      <c r="A828" s="132"/>
      <c r="B828" s="29"/>
      <c r="C828" s="29"/>
      <c r="D828" s="29"/>
      <c r="E828" s="29"/>
      <c r="F828" s="29"/>
      <c r="G828" s="29"/>
      <c r="H828" s="29"/>
      <c r="I828" s="29"/>
      <c r="J828" s="29"/>
      <c r="K828" s="41" t="str">
        <f t="array" ref="K828">IF($B828="","",IF($A828&lt;&gt;"Có","Không",IF($G828="","Có",IF(IFERROR(INDEX('📚 Bộ câu hỏi'!$A$3:$A1059,MATCH($B828&amp;"|"&amp;$C828&amp;"|",'📚 Bộ câu hỏi'!$L$3:$L1059,0)),"Có")="Không","Không",IF(IFERROR(INDEX('📚 Bộ câu hỏi'!$A$3:$A1059,MATCH($B828&amp;"|"&amp;$C828&amp;"|"&amp;$D828,'📚 Bộ câu hỏi'!$L$3:$L1059,0)),"Có")="Không","Không","Có")))))</f>
        <v/>
      </c>
      <c r="L828" s="29" t="str">
        <f t="shared" si="1"/>
        <v/>
      </c>
    </row>
    <row r="829">
      <c r="A829" s="132"/>
      <c r="B829" s="29"/>
      <c r="C829" s="29"/>
      <c r="D829" s="29"/>
      <c r="E829" s="29"/>
      <c r="F829" s="29"/>
      <c r="G829" s="29"/>
      <c r="H829" s="29"/>
      <c r="I829" s="29"/>
      <c r="J829" s="29"/>
      <c r="K829" s="41" t="str">
        <f t="array" ref="K829">IF($B829="","",IF($A829&lt;&gt;"Có","Không",IF($G829="","Có",IF(IFERROR(INDEX('📚 Bộ câu hỏi'!$A$3:$A1059,MATCH($B829&amp;"|"&amp;$C829&amp;"|",'📚 Bộ câu hỏi'!$L$3:$L1059,0)),"Có")="Không","Không",IF(IFERROR(INDEX('📚 Bộ câu hỏi'!$A$3:$A1059,MATCH($B829&amp;"|"&amp;$C829&amp;"|"&amp;$D829,'📚 Bộ câu hỏi'!$L$3:$L1059,0)),"Có")="Không","Không","Có")))))</f>
        <v/>
      </c>
      <c r="L829" s="29" t="str">
        <f t="shared" si="1"/>
        <v/>
      </c>
    </row>
    <row r="830">
      <c r="A830" s="132"/>
      <c r="B830" s="29"/>
      <c r="C830" s="29"/>
      <c r="D830" s="29"/>
      <c r="E830" s="29"/>
      <c r="F830" s="29"/>
      <c r="G830" s="29"/>
      <c r="H830" s="29"/>
      <c r="I830" s="29"/>
      <c r="J830" s="29"/>
      <c r="K830" s="41" t="str">
        <f t="array" ref="K830">IF($B830="","",IF($A830&lt;&gt;"Có","Không",IF($G830="","Có",IF(IFERROR(INDEX('📚 Bộ câu hỏi'!$A$3:$A1059,MATCH($B830&amp;"|"&amp;$C830&amp;"|",'📚 Bộ câu hỏi'!$L$3:$L1059,0)),"Có")="Không","Không",IF(IFERROR(INDEX('📚 Bộ câu hỏi'!$A$3:$A1059,MATCH($B830&amp;"|"&amp;$C830&amp;"|"&amp;$D830,'📚 Bộ câu hỏi'!$L$3:$L1059,0)),"Có")="Không","Không","Có")))))</f>
        <v/>
      </c>
      <c r="L830" s="29" t="str">
        <f t="shared" si="1"/>
        <v/>
      </c>
    </row>
    <row r="831">
      <c r="A831" s="132"/>
      <c r="B831" s="29"/>
      <c r="C831" s="29"/>
      <c r="D831" s="29"/>
      <c r="E831" s="29"/>
      <c r="F831" s="29"/>
      <c r="G831" s="29"/>
      <c r="H831" s="29"/>
      <c r="I831" s="29"/>
      <c r="J831" s="29"/>
      <c r="K831" s="41" t="str">
        <f t="array" ref="K831">IF($B831="","",IF($A831&lt;&gt;"Có","Không",IF($G831="","Có",IF(IFERROR(INDEX('📚 Bộ câu hỏi'!$A$3:$A1059,MATCH($B831&amp;"|"&amp;$C831&amp;"|",'📚 Bộ câu hỏi'!$L$3:$L1059,0)),"Có")="Không","Không",IF(IFERROR(INDEX('📚 Bộ câu hỏi'!$A$3:$A1059,MATCH($B831&amp;"|"&amp;$C831&amp;"|"&amp;$D831,'📚 Bộ câu hỏi'!$L$3:$L1059,0)),"Có")="Không","Không","Có")))))</f>
        <v/>
      </c>
      <c r="L831" s="29" t="str">
        <f t="shared" si="1"/>
        <v/>
      </c>
    </row>
    <row r="832">
      <c r="A832" s="132"/>
      <c r="B832" s="29"/>
      <c r="C832" s="29"/>
      <c r="D832" s="29"/>
      <c r="E832" s="29"/>
      <c r="F832" s="29"/>
      <c r="G832" s="29"/>
      <c r="H832" s="29"/>
      <c r="I832" s="29"/>
      <c r="J832" s="29"/>
      <c r="K832" s="41" t="str">
        <f t="array" ref="K832">IF($B832="","",IF($A832&lt;&gt;"Có","Không",IF($G832="","Có",IF(IFERROR(INDEX('📚 Bộ câu hỏi'!$A$3:$A1059,MATCH($B832&amp;"|"&amp;$C832&amp;"|",'📚 Bộ câu hỏi'!$L$3:$L1059,0)),"Có")="Không","Không",IF(IFERROR(INDEX('📚 Bộ câu hỏi'!$A$3:$A1059,MATCH($B832&amp;"|"&amp;$C832&amp;"|"&amp;$D832,'📚 Bộ câu hỏi'!$L$3:$L1059,0)),"Có")="Không","Không","Có")))))</f>
        <v/>
      </c>
      <c r="L832" s="29" t="str">
        <f t="shared" si="1"/>
        <v/>
      </c>
    </row>
    <row r="833">
      <c r="A833" s="132"/>
      <c r="B833" s="29"/>
      <c r="C833" s="29"/>
      <c r="D833" s="29"/>
      <c r="E833" s="29"/>
      <c r="F833" s="29"/>
      <c r="G833" s="29"/>
      <c r="H833" s="29"/>
      <c r="I833" s="29"/>
      <c r="J833" s="29"/>
      <c r="K833" s="41" t="str">
        <f t="array" ref="K833">IF($B833="","",IF($A833&lt;&gt;"Có","Không",IF($G833="","Có",IF(IFERROR(INDEX('📚 Bộ câu hỏi'!$A$3:$A1059,MATCH($B833&amp;"|"&amp;$C833&amp;"|",'📚 Bộ câu hỏi'!$L$3:$L1059,0)),"Có")="Không","Không",IF(IFERROR(INDEX('📚 Bộ câu hỏi'!$A$3:$A1059,MATCH($B833&amp;"|"&amp;$C833&amp;"|"&amp;$D833,'📚 Bộ câu hỏi'!$L$3:$L1059,0)),"Có")="Không","Không","Có")))))</f>
        <v/>
      </c>
      <c r="L833" s="29" t="str">
        <f t="shared" si="1"/>
        <v/>
      </c>
    </row>
    <row r="834">
      <c r="A834" s="132"/>
      <c r="B834" s="29"/>
      <c r="C834" s="29"/>
      <c r="D834" s="29"/>
      <c r="E834" s="29"/>
      <c r="F834" s="29"/>
      <c r="G834" s="29"/>
      <c r="H834" s="29"/>
      <c r="I834" s="29"/>
      <c r="J834" s="29"/>
      <c r="K834" s="41" t="str">
        <f t="array" ref="K834">IF($B834="","",IF($A834&lt;&gt;"Có","Không",IF($G834="","Có",IF(IFERROR(INDEX('📚 Bộ câu hỏi'!$A$3:$A1059,MATCH($B834&amp;"|"&amp;$C834&amp;"|",'📚 Bộ câu hỏi'!$L$3:$L1059,0)),"Có")="Không","Không",IF(IFERROR(INDEX('📚 Bộ câu hỏi'!$A$3:$A1059,MATCH($B834&amp;"|"&amp;$C834&amp;"|"&amp;$D834,'📚 Bộ câu hỏi'!$L$3:$L1059,0)),"Có")="Không","Không","Có")))))</f>
        <v/>
      </c>
      <c r="L834" s="29" t="str">
        <f t="shared" si="1"/>
        <v/>
      </c>
    </row>
    <row r="835">
      <c r="A835" s="132"/>
      <c r="B835" s="29"/>
      <c r="C835" s="29"/>
      <c r="D835" s="29"/>
      <c r="E835" s="29"/>
      <c r="F835" s="29"/>
      <c r="G835" s="29"/>
      <c r="H835" s="29"/>
      <c r="I835" s="29"/>
      <c r="J835" s="29"/>
      <c r="K835" s="41" t="str">
        <f t="array" ref="K835">IF($B835="","",IF($A835&lt;&gt;"Có","Không",IF($G835="","Có",IF(IFERROR(INDEX('📚 Bộ câu hỏi'!$A$3:$A1059,MATCH($B835&amp;"|"&amp;$C835&amp;"|",'📚 Bộ câu hỏi'!$L$3:$L1059,0)),"Có")="Không","Không",IF(IFERROR(INDEX('📚 Bộ câu hỏi'!$A$3:$A1059,MATCH($B835&amp;"|"&amp;$C835&amp;"|"&amp;$D835,'📚 Bộ câu hỏi'!$L$3:$L1059,0)),"Có")="Không","Không","Có")))))</f>
        <v/>
      </c>
      <c r="L835" s="29" t="str">
        <f t="shared" si="1"/>
        <v/>
      </c>
    </row>
    <row r="836">
      <c r="A836" s="132"/>
      <c r="B836" s="29"/>
      <c r="C836" s="29"/>
      <c r="D836" s="29"/>
      <c r="E836" s="29"/>
      <c r="F836" s="29"/>
      <c r="G836" s="29"/>
      <c r="H836" s="29"/>
      <c r="I836" s="29"/>
      <c r="J836" s="29"/>
      <c r="K836" s="41" t="str">
        <f t="array" ref="K836">IF($B836="","",IF($A836&lt;&gt;"Có","Không",IF($G836="","Có",IF(IFERROR(INDEX('📚 Bộ câu hỏi'!$A$3:$A1059,MATCH($B836&amp;"|"&amp;$C836&amp;"|",'📚 Bộ câu hỏi'!$L$3:$L1059,0)),"Có")="Không","Không",IF(IFERROR(INDEX('📚 Bộ câu hỏi'!$A$3:$A1059,MATCH($B836&amp;"|"&amp;$C836&amp;"|"&amp;$D836,'📚 Bộ câu hỏi'!$L$3:$L1059,0)),"Có")="Không","Không","Có")))))</f>
        <v/>
      </c>
      <c r="L836" s="29" t="str">
        <f t="shared" si="1"/>
        <v/>
      </c>
    </row>
    <row r="837">
      <c r="A837" s="132"/>
      <c r="B837" s="29"/>
      <c r="C837" s="29"/>
      <c r="D837" s="29"/>
      <c r="E837" s="29"/>
      <c r="F837" s="29"/>
      <c r="G837" s="29"/>
      <c r="H837" s="29"/>
      <c r="I837" s="29"/>
      <c r="J837" s="29"/>
      <c r="K837" s="41" t="str">
        <f t="array" ref="K837">IF($B837="","",IF($A837&lt;&gt;"Có","Không",IF($G837="","Có",IF(IFERROR(INDEX('📚 Bộ câu hỏi'!$A$3:$A1059,MATCH($B837&amp;"|"&amp;$C837&amp;"|",'📚 Bộ câu hỏi'!$L$3:$L1059,0)),"Có")="Không","Không",IF(IFERROR(INDEX('📚 Bộ câu hỏi'!$A$3:$A1059,MATCH($B837&amp;"|"&amp;$C837&amp;"|"&amp;$D837,'📚 Bộ câu hỏi'!$L$3:$L1059,0)),"Có")="Không","Không","Có")))))</f>
        <v/>
      </c>
      <c r="L837" s="29" t="str">
        <f t="shared" si="1"/>
        <v/>
      </c>
    </row>
    <row r="838">
      <c r="A838" s="132"/>
      <c r="B838" s="29"/>
      <c r="C838" s="29"/>
      <c r="D838" s="29"/>
      <c r="E838" s="29"/>
      <c r="F838" s="29"/>
      <c r="G838" s="29"/>
      <c r="H838" s="29"/>
      <c r="I838" s="29"/>
      <c r="J838" s="29"/>
      <c r="K838" s="41" t="str">
        <f t="array" ref="K838">IF($B838="","",IF($A838&lt;&gt;"Có","Không",IF($G838="","Có",IF(IFERROR(INDEX('📚 Bộ câu hỏi'!$A$3:$A1059,MATCH($B838&amp;"|"&amp;$C838&amp;"|",'📚 Bộ câu hỏi'!$L$3:$L1059,0)),"Có")="Không","Không",IF(IFERROR(INDEX('📚 Bộ câu hỏi'!$A$3:$A1059,MATCH($B838&amp;"|"&amp;$C838&amp;"|"&amp;$D838,'📚 Bộ câu hỏi'!$L$3:$L1059,0)),"Có")="Không","Không","Có")))))</f>
        <v/>
      </c>
      <c r="L838" s="29" t="str">
        <f t="shared" si="1"/>
        <v/>
      </c>
    </row>
    <row r="839">
      <c r="A839" s="132"/>
      <c r="B839" s="29"/>
      <c r="C839" s="29"/>
      <c r="D839" s="29"/>
      <c r="E839" s="29"/>
      <c r="F839" s="29"/>
      <c r="G839" s="29"/>
      <c r="H839" s="29"/>
      <c r="I839" s="29"/>
      <c r="J839" s="29"/>
      <c r="K839" s="41" t="str">
        <f t="array" ref="K839">IF($B839="","",IF($A839&lt;&gt;"Có","Không",IF($G839="","Có",IF(IFERROR(INDEX('📚 Bộ câu hỏi'!$A$3:$A1059,MATCH($B839&amp;"|"&amp;$C839&amp;"|",'📚 Bộ câu hỏi'!$L$3:$L1059,0)),"Có")="Không","Không",IF(IFERROR(INDEX('📚 Bộ câu hỏi'!$A$3:$A1059,MATCH($B839&amp;"|"&amp;$C839&amp;"|"&amp;$D839,'📚 Bộ câu hỏi'!$L$3:$L1059,0)),"Có")="Không","Không","Có")))))</f>
        <v/>
      </c>
      <c r="L839" s="29" t="str">
        <f t="shared" si="1"/>
        <v/>
      </c>
    </row>
    <row r="840">
      <c r="A840" s="132"/>
      <c r="B840" s="29"/>
      <c r="C840" s="29"/>
      <c r="D840" s="29"/>
      <c r="E840" s="29"/>
      <c r="F840" s="29"/>
      <c r="G840" s="29"/>
      <c r="H840" s="29"/>
      <c r="I840" s="29"/>
      <c r="J840" s="29"/>
      <c r="K840" s="41" t="str">
        <f t="array" ref="K840">IF($B840="","",IF($A840&lt;&gt;"Có","Không",IF($G840="","Có",IF(IFERROR(INDEX('📚 Bộ câu hỏi'!$A$3:$A1059,MATCH($B840&amp;"|"&amp;$C840&amp;"|",'📚 Bộ câu hỏi'!$L$3:$L1059,0)),"Có")="Không","Không",IF(IFERROR(INDEX('📚 Bộ câu hỏi'!$A$3:$A1059,MATCH($B840&amp;"|"&amp;$C840&amp;"|"&amp;$D840,'📚 Bộ câu hỏi'!$L$3:$L1059,0)),"Có")="Không","Không","Có")))))</f>
        <v/>
      </c>
      <c r="L840" s="29" t="str">
        <f t="shared" si="1"/>
        <v/>
      </c>
    </row>
    <row r="841">
      <c r="A841" s="132"/>
      <c r="B841" s="29"/>
      <c r="C841" s="29"/>
      <c r="D841" s="29"/>
      <c r="E841" s="29"/>
      <c r="F841" s="29"/>
      <c r="G841" s="29"/>
      <c r="H841" s="29"/>
      <c r="I841" s="29"/>
      <c r="J841" s="29"/>
      <c r="K841" s="41" t="str">
        <f t="array" ref="K841">IF($B841="","",IF($A841&lt;&gt;"Có","Không",IF($G841="","Có",IF(IFERROR(INDEX('📚 Bộ câu hỏi'!$A$3:$A1059,MATCH($B841&amp;"|"&amp;$C841&amp;"|",'📚 Bộ câu hỏi'!$L$3:$L1059,0)),"Có")="Không","Không",IF(IFERROR(INDEX('📚 Bộ câu hỏi'!$A$3:$A1059,MATCH($B841&amp;"|"&amp;$C841&amp;"|"&amp;$D841,'📚 Bộ câu hỏi'!$L$3:$L1059,0)),"Có")="Không","Không","Có")))))</f>
        <v/>
      </c>
      <c r="L841" s="29" t="str">
        <f t="shared" si="1"/>
        <v/>
      </c>
    </row>
    <row r="842">
      <c r="A842" s="132"/>
      <c r="B842" s="29"/>
      <c r="C842" s="29"/>
      <c r="D842" s="29"/>
      <c r="E842" s="29"/>
      <c r="F842" s="29"/>
      <c r="G842" s="29"/>
      <c r="H842" s="29"/>
      <c r="I842" s="29"/>
      <c r="J842" s="29"/>
      <c r="K842" s="41" t="str">
        <f t="array" ref="K842">IF($B842="","",IF($A842&lt;&gt;"Có","Không",IF($G842="","Có",IF(IFERROR(INDEX('📚 Bộ câu hỏi'!$A$3:$A1059,MATCH($B842&amp;"|"&amp;$C842&amp;"|",'📚 Bộ câu hỏi'!$L$3:$L1059,0)),"Có")="Không","Không",IF(IFERROR(INDEX('📚 Bộ câu hỏi'!$A$3:$A1059,MATCH($B842&amp;"|"&amp;$C842&amp;"|"&amp;$D842,'📚 Bộ câu hỏi'!$L$3:$L1059,0)),"Có")="Không","Không","Có")))))</f>
        <v/>
      </c>
      <c r="L842" s="29" t="str">
        <f t="shared" si="1"/>
        <v/>
      </c>
    </row>
    <row r="843">
      <c r="A843" s="132"/>
      <c r="B843" s="29"/>
      <c r="C843" s="29"/>
      <c r="D843" s="29"/>
      <c r="E843" s="29"/>
      <c r="F843" s="29"/>
      <c r="G843" s="29"/>
      <c r="H843" s="29"/>
      <c r="I843" s="29"/>
      <c r="J843" s="29"/>
      <c r="K843" s="41" t="str">
        <f t="array" ref="K843">IF($B843="","",IF($A843&lt;&gt;"Có","Không",IF($G843="","Có",IF(IFERROR(INDEX('📚 Bộ câu hỏi'!$A$3:$A1059,MATCH($B843&amp;"|"&amp;$C843&amp;"|",'📚 Bộ câu hỏi'!$L$3:$L1059,0)),"Có")="Không","Không",IF(IFERROR(INDEX('📚 Bộ câu hỏi'!$A$3:$A1059,MATCH($B843&amp;"|"&amp;$C843&amp;"|"&amp;$D843,'📚 Bộ câu hỏi'!$L$3:$L1059,0)),"Có")="Không","Không","Có")))))</f>
        <v/>
      </c>
      <c r="L843" s="29" t="str">
        <f t="shared" si="1"/>
        <v/>
      </c>
    </row>
    <row r="844">
      <c r="A844" s="132"/>
      <c r="B844" s="29"/>
      <c r="C844" s="29"/>
      <c r="D844" s="29"/>
      <c r="E844" s="29"/>
      <c r="F844" s="29"/>
      <c r="G844" s="29"/>
      <c r="H844" s="29"/>
      <c r="I844" s="29"/>
      <c r="J844" s="29"/>
      <c r="K844" s="41" t="str">
        <f t="array" ref="K844">IF($B844="","",IF($A844&lt;&gt;"Có","Không",IF($G844="","Có",IF(IFERROR(INDEX('📚 Bộ câu hỏi'!$A$3:$A1059,MATCH($B844&amp;"|"&amp;$C844&amp;"|",'📚 Bộ câu hỏi'!$L$3:$L1059,0)),"Có")="Không","Không",IF(IFERROR(INDEX('📚 Bộ câu hỏi'!$A$3:$A1059,MATCH($B844&amp;"|"&amp;$C844&amp;"|"&amp;$D844,'📚 Bộ câu hỏi'!$L$3:$L1059,0)),"Có")="Không","Không","Có")))))</f>
        <v/>
      </c>
      <c r="L844" s="29" t="str">
        <f t="shared" si="1"/>
        <v/>
      </c>
    </row>
    <row r="845">
      <c r="A845" s="132"/>
      <c r="B845" s="29"/>
      <c r="C845" s="29"/>
      <c r="D845" s="29"/>
      <c r="E845" s="29"/>
      <c r="F845" s="29"/>
      <c r="G845" s="29"/>
      <c r="H845" s="29"/>
      <c r="I845" s="29"/>
      <c r="J845" s="29"/>
      <c r="K845" s="41" t="str">
        <f t="array" ref="K845">IF($B845="","",IF($A845&lt;&gt;"Có","Không",IF($G845="","Có",IF(IFERROR(INDEX('📚 Bộ câu hỏi'!$A$3:$A1059,MATCH($B845&amp;"|"&amp;$C845&amp;"|",'📚 Bộ câu hỏi'!$L$3:$L1059,0)),"Có")="Không","Không",IF(IFERROR(INDEX('📚 Bộ câu hỏi'!$A$3:$A1059,MATCH($B845&amp;"|"&amp;$C845&amp;"|"&amp;$D845,'📚 Bộ câu hỏi'!$L$3:$L1059,0)),"Có")="Không","Không","Có")))))</f>
        <v/>
      </c>
      <c r="L845" s="29" t="str">
        <f t="shared" si="1"/>
        <v/>
      </c>
    </row>
    <row r="846">
      <c r="A846" s="132"/>
      <c r="B846" s="29"/>
      <c r="C846" s="29"/>
      <c r="D846" s="29"/>
      <c r="E846" s="29"/>
      <c r="F846" s="29"/>
      <c r="G846" s="29"/>
      <c r="H846" s="29"/>
      <c r="I846" s="29"/>
      <c r="J846" s="29"/>
      <c r="K846" s="41" t="str">
        <f t="array" ref="K846">IF($B846="","",IF($A846&lt;&gt;"Có","Không",IF($G846="","Có",IF(IFERROR(INDEX('📚 Bộ câu hỏi'!$A$3:$A1059,MATCH($B846&amp;"|"&amp;$C846&amp;"|",'📚 Bộ câu hỏi'!$L$3:$L1059,0)),"Có")="Không","Không",IF(IFERROR(INDEX('📚 Bộ câu hỏi'!$A$3:$A1059,MATCH($B846&amp;"|"&amp;$C846&amp;"|"&amp;$D846,'📚 Bộ câu hỏi'!$L$3:$L1059,0)),"Có")="Không","Không","Có")))))</f>
        <v/>
      </c>
      <c r="L846" s="29" t="str">
        <f t="shared" si="1"/>
        <v/>
      </c>
    </row>
    <row r="847">
      <c r="A847" s="132"/>
      <c r="B847" s="29"/>
      <c r="C847" s="29"/>
      <c r="D847" s="29"/>
      <c r="E847" s="29"/>
      <c r="F847" s="29"/>
      <c r="G847" s="29"/>
      <c r="H847" s="29"/>
      <c r="I847" s="29"/>
      <c r="J847" s="29"/>
      <c r="K847" s="41" t="str">
        <f t="array" ref="K847">IF($B847="","",IF($A847&lt;&gt;"Có","Không",IF($G847="","Có",IF(IFERROR(INDEX('📚 Bộ câu hỏi'!$A$3:$A1059,MATCH($B847&amp;"|"&amp;$C847&amp;"|",'📚 Bộ câu hỏi'!$L$3:$L1059,0)),"Có")="Không","Không",IF(IFERROR(INDEX('📚 Bộ câu hỏi'!$A$3:$A1059,MATCH($B847&amp;"|"&amp;$C847&amp;"|"&amp;$D847,'📚 Bộ câu hỏi'!$L$3:$L1059,0)),"Có")="Không","Không","Có")))))</f>
        <v/>
      </c>
      <c r="L847" s="29" t="str">
        <f t="shared" si="1"/>
        <v/>
      </c>
    </row>
    <row r="848">
      <c r="A848" s="132"/>
      <c r="B848" s="29"/>
      <c r="C848" s="29"/>
      <c r="D848" s="29"/>
      <c r="E848" s="29"/>
      <c r="F848" s="29"/>
      <c r="G848" s="29"/>
      <c r="H848" s="29"/>
      <c r="I848" s="29"/>
      <c r="J848" s="29"/>
      <c r="K848" s="41" t="str">
        <f t="array" ref="K848">IF($B848="","",IF($A848&lt;&gt;"Có","Không",IF($G848="","Có",IF(IFERROR(INDEX('📚 Bộ câu hỏi'!$A$3:$A1059,MATCH($B848&amp;"|"&amp;$C848&amp;"|",'📚 Bộ câu hỏi'!$L$3:$L1059,0)),"Có")="Không","Không",IF(IFERROR(INDEX('📚 Bộ câu hỏi'!$A$3:$A1059,MATCH($B848&amp;"|"&amp;$C848&amp;"|"&amp;$D848,'📚 Bộ câu hỏi'!$L$3:$L1059,0)),"Có")="Không","Không","Có")))))</f>
        <v/>
      </c>
      <c r="L848" s="29" t="str">
        <f t="shared" si="1"/>
        <v/>
      </c>
    </row>
    <row r="849">
      <c r="A849" s="132"/>
      <c r="B849" s="29"/>
      <c r="C849" s="29"/>
      <c r="D849" s="29"/>
      <c r="E849" s="29"/>
      <c r="F849" s="29"/>
      <c r="G849" s="29"/>
      <c r="H849" s="29"/>
      <c r="I849" s="29"/>
      <c r="J849" s="29"/>
      <c r="K849" s="41" t="str">
        <f t="array" ref="K849">IF($B849="","",IF($A849&lt;&gt;"Có","Không",IF($G849="","Có",IF(IFERROR(INDEX('📚 Bộ câu hỏi'!$A$3:$A1059,MATCH($B849&amp;"|"&amp;$C849&amp;"|",'📚 Bộ câu hỏi'!$L$3:$L1059,0)),"Có")="Không","Không",IF(IFERROR(INDEX('📚 Bộ câu hỏi'!$A$3:$A1059,MATCH($B849&amp;"|"&amp;$C849&amp;"|"&amp;$D849,'📚 Bộ câu hỏi'!$L$3:$L1059,0)),"Có")="Không","Không","Có")))))</f>
        <v/>
      </c>
      <c r="L849" s="29" t="str">
        <f t="shared" si="1"/>
        <v/>
      </c>
    </row>
    <row r="850">
      <c r="A850" s="132"/>
      <c r="B850" s="29"/>
      <c r="C850" s="29"/>
      <c r="D850" s="29"/>
      <c r="E850" s="29"/>
      <c r="F850" s="29"/>
      <c r="G850" s="29"/>
      <c r="H850" s="29"/>
      <c r="I850" s="29"/>
      <c r="J850" s="29"/>
      <c r="K850" s="41" t="str">
        <f t="array" ref="K850">IF($B850="","",IF($A850&lt;&gt;"Có","Không",IF($G850="","Có",IF(IFERROR(INDEX('📚 Bộ câu hỏi'!$A$3:$A1059,MATCH($B850&amp;"|"&amp;$C850&amp;"|",'📚 Bộ câu hỏi'!$L$3:$L1059,0)),"Có")="Không","Không",IF(IFERROR(INDEX('📚 Bộ câu hỏi'!$A$3:$A1059,MATCH($B850&amp;"|"&amp;$C850&amp;"|"&amp;$D850,'📚 Bộ câu hỏi'!$L$3:$L1059,0)),"Có")="Không","Không","Có")))))</f>
        <v/>
      </c>
      <c r="L850" s="29" t="str">
        <f t="shared" si="1"/>
        <v/>
      </c>
    </row>
    <row r="851">
      <c r="A851" s="132"/>
      <c r="B851" s="29"/>
      <c r="C851" s="29"/>
      <c r="D851" s="29"/>
      <c r="E851" s="29"/>
      <c r="F851" s="29"/>
      <c r="G851" s="29"/>
      <c r="H851" s="29"/>
      <c r="I851" s="29"/>
      <c r="J851" s="29"/>
      <c r="K851" s="41" t="str">
        <f t="array" ref="K851">IF($B851="","",IF($A851&lt;&gt;"Có","Không",IF($G851="","Có",IF(IFERROR(INDEX('📚 Bộ câu hỏi'!$A$3:$A1059,MATCH($B851&amp;"|"&amp;$C851&amp;"|",'📚 Bộ câu hỏi'!$L$3:$L1059,0)),"Có")="Không","Không",IF(IFERROR(INDEX('📚 Bộ câu hỏi'!$A$3:$A1059,MATCH($B851&amp;"|"&amp;$C851&amp;"|"&amp;$D851,'📚 Bộ câu hỏi'!$L$3:$L1059,0)),"Có")="Không","Không","Có")))))</f>
        <v/>
      </c>
      <c r="L851" s="29" t="str">
        <f t="shared" si="1"/>
        <v/>
      </c>
    </row>
    <row r="852">
      <c r="A852" s="132"/>
      <c r="B852" s="29"/>
      <c r="C852" s="29"/>
      <c r="D852" s="29"/>
      <c r="E852" s="29"/>
      <c r="F852" s="29"/>
      <c r="G852" s="29"/>
      <c r="H852" s="29"/>
      <c r="I852" s="29"/>
      <c r="J852" s="29"/>
      <c r="K852" s="41" t="str">
        <f t="array" ref="K852">IF($B852="","",IF($A852&lt;&gt;"Có","Không",IF($G852="","Có",IF(IFERROR(INDEX('📚 Bộ câu hỏi'!$A$3:$A1059,MATCH($B852&amp;"|"&amp;$C852&amp;"|",'📚 Bộ câu hỏi'!$L$3:$L1059,0)),"Có")="Không","Không",IF(IFERROR(INDEX('📚 Bộ câu hỏi'!$A$3:$A1059,MATCH($B852&amp;"|"&amp;$C852&amp;"|"&amp;$D852,'📚 Bộ câu hỏi'!$L$3:$L1059,0)),"Có")="Không","Không","Có")))))</f>
        <v/>
      </c>
      <c r="L852" s="29" t="str">
        <f t="shared" si="1"/>
        <v/>
      </c>
    </row>
    <row r="853">
      <c r="A853" s="132"/>
      <c r="B853" s="29"/>
      <c r="C853" s="29"/>
      <c r="D853" s="29"/>
      <c r="E853" s="29"/>
      <c r="F853" s="29"/>
      <c r="G853" s="29"/>
      <c r="H853" s="29"/>
      <c r="I853" s="29"/>
      <c r="J853" s="29"/>
      <c r="K853" s="41" t="str">
        <f t="array" ref="K853">IF($B853="","",IF($A853&lt;&gt;"Có","Không",IF($G853="","Có",IF(IFERROR(INDEX('📚 Bộ câu hỏi'!$A$3:$A1059,MATCH($B853&amp;"|"&amp;$C853&amp;"|",'📚 Bộ câu hỏi'!$L$3:$L1059,0)),"Có")="Không","Không",IF(IFERROR(INDEX('📚 Bộ câu hỏi'!$A$3:$A1059,MATCH($B853&amp;"|"&amp;$C853&amp;"|"&amp;$D853,'📚 Bộ câu hỏi'!$L$3:$L1059,0)),"Có")="Không","Không","Có")))))</f>
        <v/>
      </c>
      <c r="L853" s="29" t="str">
        <f t="shared" si="1"/>
        <v/>
      </c>
    </row>
    <row r="854">
      <c r="A854" s="132"/>
      <c r="B854" s="29"/>
      <c r="C854" s="29"/>
      <c r="D854" s="29"/>
      <c r="E854" s="29"/>
      <c r="F854" s="29"/>
      <c r="G854" s="29"/>
      <c r="H854" s="29"/>
      <c r="I854" s="29"/>
      <c r="J854" s="29"/>
      <c r="K854" s="41" t="str">
        <f t="array" ref="K854">IF($B854="","",IF($A854&lt;&gt;"Có","Không",IF($G854="","Có",IF(IFERROR(INDEX('📚 Bộ câu hỏi'!$A$3:$A1059,MATCH($B854&amp;"|"&amp;$C854&amp;"|",'📚 Bộ câu hỏi'!$L$3:$L1059,0)),"Có")="Không","Không",IF(IFERROR(INDEX('📚 Bộ câu hỏi'!$A$3:$A1059,MATCH($B854&amp;"|"&amp;$C854&amp;"|"&amp;$D854,'📚 Bộ câu hỏi'!$L$3:$L1059,0)),"Có")="Không","Không","Có")))))</f>
        <v/>
      </c>
      <c r="L854" s="29" t="str">
        <f t="shared" si="1"/>
        <v/>
      </c>
    </row>
    <row r="855">
      <c r="A855" s="132"/>
      <c r="B855" s="29"/>
      <c r="C855" s="29"/>
      <c r="D855" s="29"/>
      <c r="E855" s="29"/>
      <c r="F855" s="29"/>
      <c r="G855" s="29"/>
      <c r="H855" s="29"/>
      <c r="I855" s="29"/>
      <c r="J855" s="29"/>
      <c r="K855" s="41" t="str">
        <f t="array" ref="K855">IF($B855="","",IF($A855&lt;&gt;"Có","Không",IF($G855="","Có",IF(IFERROR(INDEX('📚 Bộ câu hỏi'!$A$3:$A1059,MATCH($B855&amp;"|"&amp;$C855&amp;"|",'📚 Bộ câu hỏi'!$L$3:$L1059,0)),"Có")="Không","Không",IF(IFERROR(INDEX('📚 Bộ câu hỏi'!$A$3:$A1059,MATCH($B855&amp;"|"&amp;$C855&amp;"|"&amp;$D855,'📚 Bộ câu hỏi'!$L$3:$L1059,0)),"Có")="Không","Không","Có")))))</f>
        <v/>
      </c>
      <c r="L855" s="29" t="str">
        <f t="shared" si="1"/>
        <v/>
      </c>
    </row>
    <row r="856">
      <c r="A856" s="132"/>
      <c r="B856" s="29"/>
      <c r="C856" s="29"/>
      <c r="D856" s="29"/>
      <c r="E856" s="29"/>
      <c r="F856" s="29"/>
      <c r="G856" s="29"/>
      <c r="H856" s="29"/>
      <c r="I856" s="29"/>
      <c r="J856" s="29"/>
      <c r="K856" s="41" t="str">
        <f t="array" ref="K856">IF($B856="","",IF($A856&lt;&gt;"Có","Không",IF($G856="","Có",IF(IFERROR(INDEX('📚 Bộ câu hỏi'!$A$3:$A1059,MATCH($B856&amp;"|"&amp;$C856&amp;"|",'📚 Bộ câu hỏi'!$L$3:$L1059,0)),"Có")="Không","Không",IF(IFERROR(INDEX('📚 Bộ câu hỏi'!$A$3:$A1059,MATCH($B856&amp;"|"&amp;$C856&amp;"|"&amp;$D856,'📚 Bộ câu hỏi'!$L$3:$L1059,0)),"Có")="Không","Không","Có")))))</f>
        <v/>
      </c>
      <c r="L856" s="29" t="str">
        <f t="shared" si="1"/>
        <v/>
      </c>
    </row>
    <row r="857">
      <c r="A857" s="132"/>
      <c r="B857" s="29"/>
      <c r="C857" s="29"/>
      <c r="D857" s="29"/>
      <c r="E857" s="29"/>
      <c r="F857" s="29"/>
      <c r="G857" s="29"/>
      <c r="H857" s="29"/>
      <c r="I857" s="29"/>
      <c r="J857" s="29"/>
      <c r="K857" s="41" t="str">
        <f t="array" ref="K857">IF($B857="","",IF($A857&lt;&gt;"Có","Không",IF($G857="","Có",IF(IFERROR(INDEX('📚 Bộ câu hỏi'!$A$3:$A1059,MATCH($B857&amp;"|"&amp;$C857&amp;"|",'📚 Bộ câu hỏi'!$L$3:$L1059,0)),"Có")="Không","Không",IF(IFERROR(INDEX('📚 Bộ câu hỏi'!$A$3:$A1059,MATCH($B857&amp;"|"&amp;$C857&amp;"|"&amp;$D857,'📚 Bộ câu hỏi'!$L$3:$L1059,0)),"Có")="Không","Không","Có")))))</f>
        <v/>
      </c>
      <c r="L857" s="29" t="str">
        <f t="shared" si="1"/>
        <v/>
      </c>
    </row>
    <row r="858">
      <c r="A858" s="132"/>
      <c r="B858" s="29"/>
      <c r="C858" s="29"/>
      <c r="D858" s="29"/>
      <c r="E858" s="29"/>
      <c r="F858" s="29"/>
      <c r="G858" s="29"/>
      <c r="H858" s="29"/>
      <c r="I858" s="29"/>
      <c r="J858" s="29"/>
      <c r="K858" s="41" t="str">
        <f t="array" ref="K858">IF($B858="","",IF($A858&lt;&gt;"Có","Không",IF($G858="","Có",IF(IFERROR(INDEX('📚 Bộ câu hỏi'!$A$3:$A1059,MATCH($B858&amp;"|"&amp;$C858&amp;"|",'📚 Bộ câu hỏi'!$L$3:$L1059,0)),"Có")="Không","Không",IF(IFERROR(INDEX('📚 Bộ câu hỏi'!$A$3:$A1059,MATCH($B858&amp;"|"&amp;$C858&amp;"|"&amp;$D858,'📚 Bộ câu hỏi'!$L$3:$L1059,0)),"Có")="Không","Không","Có")))))</f>
        <v/>
      </c>
      <c r="L858" s="29" t="str">
        <f t="shared" si="1"/>
        <v/>
      </c>
    </row>
    <row r="859">
      <c r="A859" s="132"/>
      <c r="B859" s="29"/>
      <c r="C859" s="29"/>
      <c r="D859" s="29"/>
      <c r="E859" s="29"/>
      <c r="F859" s="29"/>
      <c r="G859" s="29"/>
      <c r="H859" s="29"/>
      <c r="I859" s="29"/>
      <c r="J859" s="29"/>
      <c r="K859" s="41" t="str">
        <f t="array" ref="K859">IF($B859="","",IF($A859&lt;&gt;"Có","Không",IF($G859="","Có",IF(IFERROR(INDEX('📚 Bộ câu hỏi'!$A$3:$A1059,MATCH($B859&amp;"|"&amp;$C859&amp;"|",'📚 Bộ câu hỏi'!$L$3:$L1059,0)),"Có")="Không","Không",IF(IFERROR(INDEX('📚 Bộ câu hỏi'!$A$3:$A1059,MATCH($B859&amp;"|"&amp;$C859&amp;"|"&amp;$D859,'📚 Bộ câu hỏi'!$L$3:$L1059,0)),"Có")="Không","Không","Có")))))</f>
        <v/>
      </c>
      <c r="L859" s="29" t="str">
        <f t="shared" si="1"/>
        <v/>
      </c>
    </row>
    <row r="860">
      <c r="A860" s="132"/>
      <c r="B860" s="29"/>
      <c r="C860" s="29"/>
      <c r="D860" s="29"/>
      <c r="E860" s="29"/>
      <c r="F860" s="29"/>
      <c r="G860" s="29"/>
      <c r="H860" s="29"/>
      <c r="I860" s="29"/>
      <c r="J860" s="29"/>
      <c r="K860" s="41" t="str">
        <f t="array" ref="K860">IF($B860="","",IF($A860&lt;&gt;"Có","Không",IF($G860="","Có",IF(IFERROR(INDEX('📚 Bộ câu hỏi'!$A$3:$A1059,MATCH($B860&amp;"|"&amp;$C860&amp;"|",'📚 Bộ câu hỏi'!$L$3:$L1059,0)),"Có")="Không","Không",IF(IFERROR(INDEX('📚 Bộ câu hỏi'!$A$3:$A1059,MATCH($B860&amp;"|"&amp;$C860&amp;"|"&amp;$D860,'📚 Bộ câu hỏi'!$L$3:$L1059,0)),"Có")="Không","Không","Có")))))</f>
        <v/>
      </c>
      <c r="L860" s="29" t="str">
        <f t="shared" si="1"/>
        <v/>
      </c>
    </row>
    <row r="861">
      <c r="A861" s="132"/>
      <c r="B861" s="29"/>
      <c r="C861" s="29"/>
      <c r="D861" s="29"/>
      <c r="E861" s="29"/>
      <c r="F861" s="29"/>
      <c r="G861" s="29"/>
      <c r="H861" s="29"/>
      <c r="I861" s="29"/>
      <c r="J861" s="29"/>
      <c r="K861" s="41" t="str">
        <f t="array" ref="K861">IF($B861="","",IF($A861&lt;&gt;"Có","Không",IF($G861="","Có",IF(IFERROR(INDEX('📚 Bộ câu hỏi'!$A$3:$A1059,MATCH($B861&amp;"|"&amp;$C861&amp;"|",'📚 Bộ câu hỏi'!$L$3:$L1059,0)),"Có")="Không","Không",IF(IFERROR(INDEX('📚 Bộ câu hỏi'!$A$3:$A1059,MATCH($B861&amp;"|"&amp;$C861&amp;"|"&amp;$D861,'📚 Bộ câu hỏi'!$L$3:$L1059,0)),"Có")="Không","Không","Có")))))</f>
        <v/>
      </c>
      <c r="L861" s="29" t="str">
        <f t="shared" si="1"/>
        <v/>
      </c>
    </row>
    <row r="862">
      <c r="A862" s="132"/>
      <c r="B862" s="29"/>
      <c r="C862" s="29"/>
      <c r="D862" s="29"/>
      <c r="E862" s="29"/>
      <c r="F862" s="29"/>
      <c r="G862" s="29"/>
      <c r="H862" s="29"/>
      <c r="I862" s="29"/>
      <c r="J862" s="29"/>
      <c r="K862" s="41" t="str">
        <f t="array" ref="K862">IF($B862="","",IF($A862&lt;&gt;"Có","Không",IF($G862="","Có",IF(IFERROR(INDEX('📚 Bộ câu hỏi'!$A$3:$A1059,MATCH($B862&amp;"|"&amp;$C862&amp;"|",'📚 Bộ câu hỏi'!$L$3:$L1059,0)),"Có")="Không","Không",IF(IFERROR(INDEX('📚 Bộ câu hỏi'!$A$3:$A1059,MATCH($B862&amp;"|"&amp;$C862&amp;"|"&amp;$D862,'📚 Bộ câu hỏi'!$L$3:$L1059,0)),"Có")="Không","Không","Có")))))</f>
        <v/>
      </c>
      <c r="L862" s="29" t="str">
        <f t="shared" si="1"/>
        <v/>
      </c>
    </row>
    <row r="863">
      <c r="A863" s="132"/>
      <c r="B863" s="29"/>
      <c r="C863" s="29"/>
      <c r="D863" s="29"/>
      <c r="E863" s="29"/>
      <c r="F863" s="29"/>
      <c r="G863" s="29"/>
      <c r="H863" s="29"/>
      <c r="I863" s="29"/>
      <c r="J863" s="29"/>
      <c r="K863" s="41" t="str">
        <f t="array" ref="K863">IF($B863="","",IF($A863&lt;&gt;"Có","Không",IF($G863="","Có",IF(IFERROR(INDEX('📚 Bộ câu hỏi'!$A$3:$A1059,MATCH($B863&amp;"|"&amp;$C863&amp;"|",'📚 Bộ câu hỏi'!$L$3:$L1059,0)),"Có")="Không","Không",IF(IFERROR(INDEX('📚 Bộ câu hỏi'!$A$3:$A1059,MATCH($B863&amp;"|"&amp;$C863&amp;"|"&amp;$D863,'📚 Bộ câu hỏi'!$L$3:$L1059,0)),"Có")="Không","Không","Có")))))</f>
        <v/>
      </c>
      <c r="L863" s="29" t="str">
        <f t="shared" si="1"/>
        <v/>
      </c>
    </row>
    <row r="864">
      <c r="A864" s="132"/>
      <c r="B864" s="29"/>
      <c r="C864" s="29"/>
      <c r="D864" s="29"/>
      <c r="E864" s="29"/>
      <c r="F864" s="29"/>
      <c r="G864" s="29"/>
      <c r="H864" s="29"/>
      <c r="I864" s="29"/>
      <c r="J864" s="29"/>
      <c r="K864" s="41" t="str">
        <f t="array" ref="K864">IF($B864="","",IF($A864&lt;&gt;"Có","Không",IF($G864="","Có",IF(IFERROR(INDEX('📚 Bộ câu hỏi'!$A$3:$A1059,MATCH($B864&amp;"|"&amp;$C864&amp;"|",'📚 Bộ câu hỏi'!$L$3:$L1059,0)),"Có")="Không","Không",IF(IFERROR(INDEX('📚 Bộ câu hỏi'!$A$3:$A1059,MATCH($B864&amp;"|"&amp;$C864&amp;"|"&amp;$D864,'📚 Bộ câu hỏi'!$L$3:$L1059,0)),"Có")="Không","Không","Có")))))</f>
        <v/>
      </c>
      <c r="L864" s="29" t="str">
        <f t="shared" si="1"/>
        <v/>
      </c>
    </row>
    <row r="865">
      <c r="A865" s="132"/>
      <c r="B865" s="29"/>
      <c r="C865" s="29"/>
      <c r="D865" s="29"/>
      <c r="E865" s="29"/>
      <c r="F865" s="29"/>
      <c r="G865" s="29"/>
      <c r="H865" s="29"/>
      <c r="I865" s="29"/>
      <c r="J865" s="29"/>
      <c r="K865" s="41" t="str">
        <f t="array" ref="K865">IF($B865="","",IF($A865&lt;&gt;"Có","Không",IF($G865="","Có",IF(IFERROR(INDEX('📚 Bộ câu hỏi'!$A$3:$A1059,MATCH($B865&amp;"|"&amp;$C865&amp;"|",'📚 Bộ câu hỏi'!$L$3:$L1059,0)),"Có")="Không","Không",IF(IFERROR(INDEX('📚 Bộ câu hỏi'!$A$3:$A1059,MATCH($B865&amp;"|"&amp;$C865&amp;"|"&amp;$D865,'📚 Bộ câu hỏi'!$L$3:$L1059,0)),"Có")="Không","Không","Có")))))</f>
        <v/>
      </c>
      <c r="L865" s="29" t="str">
        <f t="shared" si="1"/>
        <v/>
      </c>
    </row>
    <row r="866">
      <c r="A866" s="132"/>
      <c r="B866" s="29"/>
      <c r="C866" s="29"/>
      <c r="D866" s="29"/>
      <c r="E866" s="29"/>
      <c r="F866" s="29"/>
      <c r="G866" s="29"/>
      <c r="H866" s="29"/>
      <c r="I866" s="29"/>
      <c r="J866" s="29"/>
      <c r="K866" s="41" t="str">
        <f t="array" ref="K866">IF($B866="","",IF($A866&lt;&gt;"Có","Không",IF($G866="","Có",IF(IFERROR(INDEX('📚 Bộ câu hỏi'!$A$3:$A1059,MATCH($B866&amp;"|"&amp;$C866&amp;"|",'📚 Bộ câu hỏi'!$L$3:$L1059,0)),"Có")="Không","Không",IF(IFERROR(INDEX('📚 Bộ câu hỏi'!$A$3:$A1059,MATCH($B866&amp;"|"&amp;$C866&amp;"|"&amp;$D866,'📚 Bộ câu hỏi'!$L$3:$L1059,0)),"Có")="Không","Không","Có")))))</f>
        <v/>
      </c>
      <c r="L866" s="29" t="str">
        <f t="shared" si="1"/>
        <v/>
      </c>
    </row>
    <row r="867">
      <c r="A867" s="132"/>
      <c r="B867" s="29"/>
      <c r="C867" s="29"/>
      <c r="D867" s="29"/>
      <c r="E867" s="29"/>
      <c r="F867" s="29"/>
      <c r="G867" s="29"/>
      <c r="H867" s="29"/>
      <c r="I867" s="29"/>
      <c r="J867" s="29"/>
      <c r="K867" s="41" t="str">
        <f t="array" ref="K867">IF($B867="","",IF($A867&lt;&gt;"Có","Không",IF($G867="","Có",IF(IFERROR(INDEX('📚 Bộ câu hỏi'!$A$3:$A1059,MATCH($B867&amp;"|"&amp;$C867&amp;"|",'📚 Bộ câu hỏi'!$L$3:$L1059,0)),"Có")="Không","Không",IF(IFERROR(INDEX('📚 Bộ câu hỏi'!$A$3:$A1059,MATCH($B867&amp;"|"&amp;$C867&amp;"|"&amp;$D867,'📚 Bộ câu hỏi'!$L$3:$L1059,0)),"Có")="Không","Không","Có")))))</f>
        <v/>
      </c>
      <c r="L867" s="29" t="str">
        <f t="shared" si="1"/>
        <v/>
      </c>
    </row>
    <row r="868">
      <c r="A868" s="132"/>
      <c r="B868" s="29"/>
      <c r="C868" s="29"/>
      <c r="D868" s="29"/>
      <c r="E868" s="29"/>
      <c r="F868" s="29"/>
      <c r="G868" s="29"/>
      <c r="H868" s="29"/>
      <c r="I868" s="29"/>
      <c r="J868" s="29"/>
      <c r="K868" s="41" t="str">
        <f t="array" ref="K868">IF($B868="","",IF($A868&lt;&gt;"Có","Không",IF($G868="","Có",IF(IFERROR(INDEX('📚 Bộ câu hỏi'!$A$3:$A1059,MATCH($B868&amp;"|"&amp;$C868&amp;"|",'📚 Bộ câu hỏi'!$L$3:$L1059,0)),"Có")="Không","Không",IF(IFERROR(INDEX('📚 Bộ câu hỏi'!$A$3:$A1059,MATCH($B868&amp;"|"&amp;$C868&amp;"|"&amp;$D868,'📚 Bộ câu hỏi'!$L$3:$L1059,0)),"Có")="Không","Không","Có")))))</f>
        <v/>
      </c>
      <c r="L868" s="29" t="str">
        <f t="shared" si="1"/>
        <v/>
      </c>
    </row>
    <row r="869">
      <c r="A869" s="132"/>
      <c r="B869" s="29"/>
      <c r="C869" s="29"/>
      <c r="D869" s="29"/>
      <c r="E869" s="29"/>
      <c r="F869" s="29"/>
      <c r="G869" s="29"/>
      <c r="H869" s="29"/>
      <c r="I869" s="29"/>
      <c r="J869" s="29"/>
      <c r="K869" s="41" t="str">
        <f t="array" ref="K869">IF($B869="","",IF($A869&lt;&gt;"Có","Không",IF($G869="","Có",IF(IFERROR(INDEX('📚 Bộ câu hỏi'!$A$3:$A1059,MATCH($B869&amp;"|"&amp;$C869&amp;"|",'📚 Bộ câu hỏi'!$L$3:$L1059,0)),"Có")="Không","Không",IF(IFERROR(INDEX('📚 Bộ câu hỏi'!$A$3:$A1059,MATCH($B869&amp;"|"&amp;$C869&amp;"|"&amp;$D869,'📚 Bộ câu hỏi'!$L$3:$L1059,0)),"Có")="Không","Không","Có")))))</f>
        <v/>
      </c>
      <c r="L869" s="29" t="str">
        <f t="shared" si="1"/>
        <v/>
      </c>
    </row>
    <row r="870">
      <c r="A870" s="132"/>
      <c r="B870" s="29"/>
      <c r="C870" s="29"/>
      <c r="D870" s="29"/>
      <c r="E870" s="29"/>
      <c r="F870" s="29"/>
      <c r="G870" s="29"/>
      <c r="H870" s="29"/>
      <c r="I870" s="29"/>
      <c r="J870" s="29"/>
      <c r="K870" s="41" t="str">
        <f t="array" ref="K870">IF($B870="","",IF($A870&lt;&gt;"Có","Không",IF($G870="","Có",IF(IFERROR(INDEX('📚 Bộ câu hỏi'!$A$3:$A1059,MATCH($B870&amp;"|"&amp;$C870&amp;"|",'📚 Bộ câu hỏi'!$L$3:$L1059,0)),"Có")="Không","Không",IF(IFERROR(INDEX('📚 Bộ câu hỏi'!$A$3:$A1059,MATCH($B870&amp;"|"&amp;$C870&amp;"|"&amp;$D870,'📚 Bộ câu hỏi'!$L$3:$L1059,0)),"Có")="Không","Không","Có")))))</f>
        <v/>
      </c>
      <c r="L870" s="29" t="str">
        <f t="shared" si="1"/>
        <v/>
      </c>
    </row>
    <row r="871">
      <c r="A871" s="132"/>
      <c r="B871" s="29"/>
      <c r="C871" s="29"/>
      <c r="D871" s="29"/>
      <c r="E871" s="29"/>
      <c r="F871" s="29"/>
      <c r="G871" s="29"/>
      <c r="H871" s="29"/>
      <c r="I871" s="29"/>
      <c r="J871" s="29"/>
      <c r="K871" s="41" t="str">
        <f t="array" ref="K871">IF($B871="","",IF($A871&lt;&gt;"Có","Không",IF($G871="","Có",IF(IFERROR(INDEX('📚 Bộ câu hỏi'!$A$3:$A1059,MATCH($B871&amp;"|"&amp;$C871&amp;"|",'📚 Bộ câu hỏi'!$L$3:$L1059,0)),"Có")="Không","Không",IF(IFERROR(INDEX('📚 Bộ câu hỏi'!$A$3:$A1059,MATCH($B871&amp;"|"&amp;$C871&amp;"|"&amp;$D871,'📚 Bộ câu hỏi'!$L$3:$L1059,0)),"Có")="Không","Không","Có")))))</f>
        <v/>
      </c>
      <c r="L871" s="29" t="str">
        <f t="shared" si="1"/>
        <v/>
      </c>
    </row>
    <row r="872">
      <c r="A872" s="132"/>
      <c r="B872" s="29"/>
      <c r="C872" s="29"/>
      <c r="D872" s="29"/>
      <c r="E872" s="29"/>
      <c r="F872" s="29"/>
      <c r="G872" s="29"/>
      <c r="H872" s="29"/>
      <c r="I872" s="29"/>
      <c r="J872" s="29"/>
      <c r="K872" s="41" t="str">
        <f t="array" ref="K872">IF($B872="","",IF($A872&lt;&gt;"Có","Không",IF($G872="","Có",IF(IFERROR(INDEX('📚 Bộ câu hỏi'!$A$3:$A1059,MATCH($B872&amp;"|"&amp;$C872&amp;"|",'📚 Bộ câu hỏi'!$L$3:$L1059,0)),"Có")="Không","Không",IF(IFERROR(INDEX('📚 Bộ câu hỏi'!$A$3:$A1059,MATCH($B872&amp;"|"&amp;$C872&amp;"|"&amp;$D872,'📚 Bộ câu hỏi'!$L$3:$L1059,0)),"Có")="Không","Không","Có")))))</f>
        <v/>
      </c>
      <c r="L872" s="29" t="str">
        <f t="shared" si="1"/>
        <v/>
      </c>
    </row>
    <row r="873">
      <c r="A873" s="132"/>
      <c r="B873" s="29"/>
      <c r="C873" s="29"/>
      <c r="D873" s="29"/>
      <c r="E873" s="29"/>
      <c r="F873" s="29"/>
      <c r="G873" s="29"/>
      <c r="H873" s="29"/>
      <c r="I873" s="29"/>
      <c r="J873" s="29"/>
      <c r="K873" s="41" t="str">
        <f t="array" ref="K873">IF($B873="","",IF($A873&lt;&gt;"Có","Không",IF($G873="","Có",IF(IFERROR(INDEX('📚 Bộ câu hỏi'!$A$3:$A1059,MATCH($B873&amp;"|"&amp;$C873&amp;"|",'📚 Bộ câu hỏi'!$L$3:$L1059,0)),"Có")="Không","Không",IF(IFERROR(INDEX('📚 Bộ câu hỏi'!$A$3:$A1059,MATCH($B873&amp;"|"&amp;$C873&amp;"|"&amp;$D873,'📚 Bộ câu hỏi'!$L$3:$L1059,0)),"Có")="Không","Không","Có")))))</f>
        <v/>
      </c>
      <c r="L873" s="29" t="str">
        <f t="shared" si="1"/>
        <v/>
      </c>
    </row>
    <row r="874">
      <c r="A874" s="132"/>
      <c r="B874" s="29"/>
      <c r="C874" s="29"/>
      <c r="D874" s="29"/>
      <c r="E874" s="29"/>
      <c r="F874" s="29"/>
      <c r="G874" s="29"/>
      <c r="H874" s="29"/>
      <c r="I874" s="29"/>
      <c r="J874" s="29"/>
      <c r="K874" s="41" t="str">
        <f t="array" ref="K874">IF($B874="","",IF($A874&lt;&gt;"Có","Không",IF($G874="","Có",IF(IFERROR(INDEX('📚 Bộ câu hỏi'!$A$3:$A1059,MATCH($B874&amp;"|"&amp;$C874&amp;"|",'📚 Bộ câu hỏi'!$L$3:$L1059,0)),"Có")="Không","Không",IF(IFERROR(INDEX('📚 Bộ câu hỏi'!$A$3:$A1059,MATCH($B874&amp;"|"&amp;$C874&amp;"|"&amp;$D874,'📚 Bộ câu hỏi'!$L$3:$L1059,0)),"Có")="Không","Không","Có")))))</f>
        <v/>
      </c>
      <c r="L874" s="29" t="str">
        <f t="shared" si="1"/>
        <v/>
      </c>
    </row>
    <row r="875">
      <c r="A875" s="132"/>
      <c r="B875" s="29"/>
      <c r="C875" s="29"/>
      <c r="D875" s="29"/>
      <c r="E875" s="29"/>
      <c r="F875" s="29"/>
      <c r="G875" s="29"/>
      <c r="H875" s="29"/>
      <c r="I875" s="29"/>
      <c r="J875" s="29"/>
      <c r="K875" s="41" t="str">
        <f t="array" ref="K875">IF($B875="","",IF($A875&lt;&gt;"Có","Không",IF($G875="","Có",IF(IFERROR(INDEX('📚 Bộ câu hỏi'!$A$3:$A1059,MATCH($B875&amp;"|"&amp;$C875&amp;"|",'📚 Bộ câu hỏi'!$L$3:$L1059,0)),"Có")="Không","Không",IF(IFERROR(INDEX('📚 Bộ câu hỏi'!$A$3:$A1059,MATCH($B875&amp;"|"&amp;$C875&amp;"|"&amp;$D875,'📚 Bộ câu hỏi'!$L$3:$L1059,0)),"Có")="Không","Không","Có")))))</f>
        <v/>
      </c>
      <c r="L875" s="29" t="str">
        <f t="shared" si="1"/>
        <v/>
      </c>
    </row>
    <row r="876">
      <c r="A876" s="132"/>
      <c r="B876" s="29"/>
      <c r="C876" s="29"/>
      <c r="D876" s="29"/>
      <c r="E876" s="29"/>
      <c r="F876" s="29"/>
      <c r="G876" s="29"/>
      <c r="H876" s="29"/>
      <c r="I876" s="29"/>
      <c r="J876" s="29"/>
      <c r="K876" s="41" t="str">
        <f t="array" ref="K876">IF($B876="","",IF($A876&lt;&gt;"Có","Không",IF($G876="","Có",IF(IFERROR(INDEX('📚 Bộ câu hỏi'!$A$3:$A1059,MATCH($B876&amp;"|"&amp;$C876&amp;"|",'📚 Bộ câu hỏi'!$L$3:$L1059,0)),"Có")="Không","Không",IF(IFERROR(INDEX('📚 Bộ câu hỏi'!$A$3:$A1059,MATCH($B876&amp;"|"&amp;$C876&amp;"|"&amp;$D876,'📚 Bộ câu hỏi'!$L$3:$L1059,0)),"Có")="Không","Không","Có")))))</f>
        <v/>
      </c>
      <c r="L876" s="29" t="str">
        <f t="shared" si="1"/>
        <v/>
      </c>
    </row>
    <row r="877">
      <c r="A877" s="132"/>
      <c r="B877" s="29"/>
      <c r="C877" s="29"/>
      <c r="D877" s="29"/>
      <c r="E877" s="29"/>
      <c r="F877" s="29"/>
      <c r="G877" s="29"/>
      <c r="H877" s="29"/>
      <c r="I877" s="29"/>
      <c r="J877" s="29"/>
      <c r="K877" s="41" t="str">
        <f t="array" ref="K877">IF($B877="","",IF($A877&lt;&gt;"Có","Không",IF($G877="","Có",IF(IFERROR(INDEX('📚 Bộ câu hỏi'!$A$3:$A1059,MATCH($B877&amp;"|"&amp;$C877&amp;"|",'📚 Bộ câu hỏi'!$L$3:$L1059,0)),"Có")="Không","Không",IF(IFERROR(INDEX('📚 Bộ câu hỏi'!$A$3:$A1059,MATCH($B877&amp;"|"&amp;$C877&amp;"|"&amp;$D877,'📚 Bộ câu hỏi'!$L$3:$L1059,0)),"Có")="Không","Không","Có")))))</f>
        <v/>
      </c>
      <c r="L877" s="29" t="str">
        <f t="shared" si="1"/>
        <v/>
      </c>
    </row>
    <row r="878">
      <c r="A878" s="132"/>
      <c r="B878" s="29"/>
      <c r="C878" s="29"/>
      <c r="D878" s="29"/>
      <c r="E878" s="29"/>
      <c r="F878" s="29"/>
      <c r="G878" s="29"/>
      <c r="H878" s="29"/>
      <c r="I878" s="29"/>
      <c r="J878" s="29"/>
      <c r="K878" s="41" t="str">
        <f t="array" ref="K878">IF($B878="","",IF($A878&lt;&gt;"Có","Không",IF($G878="","Có",IF(IFERROR(INDEX('📚 Bộ câu hỏi'!$A$3:$A1059,MATCH($B878&amp;"|"&amp;$C878&amp;"|",'📚 Bộ câu hỏi'!$L$3:$L1059,0)),"Có")="Không","Không",IF(IFERROR(INDEX('📚 Bộ câu hỏi'!$A$3:$A1059,MATCH($B878&amp;"|"&amp;$C878&amp;"|"&amp;$D878,'📚 Bộ câu hỏi'!$L$3:$L1059,0)),"Có")="Không","Không","Có")))))</f>
        <v/>
      </c>
      <c r="L878" s="29" t="str">
        <f t="shared" si="1"/>
        <v/>
      </c>
    </row>
    <row r="879">
      <c r="A879" s="132"/>
      <c r="B879" s="29"/>
      <c r="C879" s="29"/>
      <c r="D879" s="29"/>
      <c r="E879" s="29"/>
      <c r="F879" s="29"/>
      <c r="G879" s="29"/>
      <c r="H879" s="29"/>
      <c r="I879" s="29"/>
      <c r="J879" s="29"/>
      <c r="K879" s="41" t="str">
        <f t="array" ref="K879">IF($B879="","",IF($A879&lt;&gt;"Có","Không",IF($G879="","Có",IF(IFERROR(INDEX('📚 Bộ câu hỏi'!$A$3:$A1059,MATCH($B879&amp;"|"&amp;$C879&amp;"|",'📚 Bộ câu hỏi'!$L$3:$L1059,0)),"Có")="Không","Không",IF(IFERROR(INDEX('📚 Bộ câu hỏi'!$A$3:$A1059,MATCH($B879&amp;"|"&amp;$C879&amp;"|"&amp;$D879,'📚 Bộ câu hỏi'!$L$3:$L1059,0)),"Có")="Không","Không","Có")))))</f>
        <v/>
      </c>
      <c r="L879" s="29" t="str">
        <f t="shared" si="1"/>
        <v/>
      </c>
    </row>
    <row r="880">
      <c r="A880" s="132"/>
      <c r="B880" s="29"/>
      <c r="C880" s="29"/>
      <c r="D880" s="29"/>
      <c r="E880" s="29"/>
      <c r="F880" s="29"/>
      <c r="G880" s="29"/>
      <c r="H880" s="29"/>
      <c r="I880" s="29"/>
      <c r="J880" s="29"/>
      <c r="K880" s="41" t="str">
        <f t="array" ref="K880">IF($B880="","",IF($A880&lt;&gt;"Có","Không",IF($G880="","Có",IF(IFERROR(INDEX('📚 Bộ câu hỏi'!$A$3:$A1059,MATCH($B880&amp;"|"&amp;$C880&amp;"|",'📚 Bộ câu hỏi'!$L$3:$L1059,0)),"Có")="Không","Không",IF(IFERROR(INDEX('📚 Bộ câu hỏi'!$A$3:$A1059,MATCH($B880&amp;"|"&amp;$C880&amp;"|"&amp;$D880,'📚 Bộ câu hỏi'!$L$3:$L1059,0)),"Có")="Không","Không","Có")))))</f>
        <v/>
      </c>
      <c r="L880" s="29" t="str">
        <f t="shared" si="1"/>
        <v/>
      </c>
    </row>
    <row r="881">
      <c r="A881" s="132"/>
      <c r="B881" s="29"/>
      <c r="C881" s="29"/>
      <c r="D881" s="29"/>
      <c r="E881" s="29"/>
      <c r="F881" s="29"/>
      <c r="G881" s="29"/>
      <c r="H881" s="29"/>
      <c r="I881" s="29"/>
      <c r="J881" s="29"/>
      <c r="K881" s="41" t="str">
        <f t="array" ref="K881">IF($B881="","",IF($A881&lt;&gt;"Có","Không",IF($G881="","Có",IF(IFERROR(INDEX('📚 Bộ câu hỏi'!$A$3:$A1059,MATCH($B881&amp;"|"&amp;$C881&amp;"|",'📚 Bộ câu hỏi'!$L$3:$L1059,0)),"Có")="Không","Không",IF(IFERROR(INDEX('📚 Bộ câu hỏi'!$A$3:$A1059,MATCH($B881&amp;"|"&amp;$C881&amp;"|"&amp;$D881,'📚 Bộ câu hỏi'!$L$3:$L1059,0)),"Có")="Không","Không","Có")))))</f>
        <v/>
      </c>
      <c r="L881" s="29" t="str">
        <f t="shared" si="1"/>
        <v/>
      </c>
    </row>
    <row r="882">
      <c r="A882" s="132"/>
      <c r="B882" s="29"/>
      <c r="C882" s="29"/>
      <c r="D882" s="29"/>
      <c r="E882" s="29"/>
      <c r="F882" s="29"/>
      <c r="G882" s="29"/>
      <c r="H882" s="29"/>
      <c r="I882" s="29"/>
      <c r="J882" s="29"/>
      <c r="K882" s="41" t="str">
        <f t="array" ref="K882">IF($B882="","",IF($A882&lt;&gt;"Có","Không",IF($G882="","Có",IF(IFERROR(INDEX('📚 Bộ câu hỏi'!$A$3:$A1059,MATCH($B882&amp;"|"&amp;$C882&amp;"|",'📚 Bộ câu hỏi'!$L$3:$L1059,0)),"Có")="Không","Không",IF(IFERROR(INDEX('📚 Bộ câu hỏi'!$A$3:$A1059,MATCH($B882&amp;"|"&amp;$C882&amp;"|"&amp;$D882,'📚 Bộ câu hỏi'!$L$3:$L1059,0)),"Có")="Không","Không","Có")))))</f>
        <v/>
      </c>
      <c r="L882" s="29" t="str">
        <f t="shared" si="1"/>
        <v/>
      </c>
    </row>
    <row r="883">
      <c r="A883" s="132"/>
      <c r="B883" s="29"/>
      <c r="C883" s="29"/>
      <c r="D883" s="29"/>
      <c r="E883" s="29"/>
      <c r="F883" s="29"/>
      <c r="G883" s="29"/>
      <c r="H883" s="29"/>
      <c r="I883" s="29"/>
      <c r="J883" s="29"/>
      <c r="K883" s="41" t="str">
        <f t="array" ref="K883">IF($B883="","",IF($A883&lt;&gt;"Có","Không",IF($G883="","Có",IF(IFERROR(INDEX('📚 Bộ câu hỏi'!$A$3:$A1059,MATCH($B883&amp;"|"&amp;$C883&amp;"|",'📚 Bộ câu hỏi'!$L$3:$L1059,0)),"Có")="Không","Không",IF(IFERROR(INDEX('📚 Bộ câu hỏi'!$A$3:$A1059,MATCH($B883&amp;"|"&amp;$C883&amp;"|"&amp;$D883,'📚 Bộ câu hỏi'!$L$3:$L1059,0)),"Có")="Không","Không","Có")))))</f>
        <v/>
      </c>
      <c r="L883" s="29" t="str">
        <f t="shared" si="1"/>
        <v/>
      </c>
    </row>
    <row r="884">
      <c r="A884" s="132"/>
      <c r="B884" s="29"/>
      <c r="C884" s="29"/>
      <c r="D884" s="29"/>
      <c r="E884" s="29"/>
      <c r="F884" s="29"/>
      <c r="G884" s="29"/>
      <c r="H884" s="29"/>
      <c r="I884" s="29"/>
      <c r="J884" s="29"/>
      <c r="K884" s="41" t="str">
        <f t="array" ref="K884">IF($B884="","",IF($A884&lt;&gt;"Có","Không",IF($G884="","Có",IF(IFERROR(INDEX('📚 Bộ câu hỏi'!$A$3:$A1059,MATCH($B884&amp;"|"&amp;$C884&amp;"|",'📚 Bộ câu hỏi'!$L$3:$L1059,0)),"Có")="Không","Không",IF(IFERROR(INDEX('📚 Bộ câu hỏi'!$A$3:$A1059,MATCH($B884&amp;"|"&amp;$C884&amp;"|"&amp;$D884,'📚 Bộ câu hỏi'!$L$3:$L1059,0)),"Có")="Không","Không","Có")))))</f>
        <v/>
      </c>
      <c r="L884" s="29" t="str">
        <f t="shared" si="1"/>
        <v/>
      </c>
    </row>
    <row r="885">
      <c r="A885" s="132"/>
      <c r="B885" s="29"/>
      <c r="C885" s="29"/>
      <c r="D885" s="29"/>
      <c r="E885" s="29"/>
      <c r="F885" s="29"/>
      <c r="G885" s="29"/>
      <c r="H885" s="29"/>
      <c r="I885" s="29"/>
      <c r="J885" s="29"/>
      <c r="K885" s="41" t="str">
        <f t="array" ref="K885">IF($B885="","",IF($A885&lt;&gt;"Có","Không",IF($G885="","Có",IF(IFERROR(INDEX('📚 Bộ câu hỏi'!$A$3:$A1059,MATCH($B885&amp;"|"&amp;$C885&amp;"|",'📚 Bộ câu hỏi'!$L$3:$L1059,0)),"Có")="Không","Không",IF(IFERROR(INDEX('📚 Bộ câu hỏi'!$A$3:$A1059,MATCH($B885&amp;"|"&amp;$C885&amp;"|"&amp;$D885,'📚 Bộ câu hỏi'!$L$3:$L1059,0)),"Có")="Không","Không","Có")))))</f>
        <v/>
      </c>
      <c r="L885" s="29" t="str">
        <f t="shared" si="1"/>
        <v/>
      </c>
    </row>
    <row r="886">
      <c r="A886" s="132"/>
      <c r="B886" s="29"/>
      <c r="C886" s="29"/>
      <c r="D886" s="29"/>
      <c r="E886" s="29"/>
      <c r="F886" s="29"/>
      <c r="G886" s="29"/>
      <c r="H886" s="29"/>
      <c r="I886" s="29"/>
      <c r="J886" s="29"/>
      <c r="K886" s="41" t="str">
        <f t="array" ref="K886">IF($B886="","",IF($A886&lt;&gt;"Có","Không",IF($G886="","Có",IF(IFERROR(INDEX('📚 Bộ câu hỏi'!$A$3:$A1059,MATCH($B886&amp;"|"&amp;$C886&amp;"|",'📚 Bộ câu hỏi'!$L$3:$L1059,0)),"Có")="Không","Không",IF(IFERROR(INDEX('📚 Bộ câu hỏi'!$A$3:$A1059,MATCH($B886&amp;"|"&amp;$C886&amp;"|"&amp;$D886,'📚 Bộ câu hỏi'!$L$3:$L1059,0)),"Có")="Không","Không","Có")))))</f>
        <v/>
      </c>
      <c r="L886" s="29" t="str">
        <f t="shared" si="1"/>
        <v/>
      </c>
    </row>
    <row r="887">
      <c r="A887" s="132"/>
      <c r="B887" s="29"/>
      <c r="C887" s="29"/>
      <c r="D887" s="29"/>
      <c r="E887" s="29"/>
      <c r="F887" s="29"/>
      <c r="G887" s="29"/>
      <c r="H887" s="29"/>
      <c r="I887" s="29"/>
      <c r="J887" s="29"/>
      <c r="K887" s="41" t="str">
        <f t="array" ref="K887">IF($B887="","",IF($A887&lt;&gt;"Có","Không",IF($G887="","Có",IF(IFERROR(INDEX('📚 Bộ câu hỏi'!$A$3:$A1059,MATCH($B887&amp;"|"&amp;$C887&amp;"|",'📚 Bộ câu hỏi'!$L$3:$L1059,0)),"Có")="Không","Không",IF(IFERROR(INDEX('📚 Bộ câu hỏi'!$A$3:$A1059,MATCH($B887&amp;"|"&amp;$C887&amp;"|"&amp;$D887,'📚 Bộ câu hỏi'!$L$3:$L1059,0)),"Có")="Không","Không","Có")))))</f>
        <v/>
      </c>
      <c r="L887" s="29" t="str">
        <f t="shared" si="1"/>
        <v/>
      </c>
    </row>
    <row r="888">
      <c r="A888" s="132"/>
      <c r="B888" s="29"/>
      <c r="C888" s="29"/>
      <c r="D888" s="29"/>
      <c r="E888" s="29"/>
      <c r="F888" s="29"/>
      <c r="G888" s="29"/>
      <c r="H888" s="29"/>
      <c r="I888" s="29"/>
      <c r="J888" s="29"/>
      <c r="K888" s="41" t="str">
        <f t="array" ref="K888">IF($B888="","",IF($A888&lt;&gt;"Có","Không",IF($G888="","Có",IF(IFERROR(INDEX('📚 Bộ câu hỏi'!$A$3:$A1059,MATCH($B888&amp;"|"&amp;$C888&amp;"|",'📚 Bộ câu hỏi'!$L$3:$L1059,0)),"Có")="Không","Không",IF(IFERROR(INDEX('📚 Bộ câu hỏi'!$A$3:$A1059,MATCH($B888&amp;"|"&amp;$C888&amp;"|"&amp;$D888,'📚 Bộ câu hỏi'!$L$3:$L1059,0)),"Có")="Không","Không","Có")))))</f>
        <v/>
      </c>
      <c r="L888" s="29" t="str">
        <f t="shared" si="1"/>
        <v/>
      </c>
    </row>
    <row r="889">
      <c r="A889" s="132"/>
      <c r="B889" s="29"/>
      <c r="C889" s="29"/>
      <c r="D889" s="29"/>
      <c r="E889" s="29"/>
      <c r="F889" s="29"/>
      <c r="G889" s="29"/>
      <c r="H889" s="29"/>
      <c r="I889" s="29"/>
      <c r="J889" s="29"/>
      <c r="K889" s="41" t="str">
        <f t="array" ref="K889">IF($B889="","",IF($A889&lt;&gt;"Có","Không",IF($G889="","Có",IF(IFERROR(INDEX('📚 Bộ câu hỏi'!$A$3:$A1059,MATCH($B889&amp;"|"&amp;$C889&amp;"|",'📚 Bộ câu hỏi'!$L$3:$L1059,0)),"Có")="Không","Không",IF(IFERROR(INDEX('📚 Bộ câu hỏi'!$A$3:$A1059,MATCH($B889&amp;"|"&amp;$C889&amp;"|"&amp;$D889,'📚 Bộ câu hỏi'!$L$3:$L1059,0)),"Có")="Không","Không","Có")))))</f>
        <v/>
      </c>
      <c r="L889" s="29" t="str">
        <f t="shared" si="1"/>
        <v/>
      </c>
    </row>
    <row r="890">
      <c r="A890" s="132"/>
      <c r="B890" s="29"/>
      <c r="C890" s="29"/>
      <c r="D890" s="29"/>
      <c r="E890" s="29"/>
      <c r="F890" s="29"/>
      <c r="G890" s="29"/>
      <c r="H890" s="29"/>
      <c r="I890" s="29"/>
      <c r="J890" s="29"/>
      <c r="K890" s="41" t="str">
        <f t="array" ref="K890">IF($B890="","",IF($A890&lt;&gt;"Có","Không",IF($G890="","Có",IF(IFERROR(INDEX('📚 Bộ câu hỏi'!$A$3:$A1059,MATCH($B890&amp;"|"&amp;$C890&amp;"|",'📚 Bộ câu hỏi'!$L$3:$L1059,0)),"Có")="Không","Không",IF(IFERROR(INDEX('📚 Bộ câu hỏi'!$A$3:$A1059,MATCH($B890&amp;"|"&amp;$C890&amp;"|"&amp;$D890,'📚 Bộ câu hỏi'!$L$3:$L1059,0)),"Có")="Không","Không","Có")))))</f>
        <v/>
      </c>
      <c r="L890" s="29" t="str">
        <f t="shared" si="1"/>
        <v/>
      </c>
    </row>
    <row r="891">
      <c r="A891" s="132"/>
      <c r="B891" s="29"/>
      <c r="C891" s="29"/>
      <c r="D891" s="29"/>
      <c r="E891" s="29"/>
      <c r="F891" s="29"/>
      <c r="G891" s="29"/>
      <c r="H891" s="29"/>
      <c r="I891" s="29"/>
      <c r="J891" s="29"/>
      <c r="K891" s="41" t="str">
        <f t="array" ref="K891">IF($B891="","",IF($A891&lt;&gt;"Có","Không",IF($G891="","Có",IF(IFERROR(INDEX('📚 Bộ câu hỏi'!$A$3:$A1059,MATCH($B891&amp;"|"&amp;$C891&amp;"|",'📚 Bộ câu hỏi'!$L$3:$L1059,0)),"Có")="Không","Không",IF(IFERROR(INDEX('📚 Bộ câu hỏi'!$A$3:$A1059,MATCH($B891&amp;"|"&amp;$C891&amp;"|"&amp;$D891,'📚 Bộ câu hỏi'!$L$3:$L1059,0)),"Có")="Không","Không","Có")))))</f>
        <v/>
      </c>
      <c r="L891" s="29" t="str">
        <f t="shared" si="1"/>
        <v/>
      </c>
    </row>
    <row r="892">
      <c r="A892" s="132"/>
      <c r="B892" s="29"/>
      <c r="C892" s="29"/>
      <c r="D892" s="29"/>
      <c r="E892" s="29"/>
      <c r="F892" s="29"/>
      <c r="G892" s="29"/>
      <c r="H892" s="29"/>
      <c r="I892" s="29"/>
      <c r="J892" s="29"/>
      <c r="K892" s="41" t="str">
        <f t="array" ref="K892">IF($B892="","",IF($A892&lt;&gt;"Có","Không",IF($G892="","Có",IF(IFERROR(INDEX('📚 Bộ câu hỏi'!$A$3:$A1059,MATCH($B892&amp;"|"&amp;$C892&amp;"|",'📚 Bộ câu hỏi'!$L$3:$L1059,0)),"Có")="Không","Không",IF(IFERROR(INDEX('📚 Bộ câu hỏi'!$A$3:$A1059,MATCH($B892&amp;"|"&amp;$C892&amp;"|"&amp;$D892,'📚 Bộ câu hỏi'!$L$3:$L1059,0)),"Có")="Không","Không","Có")))))</f>
        <v/>
      </c>
      <c r="L892" s="29" t="str">
        <f t="shared" si="1"/>
        <v/>
      </c>
    </row>
    <row r="893">
      <c r="A893" s="132"/>
      <c r="B893" s="29"/>
      <c r="C893" s="29"/>
      <c r="D893" s="29"/>
      <c r="E893" s="29"/>
      <c r="F893" s="29"/>
      <c r="G893" s="29"/>
      <c r="H893" s="29"/>
      <c r="I893" s="29"/>
      <c r="J893" s="29"/>
      <c r="K893" s="41" t="str">
        <f t="array" ref="K893">IF($B893="","",IF($A893&lt;&gt;"Có","Không",IF($G893="","Có",IF(IFERROR(INDEX('📚 Bộ câu hỏi'!$A$3:$A1059,MATCH($B893&amp;"|"&amp;$C893&amp;"|",'📚 Bộ câu hỏi'!$L$3:$L1059,0)),"Có")="Không","Không",IF(IFERROR(INDEX('📚 Bộ câu hỏi'!$A$3:$A1059,MATCH($B893&amp;"|"&amp;$C893&amp;"|"&amp;$D893,'📚 Bộ câu hỏi'!$L$3:$L1059,0)),"Có")="Không","Không","Có")))))</f>
        <v/>
      </c>
      <c r="L893" s="29" t="str">
        <f t="shared" si="1"/>
        <v/>
      </c>
    </row>
    <row r="894">
      <c r="A894" s="132"/>
      <c r="B894" s="29"/>
      <c r="C894" s="29"/>
      <c r="D894" s="29"/>
      <c r="E894" s="29"/>
      <c r="F894" s="29"/>
      <c r="G894" s="29"/>
      <c r="H894" s="29"/>
      <c r="I894" s="29"/>
      <c r="J894" s="29"/>
      <c r="K894" s="41" t="str">
        <f t="array" ref="K894">IF($B894="","",IF($A894&lt;&gt;"Có","Không",IF($G894="","Có",IF(IFERROR(INDEX('📚 Bộ câu hỏi'!$A$3:$A1059,MATCH($B894&amp;"|"&amp;$C894&amp;"|",'📚 Bộ câu hỏi'!$L$3:$L1059,0)),"Có")="Không","Không",IF(IFERROR(INDEX('📚 Bộ câu hỏi'!$A$3:$A1059,MATCH($B894&amp;"|"&amp;$C894&amp;"|"&amp;$D894,'📚 Bộ câu hỏi'!$L$3:$L1059,0)),"Có")="Không","Không","Có")))))</f>
        <v/>
      </c>
      <c r="L894" s="29" t="str">
        <f t="shared" si="1"/>
        <v/>
      </c>
    </row>
    <row r="895">
      <c r="A895" s="132"/>
      <c r="B895" s="29"/>
      <c r="C895" s="29"/>
      <c r="D895" s="29"/>
      <c r="E895" s="29"/>
      <c r="F895" s="29"/>
      <c r="G895" s="29"/>
      <c r="H895" s="29"/>
      <c r="I895" s="29"/>
      <c r="J895" s="29"/>
      <c r="K895" s="41" t="str">
        <f t="array" ref="K895">IF($B895="","",IF($A895&lt;&gt;"Có","Không",IF($G895="","Có",IF(IFERROR(INDEX('📚 Bộ câu hỏi'!$A$3:$A1059,MATCH($B895&amp;"|"&amp;$C895&amp;"|",'📚 Bộ câu hỏi'!$L$3:$L1059,0)),"Có")="Không","Không",IF(IFERROR(INDEX('📚 Bộ câu hỏi'!$A$3:$A1059,MATCH($B895&amp;"|"&amp;$C895&amp;"|"&amp;$D895,'📚 Bộ câu hỏi'!$L$3:$L1059,0)),"Có")="Không","Không","Có")))))</f>
        <v/>
      </c>
      <c r="L895" s="29" t="str">
        <f t="shared" si="1"/>
        <v/>
      </c>
    </row>
    <row r="896">
      <c r="A896" s="132"/>
      <c r="B896" s="29"/>
      <c r="C896" s="29"/>
      <c r="D896" s="29"/>
      <c r="E896" s="29"/>
      <c r="F896" s="29"/>
      <c r="G896" s="29"/>
      <c r="H896" s="29"/>
      <c r="I896" s="29"/>
      <c r="J896" s="29"/>
      <c r="K896" s="41" t="str">
        <f t="array" ref="K896">IF($B896="","",IF($A896&lt;&gt;"Có","Không",IF($G896="","Có",IF(IFERROR(INDEX('📚 Bộ câu hỏi'!$A$3:$A1059,MATCH($B896&amp;"|"&amp;$C896&amp;"|",'📚 Bộ câu hỏi'!$L$3:$L1059,0)),"Có")="Không","Không",IF(IFERROR(INDEX('📚 Bộ câu hỏi'!$A$3:$A1059,MATCH($B896&amp;"|"&amp;$C896&amp;"|"&amp;$D896,'📚 Bộ câu hỏi'!$L$3:$L1059,0)),"Có")="Không","Không","Có")))))</f>
        <v/>
      </c>
      <c r="L896" s="29" t="str">
        <f t="shared" si="1"/>
        <v/>
      </c>
    </row>
    <row r="897">
      <c r="A897" s="132"/>
      <c r="B897" s="29"/>
      <c r="C897" s="29"/>
      <c r="D897" s="29"/>
      <c r="E897" s="29"/>
      <c r="F897" s="29"/>
      <c r="G897" s="29"/>
      <c r="H897" s="29"/>
      <c r="I897" s="29"/>
      <c r="J897" s="29"/>
      <c r="K897" s="41" t="str">
        <f t="array" ref="K897">IF($B897="","",IF($A897&lt;&gt;"Có","Không",IF($G897="","Có",IF(IFERROR(INDEX('📚 Bộ câu hỏi'!$A$3:$A1059,MATCH($B897&amp;"|"&amp;$C897&amp;"|",'📚 Bộ câu hỏi'!$L$3:$L1059,0)),"Có")="Không","Không",IF(IFERROR(INDEX('📚 Bộ câu hỏi'!$A$3:$A1059,MATCH($B897&amp;"|"&amp;$C897&amp;"|"&amp;$D897,'📚 Bộ câu hỏi'!$L$3:$L1059,0)),"Có")="Không","Không","Có")))))</f>
        <v/>
      </c>
      <c r="L897" s="29" t="str">
        <f t="shared" si="1"/>
        <v/>
      </c>
    </row>
    <row r="898">
      <c r="A898" s="132"/>
      <c r="B898" s="29"/>
      <c r="C898" s="29"/>
      <c r="D898" s="29"/>
      <c r="E898" s="29"/>
      <c r="F898" s="29"/>
      <c r="G898" s="29"/>
      <c r="H898" s="29"/>
      <c r="I898" s="29"/>
      <c r="J898" s="29"/>
      <c r="K898" s="41" t="str">
        <f t="array" ref="K898">IF($B898="","",IF($A898&lt;&gt;"Có","Không",IF($G898="","Có",IF(IFERROR(INDEX('📚 Bộ câu hỏi'!$A$3:$A1059,MATCH($B898&amp;"|"&amp;$C898&amp;"|",'📚 Bộ câu hỏi'!$L$3:$L1059,0)),"Có")="Không","Không",IF(IFERROR(INDEX('📚 Bộ câu hỏi'!$A$3:$A1059,MATCH($B898&amp;"|"&amp;$C898&amp;"|"&amp;$D898,'📚 Bộ câu hỏi'!$L$3:$L1059,0)),"Có")="Không","Không","Có")))))</f>
        <v/>
      </c>
      <c r="L898" s="29" t="str">
        <f t="shared" si="1"/>
        <v/>
      </c>
    </row>
    <row r="899">
      <c r="A899" s="132"/>
      <c r="B899" s="29"/>
      <c r="C899" s="29"/>
      <c r="D899" s="29"/>
      <c r="E899" s="29"/>
      <c r="F899" s="29"/>
      <c r="G899" s="29"/>
      <c r="H899" s="29"/>
      <c r="I899" s="29"/>
      <c r="J899" s="29"/>
      <c r="K899" s="41" t="str">
        <f t="array" ref="K899">IF($B899="","",IF($A899&lt;&gt;"Có","Không",IF($G899="","Có",IF(IFERROR(INDEX('📚 Bộ câu hỏi'!$A$3:$A1059,MATCH($B899&amp;"|"&amp;$C899&amp;"|",'📚 Bộ câu hỏi'!$L$3:$L1059,0)),"Có")="Không","Không",IF(IFERROR(INDEX('📚 Bộ câu hỏi'!$A$3:$A1059,MATCH($B899&amp;"|"&amp;$C899&amp;"|"&amp;$D899,'📚 Bộ câu hỏi'!$L$3:$L1059,0)),"Có")="Không","Không","Có")))))</f>
        <v/>
      </c>
      <c r="L899" s="29" t="str">
        <f t="shared" si="1"/>
        <v/>
      </c>
    </row>
    <row r="900">
      <c r="A900" s="132"/>
      <c r="B900" s="29"/>
      <c r="C900" s="29"/>
      <c r="D900" s="29"/>
      <c r="E900" s="29"/>
      <c r="F900" s="29"/>
      <c r="G900" s="29"/>
      <c r="H900" s="29"/>
      <c r="I900" s="29"/>
      <c r="J900" s="29"/>
      <c r="K900" s="41" t="str">
        <f t="array" ref="K900">IF($B900="","",IF($A900&lt;&gt;"Có","Không",IF($G900="","Có",IF(IFERROR(INDEX('📚 Bộ câu hỏi'!$A$3:$A1059,MATCH($B900&amp;"|"&amp;$C900&amp;"|",'📚 Bộ câu hỏi'!$L$3:$L1059,0)),"Có")="Không","Không",IF(IFERROR(INDEX('📚 Bộ câu hỏi'!$A$3:$A1059,MATCH($B900&amp;"|"&amp;$C900&amp;"|"&amp;$D900,'📚 Bộ câu hỏi'!$L$3:$L1059,0)),"Có")="Không","Không","Có")))))</f>
        <v/>
      </c>
      <c r="L900" s="29" t="str">
        <f t="shared" si="1"/>
        <v/>
      </c>
    </row>
    <row r="901">
      <c r="A901" s="132"/>
      <c r="B901" s="29"/>
      <c r="C901" s="29"/>
      <c r="D901" s="29"/>
      <c r="E901" s="29"/>
      <c r="F901" s="29"/>
      <c r="G901" s="29"/>
      <c r="H901" s="29"/>
      <c r="I901" s="29"/>
      <c r="J901" s="29"/>
      <c r="K901" s="41" t="str">
        <f t="array" ref="K901">IF($B901="","",IF($A901&lt;&gt;"Có","Không",IF($G901="","Có",IF(IFERROR(INDEX('📚 Bộ câu hỏi'!$A$3:$A1059,MATCH($B901&amp;"|"&amp;$C901&amp;"|",'📚 Bộ câu hỏi'!$L$3:$L1059,0)),"Có")="Không","Không",IF(IFERROR(INDEX('📚 Bộ câu hỏi'!$A$3:$A1059,MATCH($B901&amp;"|"&amp;$C901&amp;"|"&amp;$D901,'📚 Bộ câu hỏi'!$L$3:$L1059,0)),"Có")="Không","Không","Có")))))</f>
        <v/>
      </c>
      <c r="L901" s="29" t="str">
        <f t="shared" si="1"/>
        <v/>
      </c>
    </row>
    <row r="902">
      <c r="A902" s="132"/>
      <c r="B902" s="29"/>
      <c r="C902" s="29"/>
      <c r="D902" s="29"/>
      <c r="E902" s="29"/>
      <c r="F902" s="29"/>
      <c r="G902" s="29"/>
      <c r="H902" s="29"/>
      <c r="I902" s="29"/>
      <c r="J902" s="29"/>
      <c r="K902" s="41" t="str">
        <f t="array" ref="K902">IF($B902="","",IF($A902&lt;&gt;"Có","Không",IF($G902="","Có",IF(IFERROR(INDEX('📚 Bộ câu hỏi'!$A$3:$A1059,MATCH($B902&amp;"|"&amp;$C902&amp;"|",'📚 Bộ câu hỏi'!$L$3:$L1059,0)),"Có")="Không","Không",IF(IFERROR(INDEX('📚 Bộ câu hỏi'!$A$3:$A1059,MATCH($B902&amp;"|"&amp;$C902&amp;"|"&amp;$D902,'📚 Bộ câu hỏi'!$L$3:$L1059,0)),"Có")="Không","Không","Có")))))</f>
        <v/>
      </c>
      <c r="L902" s="29" t="str">
        <f t="shared" si="1"/>
        <v/>
      </c>
    </row>
    <row r="903">
      <c r="A903" s="132"/>
      <c r="B903" s="29"/>
      <c r="C903" s="29"/>
      <c r="D903" s="29"/>
      <c r="E903" s="29"/>
      <c r="F903" s="29"/>
      <c r="G903" s="29"/>
      <c r="H903" s="29"/>
      <c r="I903" s="29"/>
      <c r="J903" s="29"/>
      <c r="K903" s="41" t="str">
        <f t="array" ref="K903">IF($B903="","",IF($A903&lt;&gt;"Có","Không",IF($G903="","Có",IF(IFERROR(INDEX('📚 Bộ câu hỏi'!$A$3:$A1059,MATCH($B903&amp;"|"&amp;$C903&amp;"|",'📚 Bộ câu hỏi'!$L$3:$L1059,0)),"Có")="Không","Không",IF(IFERROR(INDEX('📚 Bộ câu hỏi'!$A$3:$A1059,MATCH($B903&amp;"|"&amp;$C903&amp;"|"&amp;$D903,'📚 Bộ câu hỏi'!$L$3:$L1059,0)),"Có")="Không","Không","Có")))))</f>
        <v/>
      </c>
      <c r="L903" s="29" t="str">
        <f t="shared" si="1"/>
        <v/>
      </c>
    </row>
    <row r="904">
      <c r="A904" s="132"/>
      <c r="B904" s="29"/>
      <c r="C904" s="29"/>
      <c r="D904" s="29"/>
      <c r="E904" s="29"/>
      <c r="F904" s="29"/>
      <c r="G904" s="29"/>
      <c r="H904" s="29"/>
      <c r="I904" s="29"/>
      <c r="J904" s="29"/>
      <c r="K904" s="41" t="str">
        <f t="array" ref="K904">IF($B904="","",IF($A904&lt;&gt;"Có","Không",IF($G904="","Có",IF(IFERROR(INDEX('📚 Bộ câu hỏi'!$A$3:$A1059,MATCH($B904&amp;"|"&amp;$C904&amp;"|",'📚 Bộ câu hỏi'!$L$3:$L1059,0)),"Có")="Không","Không",IF(IFERROR(INDEX('📚 Bộ câu hỏi'!$A$3:$A1059,MATCH($B904&amp;"|"&amp;$C904&amp;"|"&amp;$D904,'📚 Bộ câu hỏi'!$L$3:$L1059,0)),"Có")="Không","Không","Có")))))</f>
        <v/>
      </c>
      <c r="L904" s="29" t="str">
        <f t="shared" si="1"/>
        <v/>
      </c>
    </row>
    <row r="905">
      <c r="A905" s="132"/>
      <c r="B905" s="29"/>
      <c r="C905" s="29"/>
      <c r="D905" s="29"/>
      <c r="E905" s="29"/>
      <c r="F905" s="29"/>
      <c r="G905" s="29"/>
      <c r="H905" s="29"/>
      <c r="I905" s="29"/>
      <c r="J905" s="29"/>
      <c r="K905" s="41" t="str">
        <f t="array" ref="K905">IF($B905="","",IF($A905&lt;&gt;"Có","Không",IF($G905="","Có",IF(IFERROR(INDEX('📚 Bộ câu hỏi'!$A$3:$A1059,MATCH($B905&amp;"|"&amp;$C905&amp;"|",'📚 Bộ câu hỏi'!$L$3:$L1059,0)),"Có")="Không","Không",IF(IFERROR(INDEX('📚 Bộ câu hỏi'!$A$3:$A1059,MATCH($B905&amp;"|"&amp;$C905&amp;"|"&amp;$D905,'📚 Bộ câu hỏi'!$L$3:$L1059,0)),"Có")="Không","Không","Có")))))</f>
        <v/>
      </c>
      <c r="L905" s="29" t="str">
        <f t="shared" si="1"/>
        <v/>
      </c>
    </row>
    <row r="906">
      <c r="A906" s="132"/>
      <c r="B906" s="29"/>
      <c r="C906" s="29"/>
      <c r="D906" s="29"/>
      <c r="E906" s="29"/>
      <c r="F906" s="29"/>
      <c r="G906" s="29"/>
      <c r="H906" s="29"/>
      <c r="I906" s="29"/>
      <c r="J906" s="29"/>
      <c r="K906" s="41" t="str">
        <f t="array" ref="K906">IF($B906="","",IF($A906&lt;&gt;"Có","Không",IF($G906="","Có",IF(IFERROR(INDEX('📚 Bộ câu hỏi'!$A$3:$A1059,MATCH($B906&amp;"|"&amp;$C906&amp;"|",'📚 Bộ câu hỏi'!$L$3:$L1059,0)),"Có")="Không","Không",IF(IFERROR(INDEX('📚 Bộ câu hỏi'!$A$3:$A1059,MATCH($B906&amp;"|"&amp;$C906&amp;"|"&amp;$D906,'📚 Bộ câu hỏi'!$L$3:$L1059,0)),"Có")="Không","Không","Có")))))</f>
        <v/>
      </c>
      <c r="L906" s="29" t="str">
        <f t="shared" si="1"/>
        <v/>
      </c>
    </row>
    <row r="907">
      <c r="A907" s="132"/>
      <c r="B907" s="29"/>
      <c r="C907" s="29"/>
      <c r="D907" s="29"/>
      <c r="E907" s="29"/>
      <c r="F907" s="29"/>
      <c r="G907" s="29"/>
      <c r="H907" s="29"/>
      <c r="I907" s="29"/>
      <c r="J907" s="29"/>
      <c r="K907" s="41" t="str">
        <f t="array" ref="K907">IF($B907="","",IF($A907&lt;&gt;"Có","Không",IF($G907="","Có",IF(IFERROR(INDEX('📚 Bộ câu hỏi'!$A$3:$A1059,MATCH($B907&amp;"|"&amp;$C907&amp;"|",'📚 Bộ câu hỏi'!$L$3:$L1059,0)),"Có")="Không","Không",IF(IFERROR(INDEX('📚 Bộ câu hỏi'!$A$3:$A1059,MATCH($B907&amp;"|"&amp;$C907&amp;"|"&amp;$D907,'📚 Bộ câu hỏi'!$L$3:$L1059,0)),"Có")="Không","Không","Có")))))</f>
        <v/>
      </c>
      <c r="L907" s="29" t="str">
        <f t="shared" si="1"/>
        <v/>
      </c>
    </row>
    <row r="908">
      <c r="A908" s="132"/>
      <c r="B908" s="29"/>
      <c r="C908" s="29"/>
      <c r="D908" s="29"/>
      <c r="E908" s="29"/>
      <c r="F908" s="29"/>
      <c r="G908" s="29"/>
      <c r="H908" s="29"/>
      <c r="I908" s="29"/>
      <c r="J908" s="29"/>
      <c r="K908" s="41" t="str">
        <f t="array" ref="K908">IF($B908="","",IF($A908&lt;&gt;"Có","Không",IF($G908="","Có",IF(IFERROR(INDEX('📚 Bộ câu hỏi'!$A$3:$A1059,MATCH($B908&amp;"|"&amp;$C908&amp;"|",'📚 Bộ câu hỏi'!$L$3:$L1059,0)),"Có")="Không","Không",IF(IFERROR(INDEX('📚 Bộ câu hỏi'!$A$3:$A1059,MATCH($B908&amp;"|"&amp;$C908&amp;"|"&amp;$D908,'📚 Bộ câu hỏi'!$L$3:$L1059,0)),"Có")="Không","Không","Có")))))</f>
        <v/>
      </c>
      <c r="L908" s="29" t="str">
        <f t="shared" si="1"/>
        <v/>
      </c>
    </row>
    <row r="909">
      <c r="A909" s="132"/>
      <c r="B909" s="29"/>
      <c r="C909" s="29"/>
      <c r="D909" s="29"/>
      <c r="E909" s="29"/>
      <c r="F909" s="29"/>
      <c r="G909" s="29"/>
      <c r="H909" s="29"/>
      <c r="I909" s="29"/>
      <c r="J909" s="29"/>
      <c r="K909" s="41" t="str">
        <f t="array" ref="K909">IF($B909="","",IF($A909&lt;&gt;"Có","Không",IF($G909="","Có",IF(IFERROR(INDEX('📚 Bộ câu hỏi'!$A$3:$A1059,MATCH($B909&amp;"|"&amp;$C909&amp;"|",'📚 Bộ câu hỏi'!$L$3:$L1059,0)),"Có")="Không","Không",IF(IFERROR(INDEX('📚 Bộ câu hỏi'!$A$3:$A1059,MATCH($B909&amp;"|"&amp;$C909&amp;"|"&amp;$D909,'📚 Bộ câu hỏi'!$L$3:$L1059,0)),"Có")="Không","Không","Có")))))</f>
        <v/>
      </c>
      <c r="L909" s="29" t="str">
        <f t="shared" si="1"/>
        <v/>
      </c>
    </row>
    <row r="910">
      <c r="A910" s="132"/>
      <c r="B910" s="29"/>
      <c r="C910" s="29"/>
      <c r="D910" s="29"/>
      <c r="E910" s="29"/>
      <c r="F910" s="29"/>
      <c r="G910" s="29"/>
      <c r="H910" s="29"/>
      <c r="I910" s="29"/>
      <c r="J910" s="29"/>
      <c r="K910" s="41" t="str">
        <f t="array" ref="K910">IF($B910="","",IF($A910&lt;&gt;"Có","Không",IF($G910="","Có",IF(IFERROR(INDEX('📚 Bộ câu hỏi'!$A$3:$A1059,MATCH($B910&amp;"|"&amp;$C910&amp;"|",'📚 Bộ câu hỏi'!$L$3:$L1059,0)),"Có")="Không","Không",IF(IFERROR(INDEX('📚 Bộ câu hỏi'!$A$3:$A1059,MATCH($B910&amp;"|"&amp;$C910&amp;"|"&amp;$D910,'📚 Bộ câu hỏi'!$L$3:$L1059,0)),"Có")="Không","Không","Có")))))</f>
        <v/>
      </c>
      <c r="L910" s="29" t="str">
        <f t="shared" si="1"/>
        <v/>
      </c>
    </row>
    <row r="911">
      <c r="A911" s="132"/>
      <c r="B911" s="29"/>
      <c r="C911" s="29"/>
      <c r="D911" s="29"/>
      <c r="E911" s="29"/>
      <c r="F911" s="29"/>
      <c r="G911" s="29"/>
      <c r="H911" s="29"/>
      <c r="I911" s="29"/>
      <c r="J911" s="29"/>
      <c r="K911" s="41" t="str">
        <f t="array" ref="K911">IF($B911="","",IF($A911&lt;&gt;"Có","Không",IF($G911="","Có",IF(IFERROR(INDEX('📚 Bộ câu hỏi'!$A$3:$A1059,MATCH($B911&amp;"|"&amp;$C911&amp;"|",'📚 Bộ câu hỏi'!$L$3:$L1059,0)),"Có")="Không","Không",IF(IFERROR(INDEX('📚 Bộ câu hỏi'!$A$3:$A1059,MATCH($B911&amp;"|"&amp;$C911&amp;"|"&amp;$D911,'📚 Bộ câu hỏi'!$L$3:$L1059,0)),"Có")="Không","Không","Có")))))</f>
        <v/>
      </c>
      <c r="L911" s="29" t="str">
        <f t="shared" si="1"/>
        <v/>
      </c>
    </row>
    <row r="912">
      <c r="A912" s="132"/>
      <c r="B912" s="29"/>
      <c r="C912" s="29"/>
      <c r="D912" s="29"/>
      <c r="E912" s="29"/>
      <c r="F912" s="29"/>
      <c r="G912" s="29"/>
      <c r="H912" s="29"/>
      <c r="I912" s="29"/>
      <c r="J912" s="29"/>
      <c r="K912" s="41" t="str">
        <f t="array" ref="K912">IF($B912="","",IF($A912&lt;&gt;"Có","Không",IF($G912="","Có",IF(IFERROR(INDEX('📚 Bộ câu hỏi'!$A$3:$A1059,MATCH($B912&amp;"|"&amp;$C912&amp;"|",'📚 Bộ câu hỏi'!$L$3:$L1059,0)),"Có")="Không","Không",IF(IFERROR(INDEX('📚 Bộ câu hỏi'!$A$3:$A1059,MATCH($B912&amp;"|"&amp;$C912&amp;"|"&amp;$D912,'📚 Bộ câu hỏi'!$L$3:$L1059,0)),"Có")="Không","Không","Có")))))</f>
        <v/>
      </c>
      <c r="L912" s="29" t="str">
        <f t="shared" si="1"/>
        <v/>
      </c>
    </row>
    <row r="913">
      <c r="A913" s="132"/>
      <c r="B913" s="29"/>
      <c r="C913" s="29"/>
      <c r="D913" s="29"/>
      <c r="E913" s="29"/>
      <c r="F913" s="29"/>
      <c r="G913" s="29"/>
      <c r="H913" s="29"/>
      <c r="I913" s="29"/>
      <c r="J913" s="29"/>
      <c r="K913" s="41" t="str">
        <f t="array" ref="K913">IF($B913="","",IF($A913&lt;&gt;"Có","Không",IF($G913="","Có",IF(IFERROR(INDEX('📚 Bộ câu hỏi'!$A$3:$A1059,MATCH($B913&amp;"|"&amp;$C913&amp;"|",'📚 Bộ câu hỏi'!$L$3:$L1059,0)),"Có")="Không","Không",IF(IFERROR(INDEX('📚 Bộ câu hỏi'!$A$3:$A1059,MATCH($B913&amp;"|"&amp;$C913&amp;"|"&amp;$D913,'📚 Bộ câu hỏi'!$L$3:$L1059,0)),"Có")="Không","Không","Có")))))</f>
        <v/>
      </c>
      <c r="L913" s="29" t="str">
        <f t="shared" si="1"/>
        <v/>
      </c>
    </row>
    <row r="914">
      <c r="A914" s="132"/>
      <c r="B914" s="29"/>
      <c r="C914" s="29"/>
      <c r="D914" s="29"/>
      <c r="E914" s="29"/>
      <c r="F914" s="29"/>
      <c r="G914" s="29"/>
      <c r="H914" s="29"/>
      <c r="I914" s="29"/>
      <c r="J914" s="29"/>
      <c r="K914" s="41" t="str">
        <f t="array" ref="K914">IF($B914="","",IF($A914&lt;&gt;"Có","Không",IF($G914="","Có",IF(IFERROR(INDEX('📚 Bộ câu hỏi'!$A$3:$A1059,MATCH($B914&amp;"|"&amp;$C914&amp;"|",'📚 Bộ câu hỏi'!$L$3:$L1059,0)),"Có")="Không","Không",IF(IFERROR(INDEX('📚 Bộ câu hỏi'!$A$3:$A1059,MATCH($B914&amp;"|"&amp;$C914&amp;"|"&amp;$D914,'📚 Bộ câu hỏi'!$L$3:$L1059,0)),"Có")="Không","Không","Có")))))</f>
        <v/>
      </c>
      <c r="L914" s="29" t="str">
        <f t="shared" si="1"/>
        <v/>
      </c>
    </row>
    <row r="915">
      <c r="A915" s="132"/>
      <c r="B915" s="29"/>
      <c r="C915" s="29"/>
      <c r="D915" s="29"/>
      <c r="E915" s="29"/>
      <c r="F915" s="29"/>
      <c r="G915" s="29"/>
      <c r="H915" s="29"/>
      <c r="I915" s="29"/>
      <c r="J915" s="29"/>
      <c r="K915" s="41" t="str">
        <f t="array" ref="K915">IF($B915="","",IF($A915&lt;&gt;"Có","Không",IF($G915="","Có",IF(IFERROR(INDEX('📚 Bộ câu hỏi'!$A$3:$A1059,MATCH($B915&amp;"|"&amp;$C915&amp;"|",'📚 Bộ câu hỏi'!$L$3:$L1059,0)),"Có")="Không","Không",IF(IFERROR(INDEX('📚 Bộ câu hỏi'!$A$3:$A1059,MATCH($B915&amp;"|"&amp;$C915&amp;"|"&amp;$D915,'📚 Bộ câu hỏi'!$L$3:$L1059,0)),"Có")="Không","Không","Có")))))</f>
        <v/>
      </c>
      <c r="L915" s="29" t="str">
        <f t="shared" si="1"/>
        <v/>
      </c>
    </row>
    <row r="916">
      <c r="A916" s="132"/>
      <c r="B916" s="29"/>
      <c r="C916" s="29"/>
      <c r="D916" s="29"/>
      <c r="E916" s="29"/>
      <c r="F916" s="29"/>
      <c r="G916" s="29"/>
      <c r="H916" s="29"/>
      <c r="I916" s="29"/>
      <c r="J916" s="29"/>
      <c r="K916" s="41" t="str">
        <f t="array" ref="K916">IF($B916="","",IF($A916&lt;&gt;"Có","Không",IF($G916="","Có",IF(IFERROR(INDEX('📚 Bộ câu hỏi'!$A$3:$A1059,MATCH($B916&amp;"|"&amp;$C916&amp;"|",'📚 Bộ câu hỏi'!$L$3:$L1059,0)),"Có")="Không","Không",IF(IFERROR(INDEX('📚 Bộ câu hỏi'!$A$3:$A1059,MATCH($B916&amp;"|"&amp;$C916&amp;"|"&amp;$D916,'📚 Bộ câu hỏi'!$L$3:$L1059,0)),"Có")="Không","Không","Có")))))</f>
        <v/>
      </c>
      <c r="L916" s="29" t="str">
        <f t="shared" si="1"/>
        <v/>
      </c>
    </row>
    <row r="917">
      <c r="A917" s="132"/>
      <c r="B917" s="29"/>
      <c r="C917" s="29"/>
      <c r="D917" s="29"/>
      <c r="E917" s="29"/>
      <c r="F917" s="29"/>
      <c r="G917" s="29"/>
      <c r="H917" s="29"/>
      <c r="I917" s="29"/>
      <c r="J917" s="29"/>
      <c r="K917" s="41" t="str">
        <f t="array" ref="K917">IF($B917="","",IF($A917&lt;&gt;"Có","Không",IF($G917="","Có",IF(IFERROR(INDEX('📚 Bộ câu hỏi'!$A$3:$A1059,MATCH($B917&amp;"|"&amp;$C917&amp;"|",'📚 Bộ câu hỏi'!$L$3:$L1059,0)),"Có")="Không","Không",IF(IFERROR(INDEX('📚 Bộ câu hỏi'!$A$3:$A1059,MATCH($B917&amp;"|"&amp;$C917&amp;"|"&amp;$D917,'📚 Bộ câu hỏi'!$L$3:$L1059,0)),"Có")="Không","Không","Có")))))</f>
        <v/>
      </c>
      <c r="L917" s="29" t="str">
        <f t="shared" si="1"/>
        <v/>
      </c>
    </row>
    <row r="918">
      <c r="A918" s="132"/>
      <c r="B918" s="29"/>
      <c r="C918" s="29"/>
      <c r="D918" s="29"/>
      <c r="E918" s="29"/>
      <c r="F918" s="29"/>
      <c r="G918" s="29"/>
      <c r="H918" s="29"/>
      <c r="I918" s="29"/>
      <c r="J918" s="29"/>
      <c r="K918" s="41" t="str">
        <f t="array" ref="K918">IF($B918="","",IF($A918&lt;&gt;"Có","Không",IF($G918="","Có",IF(IFERROR(INDEX('📚 Bộ câu hỏi'!$A$3:$A1059,MATCH($B918&amp;"|"&amp;$C918&amp;"|",'📚 Bộ câu hỏi'!$L$3:$L1059,0)),"Có")="Không","Không",IF(IFERROR(INDEX('📚 Bộ câu hỏi'!$A$3:$A1059,MATCH($B918&amp;"|"&amp;$C918&amp;"|"&amp;$D918,'📚 Bộ câu hỏi'!$L$3:$L1059,0)),"Có")="Không","Không","Có")))))</f>
        <v/>
      </c>
      <c r="L918" s="29" t="str">
        <f t="shared" si="1"/>
        <v/>
      </c>
    </row>
    <row r="919">
      <c r="A919" s="132"/>
      <c r="B919" s="29"/>
      <c r="C919" s="29"/>
      <c r="D919" s="29"/>
      <c r="E919" s="29"/>
      <c r="F919" s="29"/>
      <c r="G919" s="29"/>
      <c r="H919" s="29"/>
      <c r="I919" s="29"/>
      <c r="J919" s="29"/>
      <c r="K919" s="41" t="str">
        <f t="array" ref="K919">IF($B919="","",IF($A919&lt;&gt;"Có","Không",IF($G919="","Có",IF(IFERROR(INDEX('📚 Bộ câu hỏi'!$A$3:$A1059,MATCH($B919&amp;"|"&amp;$C919&amp;"|",'📚 Bộ câu hỏi'!$L$3:$L1059,0)),"Có")="Không","Không",IF(IFERROR(INDEX('📚 Bộ câu hỏi'!$A$3:$A1059,MATCH($B919&amp;"|"&amp;$C919&amp;"|"&amp;$D919,'📚 Bộ câu hỏi'!$L$3:$L1059,0)),"Có")="Không","Không","Có")))))</f>
        <v/>
      </c>
      <c r="L919" s="29" t="str">
        <f t="shared" si="1"/>
        <v/>
      </c>
    </row>
    <row r="920">
      <c r="A920" s="132"/>
      <c r="B920" s="29"/>
      <c r="C920" s="29"/>
      <c r="D920" s="29"/>
      <c r="E920" s="29"/>
      <c r="F920" s="29"/>
      <c r="G920" s="29"/>
      <c r="H920" s="29"/>
      <c r="I920" s="29"/>
      <c r="J920" s="29"/>
      <c r="K920" s="41" t="str">
        <f t="array" ref="K920">IF($B920="","",IF($A920&lt;&gt;"Có","Không",IF($G920="","Có",IF(IFERROR(INDEX('📚 Bộ câu hỏi'!$A$3:$A1059,MATCH($B920&amp;"|"&amp;$C920&amp;"|",'📚 Bộ câu hỏi'!$L$3:$L1059,0)),"Có")="Không","Không",IF(IFERROR(INDEX('📚 Bộ câu hỏi'!$A$3:$A1059,MATCH($B920&amp;"|"&amp;$C920&amp;"|"&amp;$D920,'📚 Bộ câu hỏi'!$L$3:$L1059,0)),"Có")="Không","Không","Có")))))</f>
        <v/>
      </c>
      <c r="L920" s="29" t="str">
        <f t="shared" si="1"/>
        <v/>
      </c>
    </row>
    <row r="921">
      <c r="A921" s="132"/>
      <c r="B921" s="29"/>
      <c r="C921" s="29"/>
      <c r="D921" s="29"/>
      <c r="E921" s="29"/>
      <c r="F921" s="29"/>
      <c r="G921" s="29"/>
      <c r="H921" s="29"/>
      <c r="I921" s="29"/>
      <c r="J921" s="29"/>
      <c r="K921" s="41" t="str">
        <f t="array" ref="K921">IF($B921="","",IF($A921&lt;&gt;"Có","Không",IF($G921="","Có",IF(IFERROR(INDEX('📚 Bộ câu hỏi'!$A$3:$A1059,MATCH($B921&amp;"|"&amp;$C921&amp;"|",'📚 Bộ câu hỏi'!$L$3:$L1059,0)),"Có")="Không","Không",IF(IFERROR(INDEX('📚 Bộ câu hỏi'!$A$3:$A1059,MATCH($B921&amp;"|"&amp;$C921&amp;"|"&amp;$D921,'📚 Bộ câu hỏi'!$L$3:$L1059,0)),"Có")="Không","Không","Có")))))</f>
        <v/>
      </c>
      <c r="L921" s="29" t="str">
        <f t="shared" si="1"/>
        <v/>
      </c>
    </row>
    <row r="922">
      <c r="A922" s="132"/>
      <c r="B922" s="29"/>
      <c r="C922" s="29"/>
      <c r="D922" s="29"/>
      <c r="E922" s="29"/>
      <c r="F922" s="29"/>
      <c r="G922" s="29"/>
      <c r="H922" s="29"/>
      <c r="I922" s="29"/>
      <c r="J922" s="29"/>
      <c r="K922" s="41" t="str">
        <f t="array" ref="K922">IF($B922="","",IF($A922&lt;&gt;"Có","Không",IF($G922="","Có",IF(IFERROR(INDEX('📚 Bộ câu hỏi'!$A$3:$A1059,MATCH($B922&amp;"|"&amp;$C922&amp;"|",'📚 Bộ câu hỏi'!$L$3:$L1059,0)),"Có")="Không","Không",IF(IFERROR(INDEX('📚 Bộ câu hỏi'!$A$3:$A1059,MATCH($B922&amp;"|"&amp;$C922&amp;"|"&amp;$D922,'📚 Bộ câu hỏi'!$L$3:$L1059,0)),"Có")="Không","Không","Có")))))</f>
        <v/>
      </c>
      <c r="L922" s="29" t="str">
        <f t="shared" si="1"/>
        <v/>
      </c>
    </row>
    <row r="923">
      <c r="A923" s="132"/>
      <c r="B923" s="29"/>
      <c r="C923" s="29"/>
      <c r="D923" s="29"/>
      <c r="E923" s="29"/>
      <c r="F923" s="29"/>
      <c r="G923" s="29"/>
      <c r="H923" s="29"/>
      <c r="I923" s="29"/>
      <c r="J923" s="29"/>
      <c r="K923" s="41" t="str">
        <f t="array" ref="K923">IF($B923="","",IF($A923&lt;&gt;"Có","Không",IF($G923="","Có",IF(IFERROR(INDEX('📚 Bộ câu hỏi'!$A$3:$A1059,MATCH($B923&amp;"|"&amp;$C923&amp;"|",'📚 Bộ câu hỏi'!$L$3:$L1059,0)),"Có")="Không","Không",IF(IFERROR(INDEX('📚 Bộ câu hỏi'!$A$3:$A1059,MATCH($B923&amp;"|"&amp;$C923&amp;"|"&amp;$D923,'📚 Bộ câu hỏi'!$L$3:$L1059,0)),"Có")="Không","Không","Có")))))</f>
        <v/>
      </c>
      <c r="L923" s="29" t="str">
        <f t="shared" si="1"/>
        <v/>
      </c>
    </row>
    <row r="924">
      <c r="A924" s="132"/>
      <c r="B924" s="29"/>
      <c r="C924" s="29"/>
      <c r="D924" s="29"/>
      <c r="E924" s="29"/>
      <c r="F924" s="29"/>
      <c r="G924" s="29"/>
      <c r="H924" s="29"/>
      <c r="I924" s="29"/>
      <c r="J924" s="29"/>
      <c r="K924" s="41" t="str">
        <f t="array" ref="K924">IF($B924="","",IF($A924&lt;&gt;"Có","Không",IF($G924="","Có",IF(IFERROR(INDEX('📚 Bộ câu hỏi'!$A$3:$A1059,MATCH($B924&amp;"|"&amp;$C924&amp;"|",'📚 Bộ câu hỏi'!$L$3:$L1059,0)),"Có")="Không","Không",IF(IFERROR(INDEX('📚 Bộ câu hỏi'!$A$3:$A1059,MATCH($B924&amp;"|"&amp;$C924&amp;"|"&amp;$D924,'📚 Bộ câu hỏi'!$L$3:$L1059,0)),"Có")="Không","Không","Có")))))</f>
        <v/>
      </c>
      <c r="L924" s="29" t="str">
        <f t="shared" si="1"/>
        <v/>
      </c>
    </row>
    <row r="925">
      <c r="A925" s="132"/>
      <c r="B925" s="29"/>
      <c r="C925" s="29"/>
      <c r="D925" s="29"/>
      <c r="E925" s="29"/>
      <c r="F925" s="29"/>
      <c r="G925" s="29"/>
      <c r="H925" s="29"/>
      <c r="I925" s="29"/>
      <c r="J925" s="29"/>
      <c r="K925" s="41" t="str">
        <f t="array" ref="K925">IF($B925="","",IF($A925&lt;&gt;"Có","Không",IF($G925="","Có",IF(IFERROR(INDEX('📚 Bộ câu hỏi'!$A$3:$A1059,MATCH($B925&amp;"|"&amp;$C925&amp;"|",'📚 Bộ câu hỏi'!$L$3:$L1059,0)),"Có")="Không","Không",IF(IFERROR(INDEX('📚 Bộ câu hỏi'!$A$3:$A1059,MATCH($B925&amp;"|"&amp;$C925&amp;"|"&amp;$D925,'📚 Bộ câu hỏi'!$L$3:$L1059,0)),"Có")="Không","Không","Có")))))</f>
        <v/>
      </c>
      <c r="L925" s="29" t="str">
        <f t="shared" si="1"/>
        <v/>
      </c>
    </row>
    <row r="926">
      <c r="A926" s="132"/>
      <c r="B926" s="29"/>
      <c r="C926" s="29"/>
      <c r="D926" s="29"/>
      <c r="E926" s="29"/>
      <c r="F926" s="29"/>
      <c r="G926" s="29"/>
      <c r="H926" s="29"/>
      <c r="I926" s="29"/>
      <c r="J926" s="29"/>
      <c r="K926" s="41" t="str">
        <f t="array" ref="K926">IF($B926="","",IF($A926&lt;&gt;"Có","Không",IF($G926="","Có",IF(IFERROR(INDEX('📚 Bộ câu hỏi'!$A$3:$A1059,MATCH($B926&amp;"|"&amp;$C926&amp;"|",'📚 Bộ câu hỏi'!$L$3:$L1059,0)),"Có")="Không","Không",IF(IFERROR(INDEX('📚 Bộ câu hỏi'!$A$3:$A1059,MATCH($B926&amp;"|"&amp;$C926&amp;"|"&amp;$D926,'📚 Bộ câu hỏi'!$L$3:$L1059,0)),"Có")="Không","Không","Có")))))</f>
        <v/>
      </c>
      <c r="L926" s="29" t="str">
        <f t="shared" si="1"/>
        <v/>
      </c>
    </row>
    <row r="927">
      <c r="A927" s="132"/>
      <c r="B927" s="29"/>
      <c r="C927" s="29"/>
      <c r="D927" s="29"/>
      <c r="E927" s="29"/>
      <c r="F927" s="29"/>
      <c r="G927" s="29"/>
      <c r="H927" s="29"/>
      <c r="I927" s="29"/>
      <c r="J927" s="29"/>
      <c r="K927" s="41" t="str">
        <f t="array" ref="K927">IF($B927="","",IF($A927&lt;&gt;"Có","Không",IF($G927="","Có",IF(IFERROR(INDEX('📚 Bộ câu hỏi'!$A$3:$A1059,MATCH($B927&amp;"|"&amp;$C927&amp;"|",'📚 Bộ câu hỏi'!$L$3:$L1059,0)),"Có")="Không","Không",IF(IFERROR(INDEX('📚 Bộ câu hỏi'!$A$3:$A1059,MATCH($B927&amp;"|"&amp;$C927&amp;"|"&amp;$D927,'📚 Bộ câu hỏi'!$L$3:$L1059,0)),"Có")="Không","Không","Có")))))</f>
        <v/>
      </c>
      <c r="L927" s="29" t="str">
        <f t="shared" si="1"/>
        <v/>
      </c>
    </row>
    <row r="928">
      <c r="A928" s="132"/>
      <c r="B928" s="29"/>
      <c r="C928" s="29"/>
      <c r="D928" s="29"/>
      <c r="E928" s="29"/>
      <c r="F928" s="29"/>
      <c r="G928" s="29"/>
      <c r="H928" s="29"/>
      <c r="I928" s="29"/>
      <c r="J928" s="29"/>
      <c r="K928" s="41" t="str">
        <f t="array" ref="K928">IF($B928="","",IF($A928&lt;&gt;"Có","Không",IF($G928="","Có",IF(IFERROR(INDEX('📚 Bộ câu hỏi'!$A$3:$A1059,MATCH($B928&amp;"|"&amp;$C928&amp;"|",'📚 Bộ câu hỏi'!$L$3:$L1059,0)),"Có")="Không","Không",IF(IFERROR(INDEX('📚 Bộ câu hỏi'!$A$3:$A1059,MATCH($B928&amp;"|"&amp;$C928&amp;"|"&amp;$D928,'📚 Bộ câu hỏi'!$L$3:$L1059,0)),"Có")="Không","Không","Có")))))</f>
        <v/>
      </c>
      <c r="L928" s="29" t="str">
        <f t="shared" si="1"/>
        <v/>
      </c>
    </row>
    <row r="929">
      <c r="A929" s="132"/>
      <c r="B929" s="29"/>
      <c r="C929" s="29"/>
      <c r="D929" s="29"/>
      <c r="E929" s="29"/>
      <c r="F929" s="29"/>
      <c r="G929" s="29"/>
      <c r="H929" s="29"/>
      <c r="I929" s="29"/>
      <c r="J929" s="29"/>
      <c r="K929" s="41" t="str">
        <f t="array" ref="K929">IF($B929="","",IF($A929&lt;&gt;"Có","Không",IF($G929="","Có",IF(IFERROR(INDEX('📚 Bộ câu hỏi'!$A$3:$A1059,MATCH($B929&amp;"|"&amp;$C929&amp;"|",'📚 Bộ câu hỏi'!$L$3:$L1059,0)),"Có")="Không","Không",IF(IFERROR(INDEX('📚 Bộ câu hỏi'!$A$3:$A1059,MATCH($B929&amp;"|"&amp;$C929&amp;"|"&amp;$D929,'📚 Bộ câu hỏi'!$L$3:$L1059,0)),"Có")="Không","Không","Có")))))</f>
        <v/>
      </c>
      <c r="L929" s="29" t="str">
        <f t="shared" si="1"/>
        <v/>
      </c>
    </row>
    <row r="930">
      <c r="A930" s="132"/>
      <c r="B930" s="29"/>
      <c r="C930" s="29"/>
      <c r="D930" s="29"/>
      <c r="E930" s="29"/>
      <c r="F930" s="29"/>
      <c r="G930" s="29"/>
      <c r="H930" s="29"/>
      <c r="I930" s="29"/>
      <c r="J930" s="29"/>
      <c r="K930" s="41" t="str">
        <f t="array" ref="K930">IF($B930="","",IF($A930&lt;&gt;"Có","Không",IF($G930="","Có",IF(IFERROR(INDEX('📚 Bộ câu hỏi'!$A$3:$A1059,MATCH($B930&amp;"|"&amp;$C930&amp;"|",'📚 Bộ câu hỏi'!$L$3:$L1059,0)),"Có")="Không","Không",IF(IFERROR(INDEX('📚 Bộ câu hỏi'!$A$3:$A1059,MATCH($B930&amp;"|"&amp;$C930&amp;"|"&amp;$D930,'📚 Bộ câu hỏi'!$L$3:$L1059,0)),"Có")="Không","Không","Có")))))</f>
        <v/>
      </c>
      <c r="L930" s="29" t="str">
        <f t="shared" si="1"/>
        <v/>
      </c>
    </row>
    <row r="931">
      <c r="A931" s="132"/>
      <c r="B931" s="29"/>
      <c r="C931" s="29"/>
      <c r="D931" s="29"/>
      <c r="E931" s="29"/>
      <c r="F931" s="29"/>
      <c r="G931" s="29"/>
      <c r="H931" s="29"/>
      <c r="I931" s="29"/>
      <c r="J931" s="29"/>
      <c r="K931" s="41" t="str">
        <f t="array" ref="K931">IF($B931="","",IF($A931&lt;&gt;"Có","Không",IF($G931="","Có",IF(IFERROR(INDEX('📚 Bộ câu hỏi'!$A$3:$A1059,MATCH($B931&amp;"|"&amp;$C931&amp;"|",'📚 Bộ câu hỏi'!$L$3:$L1059,0)),"Có")="Không","Không",IF(IFERROR(INDEX('📚 Bộ câu hỏi'!$A$3:$A1059,MATCH($B931&amp;"|"&amp;$C931&amp;"|"&amp;$D931,'📚 Bộ câu hỏi'!$L$3:$L1059,0)),"Có")="Không","Không","Có")))))</f>
        <v/>
      </c>
      <c r="L931" s="29" t="str">
        <f t="shared" si="1"/>
        <v/>
      </c>
    </row>
    <row r="932">
      <c r="A932" s="132"/>
      <c r="B932" s="29"/>
      <c r="C932" s="29"/>
      <c r="D932" s="29"/>
      <c r="E932" s="29"/>
      <c r="F932" s="29"/>
      <c r="G932" s="29"/>
      <c r="H932" s="29"/>
      <c r="I932" s="29"/>
      <c r="J932" s="29"/>
      <c r="K932" s="41" t="str">
        <f t="array" ref="K932">IF($B932="","",IF($A932&lt;&gt;"Có","Không",IF($G932="","Có",IF(IFERROR(INDEX('📚 Bộ câu hỏi'!$A$3:$A1059,MATCH($B932&amp;"|"&amp;$C932&amp;"|",'📚 Bộ câu hỏi'!$L$3:$L1059,0)),"Có")="Không","Không",IF(IFERROR(INDEX('📚 Bộ câu hỏi'!$A$3:$A1059,MATCH($B932&amp;"|"&amp;$C932&amp;"|"&amp;$D932,'📚 Bộ câu hỏi'!$L$3:$L1059,0)),"Có")="Không","Không","Có")))))</f>
        <v/>
      </c>
      <c r="L932" s="29" t="str">
        <f t="shared" si="1"/>
        <v/>
      </c>
    </row>
    <row r="933">
      <c r="A933" s="132"/>
      <c r="B933" s="29"/>
      <c r="C933" s="29"/>
      <c r="D933" s="29"/>
      <c r="E933" s="29"/>
      <c r="F933" s="29"/>
      <c r="G933" s="29"/>
      <c r="H933" s="29"/>
      <c r="I933" s="29"/>
      <c r="J933" s="29"/>
      <c r="K933" s="41" t="str">
        <f t="array" ref="K933">IF($B933="","",IF($A933&lt;&gt;"Có","Không",IF($G933="","Có",IF(IFERROR(INDEX('📚 Bộ câu hỏi'!$A$3:$A1059,MATCH($B933&amp;"|"&amp;$C933&amp;"|",'📚 Bộ câu hỏi'!$L$3:$L1059,0)),"Có")="Không","Không",IF(IFERROR(INDEX('📚 Bộ câu hỏi'!$A$3:$A1059,MATCH($B933&amp;"|"&amp;$C933&amp;"|"&amp;$D933,'📚 Bộ câu hỏi'!$L$3:$L1059,0)),"Có")="Không","Không","Có")))))</f>
        <v/>
      </c>
      <c r="L933" s="29" t="str">
        <f t="shared" si="1"/>
        <v/>
      </c>
    </row>
    <row r="934">
      <c r="A934" s="132"/>
      <c r="B934" s="29"/>
      <c r="C934" s="29"/>
      <c r="D934" s="29"/>
      <c r="E934" s="29"/>
      <c r="F934" s="29"/>
      <c r="G934" s="29"/>
      <c r="H934" s="29"/>
      <c r="I934" s="29"/>
      <c r="J934" s="29"/>
      <c r="K934" s="41" t="str">
        <f t="array" ref="K934">IF($B934="","",IF($A934&lt;&gt;"Có","Không",IF($G934="","Có",IF(IFERROR(INDEX('📚 Bộ câu hỏi'!$A$3:$A1059,MATCH($B934&amp;"|"&amp;$C934&amp;"|",'📚 Bộ câu hỏi'!$L$3:$L1059,0)),"Có")="Không","Không",IF(IFERROR(INDEX('📚 Bộ câu hỏi'!$A$3:$A1059,MATCH($B934&amp;"|"&amp;$C934&amp;"|"&amp;$D934,'📚 Bộ câu hỏi'!$L$3:$L1059,0)),"Có")="Không","Không","Có")))))</f>
        <v/>
      </c>
      <c r="L934" s="29" t="str">
        <f t="shared" si="1"/>
        <v/>
      </c>
    </row>
    <row r="935">
      <c r="A935" s="132"/>
      <c r="B935" s="29"/>
      <c r="C935" s="29"/>
      <c r="D935" s="29"/>
      <c r="E935" s="29"/>
      <c r="F935" s="29"/>
      <c r="G935" s="29"/>
      <c r="H935" s="29"/>
      <c r="I935" s="29"/>
      <c r="J935" s="29"/>
      <c r="K935" s="41" t="str">
        <f t="array" ref="K935">IF($B935="","",IF($A935&lt;&gt;"Có","Không",IF($G935="","Có",IF(IFERROR(INDEX('📚 Bộ câu hỏi'!$A$3:$A1059,MATCH($B935&amp;"|"&amp;$C935&amp;"|",'📚 Bộ câu hỏi'!$L$3:$L1059,0)),"Có")="Không","Không",IF(IFERROR(INDEX('📚 Bộ câu hỏi'!$A$3:$A1059,MATCH($B935&amp;"|"&amp;$C935&amp;"|"&amp;$D935,'📚 Bộ câu hỏi'!$L$3:$L1059,0)),"Có")="Không","Không","Có")))))</f>
        <v/>
      </c>
      <c r="L935" s="29" t="str">
        <f t="shared" si="1"/>
        <v/>
      </c>
    </row>
    <row r="936">
      <c r="A936" s="132"/>
      <c r="B936" s="29"/>
      <c r="C936" s="29"/>
      <c r="D936" s="29"/>
      <c r="E936" s="29"/>
      <c r="F936" s="29"/>
      <c r="G936" s="29"/>
      <c r="H936" s="29"/>
      <c r="I936" s="29"/>
      <c r="J936" s="29"/>
      <c r="K936" s="41" t="str">
        <f t="array" ref="K936">IF($B936="","",IF($A936&lt;&gt;"Có","Không",IF($G936="","Có",IF(IFERROR(INDEX('📚 Bộ câu hỏi'!$A$3:$A1059,MATCH($B936&amp;"|"&amp;$C936&amp;"|",'📚 Bộ câu hỏi'!$L$3:$L1059,0)),"Có")="Không","Không",IF(IFERROR(INDEX('📚 Bộ câu hỏi'!$A$3:$A1059,MATCH($B936&amp;"|"&amp;$C936&amp;"|"&amp;$D936,'📚 Bộ câu hỏi'!$L$3:$L1059,0)),"Có")="Không","Không","Có")))))</f>
        <v/>
      </c>
      <c r="L936" s="29" t="str">
        <f t="shared" si="1"/>
        <v/>
      </c>
    </row>
    <row r="937">
      <c r="A937" s="132"/>
      <c r="B937" s="29"/>
      <c r="C937" s="29"/>
      <c r="D937" s="29"/>
      <c r="E937" s="29"/>
      <c r="F937" s="29"/>
      <c r="G937" s="29"/>
      <c r="H937" s="29"/>
      <c r="I937" s="29"/>
      <c r="J937" s="29"/>
      <c r="K937" s="41" t="str">
        <f t="array" ref="K937">IF($B937="","",IF($A937&lt;&gt;"Có","Không",IF($G937="","Có",IF(IFERROR(INDEX('📚 Bộ câu hỏi'!$A$3:$A1059,MATCH($B937&amp;"|"&amp;$C937&amp;"|",'📚 Bộ câu hỏi'!$L$3:$L1059,0)),"Có")="Không","Không",IF(IFERROR(INDEX('📚 Bộ câu hỏi'!$A$3:$A1059,MATCH($B937&amp;"|"&amp;$C937&amp;"|"&amp;$D937,'📚 Bộ câu hỏi'!$L$3:$L1059,0)),"Có")="Không","Không","Có")))))</f>
        <v/>
      </c>
      <c r="L937" s="29" t="str">
        <f t="shared" si="1"/>
        <v/>
      </c>
    </row>
    <row r="938">
      <c r="A938" s="132"/>
      <c r="B938" s="29"/>
      <c r="C938" s="29"/>
      <c r="D938" s="29"/>
      <c r="E938" s="29"/>
      <c r="F938" s="29"/>
      <c r="G938" s="29"/>
      <c r="H938" s="29"/>
      <c r="I938" s="29"/>
      <c r="J938" s="29"/>
      <c r="K938" s="41" t="str">
        <f t="array" ref="K938">IF($B938="","",IF($A938&lt;&gt;"Có","Không",IF($G938="","Có",IF(IFERROR(INDEX('📚 Bộ câu hỏi'!$A$3:$A1059,MATCH($B938&amp;"|"&amp;$C938&amp;"|",'📚 Bộ câu hỏi'!$L$3:$L1059,0)),"Có")="Không","Không",IF(IFERROR(INDEX('📚 Bộ câu hỏi'!$A$3:$A1059,MATCH($B938&amp;"|"&amp;$C938&amp;"|"&amp;$D938,'📚 Bộ câu hỏi'!$L$3:$L1059,0)),"Có")="Không","Không","Có")))))</f>
        <v/>
      </c>
      <c r="L938" s="29" t="str">
        <f t="shared" si="1"/>
        <v/>
      </c>
    </row>
    <row r="939">
      <c r="A939" s="132"/>
      <c r="B939" s="29"/>
      <c r="C939" s="29"/>
      <c r="D939" s="29"/>
      <c r="E939" s="29"/>
      <c r="F939" s="29"/>
      <c r="G939" s="29"/>
      <c r="H939" s="29"/>
      <c r="I939" s="29"/>
      <c r="J939" s="29"/>
      <c r="K939" s="41" t="str">
        <f t="array" ref="K939">IF($B939="","",IF($A939&lt;&gt;"Có","Không",IF($G939="","Có",IF(IFERROR(INDEX('📚 Bộ câu hỏi'!$A$3:$A1059,MATCH($B939&amp;"|"&amp;$C939&amp;"|",'📚 Bộ câu hỏi'!$L$3:$L1059,0)),"Có")="Không","Không",IF(IFERROR(INDEX('📚 Bộ câu hỏi'!$A$3:$A1059,MATCH($B939&amp;"|"&amp;$C939&amp;"|"&amp;$D939,'📚 Bộ câu hỏi'!$L$3:$L1059,0)),"Có")="Không","Không","Có")))))</f>
        <v/>
      </c>
      <c r="L939" s="29" t="str">
        <f t="shared" si="1"/>
        <v/>
      </c>
    </row>
    <row r="940">
      <c r="A940" s="132"/>
      <c r="B940" s="29"/>
      <c r="C940" s="29"/>
      <c r="D940" s="29"/>
      <c r="E940" s="29"/>
      <c r="F940" s="29"/>
      <c r="G940" s="29"/>
      <c r="H940" s="29"/>
      <c r="I940" s="29"/>
      <c r="J940" s="29"/>
      <c r="K940" s="41" t="str">
        <f t="array" ref="K940">IF($B940="","",IF($A940&lt;&gt;"Có","Không",IF($G940="","Có",IF(IFERROR(INDEX('📚 Bộ câu hỏi'!$A$3:$A1059,MATCH($B940&amp;"|"&amp;$C940&amp;"|",'📚 Bộ câu hỏi'!$L$3:$L1059,0)),"Có")="Không","Không",IF(IFERROR(INDEX('📚 Bộ câu hỏi'!$A$3:$A1059,MATCH($B940&amp;"|"&amp;$C940&amp;"|"&amp;$D940,'📚 Bộ câu hỏi'!$L$3:$L1059,0)),"Có")="Không","Không","Có")))))</f>
        <v/>
      </c>
      <c r="L940" s="29" t="str">
        <f t="shared" si="1"/>
        <v/>
      </c>
    </row>
    <row r="941">
      <c r="A941" s="132"/>
      <c r="B941" s="29"/>
      <c r="C941" s="29"/>
      <c r="D941" s="29"/>
      <c r="E941" s="29"/>
      <c r="F941" s="29"/>
      <c r="G941" s="29"/>
      <c r="H941" s="29"/>
      <c r="I941" s="29"/>
      <c r="J941" s="29"/>
      <c r="K941" s="41" t="str">
        <f t="array" ref="K941">IF($B941="","",IF($A941&lt;&gt;"Có","Không",IF($G941="","Có",IF(IFERROR(INDEX('📚 Bộ câu hỏi'!$A$3:$A1059,MATCH($B941&amp;"|"&amp;$C941&amp;"|",'📚 Bộ câu hỏi'!$L$3:$L1059,0)),"Có")="Không","Không",IF(IFERROR(INDEX('📚 Bộ câu hỏi'!$A$3:$A1059,MATCH($B941&amp;"|"&amp;$C941&amp;"|"&amp;$D941,'📚 Bộ câu hỏi'!$L$3:$L1059,0)),"Có")="Không","Không","Có")))))</f>
        <v/>
      </c>
      <c r="L941" s="29" t="str">
        <f t="shared" si="1"/>
        <v/>
      </c>
    </row>
    <row r="942">
      <c r="A942" s="132"/>
      <c r="B942" s="29"/>
      <c r="C942" s="29"/>
      <c r="D942" s="29"/>
      <c r="E942" s="29"/>
      <c r="F942" s="29"/>
      <c r="G942" s="29"/>
      <c r="H942" s="29"/>
      <c r="I942" s="29"/>
      <c r="J942" s="29"/>
      <c r="K942" s="41" t="str">
        <f t="array" ref="K942">IF($B942="","",IF($A942&lt;&gt;"Có","Không",IF($G942="","Có",IF(IFERROR(INDEX('📚 Bộ câu hỏi'!$A$3:$A1059,MATCH($B942&amp;"|"&amp;$C942&amp;"|",'📚 Bộ câu hỏi'!$L$3:$L1059,0)),"Có")="Không","Không",IF(IFERROR(INDEX('📚 Bộ câu hỏi'!$A$3:$A1059,MATCH($B942&amp;"|"&amp;$C942&amp;"|"&amp;$D942,'📚 Bộ câu hỏi'!$L$3:$L1059,0)),"Có")="Không","Không","Có")))))</f>
        <v/>
      </c>
      <c r="L942" s="29" t="str">
        <f t="shared" si="1"/>
        <v/>
      </c>
    </row>
    <row r="943">
      <c r="A943" s="132"/>
      <c r="B943" s="29"/>
      <c r="C943" s="29"/>
      <c r="D943" s="29"/>
      <c r="E943" s="29"/>
      <c r="F943" s="29"/>
      <c r="G943" s="29"/>
      <c r="H943" s="29"/>
      <c r="I943" s="29"/>
      <c r="J943" s="29"/>
      <c r="K943" s="41" t="str">
        <f t="array" ref="K943">IF($B943="","",IF($A943&lt;&gt;"Có","Không",IF($G943="","Có",IF(IFERROR(INDEX('📚 Bộ câu hỏi'!$A$3:$A1059,MATCH($B943&amp;"|"&amp;$C943&amp;"|",'📚 Bộ câu hỏi'!$L$3:$L1059,0)),"Có")="Không","Không",IF(IFERROR(INDEX('📚 Bộ câu hỏi'!$A$3:$A1059,MATCH($B943&amp;"|"&amp;$C943&amp;"|"&amp;$D943,'📚 Bộ câu hỏi'!$L$3:$L1059,0)),"Có")="Không","Không","Có")))))</f>
        <v/>
      </c>
      <c r="L943" s="29" t="str">
        <f t="shared" si="1"/>
        <v/>
      </c>
    </row>
    <row r="944">
      <c r="A944" s="132"/>
      <c r="B944" s="29"/>
      <c r="C944" s="29"/>
      <c r="D944" s="29"/>
      <c r="E944" s="29"/>
      <c r="F944" s="29"/>
      <c r="G944" s="29"/>
      <c r="H944" s="29"/>
      <c r="I944" s="29"/>
      <c r="J944" s="29"/>
      <c r="K944" s="41" t="str">
        <f t="array" ref="K944">IF($B944="","",IF($A944&lt;&gt;"Có","Không",IF($G944="","Có",IF(IFERROR(INDEX('📚 Bộ câu hỏi'!$A$3:$A1059,MATCH($B944&amp;"|"&amp;$C944&amp;"|",'📚 Bộ câu hỏi'!$L$3:$L1059,0)),"Có")="Không","Không",IF(IFERROR(INDEX('📚 Bộ câu hỏi'!$A$3:$A1059,MATCH($B944&amp;"|"&amp;$C944&amp;"|"&amp;$D944,'📚 Bộ câu hỏi'!$L$3:$L1059,0)),"Có")="Không","Không","Có")))))</f>
        <v/>
      </c>
      <c r="L944" s="29" t="str">
        <f t="shared" si="1"/>
        <v/>
      </c>
    </row>
    <row r="945">
      <c r="A945" s="132"/>
      <c r="B945" s="29"/>
      <c r="C945" s="29"/>
      <c r="D945" s="29"/>
      <c r="E945" s="29"/>
      <c r="F945" s="29"/>
      <c r="G945" s="29"/>
      <c r="H945" s="29"/>
      <c r="I945" s="29"/>
      <c r="J945" s="29"/>
      <c r="K945" s="41" t="str">
        <f t="array" ref="K945">IF($B945="","",IF($A945&lt;&gt;"Có","Không",IF($G945="","Có",IF(IFERROR(INDEX('📚 Bộ câu hỏi'!$A$3:$A1059,MATCH($B945&amp;"|"&amp;$C945&amp;"|",'📚 Bộ câu hỏi'!$L$3:$L1059,0)),"Có")="Không","Không",IF(IFERROR(INDEX('📚 Bộ câu hỏi'!$A$3:$A1059,MATCH($B945&amp;"|"&amp;$C945&amp;"|"&amp;$D945,'📚 Bộ câu hỏi'!$L$3:$L1059,0)),"Có")="Không","Không","Có")))))</f>
        <v/>
      </c>
      <c r="L945" s="29" t="str">
        <f t="shared" si="1"/>
        <v/>
      </c>
    </row>
    <row r="946">
      <c r="A946" s="132"/>
      <c r="B946" s="29"/>
      <c r="C946" s="29"/>
      <c r="D946" s="29"/>
      <c r="E946" s="29"/>
      <c r="F946" s="29"/>
      <c r="G946" s="29"/>
      <c r="H946" s="29"/>
      <c r="I946" s="29"/>
      <c r="J946" s="29"/>
      <c r="K946" s="41" t="str">
        <f t="array" ref="K946">IF($B946="","",IF($A946&lt;&gt;"Có","Không",IF($G946="","Có",IF(IFERROR(INDEX('📚 Bộ câu hỏi'!$A$3:$A1059,MATCH($B946&amp;"|"&amp;$C946&amp;"|",'📚 Bộ câu hỏi'!$L$3:$L1059,0)),"Có")="Không","Không",IF(IFERROR(INDEX('📚 Bộ câu hỏi'!$A$3:$A1059,MATCH($B946&amp;"|"&amp;$C946&amp;"|"&amp;$D946,'📚 Bộ câu hỏi'!$L$3:$L1059,0)),"Có")="Không","Không","Có")))))</f>
        <v/>
      </c>
      <c r="L946" s="29" t="str">
        <f t="shared" si="1"/>
        <v/>
      </c>
    </row>
    <row r="947">
      <c r="A947" s="132"/>
      <c r="B947" s="29"/>
      <c r="C947" s="29"/>
      <c r="D947" s="29"/>
      <c r="E947" s="29"/>
      <c r="F947" s="29"/>
      <c r="G947" s="29"/>
      <c r="H947" s="29"/>
      <c r="I947" s="29"/>
      <c r="J947" s="29"/>
      <c r="K947" s="41" t="str">
        <f t="array" ref="K947">IF($B947="","",IF($A947&lt;&gt;"Có","Không",IF($G947="","Có",IF(IFERROR(INDEX('📚 Bộ câu hỏi'!$A$3:$A1059,MATCH($B947&amp;"|"&amp;$C947&amp;"|",'📚 Bộ câu hỏi'!$L$3:$L1059,0)),"Có")="Không","Không",IF(IFERROR(INDEX('📚 Bộ câu hỏi'!$A$3:$A1059,MATCH($B947&amp;"|"&amp;$C947&amp;"|"&amp;$D947,'📚 Bộ câu hỏi'!$L$3:$L1059,0)),"Có")="Không","Không","Có")))))</f>
        <v/>
      </c>
      <c r="L947" s="29" t="str">
        <f t="shared" si="1"/>
        <v/>
      </c>
    </row>
    <row r="948">
      <c r="A948" s="132"/>
      <c r="B948" s="29"/>
      <c r="C948" s="29"/>
      <c r="D948" s="29"/>
      <c r="E948" s="29"/>
      <c r="F948" s="29"/>
      <c r="G948" s="29"/>
      <c r="H948" s="29"/>
      <c r="I948" s="29"/>
      <c r="J948" s="29"/>
      <c r="K948" s="41" t="str">
        <f t="array" ref="K948">IF($B948="","",IF($A948&lt;&gt;"Có","Không",IF($G948="","Có",IF(IFERROR(INDEX('📚 Bộ câu hỏi'!$A$3:$A1059,MATCH($B948&amp;"|"&amp;$C948&amp;"|",'📚 Bộ câu hỏi'!$L$3:$L1059,0)),"Có")="Không","Không",IF(IFERROR(INDEX('📚 Bộ câu hỏi'!$A$3:$A1059,MATCH($B948&amp;"|"&amp;$C948&amp;"|"&amp;$D948,'📚 Bộ câu hỏi'!$L$3:$L1059,0)),"Có")="Không","Không","Có")))))</f>
        <v/>
      </c>
      <c r="L948" s="29" t="str">
        <f t="shared" si="1"/>
        <v/>
      </c>
    </row>
    <row r="949">
      <c r="A949" s="132"/>
      <c r="B949" s="29"/>
      <c r="C949" s="29"/>
      <c r="D949" s="29"/>
      <c r="E949" s="29"/>
      <c r="F949" s="29"/>
      <c r="G949" s="29"/>
      <c r="H949" s="29"/>
      <c r="I949" s="29"/>
      <c r="J949" s="29"/>
      <c r="K949" s="41" t="str">
        <f t="array" ref="K949">IF($B949="","",IF($A949&lt;&gt;"Có","Không",IF($G949="","Có",IF(IFERROR(INDEX('📚 Bộ câu hỏi'!$A$3:$A1059,MATCH($B949&amp;"|"&amp;$C949&amp;"|",'📚 Bộ câu hỏi'!$L$3:$L1059,0)),"Có")="Không","Không",IF(IFERROR(INDEX('📚 Bộ câu hỏi'!$A$3:$A1059,MATCH($B949&amp;"|"&amp;$C949&amp;"|"&amp;$D949,'📚 Bộ câu hỏi'!$L$3:$L1059,0)),"Có")="Không","Không","Có")))))</f>
        <v/>
      </c>
      <c r="L949" s="29" t="str">
        <f t="shared" si="1"/>
        <v/>
      </c>
    </row>
    <row r="950">
      <c r="A950" s="132"/>
      <c r="B950" s="29"/>
      <c r="C950" s="29"/>
      <c r="D950" s="29"/>
      <c r="E950" s="29"/>
      <c r="F950" s="29"/>
      <c r="G950" s="29"/>
      <c r="H950" s="29"/>
      <c r="I950" s="29"/>
      <c r="J950" s="29"/>
      <c r="K950" s="41" t="str">
        <f t="array" ref="K950">IF($B950="","",IF($A950&lt;&gt;"Có","Không",IF($G950="","Có",IF(IFERROR(INDEX('📚 Bộ câu hỏi'!$A$3:$A1059,MATCH($B950&amp;"|"&amp;$C950&amp;"|",'📚 Bộ câu hỏi'!$L$3:$L1059,0)),"Có")="Không","Không",IF(IFERROR(INDEX('📚 Bộ câu hỏi'!$A$3:$A1059,MATCH($B950&amp;"|"&amp;$C950&amp;"|"&amp;$D950,'📚 Bộ câu hỏi'!$L$3:$L1059,0)),"Có")="Không","Không","Có")))))</f>
        <v/>
      </c>
      <c r="L950" s="29" t="str">
        <f t="shared" si="1"/>
        <v/>
      </c>
    </row>
    <row r="951">
      <c r="A951" s="132"/>
      <c r="B951" s="29"/>
      <c r="C951" s="29"/>
      <c r="D951" s="29"/>
      <c r="E951" s="29"/>
      <c r="F951" s="29"/>
      <c r="G951" s="29"/>
      <c r="H951" s="29"/>
      <c r="I951" s="29"/>
      <c r="J951" s="29"/>
      <c r="K951" s="41" t="str">
        <f t="array" ref="K951">IF($B951="","",IF($A951&lt;&gt;"Có","Không",IF($G951="","Có",IF(IFERROR(INDEX('📚 Bộ câu hỏi'!$A$3:$A1059,MATCH($B951&amp;"|"&amp;$C951&amp;"|",'📚 Bộ câu hỏi'!$L$3:$L1059,0)),"Có")="Không","Không",IF(IFERROR(INDEX('📚 Bộ câu hỏi'!$A$3:$A1059,MATCH($B951&amp;"|"&amp;$C951&amp;"|"&amp;$D951,'📚 Bộ câu hỏi'!$L$3:$L1059,0)),"Có")="Không","Không","Có")))))</f>
        <v/>
      </c>
      <c r="L951" s="29" t="str">
        <f t="shared" si="1"/>
        <v/>
      </c>
    </row>
    <row r="952">
      <c r="A952" s="132"/>
      <c r="B952" s="29"/>
      <c r="C952" s="29"/>
      <c r="D952" s="29"/>
      <c r="E952" s="29"/>
      <c r="F952" s="29"/>
      <c r="G952" s="29"/>
      <c r="H952" s="29"/>
      <c r="I952" s="29"/>
      <c r="J952" s="29"/>
      <c r="K952" s="41" t="str">
        <f t="array" ref="K952">IF($B952="","",IF($A952&lt;&gt;"Có","Không",IF($G952="","Có",IF(IFERROR(INDEX('📚 Bộ câu hỏi'!$A$3:$A1059,MATCH($B952&amp;"|"&amp;$C952&amp;"|",'📚 Bộ câu hỏi'!$L$3:$L1059,0)),"Có")="Không","Không",IF(IFERROR(INDEX('📚 Bộ câu hỏi'!$A$3:$A1059,MATCH($B952&amp;"|"&amp;$C952&amp;"|"&amp;$D952,'📚 Bộ câu hỏi'!$L$3:$L1059,0)),"Có")="Không","Không","Có")))))</f>
        <v/>
      </c>
      <c r="L952" s="29" t="str">
        <f t="shared" si="1"/>
        <v/>
      </c>
    </row>
    <row r="953">
      <c r="A953" s="132"/>
      <c r="B953" s="29"/>
      <c r="C953" s="29"/>
      <c r="D953" s="29"/>
      <c r="E953" s="29"/>
      <c r="F953" s="29"/>
      <c r="G953" s="29"/>
      <c r="H953" s="29"/>
      <c r="I953" s="29"/>
      <c r="J953" s="29"/>
      <c r="K953" s="41" t="str">
        <f t="array" ref="K953">IF($B953="","",IF($A953&lt;&gt;"Có","Không",IF($G953="","Có",IF(IFERROR(INDEX('📚 Bộ câu hỏi'!$A$3:$A1059,MATCH($B953&amp;"|"&amp;$C953&amp;"|",'📚 Bộ câu hỏi'!$L$3:$L1059,0)),"Có")="Không","Không",IF(IFERROR(INDEX('📚 Bộ câu hỏi'!$A$3:$A1059,MATCH($B953&amp;"|"&amp;$C953&amp;"|"&amp;$D953,'📚 Bộ câu hỏi'!$L$3:$L1059,0)),"Có")="Không","Không","Có")))))</f>
        <v/>
      </c>
      <c r="L953" s="29" t="str">
        <f t="shared" si="1"/>
        <v/>
      </c>
    </row>
    <row r="954">
      <c r="A954" s="132"/>
      <c r="B954" s="29"/>
      <c r="C954" s="29"/>
      <c r="D954" s="29"/>
      <c r="E954" s="29"/>
      <c r="F954" s="29"/>
      <c r="G954" s="29"/>
      <c r="H954" s="29"/>
      <c r="I954" s="29"/>
      <c r="J954" s="29"/>
      <c r="K954" s="41" t="str">
        <f t="array" ref="K954">IF($B954="","",IF($A954&lt;&gt;"Có","Không",IF($G954="","Có",IF(IFERROR(INDEX('📚 Bộ câu hỏi'!$A$3:$A1059,MATCH($B954&amp;"|"&amp;$C954&amp;"|",'📚 Bộ câu hỏi'!$L$3:$L1059,0)),"Có")="Không","Không",IF(IFERROR(INDEX('📚 Bộ câu hỏi'!$A$3:$A1059,MATCH($B954&amp;"|"&amp;$C954&amp;"|"&amp;$D954,'📚 Bộ câu hỏi'!$L$3:$L1059,0)),"Có")="Không","Không","Có")))))</f>
        <v/>
      </c>
      <c r="L954" s="29" t="str">
        <f t="shared" si="1"/>
        <v/>
      </c>
    </row>
    <row r="955">
      <c r="A955" s="132"/>
      <c r="B955" s="29"/>
      <c r="C955" s="29"/>
      <c r="D955" s="29"/>
      <c r="E955" s="29"/>
      <c r="F955" s="29"/>
      <c r="G955" s="29"/>
      <c r="H955" s="29"/>
      <c r="I955" s="29"/>
      <c r="J955" s="29"/>
      <c r="K955" s="41" t="str">
        <f t="array" ref="K955">IF($B955="","",IF($A955&lt;&gt;"Có","Không",IF($G955="","Có",IF(IFERROR(INDEX('📚 Bộ câu hỏi'!$A$3:$A1059,MATCH($B955&amp;"|"&amp;$C955&amp;"|",'📚 Bộ câu hỏi'!$L$3:$L1059,0)),"Có")="Không","Không",IF(IFERROR(INDEX('📚 Bộ câu hỏi'!$A$3:$A1059,MATCH($B955&amp;"|"&amp;$C955&amp;"|"&amp;$D955,'📚 Bộ câu hỏi'!$L$3:$L1059,0)),"Có")="Không","Không","Có")))))</f>
        <v/>
      </c>
      <c r="L955" s="29" t="str">
        <f t="shared" si="1"/>
        <v/>
      </c>
    </row>
    <row r="956">
      <c r="A956" s="132"/>
      <c r="B956" s="29"/>
      <c r="C956" s="29"/>
      <c r="D956" s="29"/>
      <c r="E956" s="29"/>
      <c r="F956" s="29"/>
      <c r="G956" s="29"/>
      <c r="H956" s="29"/>
      <c r="I956" s="29"/>
      <c r="J956" s="29"/>
      <c r="K956" s="41" t="str">
        <f t="array" ref="K956">IF($B956="","",IF($A956&lt;&gt;"Có","Không",IF($G956="","Có",IF(IFERROR(INDEX('📚 Bộ câu hỏi'!$A$3:$A1059,MATCH($B956&amp;"|"&amp;$C956&amp;"|",'📚 Bộ câu hỏi'!$L$3:$L1059,0)),"Có")="Không","Không",IF(IFERROR(INDEX('📚 Bộ câu hỏi'!$A$3:$A1059,MATCH($B956&amp;"|"&amp;$C956&amp;"|"&amp;$D956,'📚 Bộ câu hỏi'!$L$3:$L1059,0)),"Có")="Không","Không","Có")))))</f>
        <v/>
      </c>
      <c r="L956" s="29" t="str">
        <f t="shared" si="1"/>
        <v/>
      </c>
    </row>
    <row r="957">
      <c r="A957" s="132"/>
      <c r="B957" s="29"/>
      <c r="C957" s="29"/>
      <c r="D957" s="29"/>
      <c r="E957" s="29"/>
      <c r="F957" s="29"/>
      <c r="G957" s="29"/>
      <c r="H957" s="29"/>
      <c r="I957" s="29"/>
      <c r="J957" s="29"/>
      <c r="K957" s="41" t="str">
        <f t="array" ref="K957">IF($B957="","",IF($A957&lt;&gt;"Có","Không",IF($G957="","Có",IF(IFERROR(INDEX('📚 Bộ câu hỏi'!$A$3:$A1059,MATCH($B957&amp;"|"&amp;$C957&amp;"|",'📚 Bộ câu hỏi'!$L$3:$L1059,0)),"Có")="Không","Không",IF(IFERROR(INDEX('📚 Bộ câu hỏi'!$A$3:$A1059,MATCH($B957&amp;"|"&amp;$C957&amp;"|"&amp;$D957,'📚 Bộ câu hỏi'!$L$3:$L1059,0)),"Có")="Không","Không","Có")))))</f>
        <v/>
      </c>
      <c r="L957" s="29" t="str">
        <f t="shared" si="1"/>
        <v/>
      </c>
    </row>
    <row r="958">
      <c r="A958" s="132"/>
      <c r="B958" s="29"/>
      <c r="C958" s="29"/>
      <c r="D958" s="29"/>
      <c r="E958" s="29"/>
      <c r="F958" s="29"/>
      <c r="G958" s="29"/>
      <c r="H958" s="29"/>
      <c r="I958" s="29"/>
      <c r="J958" s="29"/>
      <c r="K958" s="41" t="str">
        <f t="array" ref="K958">IF($B958="","",IF($A958&lt;&gt;"Có","Không",IF($G958="","Có",IF(IFERROR(INDEX('📚 Bộ câu hỏi'!$A$3:$A1059,MATCH($B958&amp;"|"&amp;$C958&amp;"|",'📚 Bộ câu hỏi'!$L$3:$L1059,0)),"Có")="Không","Không",IF(IFERROR(INDEX('📚 Bộ câu hỏi'!$A$3:$A1059,MATCH($B958&amp;"|"&amp;$C958&amp;"|"&amp;$D958,'📚 Bộ câu hỏi'!$L$3:$L1059,0)),"Có")="Không","Không","Có")))))</f>
        <v/>
      </c>
      <c r="L958" s="29" t="str">
        <f t="shared" si="1"/>
        <v/>
      </c>
    </row>
    <row r="959">
      <c r="A959" s="132"/>
      <c r="B959" s="29"/>
      <c r="C959" s="29"/>
      <c r="D959" s="29"/>
      <c r="E959" s="29"/>
      <c r="F959" s="29"/>
      <c r="G959" s="29"/>
      <c r="H959" s="29"/>
      <c r="I959" s="29"/>
      <c r="J959" s="29"/>
      <c r="K959" s="41" t="str">
        <f t="array" ref="K959">IF($B959="","",IF($A959&lt;&gt;"Có","Không",IF($G959="","Có",IF(IFERROR(INDEX('📚 Bộ câu hỏi'!$A$3:$A1059,MATCH($B959&amp;"|"&amp;$C959&amp;"|",'📚 Bộ câu hỏi'!$L$3:$L1059,0)),"Có")="Không","Không",IF(IFERROR(INDEX('📚 Bộ câu hỏi'!$A$3:$A1059,MATCH($B959&amp;"|"&amp;$C959&amp;"|"&amp;$D959,'📚 Bộ câu hỏi'!$L$3:$L1059,0)),"Có")="Không","Không","Có")))))</f>
        <v/>
      </c>
      <c r="L959" s="29" t="str">
        <f t="shared" si="1"/>
        <v/>
      </c>
    </row>
    <row r="960">
      <c r="A960" s="132"/>
      <c r="B960" s="29"/>
      <c r="C960" s="29"/>
      <c r="D960" s="29"/>
      <c r="E960" s="29"/>
      <c r="F960" s="29"/>
      <c r="G960" s="29"/>
      <c r="H960" s="29"/>
      <c r="I960" s="29"/>
      <c r="J960" s="29"/>
      <c r="K960" s="41" t="str">
        <f t="array" ref="K960">IF($B960="","",IF($A960&lt;&gt;"Có","Không",IF($G960="","Có",IF(IFERROR(INDEX('📚 Bộ câu hỏi'!$A$3:$A1059,MATCH($B960&amp;"|"&amp;$C960&amp;"|",'📚 Bộ câu hỏi'!$L$3:$L1059,0)),"Có")="Không","Không",IF(IFERROR(INDEX('📚 Bộ câu hỏi'!$A$3:$A1059,MATCH($B960&amp;"|"&amp;$C960&amp;"|"&amp;$D960,'📚 Bộ câu hỏi'!$L$3:$L1059,0)),"Có")="Không","Không","Có")))))</f>
        <v/>
      </c>
      <c r="L960" s="29" t="str">
        <f t="shared" si="1"/>
        <v/>
      </c>
    </row>
    <row r="961">
      <c r="A961" s="132"/>
      <c r="B961" s="29"/>
      <c r="C961" s="29"/>
      <c r="D961" s="29"/>
      <c r="E961" s="29"/>
      <c r="F961" s="29"/>
      <c r="G961" s="29"/>
      <c r="H961" s="29"/>
      <c r="I961" s="29"/>
      <c r="J961" s="29"/>
      <c r="K961" s="41" t="str">
        <f t="array" ref="K961">IF($B961="","",IF($A961&lt;&gt;"Có","Không",IF($G961="","Có",IF(IFERROR(INDEX('📚 Bộ câu hỏi'!$A$3:$A1059,MATCH($B961&amp;"|"&amp;$C961&amp;"|",'📚 Bộ câu hỏi'!$L$3:$L1059,0)),"Có")="Không","Không",IF(IFERROR(INDEX('📚 Bộ câu hỏi'!$A$3:$A1059,MATCH($B961&amp;"|"&amp;$C961&amp;"|"&amp;$D961,'📚 Bộ câu hỏi'!$L$3:$L1059,0)),"Có")="Không","Không","Có")))))</f>
        <v/>
      </c>
      <c r="L961" s="29" t="str">
        <f t="shared" si="1"/>
        <v/>
      </c>
    </row>
    <row r="962">
      <c r="A962" s="132"/>
      <c r="B962" s="29"/>
      <c r="C962" s="29"/>
      <c r="D962" s="29"/>
      <c r="E962" s="29"/>
      <c r="F962" s="29"/>
      <c r="G962" s="29"/>
      <c r="H962" s="29"/>
      <c r="I962" s="29"/>
      <c r="J962" s="29"/>
      <c r="K962" s="41" t="str">
        <f t="array" ref="K962">IF($B962="","",IF($A962&lt;&gt;"Có","Không",IF($G962="","Có",IF(IFERROR(INDEX('📚 Bộ câu hỏi'!$A$3:$A1059,MATCH($B962&amp;"|"&amp;$C962&amp;"|",'📚 Bộ câu hỏi'!$L$3:$L1059,0)),"Có")="Không","Không",IF(IFERROR(INDEX('📚 Bộ câu hỏi'!$A$3:$A1059,MATCH($B962&amp;"|"&amp;$C962&amp;"|"&amp;$D962,'📚 Bộ câu hỏi'!$L$3:$L1059,0)),"Có")="Không","Không","Có")))))</f>
        <v/>
      </c>
      <c r="L962" s="29" t="str">
        <f t="shared" si="1"/>
        <v/>
      </c>
    </row>
    <row r="963">
      <c r="A963" s="132"/>
      <c r="B963" s="29"/>
      <c r="C963" s="29"/>
      <c r="D963" s="29"/>
      <c r="E963" s="29"/>
      <c r="F963" s="29"/>
      <c r="G963" s="29"/>
      <c r="H963" s="29"/>
      <c r="I963" s="29"/>
      <c r="J963" s="29"/>
      <c r="K963" s="41" t="str">
        <f t="array" ref="K963">IF($B963="","",IF($A963&lt;&gt;"Có","Không",IF($G963="","Có",IF(IFERROR(INDEX('📚 Bộ câu hỏi'!$A$3:$A1059,MATCH($B963&amp;"|"&amp;$C963&amp;"|",'📚 Bộ câu hỏi'!$L$3:$L1059,0)),"Có")="Không","Không",IF(IFERROR(INDEX('📚 Bộ câu hỏi'!$A$3:$A1059,MATCH($B963&amp;"|"&amp;$C963&amp;"|"&amp;$D963,'📚 Bộ câu hỏi'!$L$3:$L1059,0)),"Có")="Không","Không","Có")))))</f>
        <v/>
      </c>
      <c r="L963" s="29" t="str">
        <f t="shared" si="1"/>
        <v/>
      </c>
    </row>
    <row r="964">
      <c r="A964" s="132"/>
      <c r="B964" s="29"/>
      <c r="C964" s="29"/>
      <c r="D964" s="29"/>
      <c r="E964" s="29"/>
      <c r="F964" s="29"/>
      <c r="G964" s="29"/>
      <c r="H964" s="29"/>
      <c r="I964" s="29"/>
      <c r="J964" s="29"/>
      <c r="K964" s="41" t="str">
        <f t="array" ref="K964">IF($B964="","",IF($A964&lt;&gt;"Có","Không",IF($G964="","Có",IF(IFERROR(INDEX('📚 Bộ câu hỏi'!$A$3:$A1059,MATCH($B964&amp;"|"&amp;$C964&amp;"|",'📚 Bộ câu hỏi'!$L$3:$L1059,0)),"Có")="Không","Không",IF(IFERROR(INDEX('📚 Bộ câu hỏi'!$A$3:$A1059,MATCH($B964&amp;"|"&amp;$C964&amp;"|"&amp;$D964,'📚 Bộ câu hỏi'!$L$3:$L1059,0)),"Có")="Không","Không","Có")))))</f>
        <v/>
      </c>
      <c r="L964" s="29" t="str">
        <f t="shared" si="1"/>
        <v/>
      </c>
    </row>
    <row r="965">
      <c r="A965" s="132"/>
      <c r="B965" s="29"/>
      <c r="C965" s="29"/>
      <c r="D965" s="29"/>
      <c r="E965" s="29"/>
      <c r="F965" s="29"/>
      <c r="G965" s="29"/>
      <c r="H965" s="29"/>
      <c r="I965" s="29"/>
      <c r="J965" s="29"/>
      <c r="K965" s="41" t="str">
        <f t="array" ref="K965">IF($B965="","",IF($A965&lt;&gt;"Có","Không",IF($G965="","Có",IF(IFERROR(INDEX('📚 Bộ câu hỏi'!$A$3:$A1059,MATCH($B965&amp;"|"&amp;$C965&amp;"|",'📚 Bộ câu hỏi'!$L$3:$L1059,0)),"Có")="Không","Không",IF(IFERROR(INDEX('📚 Bộ câu hỏi'!$A$3:$A1059,MATCH($B965&amp;"|"&amp;$C965&amp;"|"&amp;$D965,'📚 Bộ câu hỏi'!$L$3:$L1059,0)),"Có")="Không","Không","Có")))))</f>
        <v/>
      </c>
      <c r="L965" s="29" t="str">
        <f t="shared" si="1"/>
        <v/>
      </c>
    </row>
    <row r="966">
      <c r="A966" s="132"/>
      <c r="B966" s="29"/>
      <c r="C966" s="29"/>
      <c r="D966" s="29"/>
      <c r="E966" s="29"/>
      <c r="F966" s="29"/>
      <c r="G966" s="29"/>
      <c r="H966" s="29"/>
      <c r="I966" s="29"/>
      <c r="J966" s="29"/>
      <c r="K966" s="41" t="str">
        <f t="array" ref="K966">IF($B966="","",IF($A966&lt;&gt;"Có","Không",IF($G966="","Có",IF(IFERROR(INDEX('📚 Bộ câu hỏi'!$A$3:$A1059,MATCH($B966&amp;"|"&amp;$C966&amp;"|",'📚 Bộ câu hỏi'!$L$3:$L1059,0)),"Có")="Không","Không",IF(IFERROR(INDEX('📚 Bộ câu hỏi'!$A$3:$A1059,MATCH($B966&amp;"|"&amp;$C966&amp;"|"&amp;$D966,'📚 Bộ câu hỏi'!$L$3:$L1059,0)),"Có")="Không","Không","Có")))))</f>
        <v/>
      </c>
      <c r="L966" s="29" t="str">
        <f t="shared" si="1"/>
        <v/>
      </c>
    </row>
    <row r="967">
      <c r="A967" s="132"/>
      <c r="B967" s="29"/>
      <c r="C967" s="29"/>
      <c r="D967" s="29"/>
      <c r="E967" s="29"/>
      <c r="F967" s="29"/>
      <c r="G967" s="29"/>
      <c r="H967" s="29"/>
      <c r="I967" s="29"/>
      <c r="J967" s="29"/>
      <c r="K967" s="41" t="str">
        <f t="array" ref="K967">IF($B967="","",IF($A967&lt;&gt;"Có","Không",IF($G967="","Có",IF(IFERROR(INDEX('📚 Bộ câu hỏi'!$A$3:$A1059,MATCH($B967&amp;"|"&amp;$C967&amp;"|",'📚 Bộ câu hỏi'!$L$3:$L1059,0)),"Có")="Không","Không",IF(IFERROR(INDEX('📚 Bộ câu hỏi'!$A$3:$A1059,MATCH($B967&amp;"|"&amp;$C967&amp;"|"&amp;$D967,'📚 Bộ câu hỏi'!$L$3:$L1059,0)),"Có")="Không","Không","Có")))))</f>
        <v/>
      </c>
      <c r="L967" s="29" t="str">
        <f t="shared" si="1"/>
        <v/>
      </c>
    </row>
    <row r="968">
      <c r="A968" s="132"/>
      <c r="B968" s="29"/>
      <c r="C968" s="29"/>
      <c r="D968" s="29"/>
      <c r="E968" s="29"/>
      <c r="F968" s="29"/>
      <c r="G968" s="29"/>
      <c r="H968" s="29"/>
      <c r="I968" s="29"/>
      <c r="J968" s="29"/>
      <c r="K968" s="41" t="str">
        <f t="array" ref="K968">IF($B968="","",IF($A968&lt;&gt;"Có","Không",IF($G968="","Có",IF(IFERROR(INDEX('📚 Bộ câu hỏi'!$A$3:$A1059,MATCH($B968&amp;"|"&amp;$C968&amp;"|",'📚 Bộ câu hỏi'!$L$3:$L1059,0)),"Có")="Không","Không",IF(IFERROR(INDEX('📚 Bộ câu hỏi'!$A$3:$A1059,MATCH($B968&amp;"|"&amp;$C968&amp;"|"&amp;$D968,'📚 Bộ câu hỏi'!$L$3:$L1059,0)),"Có")="Không","Không","Có")))))</f>
        <v/>
      </c>
      <c r="L968" s="29" t="str">
        <f t="shared" si="1"/>
        <v/>
      </c>
    </row>
    <row r="969">
      <c r="A969" s="132"/>
      <c r="B969" s="29"/>
      <c r="C969" s="29"/>
      <c r="D969" s="29"/>
      <c r="E969" s="29"/>
      <c r="F969" s="29"/>
      <c r="G969" s="29"/>
      <c r="H969" s="29"/>
      <c r="I969" s="29"/>
      <c r="J969" s="29"/>
      <c r="K969" s="41" t="str">
        <f t="array" ref="K969">IF($B969="","",IF($A969&lt;&gt;"Có","Không",IF($G969="","Có",IF(IFERROR(INDEX('📚 Bộ câu hỏi'!$A$3:$A1059,MATCH($B969&amp;"|"&amp;$C969&amp;"|",'📚 Bộ câu hỏi'!$L$3:$L1059,0)),"Có")="Không","Không",IF(IFERROR(INDEX('📚 Bộ câu hỏi'!$A$3:$A1059,MATCH($B969&amp;"|"&amp;$C969&amp;"|"&amp;$D969,'📚 Bộ câu hỏi'!$L$3:$L1059,0)),"Có")="Không","Không","Có")))))</f>
        <v/>
      </c>
      <c r="L969" s="29" t="str">
        <f t="shared" si="1"/>
        <v/>
      </c>
    </row>
    <row r="970">
      <c r="A970" s="132"/>
      <c r="B970" s="29"/>
      <c r="C970" s="29"/>
      <c r="D970" s="29"/>
      <c r="E970" s="29"/>
      <c r="F970" s="29"/>
      <c r="G970" s="29"/>
      <c r="H970" s="29"/>
      <c r="I970" s="29"/>
      <c r="J970" s="29"/>
      <c r="K970" s="41" t="str">
        <f t="array" ref="K970">IF($B970="","",IF($A970&lt;&gt;"Có","Không",IF($G970="","Có",IF(IFERROR(INDEX('📚 Bộ câu hỏi'!$A$3:$A1059,MATCH($B970&amp;"|"&amp;$C970&amp;"|",'📚 Bộ câu hỏi'!$L$3:$L1059,0)),"Có")="Không","Không",IF(IFERROR(INDEX('📚 Bộ câu hỏi'!$A$3:$A1059,MATCH($B970&amp;"|"&amp;$C970&amp;"|"&amp;$D970,'📚 Bộ câu hỏi'!$L$3:$L1059,0)),"Có")="Không","Không","Có")))))</f>
        <v/>
      </c>
      <c r="L970" s="29" t="str">
        <f t="shared" si="1"/>
        <v/>
      </c>
    </row>
    <row r="971">
      <c r="A971" s="132"/>
      <c r="B971" s="29"/>
      <c r="C971" s="29"/>
      <c r="D971" s="29"/>
      <c r="E971" s="29"/>
      <c r="F971" s="29"/>
      <c r="G971" s="29"/>
      <c r="H971" s="29"/>
      <c r="I971" s="29"/>
      <c r="J971" s="29"/>
      <c r="K971" s="41" t="str">
        <f t="array" ref="K971">IF($B971="","",IF($A971&lt;&gt;"Có","Không",IF($G971="","Có",IF(IFERROR(INDEX('📚 Bộ câu hỏi'!$A$3:$A1059,MATCH($B971&amp;"|"&amp;$C971&amp;"|",'📚 Bộ câu hỏi'!$L$3:$L1059,0)),"Có")="Không","Không",IF(IFERROR(INDEX('📚 Bộ câu hỏi'!$A$3:$A1059,MATCH($B971&amp;"|"&amp;$C971&amp;"|"&amp;$D971,'📚 Bộ câu hỏi'!$L$3:$L1059,0)),"Có")="Không","Không","Có")))))</f>
        <v/>
      </c>
      <c r="L971" s="29" t="str">
        <f t="shared" si="1"/>
        <v/>
      </c>
    </row>
    <row r="972">
      <c r="A972" s="132"/>
      <c r="B972" s="29"/>
      <c r="C972" s="29"/>
      <c r="D972" s="29"/>
      <c r="E972" s="29"/>
      <c r="F972" s="29"/>
      <c r="G972" s="29"/>
      <c r="H972" s="29"/>
      <c r="I972" s="29"/>
      <c r="J972" s="29"/>
      <c r="K972" s="41" t="str">
        <f t="array" ref="K972">IF($B972="","",IF($A972&lt;&gt;"Có","Không",IF($G972="","Có",IF(IFERROR(INDEX('📚 Bộ câu hỏi'!$A$3:$A1059,MATCH($B972&amp;"|"&amp;$C972&amp;"|",'📚 Bộ câu hỏi'!$L$3:$L1059,0)),"Có")="Không","Không",IF(IFERROR(INDEX('📚 Bộ câu hỏi'!$A$3:$A1059,MATCH($B972&amp;"|"&amp;$C972&amp;"|"&amp;$D972,'📚 Bộ câu hỏi'!$L$3:$L1059,0)),"Có")="Không","Không","Có")))))</f>
        <v/>
      </c>
      <c r="L972" s="29" t="str">
        <f t="shared" si="1"/>
        <v/>
      </c>
    </row>
    <row r="973">
      <c r="A973" s="132"/>
      <c r="B973" s="29"/>
      <c r="C973" s="29"/>
      <c r="D973" s="29"/>
      <c r="E973" s="29"/>
      <c r="F973" s="29"/>
      <c r="G973" s="29"/>
      <c r="H973" s="29"/>
      <c r="I973" s="29"/>
      <c r="J973" s="29"/>
      <c r="K973" s="41" t="str">
        <f t="array" ref="K973">IF($B973="","",IF($A973&lt;&gt;"Có","Không",IF($G973="","Có",IF(IFERROR(INDEX('📚 Bộ câu hỏi'!$A$3:$A1059,MATCH($B973&amp;"|"&amp;$C973&amp;"|",'📚 Bộ câu hỏi'!$L$3:$L1059,0)),"Có")="Không","Không",IF(IFERROR(INDEX('📚 Bộ câu hỏi'!$A$3:$A1059,MATCH($B973&amp;"|"&amp;$C973&amp;"|"&amp;$D973,'📚 Bộ câu hỏi'!$L$3:$L1059,0)),"Có")="Không","Không","Có")))))</f>
        <v/>
      </c>
      <c r="L973" s="29" t="str">
        <f t="shared" si="1"/>
        <v/>
      </c>
    </row>
    <row r="974">
      <c r="A974" s="132"/>
      <c r="B974" s="29"/>
      <c r="C974" s="29"/>
      <c r="D974" s="29"/>
      <c r="E974" s="29"/>
      <c r="F974" s="29"/>
      <c r="G974" s="29"/>
      <c r="H974" s="29"/>
      <c r="I974" s="29"/>
      <c r="J974" s="29"/>
      <c r="K974" s="41" t="str">
        <f t="array" ref="K974">IF($B974="","",IF($A974&lt;&gt;"Có","Không",IF($G974="","Có",IF(IFERROR(INDEX('📚 Bộ câu hỏi'!$A$3:$A1059,MATCH($B974&amp;"|"&amp;$C974&amp;"|",'📚 Bộ câu hỏi'!$L$3:$L1059,0)),"Có")="Không","Không",IF(IFERROR(INDEX('📚 Bộ câu hỏi'!$A$3:$A1059,MATCH($B974&amp;"|"&amp;$C974&amp;"|"&amp;$D974,'📚 Bộ câu hỏi'!$L$3:$L1059,0)),"Có")="Không","Không","Có")))))</f>
        <v/>
      </c>
      <c r="L974" s="29" t="str">
        <f t="shared" si="1"/>
        <v/>
      </c>
    </row>
    <row r="975">
      <c r="A975" s="132"/>
      <c r="B975" s="29"/>
      <c r="C975" s="29"/>
      <c r="D975" s="29"/>
      <c r="E975" s="29"/>
      <c r="F975" s="29"/>
      <c r="G975" s="29"/>
      <c r="H975" s="29"/>
      <c r="I975" s="29"/>
      <c r="J975" s="29"/>
      <c r="K975" s="41" t="str">
        <f t="array" ref="K975">IF($B975="","",IF($A975&lt;&gt;"Có","Không",IF($G975="","Có",IF(IFERROR(INDEX('📚 Bộ câu hỏi'!$A$3:$A1059,MATCH($B975&amp;"|"&amp;$C975&amp;"|",'📚 Bộ câu hỏi'!$L$3:$L1059,0)),"Có")="Không","Không",IF(IFERROR(INDEX('📚 Bộ câu hỏi'!$A$3:$A1059,MATCH($B975&amp;"|"&amp;$C975&amp;"|"&amp;$D975,'📚 Bộ câu hỏi'!$L$3:$L1059,0)),"Có")="Không","Không","Có")))))</f>
        <v/>
      </c>
      <c r="L975" s="29" t="str">
        <f t="shared" si="1"/>
        <v/>
      </c>
    </row>
    <row r="976">
      <c r="A976" s="132"/>
      <c r="B976" s="29"/>
      <c r="C976" s="29"/>
      <c r="D976" s="29"/>
      <c r="E976" s="29"/>
      <c r="F976" s="29"/>
      <c r="G976" s="29"/>
      <c r="H976" s="29"/>
      <c r="I976" s="29"/>
      <c r="J976" s="29"/>
      <c r="K976" s="41" t="str">
        <f t="array" ref="K976">IF($B976="","",IF($A976&lt;&gt;"Có","Không",IF($G976="","Có",IF(IFERROR(INDEX('📚 Bộ câu hỏi'!$A$3:$A1059,MATCH($B976&amp;"|"&amp;$C976&amp;"|",'📚 Bộ câu hỏi'!$L$3:$L1059,0)),"Có")="Không","Không",IF(IFERROR(INDEX('📚 Bộ câu hỏi'!$A$3:$A1059,MATCH($B976&amp;"|"&amp;$C976&amp;"|"&amp;$D976,'📚 Bộ câu hỏi'!$L$3:$L1059,0)),"Có")="Không","Không","Có")))))</f>
        <v/>
      </c>
      <c r="L976" s="29" t="str">
        <f t="shared" si="1"/>
        <v/>
      </c>
    </row>
    <row r="977">
      <c r="A977" s="132"/>
      <c r="B977" s="29"/>
      <c r="C977" s="29"/>
      <c r="D977" s="29"/>
      <c r="E977" s="29"/>
      <c r="F977" s="29"/>
      <c r="G977" s="29"/>
      <c r="H977" s="29"/>
      <c r="I977" s="29"/>
      <c r="J977" s="29"/>
      <c r="K977" s="41" t="str">
        <f t="array" ref="K977">IF($B977="","",IF($A977&lt;&gt;"Có","Không",IF($G977="","Có",IF(IFERROR(INDEX('📚 Bộ câu hỏi'!$A$3:$A1059,MATCH($B977&amp;"|"&amp;$C977&amp;"|",'📚 Bộ câu hỏi'!$L$3:$L1059,0)),"Có")="Không","Không",IF(IFERROR(INDEX('📚 Bộ câu hỏi'!$A$3:$A1059,MATCH($B977&amp;"|"&amp;$C977&amp;"|"&amp;$D977,'📚 Bộ câu hỏi'!$L$3:$L1059,0)),"Có")="Không","Không","Có")))))</f>
        <v/>
      </c>
      <c r="L977" s="29" t="str">
        <f t="shared" si="1"/>
        <v/>
      </c>
    </row>
    <row r="978">
      <c r="A978" s="132"/>
      <c r="B978" s="29"/>
      <c r="C978" s="29"/>
      <c r="D978" s="29"/>
      <c r="E978" s="29"/>
      <c r="F978" s="29"/>
      <c r="G978" s="29"/>
      <c r="H978" s="29"/>
      <c r="I978" s="29"/>
      <c r="J978" s="29"/>
      <c r="K978" s="41" t="str">
        <f t="array" ref="K978">IF($B978="","",IF($A978&lt;&gt;"Có","Không",IF($G978="","Có",IF(IFERROR(INDEX('📚 Bộ câu hỏi'!$A$3:$A1059,MATCH($B978&amp;"|"&amp;$C978&amp;"|",'📚 Bộ câu hỏi'!$L$3:$L1059,0)),"Có")="Không","Không",IF(IFERROR(INDEX('📚 Bộ câu hỏi'!$A$3:$A1059,MATCH($B978&amp;"|"&amp;$C978&amp;"|"&amp;$D978,'📚 Bộ câu hỏi'!$L$3:$L1059,0)),"Có")="Không","Không","Có")))))</f>
        <v/>
      </c>
      <c r="L978" s="29" t="str">
        <f t="shared" si="1"/>
        <v/>
      </c>
    </row>
    <row r="979">
      <c r="A979" s="132"/>
      <c r="B979" s="29"/>
      <c r="C979" s="29"/>
      <c r="D979" s="29"/>
      <c r="E979" s="29"/>
      <c r="F979" s="29"/>
      <c r="G979" s="29"/>
      <c r="H979" s="29"/>
      <c r="I979" s="29"/>
      <c r="J979" s="29"/>
      <c r="K979" s="41" t="str">
        <f t="array" ref="K979">IF($B979="","",IF($A979&lt;&gt;"Có","Không",IF($G979="","Có",IF(IFERROR(INDEX('📚 Bộ câu hỏi'!$A$3:$A1059,MATCH($B979&amp;"|"&amp;$C979&amp;"|",'📚 Bộ câu hỏi'!$L$3:$L1059,0)),"Có")="Không","Không",IF(IFERROR(INDEX('📚 Bộ câu hỏi'!$A$3:$A1059,MATCH($B979&amp;"|"&amp;$C979&amp;"|"&amp;$D979,'📚 Bộ câu hỏi'!$L$3:$L1059,0)),"Có")="Không","Không","Có")))))</f>
        <v/>
      </c>
      <c r="L979" s="29" t="str">
        <f t="shared" si="1"/>
        <v/>
      </c>
    </row>
    <row r="980">
      <c r="A980" s="132"/>
      <c r="B980" s="29"/>
      <c r="C980" s="29"/>
      <c r="D980" s="29"/>
      <c r="E980" s="29"/>
      <c r="F980" s="29"/>
      <c r="G980" s="29"/>
      <c r="H980" s="29"/>
      <c r="I980" s="29"/>
      <c r="J980" s="29"/>
      <c r="K980" s="41" t="str">
        <f t="array" ref="K980">IF($B980="","",IF($A980&lt;&gt;"Có","Không",IF($G980="","Có",IF(IFERROR(INDEX('📚 Bộ câu hỏi'!$A$3:$A1059,MATCH($B980&amp;"|"&amp;$C980&amp;"|",'📚 Bộ câu hỏi'!$L$3:$L1059,0)),"Có")="Không","Không",IF(IFERROR(INDEX('📚 Bộ câu hỏi'!$A$3:$A1059,MATCH($B980&amp;"|"&amp;$C980&amp;"|"&amp;$D980,'📚 Bộ câu hỏi'!$L$3:$L1059,0)),"Có")="Không","Không","Có")))))</f>
        <v/>
      </c>
      <c r="L980" s="29" t="str">
        <f t="shared" si="1"/>
        <v/>
      </c>
    </row>
    <row r="981">
      <c r="A981" s="132"/>
      <c r="B981" s="29"/>
      <c r="C981" s="29"/>
      <c r="D981" s="29"/>
      <c r="E981" s="29"/>
      <c r="F981" s="29"/>
      <c r="G981" s="29"/>
      <c r="H981" s="29"/>
      <c r="I981" s="29"/>
      <c r="J981" s="29"/>
      <c r="K981" s="41" t="str">
        <f t="array" ref="K981">IF($B981="","",IF($A981&lt;&gt;"Có","Không",IF($G981="","Có",IF(IFERROR(INDEX('📚 Bộ câu hỏi'!$A$3:$A1059,MATCH($B981&amp;"|"&amp;$C981&amp;"|",'📚 Bộ câu hỏi'!$L$3:$L1059,0)),"Có")="Không","Không",IF(IFERROR(INDEX('📚 Bộ câu hỏi'!$A$3:$A1059,MATCH($B981&amp;"|"&amp;$C981&amp;"|"&amp;$D981,'📚 Bộ câu hỏi'!$L$3:$L1059,0)),"Có")="Không","Không","Có")))))</f>
        <v/>
      </c>
      <c r="L981" s="29" t="str">
        <f t="shared" si="1"/>
        <v/>
      </c>
    </row>
    <row r="982">
      <c r="A982" s="132"/>
      <c r="B982" s="29"/>
      <c r="C982" s="29"/>
      <c r="D982" s="29"/>
      <c r="E982" s="29"/>
      <c r="F982" s="29"/>
      <c r="G982" s="29"/>
      <c r="H982" s="29"/>
      <c r="I982" s="29"/>
      <c r="J982" s="29"/>
      <c r="K982" s="41" t="str">
        <f t="array" ref="K982">IF($B982="","",IF($A982&lt;&gt;"Có","Không",IF($G982="","Có",IF(IFERROR(INDEX('📚 Bộ câu hỏi'!$A$3:$A1059,MATCH($B982&amp;"|"&amp;$C982&amp;"|",'📚 Bộ câu hỏi'!$L$3:$L1059,0)),"Có")="Không","Không",IF(IFERROR(INDEX('📚 Bộ câu hỏi'!$A$3:$A1059,MATCH($B982&amp;"|"&amp;$C982&amp;"|"&amp;$D982,'📚 Bộ câu hỏi'!$L$3:$L1059,0)),"Có")="Không","Không","Có")))))</f>
        <v/>
      </c>
      <c r="L982" s="29" t="str">
        <f t="shared" si="1"/>
        <v/>
      </c>
    </row>
    <row r="983">
      <c r="A983" s="132"/>
      <c r="B983" s="29"/>
      <c r="C983" s="29"/>
      <c r="D983" s="29"/>
      <c r="E983" s="29"/>
      <c r="F983" s="29"/>
      <c r="G983" s="29"/>
      <c r="H983" s="29"/>
      <c r="I983" s="29"/>
      <c r="J983" s="29"/>
      <c r="K983" s="41" t="str">
        <f t="array" ref="K983">IF($B983="","",IF($A983&lt;&gt;"Có","Không",IF($G983="","Có",IF(IFERROR(INDEX('📚 Bộ câu hỏi'!$A$3:$A1059,MATCH($B983&amp;"|"&amp;$C983&amp;"|",'📚 Bộ câu hỏi'!$L$3:$L1059,0)),"Có")="Không","Không",IF(IFERROR(INDEX('📚 Bộ câu hỏi'!$A$3:$A1059,MATCH($B983&amp;"|"&amp;$C983&amp;"|"&amp;$D983,'📚 Bộ câu hỏi'!$L$3:$L1059,0)),"Có")="Không","Không","Có")))))</f>
        <v/>
      </c>
      <c r="L983" s="29" t="str">
        <f t="shared" si="1"/>
        <v/>
      </c>
    </row>
    <row r="984">
      <c r="A984" s="132"/>
      <c r="B984" s="29"/>
      <c r="C984" s="29"/>
      <c r="D984" s="29"/>
      <c r="E984" s="29"/>
      <c r="F984" s="29"/>
      <c r="G984" s="29"/>
      <c r="H984" s="29"/>
      <c r="I984" s="29"/>
      <c r="J984" s="29"/>
      <c r="K984" s="41" t="str">
        <f t="array" ref="K984">IF($B984="","",IF($A984&lt;&gt;"Có","Không",IF($G984="","Có",IF(IFERROR(INDEX('📚 Bộ câu hỏi'!$A$3:$A1059,MATCH($B984&amp;"|"&amp;$C984&amp;"|",'📚 Bộ câu hỏi'!$L$3:$L1059,0)),"Có")="Không","Không",IF(IFERROR(INDEX('📚 Bộ câu hỏi'!$A$3:$A1059,MATCH($B984&amp;"|"&amp;$C984&amp;"|"&amp;$D984,'📚 Bộ câu hỏi'!$L$3:$L1059,0)),"Có")="Không","Không","Có")))))</f>
        <v/>
      </c>
      <c r="L984" s="29" t="str">
        <f t="shared" si="1"/>
        <v/>
      </c>
    </row>
    <row r="985">
      <c r="A985" s="132"/>
      <c r="B985" s="29"/>
      <c r="C985" s="29"/>
      <c r="D985" s="29"/>
      <c r="E985" s="29"/>
      <c r="F985" s="29"/>
      <c r="G985" s="29"/>
      <c r="H985" s="29"/>
      <c r="I985" s="29"/>
      <c r="J985" s="29"/>
      <c r="K985" s="41" t="str">
        <f t="array" ref="K985">IF($B985="","",IF($A985&lt;&gt;"Có","Không",IF($G985="","Có",IF(IFERROR(INDEX('📚 Bộ câu hỏi'!$A$3:$A1059,MATCH($B985&amp;"|"&amp;$C985&amp;"|",'📚 Bộ câu hỏi'!$L$3:$L1059,0)),"Có")="Không","Không",IF(IFERROR(INDEX('📚 Bộ câu hỏi'!$A$3:$A1059,MATCH($B985&amp;"|"&amp;$C985&amp;"|"&amp;$D985,'📚 Bộ câu hỏi'!$L$3:$L1059,0)),"Có")="Không","Không","Có")))))</f>
        <v/>
      </c>
      <c r="L985" s="29" t="str">
        <f t="shared" si="1"/>
        <v/>
      </c>
    </row>
    <row r="986">
      <c r="A986" s="132"/>
      <c r="B986" s="29"/>
      <c r="C986" s="29"/>
      <c r="D986" s="29"/>
      <c r="E986" s="29"/>
      <c r="F986" s="29"/>
      <c r="G986" s="29"/>
      <c r="H986" s="29"/>
      <c r="I986" s="29"/>
      <c r="J986" s="29"/>
      <c r="K986" s="41" t="str">
        <f t="array" ref="K986">IF($B986="","",IF($A986&lt;&gt;"Có","Không",IF($G986="","Có",IF(IFERROR(INDEX('📚 Bộ câu hỏi'!$A$3:$A1059,MATCH($B986&amp;"|"&amp;$C986&amp;"|",'📚 Bộ câu hỏi'!$L$3:$L1059,0)),"Có")="Không","Không",IF(IFERROR(INDEX('📚 Bộ câu hỏi'!$A$3:$A1059,MATCH($B986&amp;"|"&amp;$C986&amp;"|"&amp;$D986,'📚 Bộ câu hỏi'!$L$3:$L1059,0)),"Có")="Không","Không","Có")))))</f>
        <v/>
      </c>
      <c r="L986" s="29" t="str">
        <f t="shared" si="1"/>
        <v/>
      </c>
    </row>
    <row r="987">
      <c r="A987" s="132"/>
      <c r="B987" s="29"/>
      <c r="C987" s="29"/>
      <c r="D987" s="29"/>
      <c r="E987" s="29"/>
      <c r="F987" s="29"/>
      <c r="G987" s="29"/>
      <c r="H987" s="29"/>
      <c r="I987" s="29"/>
      <c r="J987" s="29"/>
      <c r="K987" s="41" t="str">
        <f t="array" ref="K987">IF($B987="","",IF($A987&lt;&gt;"Có","Không",IF($G987="","Có",IF(IFERROR(INDEX('📚 Bộ câu hỏi'!$A$3:$A1059,MATCH($B987&amp;"|"&amp;$C987&amp;"|",'📚 Bộ câu hỏi'!$L$3:$L1059,0)),"Có")="Không","Không",IF(IFERROR(INDEX('📚 Bộ câu hỏi'!$A$3:$A1059,MATCH($B987&amp;"|"&amp;$C987&amp;"|"&amp;$D987,'📚 Bộ câu hỏi'!$L$3:$L1059,0)),"Có")="Không","Không","Có")))))</f>
        <v/>
      </c>
      <c r="L987" s="29" t="str">
        <f t="shared" si="1"/>
        <v/>
      </c>
    </row>
    <row r="988">
      <c r="A988" s="132"/>
      <c r="B988" s="29"/>
      <c r="C988" s="29"/>
      <c r="D988" s="29"/>
      <c r="E988" s="29"/>
      <c r="F988" s="29"/>
      <c r="G988" s="29"/>
      <c r="H988" s="29"/>
      <c r="I988" s="29"/>
      <c r="J988" s="29"/>
      <c r="K988" s="41" t="str">
        <f t="array" ref="K988">IF($B988="","",IF($A988&lt;&gt;"Có","Không",IF($G988="","Có",IF(IFERROR(INDEX('📚 Bộ câu hỏi'!$A$3:$A1059,MATCH($B988&amp;"|"&amp;$C988&amp;"|",'📚 Bộ câu hỏi'!$L$3:$L1059,0)),"Có")="Không","Không",IF(IFERROR(INDEX('📚 Bộ câu hỏi'!$A$3:$A1059,MATCH($B988&amp;"|"&amp;$C988&amp;"|"&amp;$D988,'📚 Bộ câu hỏi'!$L$3:$L1059,0)),"Có")="Không","Không","Có")))))</f>
        <v/>
      </c>
      <c r="L988" s="29" t="str">
        <f t="shared" si="1"/>
        <v/>
      </c>
    </row>
    <row r="989">
      <c r="A989" s="132"/>
      <c r="B989" s="29"/>
      <c r="C989" s="29"/>
      <c r="D989" s="29"/>
      <c r="E989" s="29"/>
      <c r="F989" s="29"/>
      <c r="G989" s="29"/>
      <c r="H989" s="29"/>
      <c r="I989" s="29"/>
      <c r="J989" s="29"/>
      <c r="K989" s="41" t="str">
        <f t="array" ref="K989">IF($B989="","",IF($A989&lt;&gt;"Có","Không",IF($G989="","Có",IF(IFERROR(INDEX('📚 Bộ câu hỏi'!$A$3:$A1059,MATCH($B989&amp;"|"&amp;$C989&amp;"|",'📚 Bộ câu hỏi'!$L$3:$L1059,0)),"Có")="Không","Không",IF(IFERROR(INDEX('📚 Bộ câu hỏi'!$A$3:$A1059,MATCH($B989&amp;"|"&amp;$C989&amp;"|"&amp;$D989,'📚 Bộ câu hỏi'!$L$3:$L1059,0)),"Có")="Không","Không","Có")))))</f>
        <v/>
      </c>
      <c r="L989" s="29" t="str">
        <f t="shared" si="1"/>
        <v/>
      </c>
    </row>
    <row r="990">
      <c r="A990" s="132"/>
      <c r="B990" s="29"/>
      <c r="C990" s="29"/>
      <c r="D990" s="29"/>
      <c r="E990" s="29"/>
      <c r="F990" s="29"/>
      <c r="G990" s="29"/>
      <c r="H990" s="29"/>
      <c r="I990" s="29"/>
      <c r="J990" s="29"/>
      <c r="K990" s="41" t="str">
        <f t="array" ref="K990">IF($B990="","",IF($A990&lt;&gt;"Có","Không",IF($G990="","Có",IF(IFERROR(INDEX('📚 Bộ câu hỏi'!$A$3:$A1059,MATCH($B990&amp;"|"&amp;$C990&amp;"|",'📚 Bộ câu hỏi'!$L$3:$L1059,0)),"Có")="Không","Không",IF(IFERROR(INDEX('📚 Bộ câu hỏi'!$A$3:$A1059,MATCH($B990&amp;"|"&amp;$C990&amp;"|"&amp;$D990,'📚 Bộ câu hỏi'!$L$3:$L1059,0)),"Có")="Không","Không","Có")))))</f>
        <v/>
      </c>
      <c r="L990" s="29" t="str">
        <f t="shared" si="1"/>
        <v/>
      </c>
    </row>
    <row r="991">
      <c r="A991" s="132"/>
      <c r="B991" s="29"/>
      <c r="C991" s="29"/>
      <c r="D991" s="29"/>
      <c r="E991" s="29"/>
      <c r="F991" s="29"/>
      <c r="G991" s="29"/>
      <c r="H991" s="29"/>
      <c r="I991" s="29"/>
      <c r="J991" s="29"/>
      <c r="K991" s="41" t="str">
        <f t="array" ref="K991">IF($B991="","",IF($A991&lt;&gt;"Có","Không",IF($G991="","Có",IF(IFERROR(INDEX('📚 Bộ câu hỏi'!$A$3:$A1059,MATCH($B991&amp;"|"&amp;$C991&amp;"|",'📚 Bộ câu hỏi'!$L$3:$L1059,0)),"Có")="Không","Không",IF(IFERROR(INDEX('📚 Bộ câu hỏi'!$A$3:$A1059,MATCH($B991&amp;"|"&amp;$C991&amp;"|"&amp;$D991,'📚 Bộ câu hỏi'!$L$3:$L1059,0)),"Có")="Không","Không","Có")))))</f>
        <v/>
      </c>
      <c r="L991" s="29" t="str">
        <f t="shared" si="1"/>
        <v/>
      </c>
    </row>
    <row r="992">
      <c r="A992" s="132"/>
      <c r="B992" s="29"/>
      <c r="C992" s="29"/>
      <c r="D992" s="29"/>
      <c r="E992" s="29"/>
      <c r="F992" s="29"/>
      <c r="G992" s="29"/>
      <c r="H992" s="29"/>
      <c r="I992" s="29"/>
      <c r="J992" s="29"/>
      <c r="K992" s="41" t="str">
        <f t="array" ref="K992">IF($B992="","",IF($A992&lt;&gt;"Có","Không",IF($G992="","Có",IF(IFERROR(INDEX('📚 Bộ câu hỏi'!$A$3:$A1059,MATCH($B992&amp;"|"&amp;$C992&amp;"|",'📚 Bộ câu hỏi'!$L$3:$L1059,0)),"Có")="Không","Không",IF(IFERROR(INDEX('📚 Bộ câu hỏi'!$A$3:$A1059,MATCH($B992&amp;"|"&amp;$C992&amp;"|"&amp;$D992,'📚 Bộ câu hỏi'!$L$3:$L1059,0)),"Có")="Không","Không","Có")))))</f>
        <v/>
      </c>
      <c r="L992" s="29" t="str">
        <f t="shared" si="1"/>
        <v/>
      </c>
    </row>
    <row r="993">
      <c r="A993" s="132"/>
      <c r="B993" s="29"/>
      <c r="C993" s="29"/>
      <c r="D993" s="29"/>
      <c r="E993" s="29"/>
      <c r="F993" s="29"/>
      <c r="G993" s="29"/>
      <c r="H993" s="29"/>
      <c r="I993" s="29"/>
      <c r="J993" s="29"/>
      <c r="K993" s="41" t="str">
        <f t="array" ref="K993">IF($B993="","",IF($A993&lt;&gt;"Có","Không",IF($G993="","Có",IF(IFERROR(INDEX('📚 Bộ câu hỏi'!$A$3:$A1059,MATCH($B993&amp;"|"&amp;$C993&amp;"|",'📚 Bộ câu hỏi'!$L$3:$L1059,0)),"Có")="Không","Không",IF(IFERROR(INDEX('📚 Bộ câu hỏi'!$A$3:$A1059,MATCH($B993&amp;"|"&amp;$C993&amp;"|"&amp;$D993,'📚 Bộ câu hỏi'!$L$3:$L1059,0)),"Có")="Không","Không","Có")))))</f>
        <v/>
      </c>
      <c r="L993" s="29" t="str">
        <f t="shared" si="1"/>
        <v/>
      </c>
    </row>
    <row r="994">
      <c r="A994" s="132"/>
      <c r="B994" s="29"/>
      <c r="C994" s="29"/>
      <c r="D994" s="29"/>
      <c r="E994" s="29"/>
      <c r="F994" s="29"/>
      <c r="G994" s="29"/>
      <c r="H994" s="29"/>
      <c r="I994" s="29"/>
      <c r="J994" s="29"/>
      <c r="K994" s="41" t="str">
        <f t="array" ref="K994">IF($B994="","",IF($A994&lt;&gt;"Có","Không",IF($G994="","Có",IF(IFERROR(INDEX('📚 Bộ câu hỏi'!$A$3:$A1059,MATCH($B994&amp;"|"&amp;$C994&amp;"|",'📚 Bộ câu hỏi'!$L$3:$L1059,0)),"Có")="Không","Không",IF(IFERROR(INDEX('📚 Bộ câu hỏi'!$A$3:$A1059,MATCH($B994&amp;"|"&amp;$C994&amp;"|"&amp;$D994,'📚 Bộ câu hỏi'!$L$3:$L1059,0)),"Có")="Không","Không","Có")))))</f>
        <v/>
      </c>
      <c r="L994" s="29" t="str">
        <f t="shared" si="1"/>
        <v/>
      </c>
    </row>
    <row r="995">
      <c r="A995" s="132"/>
      <c r="B995" s="29"/>
      <c r="C995" s="29"/>
      <c r="D995" s="29"/>
      <c r="E995" s="29"/>
      <c r="F995" s="29"/>
      <c r="G995" s="29"/>
      <c r="H995" s="29"/>
      <c r="I995" s="29"/>
      <c r="J995" s="29"/>
      <c r="K995" s="41" t="str">
        <f t="array" ref="K995">IF($B995="","",IF($A995&lt;&gt;"Có","Không",IF($G995="","Có",IF(IFERROR(INDEX('📚 Bộ câu hỏi'!$A$3:$A1059,MATCH($B995&amp;"|"&amp;$C995&amp;"|",'📚 Bộ câu hỏi'!$L$3:$L1059,0)),"Có")="Không","Không",IF(IFERROR(INDEX('📚 Bộ câu hỏi'!$A$3:$A1059,MATCH($B995&amp;"|"&amp;$C995&amp;"|"&amp;$D995,'📚 Bộ câu hỏi'!$L$3:$L1059,0)),"Có")="Không","Không","Có")))))</f>
        <v/>
      </c>
      <c r="L995" s="29" t="str">
        <f t="shared" si="1"/>
        <v/>
      </c>
    </row>
    <row r="996">
      <c r="A996" s="132"/>
      <c r="B996" s="29"/>
      <c r="C996" s="29"/>
      <c r="D996" s="29"/>
      <c r="E996" s="29"/>
      <c r="F996" s="29"/>
      <c r="G996" s="29"/>
      <c r="H996" s="29"/>
      <c r="I996" s="29"/>
      <c r="J996" s="29"/>
      <c r="K996" s="41" t="str">
        <f t="array" ref="K996">IF($B996="","",IF($A996&lt;&gt;"Có","Không",IF($G996="","Có",IF(IFERROR(INDEX('📚 Bộ câu hỏi'!$A$3:$A1059,MATCH($B996&amp;"|"&amp;$C996&amp;"|",'📚 Bộ câu hỏi'!$L$3:$L1059,0)),"Có")="Không","Không",IF(IFERROR(INDEX('📚 Bộ câu hỏi'!$A$3:$A1059,MATCH($B996&amp;"|"&amp;$C996&amp;"|"&amp;$D996,'📚 Bộ câu hỏi'!$L$3:$L1059,0)),"Có")="Không","Không","Có")))))</f>
        <v/>
      </c>
      <c r="L996" s="29" t="str">
        <f t="shared" si="1"/>
        <v/>
      </c>
    </row>
    <row r="997">
      <c r="A997" s="132"/>
      <c r="B997" s="29"/>
      <c r="C997" s="29"/>
      <c r="D997" s="29"/>
      <c r="E997" s="29"/>
      <c r="F997" s="29"/>
      <c r="G997" s="29"/>
      <c r="H997" s="29"/>
      <c r="I997" s="29"/>
      <c r="J997" s="29"/>
      <c r="K997" s="41" t="str">
        <f t="array" ref="K997">IF($B997="","",IF($A997&lt;&gt;"Có","Không",IF($G997="","Có",IF(IFERROR(INDEX('📚 Bộ câu hỏi'!$A$3:$A1059,MATCH($B997&amp;"|"&amp;$C997&amp;"|",'📚 Bộ câu hỏi'!$L$3:$L1059,0)),"Có")="Không","Không",IF(IFERROR(INDEX('📚 Bộ câu hỏi'!$A$3:$A1059,MATCH($B997&amp;"|"&amp;$C997&amp;"|"&amp;$D997,'📚 Bộ câu hỏi'!$L$3:$L1059,0)),"Có")="Không","Không","Có")))))</f>
        <v/>
      </c>
      <c r="L997" s="29" t="str">
        <f t="shared" si="1"/>
        <v/>
      </c>
    </row>
    <row r="998">
      <c r="A998" s="132"/>
      <c r="B998" s="29"/>
      <c r="C998" s="29"/>
      <c r="D998" s="29"/>
      <c r="E998" s="29"/>
      <c r="F998" s="29"/>
      <c r="G998" s="29"/>
      <c r="H998" s="29"/>
      <c r="I998" s="29"/>
      <c r="J998" s="29"/>
      <c r="K998" s="41" t="str">
        <f t="array" ref="K998">IF($B998="","",IF($A998&lt;&gt;"Có","Không",IF($G998="","Có",IF(IFERROR(INDEX('📚 Bộ câu hỏi'!$A$3:$A1059,MATCH($B998&amp;"|"&amp;$C998&amp;"|",'📚 Bộ câu hỏi'!$L$3:$L1059,0)),"Có")="Không","Không",IF(IFERROR(INDEX('📚 Bộ câu hỏi'!$A$3:$A1059,MATCH($B998&amp;"|"&amp;$C998&amp;"|"&amp;$D998,'📚 Bộ câu hỏi'!$L$3:$L1059,0)),"Có")="Không","Không","Có")))))</f>
        <v/>
      </c>
      <c r="L998" s="29" t="str">
        <f t="shared" si="1"/>
        <v/>
      </c>
    </row>
    <row r="999">
      <c r="A999" s="132"/>
      <c r="B999" s="29"/>
      <c r="C999" s="29"/>
      <c r="D999" s="29"/>
      <c r="E999" s="29"/>
      <c r="F999" s="29"/>
      <c r="G999" s="29"/>
      <c r="H999" s="29"/>
      <c r="I999" s="29"/>
      <c r="J999" s="29"/>
      <c r="K999" s="41" t="str">
        <f t="array" ref="K999">IF($B999="","",IF($A999&lt;&gt;"Có","Không",IF($G999="","Có",IF(IFERROR(INDEX('📚 Bộ câu hỏi'!$A$3:$A1059,MATCH($B999&amp;"|"&amp;$C999&amp;"|",'📚 Bộ câu hỏi'!$L$3:$L1059,0)),"Có")="Không","Không",IF(IFERROR(INDEX('📚 Bộ câu hỏi'!$A$3:$A1059,MATCH($B999&amp;"|"&amp;$C999&amp;"|"&amp;$D999,'📚 Bộ câu hỏi'!$L$3:$L1059,0)),"Có")="Không","Không","Có")))))</f>
        <v/>
      </c>
      <c r="L999" s="29" t="str">
        <f t="shared" si="1"/>
        <v/>
      </c>
    </row>
    <row r="1000">
      <c r="A1000" s="132"/>
      <c r="B1000" s="29"/>
      <c r="C1000" s="29"/>
      <c r="D1000" s="29"/>
      <c r="E1000" s="29"/>
      <c r="F1000" s="29"/>
      <c r="G1000" s="29"/>
      <c r="H1000" s="29"/>
      <c r="I1000" s="29"/>
      <c r="J1000" s="29"/>
      <c r="K1000" s="41" t="str">
        <f t="array" ref="K1000">IF($B1000="","",IF($A1000&lt;&gt;"Có","Không",IF($G1000="","Có",IF(IFERROR(INDEX('📚 Bộ câu hỏi'!$A$3:$A1059,MATCH($B1000&amp;"|"&amp;$C1000&amp;"|",'📚 Bộ câu hỏi'!$L$3:$L1059,0)),"Có")="Không","Không",IF(IFERROR(INDEX('📚 Bộ câu hỏi'!$A$3:$A1059,MATCH($B1000&amp;"|"&amp;$C1000&amp;"|"&amp;$D1000,'📚 Bộ câu hỏi'!$L$3:$L1059,0)),"Có")="Không","Không","Có")))))</f>
        <v/>
      </c>
      <c r="L1000" s="29" t="str">
        <f t="shared" si="1"/>
        <v/>
      </c>
    </row>
    <row r="1001">
      <c r="A1001" s="132"/>
      <c r="B1001" s="29"/>
      <c r="C1001" s="29"/>
      <c r="D1001" s="29"/>
      <c r="E1001" s="29"/>
      <c r="F1001" s="29"/>
      <c r="G1001" s="29"/>
      <c r="H1001" s="29"/>
      <c r="I1001" s="29"/>
      <c r="J1001" s="29"/>
      <c r="K1001" s="41" t="str">
        <f t="array" ref="K1001">IF($B1001="","",IF($A1001&lt;&gt;"Có","Không",IF($G1001="","Có",IF(IFERROR(INDEX('📚 Bộ câu hỏi'!$A$3:$A1059,MATCH($B1001&amp;"|"&amp;$C1001&amp;"|",'📚 Bộ câu hỏi'!$L$3:$L1059,0)),"Có")="Không","Không",IF(IFERROR(INDEX('📚 Bộ câu hỏi'!$A$3:$A1059,MATCH($B1001&amp;"|"&amp;$C1001&amp;"|"&amp;$D1001,'📚 Bộ câu hỏi'!$L$3:$L1059,0)),"Có")="Không","Không","Có")))))</f>
        <v/>
      </c>
      <c r="L1001" s="29" t="str">
        <f t="shared" si="1"/>
        <v/>
      </c>
    </row>
    <row r="1002">
      <c r="A1002" s="132"/>
      <c r="B1002" s="29"/>
      <c r="C1002" s="29"/>
      <c r="D1002" s="29"/>
      <c r="E1002" s="29"/>
      <c r="F1002" s="29"/>
      <c r="G1002" s="29"/>
      <c r="H1002" s="29"/>
      <c r="I1002" s="29"/>
      <c r="J1002" s="29"/>
      <c r="K1002" s="41" t="str">
        <f t="array" ref="K1002">IF($B1002="","",IF($A1002&lt;&gt;"Có","Không",IF($G1002="","Có",IF(IFERROR(INDEX('📚 Bộ câu hỏi'!$A$3:$A1059,MATCH($B1002&amp;"|"&amp;$C1002&amp;"|",'📚 Bộ câu hỏi'!$L$3:$L1059,0)),"Có")="Không","Không",IF(IFERROR(INDEX('📚 Bộ câu hỏi'!$A$3:$A1059,MATCH($B1002&amp;"|"&amp;$C1002&amp;"|"&amp;$D1002,'📚 Bộ câu hỏi'!$L$3:$L1059,0)),"Có")="Không","Không","Có")))))</f>
        <v/>
      </c>
      <c r="L1002" s="29" t="str">
        <f t="shared" si="1"/>
        <v/>
      </c>
    </row>
    <row r="1003">
      <c r="A1003" s="132"/>
      <c r="B1003" s="29"/>
      <c r="C1003" s="29"/>
      <c r="D1003" s="29"/>
      <c r="E1003" s="29"/>
      <c r="F1003" s="29"/>
      <c r="G1003" s="29"/>
      <c r="H1003" s="29"/>
      <c r="I1003" s="29"/>
      <c r="J1003" s="29"/>
      <c r="K1003" s="41" t="str">
        <f t="array" ref="K1003">IF($B1003="","",IF($A1003&lt;&gt;"Có","Không",IF($G1003="","Có",IF(IFERROR(INDEX('📚 Bộ câu hỏi'!$A$3:$A1059,MATCH($B1003&amp;"|"&amp;$C1003&amp;"|",'📚 Bộ câu hỏi'!$L$3:$L1059,0)),"Có")="Không","Không",IF(IFERROR(INDEX('📚 Bộ câu hỏi'!$A$3:$A1059,MATCH($B1003&amp;"|"&amp;$C1003&amp;"|"&amp;$D1003,'📚 Bộ câu hỏi'!$L$3:$L1059,0)),"Có")="Không","Không","Có")))))</f>
        <v/>
      </c>
      <c r="L1003" s="29" t="str">
        <f t="shared" si="1"/>
        <v/>
      </c>
    </row>
    <row r="1004">
      <c r="A1004" s="132"/>
      <c r="B1004" s="29"/>
      <c r="C1004" s="29"/>
      <c r="D1004" s="29"/>
      <c r="E1004" s="29"/>
      <c r="F1004" s="29"/>
      <c r="G1004" s="29"/>
      <c r="H1004" s="29"/>
      <c r="I1004" s="29"/>
      <c r="J1004" s="29"/>
      <c r="K1004" s="41" t="str">
        <f t="array" ref="K1004">IF($B1004="","",IF($A1004&lt;&gt;"Có","Không",IF($G1004="","Có",IF(IFERROR(INDEX('📚 Bộ câu hỏi'!$A$3:$A1059,MATCH($B1004&amp;"|"&amp;$C1004&amp;"|",'📚 Bộ câu hỏi'!$L$3:$L1059,0)),"Có")="Không","Không",IF(IFERROR(INDEX('📚 Bộ câu hỏi'!$A$3:$A1059,MATCH($B1004&amp;"|"&amp;$C1004&amp;"|"&amp;$D1004,'📚 Bộ câu hỏi'!$L$3:$L1059,0)),"Có")="Không","Không","Có")))))</f>
        <v/>
      </c>
      <c r="L1004" s="29" t="str">
        <f t="shared" si="1"/>
        <v/>
      </c>
    </row>
    <row r="1005">
      <c r="A1005" s="132"/>
      <c r="B1005" s="29"/>
      <c r="C1005" s="29"/>
      <c r="D1005" s="29"/>
      <c r="E1005" s="29"/>
      <c r="F1005" s="29"/>
      <c r="G1005" s="29"/>
      <c r="H1005" s="29"/>
      <c r="I1005" s="29"/>
      <c r="J1005" s="29"/>
      <c r="K1005" s="41" t="str">
        <f t="array" ref="K1005">IF($B1005="","",IF($A1005&lt;&gt;"Có","Không",IF($G1005="","Có",IF(IFERROR(INDEX('📚 Bộ câu hỏi'!$A$3:$A1059,MATCH($B1005&amp;"|"&amp;$C1005&amp;"|",'📚 Bộ câu hỏi'!$L$3:$L1059,0)),"Có")="Không","Không",IF(IFERROR(INDEX('📚 Bộ câu hỏi'!$A$3:$A1059,MATCH($B1005&amp;"|"&amp;$C1005&amp;"|"&amp;$D1005,'📚 Bộ câu hỏi'!$L$3:$L1059,0)),"Có")="Không","Không","Có")))))</f>
        <v/>
      </c>
      <c r="L1005" s="29" t="str">
        <f t="shared" si="1"/>
        <v/>
      </c>
    </row>
    <row r="1006">
      <c r="A1006" s="132"/>
      <c r="B1006" s="29"/>
      <c r="C1006" s="29"/>
      <c r="D1006" s="29"/>
      <c r="E1006" s="29"/>
      <c r="F1006" s="29"/>
      <c r="G1006" s="29"/>
      <c r="H1006" s="29"/>
      <c r="I1006" s="29"/>
      <c r="J1006" s="29"/>
      <c r="K1006" s="41" t="str">
        <f t="array" ref="K1006">IF($B1006="","",IF($A1006&lt;&gt;"Có","Không",IF($G1006="","Có",IF(IFERROR(INDEX('📚 Bộ câu hỏi'!$A$3:$A1059,MATCH($B1006&amp;"|"&amp;$C1006&amp;"|",'📚 Bộ câu hỏi'!$L$3:$L1059,0)),"Có")="Không","Không",IF(IFERROR(INDEX('📚 Bộ câu hỏi'!$A$3:$A1059,MATCH($B1006&amp;"|"&amp;$C1006&amp;"|"&amp;$D1006,'📚 Bộ câu hỏi'!$L$3:$L1059,0)),"Có")="Không","Không","Có")))))</f>
        <v/>
      </c>
      <c r="L1006" s="29" t="str">
        <f t="shared" si="1"/>
        <v/>
      </c>
    </row>
    <row r="1007">
      <c r="A1007" s="132"/>
      <c r="B1007" s="29"/>
      <c r="C1007" s="29"/>
      <c r="D1007" s="29"/>
      <c r="E1007" s="29"/>
      <c r="F1007" s="29"/>
      <c r="G1007" s="29"/>
      <c r="H1007" s="29"/>
      <c r="I1007" s="29"/>
      <c r="J1007" s="29"/>
      <c r="K1007" s="41" t="str">
        <f t="array" ref="K1007">IF($B1007="","",IF($A1007&lt;&gt;"Có","Không",IF($G1007="","Có",IF(IFERROR(INDEX('📚 Bộ câu hỏi'!$A$3:$A1059,MATCH($B1007&amp;"|"&amp;$C1007&amp;"|",'📚 Bộ câu hỏi'!$L$3:$L1059,0)),"Có")="Không","Không",IF(IFERROR(INDEX('📚 Bộ câu hỏi'!$A$3:$A1059,MATCH($B1007&amp;"|"&amp;$C1007&amp;"|"&amp;$D1007,'📚 Bộ câu hỏi'!$L$3:$L1059,0)),"Có")="Không","Không","Có")))))</f>
        <v/>
      </c>
      <c r="L1007" s="29" t="str">
        <f t="shared" si="1"/>
        <v/>
      </c>
    </row>
    <row r="1008">
      <c r="A1008" s="132"/>
      <c r="B1008" s="29"/>
      <c r="C1008" s="29"/>
      <c r="D1008" s="29"/>
      <c r="E1008" s="29"/>
      <c r="F1008" s="29"/>
      <c r="G1008" s="29"/>
      <c r="H1008" s="29"/>
      <c r="I1008" s="29"/>
      <c r="J1008" s="29"/>
      <c r="K1008" s="41" t="str">
        <f t="array" ref="K1008">IF($B1008="","",IF($A1008&lt;&gt;"Có","Không",IF($G1008="","Có",IF(IFERROR(INDEX('📚 Bộ câu hỏi'!$A$3:$A1059,MATCH($B1008&amp;"|"&amp;$C1008&amp;"|",'📚 Bộ câu hỏi'!$L$3:$L1059,0)),"Có")="Không","Không",IF(IFERROR(INDEX('📚 Bộ câu hỏi'!$A$3:$A1059,MATCH($B1008&amp;"|"&amp;$C1008&amp;"|"&amp;$D1008,'📚 Bộ câu hỏi'!$L$3:$L1059,0)),"Có")="Không","Không","Có")))))</f>
        <v/>
      </c>
      <c r="L1008" s="29" t="str">
        <f t="shared" si="1"/>
        <v/>
      </c>
    </row>
    <row r="1009">
      <c r="A1009" s="132"/>
      <c r="B1009" s="29"/>
      <c r="C1009" s="29"/>
      <c r="D1009" s="29"/>
      <c r="E1009" s="29"/>
      <c r="F1009" s="29"/>
      <c r="G1009" s="29"/>
      <c r="H1009" s="29"/>
      <c r="I1009" s="29"/>
      <c r="J1009" s="29"/>
      <c r="K1009" s="41" t="str">
        <f t="array" ref="K1009">IF($B1009="","",IF($A1009&lt;&gt;"Có","Không",IF($G1009="","Có",IF(IFERROR(INDEX('📚 Bộ câu hỏi'!$A$3:$A1059,MATCH($B1009&amp;"|"&amp;$C1009&amp;"|",'📚 Bộ câu hỏi'!$L$3:$L1059,0)),"Có")="Không","Không",IF(IFERROR(INDEX('📚 Bộ câu hỏi'!$A$3:$A1059,MATCH($B1009&amp;"|"&amp;$C1009&amp;"|"&amp;$D1009,'📚 Bộ câu hỏi'!$L$3:$L1059,0)),"Có")="Không","Không","Có")))))</f>
        <v/>
      </c>
      <c r="L1009" s="29" t="str">
        <f t="shared" si="1"/>
        <v/>
      </c>
    </row>
    <row r="1010">
      <c r="A1010" s="132"/>
      <c r="B1010" s="29"/>
      <c r="C1010" s="29"/>
      <c r="D1010" s="29"/>
      <c r="E1010" s="29"/>
      <c r="F1010" s="29"/>
      <c r="G1010" s="29"/>
      <c r="H1010" s="29"/>
      <c r="I1010" s="29"/>
      <c r="J1010" s="29"/>
      <c r="K1010" s="41" t="str">
        <f t="array" ref="K1010">IF($B1010="","",IF($A1010&lt;&gt;"Có","Không",IF($G1010="","Có",IF(IFERROR(INDEX('📚 Bộ câu hỏi'!$A$3:$A1059,MATCH($B1010&amp;"|"&amp;$C1010&amp;"|",'📚 Bộ câu hỏi'!$L$3:$L1059,0)),"Có")="Không","Không",IF(IFERROR(INDEX('📚 Bộ câu hỏi'!$A$3:$A1059,MATCH($B1010&amp;"|"&amp;$C1010&amp;"|"&amp;$D1010,'📚 Bộ câu hỏi'!$L$3:$L1059,0)),"Có")="Không","Không","Có")))))</f>
        <v/>
      </c>
      <c r="L1010" s="29" t="str">
        <f t="shared" si="1"/>
        <v/>
      </c>
    </row>
    <row r="1011">
      <c r="A1011" s="132"/>
      <c r="B1011" s="29"/>
      <c r="C1011" s="29"/>
      <c r="D1011" s="29"/>
      <c r="E1011" s="29"/>
      <c r="F1011" s="29"/>
      <c r="G1011" s="29"/>
      <c r="H1011" s="29"/>
      <c r="I1011" s="29"/>
      <c r="J1011" s="29"/>
      <c r="K1011" s="41" t="str">
        <f t="array" ref="K1011">IF($B1011="","",IF($A1011&lt;&gt;"Có","Không",IF($G1011="","Có",IF(IFERROR(INDEX('📚 Bộ câu hỏi'!$A$3:$A1059,MATCH($B1011&amp;"|"&amp;$C1011&amp;"|",'📚 Bộ câu hỏi'!$L$3:$L1059,0)),"Có")="Không","Không",IF(IFERROR(INDEX('📚 Bộ câu hỏi'!$A$3:$A1059,MATCH($B1011&amp;"|"&amp;$C1011&amp;"|"&amp;$D1011,'📚 Bộ câu hỏi'!$L$3:$L1059,0)),"Có")="Không","Không","Có")))))</f>
        <v/>
      </c>
      <c r="L1011" s="29" t="str">
        <f t="shared" si="1"/>
        <v/>
      </c>
    </row>
    <row r="1012">
      <c r="A1012" s="132"/>
      <c r="B1012" s="29"/>
      <c r="C1012" s="29"/>
      <c r="D1012" s="29"/>
      <c r="E1012" s="29"/>
      <c r="F1012" s="29"/>
      <c r="G1012" s="29"/>
      <c r="H1012" s="29"/>
      <c r="I1012" s="29"/>
      <c r="J1012" s="29"/>
      <c r="K1012" s="41" t="str">
        <f t="array" ref="K1012">IF($B1012="","",IF($A1012&lt;&gt;"Có","Không",IF($G1012="","Có",IF(IFERROR(INDEX('📚 Bộ câu hỏi'!$A$3:$A1059,MATCH($B1012&amp;"|"&amp;$C1012&amp;"|",'📚 Bộ câu hỏi'!$L$3:$L1059,0)),"Có")="Không","Không",IF(IFERROR(INDEX('📚 Bộ câu hỏi'!$A$3:$A1059,MATCH($B1012&amp;"|"&amp;$C1012&amp;"|"&amp;$D1012,'📚 Bộ câu hỏi'!$L$3:$L1059,0)),"Có")="Không","Không","Có")))))</f>
        <v/>
      </c>
      <c r="L1012" s="29" t="str">
        <f t="shared" si="1"/>
        <v/>
      </c>
    </row>
    <row r="1013">
      <c r="A1013" s="132"/>
      <c r="B1013" s="29"/>
      <c r="C1013" s="29"/>
      <c r="D1013" s="29"/>
      <c r="E1013" s="29"/>
      <c r="F1013" s="29"/>
      <c r="G1013" s="29"/>
      <c r="H1013" s="29"/>
      <c r="I1013" s="29"/>
      <c r="J1013" s="29"/>
      <c r="K1013" s="41" t="str">
        <f t="array" ref="K1013">IF($B1013="","",IF($A1013&lt;&gt;"Có","Không",IF($G1013="","Có",IF(IFERROR(INDEX('📚 Bộ câu hỏi'!$A$3:$A1059,MATCH($B1013&amp;"|"&amp;$C1013&amp;"|",'📚 Bộ câu hỏi'!$L$3:$L1059,0)),"Có")="Không","Không",IF(IFERROR(INDEX('📚 Bộ câu hỏi'!$A$3:$A1059,MATCH($B1013&amp;"|"&amp;$C1013&amp;"|"&amp;$D1013,'📚 Bộ câu hỏi'!$L$3:$L1059,0)),"Có")="Không","Không","Có")))))</f>
        <v/>
      </c>
      <c r="L1013" s="29" t="str">
        <f t="shared" si="1"/>
        <v/>
      </c>
    </row>
    <row r="1014">
      <c r="A1014" s="132"/>
      <c r="B1014" s="29"/>
      <c r="C1014" s="29"/>
      <c r="D1014" s="29"/>
      <c r="E1014" s="29"/>
      <c r="F1014" s="29"/>
      <c r="G1014" s="29"/>
      <c r="H1014" s="29"/>
      <c r="I1014" s="29"/>
      <c r="J1014" s="29"/>
      <c r="K1014" s="41" t="str">
        <f t="array" ref="K1014">IF($B1014="","",IF($A1014&lt;&gt;"Có","Không",IF($G1014="","Có",IF(IFERROR(INDEX('📚 Bộ câu hỏi'!$A$3:$A1059,MATCH($B1014&amp;"|"&amp;$C1014&amp;"|",'📚 Bộ câu hỏi'!$L$3:$L1059,0)),"Có")="Không","Không",IF(IFERROR(INDEX('📚 Bộ câu hỏi'!$A$3:$A1059,MATCH($B1014&amp;"|"&amp;$C1014&amp;"|"&amp;$D1014,'📚 Bộ câu hỏi'!$L$3:$L1059,0)),"Có")="Không","Không","Có")))))</f>
        <v/>
      </c>
      <c r="L1014" s="29" t="str">
        <f t="shared" si="1"/>
        <v/>
      </c>
    </row>
    <row r="1015">
      <c r="A1015" s="132"/>
      <c r="B1015" s="29"/>
      <c r="C1015" s="29"/>
      <c r="D1015" s="29"/>
      <c r="E1015" s="29"/>
      <c r="F1015" s="29"/>
      <c r="G1015" s="29"/>
      <c r="H1015" s="29"/>
      <c r="I1015" s="29"/>
      <c r="J1015" s="29"/>
      <c r="K1015" s="41" t="str">
        <f t="array" ref="K1015">IF($B1015="","",IF($A1015&lt;&gt;"Có","Không",IF($G1015="","Có",IF(IFERROR(INDEX('📚 Bộ câu hỏi'!$A$3:$A1059,MATCH($B1015&amp;"|"&amp;$C1015&amp;"|",'📚 Bộ câu hỏi'!$L$3:$L1059,0)),"Có")="Không","Không",IF(IFERROR(INDEX('📚 Bộ câu hỏi'!$A$3:$A1059,MATCH($B1015&amp;"|"&amp;$C1015&amp;"|"&amp;$D1015,'📚 Bộ câu hỏi'!$L$3:$L1059,0)),"Có")="Không","Không","Có")))))</f>
        <v/>
      </c>
      <c r="L1015" s="29" t="str">
        <f t="shared" si="1"/>
        <v/>
      </c>
    </row>
    <row r="1016">
      <c r="A1016" s="132"/>
      <c r="B1016" s="29"/>
      <c r="C1016" s="29"/>
      <c r="D1016" s="29"/>
      <c r="E1016" s="29"/>
      <c r="F1016" s="29"/>
      <c r="G1016" s="29"/>
      <c r="H1016" s="29"/>
      <c r="I1016" s="29"/>
      <c r="J1016" s="29"/>
      <c r="K1016" s="41" t="str">
        <f t="array" ref="K1016">IF($B1016="","",IF($A1016&lt;&gt;"Có","Không",IF($G1016="","Có",IF(IFERROR(INDEX('📚 Bộ câu hỏi'!$A$3:$A1059,MATCH($B1016&amp;"|"&amp;$C1016&amp;"|",'📚 Bộ câu hỏi'!$L$3:$L1059,0)),"Có")="Không","Không",IF(IFERROR(INDEX('📚 Bộ câu hỏi'!$A$3:$A1059,MATCH($B1016&amp;"|"&amp;$C1016&amp;"|"&amp;$D1016,'📚 Bộ câu hỏi'!$L$3:$L1059,0)),"Có")="Không","Không","Có")))))</f>
        <v/>
      </c>
      <c r="L1016" s="29" t="str">
        <f t="shared" si="1"/>
        <v/>
      </c>
    </row>
    <row r="1017">
      <c r="A1017" s="132"/>
      <c r="B1017" s="29"/>
      <c r="C1017" s="29"/>
      <c r="D1017" s="29"/>
      <c r="E1017" s="29"/>
      <c r="F1017" s="29"/>
      <c r="G1017" s="29"/>
      <c r="H1017" s="29"/>
      <c r="I1017" s="29"/>
      <c r="J1017" s="29"/>
      <c r="K1017" s="41" t="str">
        <f t="array" ref="K1017">IF($B1017="","",IF($A1017&lt;&gt;"Có","Không",IF($G1017="","Có",IF(IFERROR(INDEX('📚 Bộ câu hỏi'!$A$3:$A1059,MATCH($B1017&amp;"|"&amp;$C1017&amp;"|",'📚 Bộ câu hỏi'!$L$3:$L1059,0)),"Có")="Không","Không",IF(IFERROR(INDEX('📚 Bộ câu hỏi'!$A$3:$A1059,MATCH($B1017&amp;"|"&amp;$C1017&amp;"|"&amp;$D1017,'📚 Bộ câu hỏi'!$L$3:$L1059,0)),"Có")="Không","Không","Có")))))</f>
        <v/>
      </c>
      <c r="L1017" s="29" t="str">
        <f t="shared" si="1"/>
        <v/>
      </c>
    </row>
    <row r="1018">
      <c r="A1018" s="132"/>
      <c r="B1018" s="29"/>
      <c r="C1018" s="29"/>
      <c r="D1018" s="29"/>
      <c r="E1018" s="29"/>
      <c r="F1018" s="29"/>
      <c r="G1018" s="29"/>
      <c r="H1018" s="29"/>
      <c r="I1018" s="29"/>
      <c r="J1018" s="29"/>
      <c r="K1018" s="41" t="str">
        <f t="array" ref="K1018">IF($B1018="","",IF($A1018&lt;&gt;"Có","Không",IF($G1018="","Có",IF(IFERROR(INDEX('📚 Bộ câu hỏi'!$A$3:$A1059,MATCH($B1018&amp;"|"&amp;$C1018&amp;"|",'📚 Bộ câu hỏi'!$L$3:$L1059,0)),"Có")="Không","Không",IF(IFERROR(INDEX('📚 Bộ câu hỏi'!$A$3:$A1059,MATCH($B1018&amp;"|"&amp;$C1018&amp;"|"&amp;$D1018,'📚 Bộ câu hỏi'!$L$3:$L1059,0)),"Có")="Không","Không","Có")))))</f>
        <v/>
      </c>
      <c r="L1018" s="29" t="str">
        <f t="shared" si="1"/>
        <v/>
      </c>
    </row>
    <row r="1019">
      <c r="A1019" s="132"/>
      <c r="B1019" s="29"/>
      <c r="C1019" s="29"/>
      <c r="D1019" s="29"/>
      <c r="E1019" s="29"/>
      <c r="F1019" s="29"/>
      <c r="G1019" s="29"/>
      <c r="H1019" s="29"/>
      <c r="I1019" s="29"/>
      <c r="J1019" s="29"/>
      <c r="K1019" s="41" t="str">
        <f t="array" ref="K1019">IF($B1019="","",IF($A1019&lt;&gt;"Có","Không",IF($G1019="","Có",IF(IFERROR(INDEX('📚 Bộ câu hỏi'!$A$3:$A1059,MATCH($B1019&amp;"|"&amp;$C1019&amp;"|",'📚 Bộ câu hỏi'!$L$3:$L1059,0)),"Có")="Không","Không",IF(IFERROR(INDEX('📚 Bộ câu hỏi'!$A$3:$A1059,MATCH($B1019&amp;"|"&amp;$C1019&amp;"|"&amp;$D1019,'📚 Bộ câu hỏi'!$L$3:$L1059,0)),"Có")="Không","Không","Có")))))</f>
        <v/>
      </c>
      <c r="L1019" s="29" t="str">
        <f t="shared" si="1"/>
        <v/>
      </c>
    </row>
    <row r="1020">
      <c r="A1020" s="132"/>
      <c r="B1020" s="29"/>
      <c r="C1020" s="29"/>
      <c r="D1020" s="29"/>
      <c r="E1020" s="29"/>
      <c r="F1020" s="29"/>
      <c r="G1020" s="29"/>
      <c r="H1020" s="29"/>
      <c r="I1020" s="29"/>
      <c r="J1020" s="29"/>
      <c r="K1020" s="41" t="str">
        <f t="array" ref="K1020">IF($B1020="","",IF($A1020&lt;&gt;"Có","Không",IF($G1020="","Có",IF(IFERROR(INDEX('📚 Bộ câu hỏi'!$A$3:$A1059,MATCH($B1020&amp;"|"&amp;$C1020&amp;"|",'📚 Bộ câu hỏi'!$L$3:$L1059,0)),"Có")="Không","Không",IF(IFERROR(INDEX('📚 Bộ câu hỏi'!$A$3:$A1059,MATCH($B1020&amp;"|"&amp;$C1020&amp;"|"&amp;$D1020,'📚 Bộ câu hỏi'!$L$3:$L1059,0)),"Có")="Không","Không","Có")))))</f>
        <v/>
      </c>
      <c r="L1020" s="29" t="str">
        <f t="shared" si="1"/>
        <v/>
      </c>
    </row>
    <row r="1021">
      <c r="A1021" s="132"/>
      <c r="B1021" s="29"/>
      <c r="C1021" s="29"/>
      <c r="D1021" s="29"/>
      <c r="E1021" s="29"/>
      <c r="F1021" s="29"/>
      <c r="G1021" s="29"/>
      <c r="H1021" s="29"/>
      <c r="I1021" s="29"/>
      <c r="J1021" s="29"/>
      <c r="K1021" s="41" t="str">
        <f t="array" ref="K1021">IF($B1021="","",IF($A1021&lt;&gt;"Có","Không",IF($G1021="","Có",IF(IFERROR(INDEX('📚 Bộ câu hỏi'!$A$3:$A1059,MATCH($B1021&amp;"|"&amp;$C1021&amp;"|",'📚 Bộ câu hỏi'!$L$3:$L1059,0)),"Có")="Không","Không",IF(IFERROR(INDEX('📚 Bộ câu hỏi'!$A$3:$A1059,MATCH($B1021&amp;"|"&amp;$C1021&amp;"|"&amp;$D1021,'📚 Bộ câu hỏi'!$L$3:$L1059,0)),"Có")="Không","Không","Có")))))</f>
        <v/>
      </c>
      <c r="L1021" s="29" t="str">
        <f t="shared" si="1"/>
        <v/>
      </c>
    </row>
    <row r="1022">
      <c r="A1022" s="132"/>
      <c r="B1022" s="29"/>
      <c r="C1022" s="29"/>
      <c r="D1022" s="29"/>
      <c r="E1022" s="29"/>
      <c r="F1022" s="29"/>
      <c r="G1022" s="29"/>
      <c r="H1022" s="29"/>
      <c r="I1022" s="29"/>
      <c r="J1022" s="29"/>
      <c r="K1022" s="41" t="str">
        <f t="array" ref="K1022">IF($B1022="","",IF($A1022&lt;&gt;"Có","Không",IF($G1022="","Có",IF(IFERROR(INDEX('📚 Bộ câu hỏi'!$A$3:$A1059,MATCH($B1022&amp;"|"&amp;$C1022&amp;"|",'📚 Bộ câu hỏi'!$L$3:$L1059,0)),"Có")="Không","Không",IF(IFERROR(INDEX('📚 Bộ câu hỏi'!$A$3:$A1059,MATCH($B1022&amp;"|"&amp;$C1022&amp;"|"&amp;$D1022,'📚 Bộ câu hỏi'!$L$3:$L1059,0)),"Có")="Không","Không","Có")))))</f>
        <v/>
      </c>
      <c r="L1022" s="29" t="str">
        <f t="shared" si="1"/>
        <v/>
      </c>
    </row>
    <row r="1023">
      <c r="A1023" s="132"/>
      <c r="B1023" s="29"/>
      <c r="C1023" s="29"/>
      <c r="D1023" s="29"/>
      <c r="E1023" s="29"/>
      <c r="F1023" s="29"/>
      <c r="G1023" s="29"/>
      <c r="H1023" s="29"/>
      <c r="I1023" s="29"/>
      <c r="J1023" s="29"/>
      <c r="K1023" s="41" t="str">
        <f t="array" ref="K1023">IF($B1023="","",IF($A1023&lt;&gt;"Có","Không",IF($G1023="","Có",IF(IFERROR(INDEX('📚 Bộ câu hỏi'!$A$3:$A1059,MATCH($B1023&amp;"|"&amp;$C1023&amp;"|",'📚 Bộ câu hỏi'!$L$3:$L1059,0)),"Có")="Không","Không",IF(IFERROR(INDEX('📚 Bộ câu hỏi'!$A$3:$A1059,MATCH($B1023&amp;"|"&amp;$C1023&amp;"|"&amp;$D1023,'📚 Bộ câu hỏi'!$L$3:$L1059,0)),"Có")="Không","Không","Có")))))</f>
        <v/>
      </c>
      <c r="L1023" s="29" t="str">
        <f t="shared" si="1"/>
        <v/>
      </c>
    </row>
    <row r="1024">
      <c r="A1024" s="132"/>
      <c r="B1024" s="29"/>
      <c r="C1024" s="29"/>
      <c r="D1024" s="29"/>
      <c r="E1024" s="29"/>
      <c r="F1024" s="29"/>
      <c r="G1024" s="29"/>
      <c r="H1024" s="29"/>
      <c r="I1024" s="29"/>
      <c r="J1024" s="29"/>
      <c r="K1024" s="41" t="str">
        <f t="array" ref="K1024">IF($B1024="","",IF($A1024&lt;&gt;"Có","Không",IF($G1024="","Có",IF(IFERROR(INDEX('📚 Bộ câu hỏi'!$A$3:$A1059,MATCH($B1024&amp;"|"&amp;$C1024&amp;"|",'📚 Bộ câu hỏi'!$L$3:$L1059,0)),"Có")="Không","Không",IF(IFERROR(INDEX('📚 Bộ câu hỏi'!$A$3:$A1059,MATCH($B1024&amp;"|"&amp;$C1024&amp;"|"&amp;$D1024,'📚 Bộ câu hỏi'!$L$3:$L1059,0)),"Có")="Không","Không","Có")))))</f>
        <v/>
      </c>
      <c r="L1024" s="29" t="str">
        <f t="shared" si="1"/>
        <v/>
      </c>
    </row>
    <row r="1025">
      <c r="A1025" s="132"/>
      <c r="B1025" s="29"/>
      <c r="C1025" s="29"/>
      <c r="D1025" s="29"/>
      <c r="E1025" s="29"/>
      <c r="F1025" s="29"/>
      <c r="G1025" s="29"/>
      <c r="H1025" s="29"/>
      <c r="I1025" s="29"/>
      <c r="J1025" s="29"/>
      <c r="K1025" s="41" t="str">
        <f t="array" ref="K1025">IF($B1025="","",IF($A1025&lt;&gt;"Có","Không",IF($G1025="","Có",IF(IFERROR(INDEX('📚 Bộ câu hỏi'!$A$3:$A1059,MATCH($B1025&amp;"|"&amp;$C1025&amp;"|",'📚 Bộ câu hỏi'!$L$3:$L1059,0)),"Có")="Không","Không",IF(IFERROR(INDEX('📚 Bộ câu hỏi'!$A$3:$A1059,MATCH($B1025&amp;"|"&amp;$C1025&amp;"|"&amp;$D1025,'📚 Bộ câu hỏi'!$L$3:$L1059,0)),"Có")="Không","Không","Có")))))</f>
        <v/>
      </c>
      <c r="L1025" s="29" t="str">
        <f t="shared" si="1"/>
        <v/>
      </c>
    </row>
    <row r="1026">
      <c r="A1026" s="132"/>
      <c r="B1026" s="29"/>
      <c r="C1026" s="29"/>
      <c r="D1026" s="29"/>
      <c r="E1026" s="29"/>
      <c r="F1026" s="29"/>
      <c r="G1026" s="29"/>
      <c r="H1026" s="29"/>
      <c r="I1026" s="29"/>
      <c r="J1026" s="29"/>
      <c r="K1026" s="41" t="str">
        <f t="array" ref="K1026">IF($B1026="","",IF($A1026&lt;&gt;"Có","Không",IF($G1026="","Có",IF(IFERROR(INDEX('📚 Bộ câu hỏi'!$A$3:$A1059,MATCH($B1026&amp;"|"&amp;$C1026&amp;"|",'📚 Bộ câu hỏi'!$L$3:$L1059,0)),"Có")="Không","Không",IF(IFERROR(INDEX('📚 Bộ câu hỏi'!$A$3:$A1059,MATCH($B1026&amp;"|"&amp;$C1026&amp;"|"&amp;$D1026,'📚 Bộ câu hỏi'!$L$3:$L1059,0)),"Có")="Không","Không","Có")))))</f>
        <v/>
      </c>
      <c r="L1026" s="29" t="str">
        <f t="shared" si="1"/>
        <v/>
      </c>
    </row>
    <row r="1027">
      <c r="A1027" s="132"/>
      <c r="B1027" s="29"/>
      <c r="C1027" s="29"/>
      <c r="D1027" s="29"/>
      <c r="E1027" s="29"/>
      <c r="F1027" s="29"/>
      <c r="G1027" s="29"/>
      <c r="H1027" s="29"/>
      <c r="I1027" s="29"/>
      <c r="J1027" s="29"/>
      <c r="K1027" s="41" t="str">
        <f t="array" ref="K1027">IF($B1027="","",IF($A1027&lt;&gt;"Có","Không",IF($G1027="","Có",IF(IFERROR(INDEX('📚 Bộ câu hỏi'!$A$3:$A1059,MATCH($B1027&amp;"|"&amp;$C1027&amp;"|",'📚 Bộ câu hỏi'!$L$3:$L1059,0)),"Có")="Không","Không",IF(IFERROR(INDEX('📚 Bộ câu hỏi'!$A$3:$A1059,MATCH($B1027&amp;"|"&amp;$C1027&amp;"|"&amp;$D1027,'📚 Bộ câu hỏi'!$L$3:$L1059,0)),"Có")="Không","Không","Có")))))</f>
        <v/>
      </c>
      <c r="L1027" s="29" t="str">
        <f t="shared" si="1"/>
        <v/>
      </c>
    </row>
    <row r="1028">
      <c r="A1028" s="132"/>
      <c r="B1028" s="29"/>
      <c r="C1028" s="29"/>
      <c r="D1028" s="29"/>
      <c r="E1028" s="29"/>
      <c r="F1028" s="29"/>
      <c r="G1028" s="29"/>
      <c r="H1028" s="29"/>
      <c r="I1028" s="29"/>
      <c r="J1028" s="29"/>
      <c r="K1028" s="41" t="str">
        <f t="array" ref="K1028">IF($B1028="","",IF($A1028&lt;&gt;"Có","Không",IF($G1028="","Có",IF(IFERROR(INDEX('📚 Bộ câu hỏi'!$A$3:$A1059,MATCH($B1028&amp;"|"&amp;$C1028&amp;"|",'📚 Bộ câu hỏi'!$L$3:$L1059,0)),"Có")="Không","Không",IF(IFERROR(INDEX('📚 Bộ câu hỏi'!$A$3:$A1059,MATCH($B1028&amp;"|"&amp;$C1028&amp;"|"&amp;$D1028,'📚 Bộ câu hỏi'!$L$3:$L1059,0)),"Có")="Không","Không","Có")))))</f>
        <v/>
      </c>
      <c r="L1028" s="29" t="str">
        <f t="shared" si="1"/>
        <v/>
      </c>
    </row>
    <row r="1029">
      <c r="A1029" s="132"/>
      <c r="B1029" s="29"/>
      <c r="C1029" s="29"/>
      <c r="D1029" s="29"/>
      <c r="E1029" s="29"/>
      <c r="F1029" s="29"/>
      <c r="G1029" s="29"/>
      <c r="H1029" s="29"/>
      <c r="I1029" s="29"/>
      <c r="J1029" s="29"/>
      <c r="K1029" s="41" t="str">
        <f t="array" ref="K1029">IF($B1029="","",IF($A1029&lt;&gt;"Có","Không",IF($G1029="","Có",IF(IFERROR(INDEX('📚 Bộ câu hỏi'!$A$3:$A1059,MATCH($B1029&amp;"|"&amp;$C1029&amp;"|",'📚 Bộ câu hỏi'!$L$3:$L1059,0)),"Có")="Không","Không",IF(IFERROR(INDEX('📚 Bộ câu hỏi'!$A$3:$A1059,MATCH($B1029&amp;"|"&amp;$C1029&amp;"|"&amp;$D1029,'📚 Bộ câu hỏi'!$L$3:$L1059,0)),"Có")="Không","Không","Có")))))</f>
        <v/>
      </c>
      <c r="L1029" s="29" t="str">
        <f t="shared" si="1"/>
        <v/>
      </c>
    </row>
    <row r="1030">
      <c r="A1030" s="132"/>
      <c r="B1030" s="29"/>
      <c r="C1030" s="29"/>
      <c r="D1030" s="29"/>
      <c r="E1030" s="29"/>
      <c r="F1030" s="29"/>
      <c r="G1030" s="29"/>
      <c r="H1030" s="29"/>
      <c r="I1030" s="29"/>
      <c r="J1030" s="29"/>
      <c r="K1030" s="41" t="str">
        <f t="array" ref="K1030">IF($B1030="","",IF($A1030&lt;&gt;"Có","Không",IF($G1030="","Có",IF(IFERROR(INDEX('📚 Bộ câu hỏi'!$A$3:$A1059,MATCH($B1030&amp;"|"&amp;$C1030&amp;"|",'📚 Bộ câu hỏi'!$L$3:$L1059,0)),"Có")="Không","Không",IF(IFERROR(INDEX('📚 Bộ câu hỏi'!$A$3:$A1059,MATCH($B1030&amp;"|"&amp;$C1030&amp;"|"&amp;$D1030,'📚 Bộ câu hỏi'!$L$3:$L1059,0)),"Có")="Không","Không","Có")))))</f>
        <v/>
      </c>
      <c r="L1030" s="29" t="str">
        <f t="shared" si="1"/>
        <v/>
      </c>
    </row>
    <row r="1031">
      <c r="A1031" s="132"/>
      <c r="B1031" s="29"/>
      <c r="C1031" s="29"/>
      <c r="D1031" s="29"/>
      <c r="E1031" s="29"/>
      <c r="F1031" s="29"/>
      <c r="G1031" s="29"/>
      <c r="H1031" s="29"/>
      <c r="I1031" s="29"/>
      <c r="J1031" s="29"/>
      <c r="K1031" s="41" t="str">
        <f t="array" ref="K1031">IF($B1031="","",IF($A1031&lt;&gt;"Có","Không",IF($G1031="","Có",IF(IFERROR(INDEX('📚 Bộ câu hỏi'!$A$3:$A1059,MATCH($B1031&amp;"|"&amp;$C1031&amp;"|",'📚 Bộ câu hỏi'!$L$3:$L1059,0)),"Có")="Không","Không",IF(IFERROR(INDEX('📚 Bộ câu hỏi'!$A$3:$A1059,MATCH($B1031&amp;"|"&amp;$C1031&amp;"|"&amp;$D1031,'📚 Bộ câu hỏi'!$L$3:$L1059,0)),"Có")="Không","Không","Có")))))</f>
        <v/>
      </c>
      <c r="L1031" s="29" t="str">
        <f t="shared" si="1"/>
        <v/>
      </c>
    </row>
    <row r="1032">
      <c r="A1032" s="132"/>
      <c r="B1032" s="29"/>
      <c r="C1032" s="29"/>
      <c r="D1032" s="29"/>
      <c r="E1032" s="29"/>
      <c r="F1032" s="29"/>
      <c r="G1032" s="29"/>
      <c r="H1032" s="29"/>
      <c r="I1032" s="29"/>
      <c r="J1032" s="29"/>
      <c r="K1032" s="41" t="str">
        <f t="array" ref="K1032">IF($B1032="","",IF($A1032&lt;&gt;"Có","Không",IF($G1032="","Có",IF(IFERROR(INDEX('📚 Bộ câu hỏi'!$A$3:$A1059,MATCH($B1032&amp;"|"&amp;$C1032&amp;"|",'📚 Bộ câu hỏi'!$L$3:$L1059,0)),"Có")="Không","Không",IF(IFERROR(INDEX('📚 Bộ câu hỏi'!$A$3:$A1059,MATCH($B1032&amp;"|"&amp;$C1032&amp;"|"&amp;$D1032,'📚 Bộ câu hỏi'!$L$3:$L1059,0)),"Có")="Không","Không","Có")))))</f>
        <v/>
      </c>
      <c r="L1032" s="29" t="str">
        <f t="shared" si="1"/>
        <v/>
      </c>
    </row>
    <row r="1033">
      <c r="A1033" s="132"/>
      <c r="B1033" s="29"/>
      <c r="C1033" s="29"/>
      <c r="D1033" s="29"/>
      <c r="E1033" s="29"/>
      <c r="F1033" s="29"/>
      <c r="G1033" s="29"/>
      <c r="H1033" s="29"/>
      <c r="I1033" s="29"/>
      <c r="J1033" s="29"/>
      <c r="K1033" s="41" t="str">
        <f t="array" ref="K1033">IF($B1033="","",IF($A1033&lt;&gt;"Có","Không",IF($G1033="","Có",IF(IFERROR(INDEX('📚 Bộ câu hỏi'!$A$3:$A1059,MATCH($B1033&amp;"|"&amp;$C1033&amp;"|",'📚 Bộ câu hỏi'!$L$3:$L1059,0)),"Có")="Không","Không",IF(IFERROR(INDEX('📚 Bộ câu hỏi'!$A$3:$A1059,MATCH($B1033&amp;"|"&amp;$C1033&amp;"|"&amp;$D1033,'📚 Bộ câu hỏi'!$L$3:$L1059,0)),"Có")="Không","Không","Có")))))</f>
        <v/>
      </c>
      <c r="L1033" s="29" t="str">
        <f t="shared" si="1"/>
        <v/>
      </c>
    </row>
    <row r="1034">
      <c r="A1034" s="132"/>
      <c r="B1034" s="29"/>
      <c r="C1034" s="29"/>
      <c r="D1034" s="29"/>
      <c r="E1034" s="29"/>
      <c r="F1034" s="29"/>
      <c r="G1034" s="29"/>
      <c r="H1034" s="29"/>
      <c r="I1034" s="29"/>
      <c r="J1034" s="29"/>
      <c r="K1034" s="41" t="str">
        <f t="array" ref="K1034">IF($B1034="","",IF($A1034&lt;&gt;"Có","Không",IF($G1034="","Có",IF(IFERROR(INDEX('📚 Bộ câu hỏi'!$A$3:$A1059,MATCH($B1034&amp;"|"&amp;$C1034&amp;"|",'📚 Bộ câu hỏi'!$L$3:$L1059,0)),"Có")="Không","Không",IF(IFERROR(INDEX('📚 Bộ câu hỏi'!$A$3:$A1059,MATCH($B1034&amp;"|"&amp;$C1034&amp;"|"&amp;$D1034,'📚 Bộ câu hỏi'!$L$3:$L1059,0)),"Có")="Không","Không","Có")))))</f>
        <v/>
      </c>
      <c r="L1034" s="29" t="str">
        <f t="shared" si="1"/>
        <v/>
      </c>
    </row>
    <row r="1035">
      <c r="A1035" s="132"/>
      <c r="B1035" s="29"/>
      <c r="C1035" s="29"/>
      <c r="D1035" s="29"/>
      <c r="E1035" s="29"/>
      <c r="F1035" s="29"/>
      <c r="G1035" s="29"/>
      <c r="H1035" s="29"/>
      <c r="I1035" s="29"/>
      <c r="J1035" s="29"/>
      <c r="K1035" s="41" t="str">
        <f t="array" ref="K1035">IF($B1035="","",IF($A1035&lt;&gt;"Có","Không",IF($G1035="","Có",IF(IFERROR(INDEX('📚 Bộ câu hỏi'!$A$3:$A1059,MATCH($B1035&amp;"|"&amp;$C1035&amp;"|",'📚 Bộ câu hỏi'!$L$3:$L1059,0)),"Có")="Không","Không",IF(IFERROR(INDEX('📚 Bộ câu hỏi'!$A$3:$A1059,MATCH($B1035&amp;"|"&amp;$C1035&amp;"|"&amp;$D1035,'📚 Bộ câu hỏi'!$L$3:$L1059,0)),"Có")="Không","Không","Có")))))</f>
        <v/>
      </c>
      <c r="L1035" s="29" t="str">
        <f t="shared" si="1"/>
        <v/>
      </c>
    </row>
    <row r="1036">
      <c r="A1036" s="132"/>
      <c r="B1036" s="29"/>
      <c r="C1036" s="29"/>
      <c r="D1036" s="29"/>
      <c r="E1036" s="29"/>
      <c r="F1036" s="29"/>
      <c r="G1036" s="29"/>
      <c r="H1036" s="29"/>
      <c r="I1036" s="29"/>
      <c r="J1036" s="29"/>
      <c r="K1036" s="41" t="str">
        <f t="array" ref="K1036">IF($B1036="","",IF($A1036&lt;&gt;"Có","Không",IF($G1036="","Có",IF(IFERROR(INDEX('📚 Bộ câu hỏi'!$A$3:$A1059,MATCH($B1036&amp;"|"&amp;$C1036&amp;"|",'📚 Bộ câu hỏi'!$L$3:$L1059,0)),"Có")="Không","Không",IF(IFERROR(INDEX('📚 Bộ câu hỏi'!$A$3:$A1059,MATCH($B1036&amp;"|"&amp;$C1036&amp;"|"&amp;$D1036,'📚 Bộ câu hỏi'!$L$3:$L1059,0)),"Có")="Không","Không","Có")))))</f>
        <v/>
      </c>
      <c r="L1036" s="29" t="str">
        <f t="shared" si="1"/>
        <v/>
      </c>
    </row>
    <row r="1037">
      <c r="A1037" s="132"/>
      <c r="B1037" s="29"/>
      <c r="C1037" s="29"/>
      <c r="D1037" s="29"/>
      <c r="E1037" s="29"/>
      <c r="F1037" s="29"/>
      <c r="G1037" s="29"/>
      <c r="H1037" s="29"/>
      <c r="I1037" s="29"/>
      <c r="J1037" s="29"/>
      <c r="K1037" s="41" t="str">
        <f t="array" ref="K1037">IF($B1037="","",IF($A1037&lt;&gt;"Có","Không",IF($G1037="","Có",IF(IFERROR(INDEX('📚 Bộ câu hỏi'!$A$3:$A1059,MATCH($B1037&amp;"|"&amp;$C1037&amp;"|",'📚 Bộ câu hỏi'!$L$3:$L1059,0)),"Có")="Không","Không",IF(IFERROR(INDEX('📚 Bộ câu hỏi'!$A$3:$A1059,MATCH($B1037&amp;"|"&amp;$C1037&amp;"|"&amp;$D1037,'📚 Bộ câu hỏi'!$L$3:$L1059,0)),"Có")="Không","Không","Có")))))</f>
        <v/>
      </c>
      <c r="L1037" s="29" t="str">
        <f t="shared" si="1"/>
        <v/>
      </c>
    </row>
    <row r="1038">
      <c r="A1038" s="132"/>
      <c r="B1038" s="29"/>
      <c r="C1038" s="29"/>
      <c r="D1038" s="29"/>
      <c r="E1038" s="29"/>
      <c r="F1038" s="29"/>
      <c r="G1038" s="29"/>
      <c r="H1038" s="29"/>
      <c r="I1038" s="29"/>
      <c r="J1038" s="29"/>
      <c r="K1038" s="41" t="str">
        <f t="array" ref="K1038">IF($B1038="","",IF($A1038&lt;&gt;"Có","Không",IF($G1038="","Có",IF(IFERROR(INDEX('📚 Bộ câu hỏi'!$A$3:$A1059,MATCH($B1038&amp;"|"&amp;$C1038&amp;"|",'📚 Bộ câu hỏi'!$L$3:$L1059,0)),"Có")="Không","Không",IF(IFERROR(INDEX('📚 Bộ câu hỏi'!$A$3:$A1059,MATCH($B1038&amp;"|"&amp;$C1038&amp;"|"&amp;$D1038,'📚 Bộ câu hỏi'!$L$3:$L1059,0)),"Có")="Không","Không","Có")))))</f>
        <v/>
      </c>
      <c r="L1038" s="29" t="str">
        <f t="shared" si="1"/>
        <v/>
      </c>
    </row>
    <row r="1039">
      <c r="A1039" s="132"/>
      <c r="B1039" s="29"/>
      <c r="C1039" s="29"/>
      <c r="D1039" s="29"/>
      <c r="E1039" s="29"/>
      <c r="F1039" s="29"/>
      <c r="G1039" s="29"/>
      <c r="H1039" s="29"/>
      <c r="I1039" s="29"/>
      <c r="J1039" s="29"/>
      <c r="K1039" s="41" t="str">
        <f t="array" ref="K1039">IF($B1039="","",IF($A1039&lt;&gt;"Có","Không",IF($G1039="","Có",IF(IFERROR(INDEX('📚 Bộ câu hỏi'!$A$3:$A1059,MATCH($B1039&amp;"|"&amp;$C1039&amp;"|",'📚 Bộ câu hỏi'!$L$3:$L1059,0)),"Có")="Không","Không",IF(IFERROR(INDEX('📚 Bộ câu hỏi'!$A$3:$A1059,MATCH($B1039&amp;"|"&amp;$C1039&amp;"|"&amp;$D1039,'📚 Bộ câu hỏi'!$L$3:$L1059,0)),"Có")="Không","Không","Có")))))</f>
        <v/>
      </c>
      <c r="L1039" s="29" t="str">
        <f t="shared" si="1"/>
        <v/>
      </c>
    </row>
    <row r="1040">
      <c r="A1040" s="132"/>
      <c r="B1040" s="29"/>
      <c r="C1040" s="29"/>
      <c r="D1040" s="29"/>
      <c r="E1040" s="29"/>
      <c r="F1040" s="29"/>
      <c r="G1040" s="29"/>
      <c r="H1040" s="29"/>
      <c r="I1040" s="29"/>
      <c r="J1040" s="29"/>
      <c r="K1040" s="41" t="str">
        <f t="array" ref="K1040">IF($B1040="","",IF($A1040&lt;&gt;"Có","Không",IF($G1040="","Có",IF(IFERROR(INDEX('📚 Bộ câu hỏi'!$A$3:$A1059,MATCH($B1040&amp;"|"&amp;$C1040&amp;"|",'📚 Bộ câu hỏi'!$L$3:$L1059,0)),"Có")="Không","Không",IF(IFERROR(INDEX('📚 Bộ câu hỏi'!$A$3:$A1059,MATCH($B1040&amp;"|"&amp;$C1040&amp;"|"&amp;$D1040,'📚 Bộ câu hỏi'!$L$3:$L1059,0)),"Có")="Không","Không","Có")))))</f>
        <v/>
      </c>
      <c r="L1040" s="29" t="str">
        <f t="shared" si="1"/>
        <v/>
      </c>
    </row>
    <row r="1041">
      <c r="A1041" s="132"/>
      <c r="B1041" s="29"/>
      <c r="C1041" s="29"/>
      <c r="D1041" s="29"/>
      <c r="E1041" s="29"/>
      <c r="F1041" s="29"/>
      <c r="G1041" s="29"/>
      <c r="H1041" s="29"/>
      <c r="I1041" s="29"/>
      <c r="J1041" s="29"/>
      <c r="K1041" s="41" t="str">
        <f t="array" ref="K1041">IF($B1041="","",IF($A1041&lt;&gt;"Có","Không",IF($G1041="","Có",IF(IFERROR(INDEX('📚 Bộ câu hỏi'!$A$3:$A1059,MATCH($B1041&amp;"|"&amp;$C1041&amp;"|",'📚 Bộ câu hỏi'!$L$3:$L1059,0)),"Có")="Không","Không",IF(IFERROR(INDEX('📚 Bộ câu hỏi'!$A$3:$A1059,MATCH($B1041&amp;"|"&amp;$C1041&amp;"|"&amp;$D1041,'📚 Bộ câu hỏi'!$L$3:$L1059,0)),"Có")="Không","Không","Có")))))</f>
        <v/>
      </c>
      <c r="L1041" s="29" t="str">
        <f t="shared" si="1"/>
        <v/>
      </c>
    </row>
    <row r="1042">
      <c r="A1042" s="132"/>
      <c r="B1042" s="29"/>
      <c r="C1042" s="29"/>
      <c r="D1042" s="29"/>
      <c r="E1042" s="29"/>
      <c r="F1042" s="29"/>
      <c r="G1042" s="29"/>
      <c r="H1042" s="29"/>
      <c r="I1042" s="29"/>
      <c r="J1042" s="29"/>
      <c r="K1042" s="41" t="str">
        <f t="array" ref="K1042">IF($B1042="","",IF($A1042&lt;&gt;"Có","Không",IF($G1042="","Có",IF(IFERROR(INDEX('📚 Bộ câu hỏi'!$A$3:$A1059,MATCH($B1042&amp;"|"&amp;$C1042&amp;"|",'📚 Bộ câu hỏi'!$L$3:$L1059,0)),"Có")="Không","Không",IF(IFERROR(INDEX('📚 Bộ câu hỏi'!$A$3:$A1059,MATCH($B1042&amp;"|"&amp;$C1042&amp;"|"&amp;$D1042,'📚 Bộ câu hỏi'!$L$3:$L1059,0)),"Có")="Không","Không","Có")))))</f>
        <v/>
      </c>
      <c r="L1042" s="29" t="str">
        <f t="shared" si="1"/>
        <v/>
      </c>
    </row>
    <row r="1043">
      <c r="A1043" s="132"/>
      <c r="B1043" s="29"/>
      <c r="C1043" s="29"/>
      <c r="D1043" s="29"/>
      <c r="E1043" s="29"/>
      <c r="F1043" s="29"/>
      <c r="G1043" s="29"/>
      <c r="H1043" s="29"/>
      <c r="I1043" s="29"/>
      <c r="J1043" s="29"/>
      <c r="K1043" s="41" t="str">
        <f t="array" ref="K1043">IF($B1043="","",IF($A1043&lt;&gt;"Có","Không",IF($G1043="","Có",IF(IFERROR(INDEX('📚 Bộ câu hỏi'!$A$3:$A1059,MATCH($B1043&amp;"|"&amp;$C1043&amp;"|",'📚 Bộ câu hỏi'!$L$3:$L1059,0)),"Có")="Không","Không",IF(IFERROR(INDEX('📚 Bộ câu hỏi'!$A$3:$A1059,MATCH($B1043&amp;"|"&amp;$C1043&amp;"|"&amp;$D1043,'📚 Bộ câu hỏi'!$L$3:$L1059,0)),"Có")="Không","Không","Có")))))</f>
        <v/>
      </c>
      <c r="L1043" s="29" t="str">
        <f t="shared" si="1"/>
        <v/>
      </c>
    </row>
    <row r="1044">
      <c r="A1044" s="132"/>
      <c r="B1044" s="29"/>
      <c r="C1044" s="29"/>
      <c r="D1044" s="29"/>
      <c r="E1044" s="29"/>
      <c r="F1044" s="29"/>
      <c r="G1044" s="29"/>
      <c r="H1044" s="29"/>
      <c r="I1044" s="29"/>
      <c r="J1044" s="29"/>
      <c r="K1044" s="41" t="str">
        <f t="array" ref="K1044">IF($B1044="","",IF($A1044&lt;&gt;"Có","Không",IF($G1044="","Có",IF(IFERROR(INDEX('📚 Bộ câu hỏi'!$A$3:$A1059,MATCH($B1044&amp;"|"&amp;$C1044&amp;"|",'📚 Bộ câu hỏi'!$L$3:$L1059,0)),"Có")="Không","Không",IF(IFERROR(INDEX('📚 Bộ câu hỏi'!$A$3:$A1059,MATCH($B1044&amp;"|"&amp;$C1044&amp;"|"&amp;$D1044,'📚 Bộ câu hỏi'!$L$3:$L1059,0)),"Có")="Không","Không","Có")))))</f>
        <v/>
      </c>
      <c r="L1044" s="29" t="str">
        <f t="shared" si="1"/>
        <v/>
      </c>
    </row>
    <row r="1045">
      <c r="A1045" s="132"/>
      <c r="B1045" s="29"/>
      <c r="C1045" s="29"/>
      <c r="D1045" s="29"/>
      <c r="E1045" s="29"/>
      <c r="F1045" s="29"/>
      <c r="G1045" s="29"/>
      <c r="H1045" s="29"/>
      <c r="I1045" s="29"/>
      <c r="J1045" s="29"/>
      <c r="K1045" s="41" t="str">
        <f t="array" ref="K1045">IF($B1045="","",IF($A1045&lt;&gt;"Có","Không",IF($G1045="","Có",IF(IFERROR(INDEX('📚 Bộ câu hỏi'!$A$3:$A1059,MATCH($B1045&amp;"|"&amp;$C1045&amp;"|",'📚 Bộ câu hỏi'!$L$3:$L1059,0)),"Có")="Không","Không",IF(IFERROR(INDEX('📚 Bộ câu hỏi'!$A$3:$A1059,MATCH($B1045&amp;"|"&amp;$C1045&amp;"|"&amp;$D1045,'📚 Bộ câu hỏi'!$L$3:$L1059,0)),"Có")="Không","Không","Có")))))</f>
        <v/>
      </c>
      <c r="L1045" s="29" t="str">
        <f t="shared" si="1"/>
        <v/>
      </c>
    </row>
    <row r="1046">
      <c r="A1046" s="132"/>
      <c r="B1046" s="29"/>
      <c r="C1046" s="29"/>
      <c r="D1046" s="29"/>
      <c r="E1046" s="29"/>
      <c r="F1046" s="29"/>
      <c r="G1046" s="29"/>
      <c r="H1046" s="29"/>
      <c r="I1046" s="29"/>
      <c r="J1046" s="29"/>
      <c r="K1046" s="41" t="str">
        <f t="array" ref="K1046">IF($B1046="","",IF($A1046&lt;&gt;"Có","Không",IF($G1046="","Có",IF(IFERROR(INDEX('📚 Bộ câu hỏi'!$A$3:$A1059,MATCH($B1046&amp;"|"&amp;$C1046&amp;"|",'📚 Bộ câu hỏi'!$L$3:$L1059,0)),"Có")="Không","Không",IF(IFERROR(INDEX('📚 Bộ câu hỏi'!$A$3:$A1059,MATCH($B1046&amp;"|"&amp;$C1046&amp;"|"&amp;$D1046,'📚 Bộ câu hỏi'!$L$3:$L1059,0)),"Có")="Không","Không","Có")))))</f>
        <v/>
      </c>
      <c r="L1046" s="29" t="str">
        <f t="shared" si="1"/>
        <v/>
      </c>
    </row>
    <row r="1047">
      <c r="A1047" s="132"/>
      <c r="B1047" s="29"/>
      <c r="C1047" s="29"/>
      <c r="D1047" s="29"/>
      <c r="E1047" s="29"/>
      <c r="F1047" s="29"/>
      <c r="G1047" s="29"/>
      <c r="H1047" s="29"/>
      <c r="I1047" s="29"/>
      <c r="J1047" s="29"/>
      <c r="K1047" s="41" t="str">
        <f t="array" ref="K1047">IF($B1047="","",IF($A1047&lt;&gt;"Có","Không",IF($G1047="","Có",IF(IFERROR(INDEX('📚 Bộ câu hỏi'!$A$3:$A1059,MATCH($B1047&amp;"|"&amp;$C1047&amp;"|",'📚 Bộ câu hỏi'!$L$3:$L1059,0)),"Có")="Không","Không",IF(IFERROR(INDEX('📚 Bộ câu hỏi'!$A$3:$A1059,MATCH($B1047&amp;"|"&amp;$C1047&amp;"|"&amp;$D1047,'📚 Bộ câu hỏi'!$L$3:$L1059,0)),"Có")="Không","Không","Có")))))</f>
        <v/>
      </c>
      <c r="L1047" s="29" t="str">
        <f t="shared" si="1"/>
        <v/>
      </c>
    </row>
    <row r="1048">
      <c r="A1048" s="132"/>
      <c r="B1048" s="29"/>
      <c r="C1048" s="29"/>
      <c r="D1048" s="29"/>
      <c r="E1048" s="29"/>
      <c r="F1048" s="29"/>
      <c r="G1048" s="29"/>
      <c r="H1048" s="29"/>
      <c r="I1048" s="29"/>
      <c r="J1048" s="29"/>
      <c r="K1048" s="41" t="str">
        <f t="array" ref="K1048">IF($B1048="","",IF($A1048&lt;&gt;"Có","Không",IF($G1048="","Có",IF(IFERROR(INDEX('📚 Bộ câu hỏi'!$A$3:$A1059,MATCH($B1048&amp;"|"&amp;$C1048&amp;"|",'📚 Bộ câu hỏi'!$L$3:$L1059,0)),"Có")="Không","Không",IF(IFERROR(INDEX('📚 Bộ câu hỏi'!$A$3:$A1059,MATCH($B1048&amp;"|"&amp;$C1048&amp;"|"&amp;$D1048,'📚 Bộ câu hỏi'!$L$3:$L1059,0)),"Có")="Không","Không","Có")))))</f>
        <v/>
      </c>
      <c r="L1048" s="29" t="str">
        <f t="shared" si="1"/>
        <v/>
      </c>
    </row>
    <row r="1049">
      <c r="A1049" s="132"/>
      <c r="B1049" s="29"/>
      <c r="C1049" s="29"/>
      <c r="D1049" s="29"/>
      <c r="E1049" s="29"/>
      <c r="F1049" s="29"/>
      <c r="G1049" s="29"/>
      <c r="H1049" s="29"/>
      <c r="I1049" s="29"/>
      <c r="J1049" s="29"/>
      <c r="K1049" s="41" t="str">
        <f t="array" ref="K1049">IF($B1049="","",IF($A1049&lt;&gt;"Có","Không",IF($G1049="","Có",IF(IFERROR(INDEX('📚 Bộ câu hỏi'!$A$3:$A1059,MATCH($B1049&amp;"|"&amp;$C1049&amp;"|",'📚 Bộ câu hỏi'!$L$3:$L1059,0)),"Có")="Không","Không",IF(IFERROR(INDEX('📚 Bộ câu hỏi'!$A$3:$A1059,MATCH($B1049&amp;"|"&amp;$C1049&amp;"|"&amp;$D1049,'📚 Bộ câu hỏi'!$L$3:$L1059,0)),"Có")="Không","Không","Có")))))</f>
        <v/>
      </c>
      <c r="L1049" s="29" t="str">
        <f t="shared" si="1"/>
        <v/>
      </c>
    </row>
    <row r="1050">
      <c r="A1050" s="132"/>
      <c r="B1050" s="29"/>
      <c r="C1050" s="29"/>
      <c r="D1050" s="29"/>
      <c r="E1050" s="29"/>
      <c r="F1050" s="29"/>
      <c r="G1050" s="29"/>
      <c r="H1050" s="29"/>
      <c r="I1050" s="29"/>
      <c r="J1050" s="29"/>
      <c r="K1050" s="41" t="str">
        <f t="array" ref="K1050">IF($B1050="","",IF($A1050&lt;&gt;"Có","Không",IF($G1050="","Có",IF(IFERROR(INDEX('📚 Bộ câu hỏi'!$A$3:$A1059,MATCH($B1050&amp;"|"&amp;$C1050&amp;"|",'📚 Bộ câu hỏi'!$L$3:$L1059,0)),"Có")="Không","Không",IF(IFERROR(INDEX('📚 Bộ câu hỏi'!$A$3:$A1059,MATCH($B1050&amp;"|"&amp;$C1050&amp;"|"&amp;$D1050,'📚 Bộ câu hỏi'!$L$3:$L1059,0)),"Có")="Không","Không","Có")))))</f>
        <v/>
      </c>
      <c r="L1050" s="29" t="str">
        <f t="shared" si="1"/>
        <v/>
      </c>
    </row>
    <row r="1051">
      <c r="A1051" s="132"/>
      <c r="B1051" s="29"/>
      <c r="C1051" s="29"/>
      <c r="D1051" s="29"/>
      <c r="E1051" s="29"/>
      <c r="F1051" s="29"/>
      <c r="G1051" s="29"/>
      <c r="H1051" s="29"/>
      <c r="I1051" s="29"/>
      <c r="J1051" s="29"/>
      <c r="K1051" s="41" t="str">
        <f t="array" ref="K1051">IF($B1051="","",IF($A1051&lt;&gt;"Có","Không",IF($G1051="","Có",IF(IFERROR(INDEX('📚 Bộ câu hỏi'!$A$3:$A1059,MATCH($B1051&amp;"|"&amp;$C1051&amp;"|",'📚 Bộ câu hỏi'!$L$3:$L1059,0)),"Có")="Không","Không",IF(IFERROR(INDEX('📚 Bộ câu hỏi'!$A$3:$A1059,MATCH($B1051&amp;"|"&amp;$C1051&amp;"|"&amp;$D1051,'📚 Bộ câu hỏi'!$L$3:$L1059,0)),"Có")="Không","Không","Có")))))</f>
        <v/>
      </c>
      <c r="L1051" s="29" t="str">
        <f t="shared" si="1"/>
        <v/>
      </c>
    </row>
    <row r="1052">
      <c r="A1052" s="132"/>
      <c r="B1052" s="29"/>
      <c r="C1052" s="29"/>
      <c r="D1052" s="29"/>
      <c r="E1052" s="29"/>
      <c r="F1052" s="29"/>
      <c r="G1052" s="29"/>
      <c r="H1052" s="29"/>
      <c r="I1052" s="29"/>
      <c r="J1052" s="29"/>
      <c r="K1052" s="41" t="str">
        <f t="array" ref="K1052">IF($B1052="","",IF($A1052&lt;&gt;"Có","Không",IF($G1052="","Có",IF(IFERROR(INDEX('📚 Bộ câu hỏi'!$A$3:$A1059,MATCH($B1052&amp;"|"&amp;$C1052&amp;"|",'📚 Bộ câu hỏi'!$L$3:$L1059,0)),"Có")="Không","Không",IF(IFERROR(INDEX('📚 Bộ câu hỏi'!$A$3:$A1059,MATCH($B1052&amp;"|"&amp;$C1052&amp;"|"&amp;$D1052,'📚 Bộ câu hỏi'!$L$3:$L1059,0)),"Có")="Không","Không","Có")))))</f>
        <v/>
      </c>
      <c r="L1052" s="29" t="str">
        <f t="shared" si="1"/>
        <v/>
      </c>
    </row>
    <row r="1053">
      <c r="A1053" s="132"/>
      <c r="B1053" s="29"/>
      <c r="C1053" s="29"/>
      <c r="D1053" s="29"/>
      <c r="E1053" s="29"/>
      <c r="F1053" s="29"/>
      <c r="G1053" s="29"/>
      <c r="H1053" s="29"/>
      <c r="I1053" s="29"/>
      <c r="J1053" s="29"/>
      <c r="K1053" s="41" t="str">
        <f t="array" ref="K1053">IF($B1053="","",IF($A1053&lt;&gt;"Có","Không",IF($G1053="","Có",IF(IFERROR(INDEX('📚 Bộ câu hỏi'!$A$3:$A1059,MATCH($B1053&amp;"|"&amp;$C1053&amp;"|",'📚 Bộ câu hỏi'!$L$3:$L1059,0)),"Có")="Không","Không",IF(IFERROR(INDEX('📚 Bộ câu hỏi'!$A$3:$A1059,MATCH($B1053&amp;"|"&amp;$C1053&amp;"|"&amp;$D1053,'📚 Bộ câu hỏi'!$L$3:$L1059,0)),"Có")="Không","Không","Có")))))</f>
        <v/>
      </c>
      <c r="L1053" s="29" t="str">
        <f t="shared" si="1"/>
        <v/>
      </c>
    </row>
    <row r="1054">
      <c r="A1054" s="132"/>
      <c r="B1054" s="29"/>
      <c r="C1054" s="29"/>
      <c r="D1054" s="29"/>
      <c r="E1054" s="29"/>
      <c r="F1054" s="29"/>
      <c r="G1054" s="29"/>
      <c r="H1054" s="29"/>
      <c r="I1054" s="29"/>
      <c r="J1054" s="29"/>
      <c r="K1054" s="41" t="str">
        <f t="array" ref="K1054">IF($B1054="","",IF($A1054&lt;&gt;"Có","Không",IF($G1054="","Có",IF(IFERROR(INDEX('📚 Bộ câu hỏi'!$A$3:$A1059,MATCH($B1054&amp;"|"&amp;$C1054&amp;"|",'📚 Bộ câu hỏi'!$L$3:$L1059,0)),"Có")="Không","Không",IF(IFERROR(INDEX('📚 Bộ câu hỏi'!$A$3:$A1059,MATCH($B1054&amp;"|"&amp;$C1054&amp;"|"&amp;$D1054,'📚 Bộ câu hỏi'!$L$3:$L1059,0)),"Có")="Không","Không","Có")))))</f>
        <v/>
      </c>
      <c r="L1054" s="29" t="str">
        <f t="shared" si="1"/>
        <v/>
      </c>
    </row>
    <row r="1055">
      <c r="A1055" s="132"/>
      <c r="B1055" s="29"/>
      <c r="C1055" s="29"/>
      <c r="D1055" s="29"/>
      <c r="E1055" s="29"/>
      <c r="F1055" s="29"/>
      <c r="G1055" s="29"/>
      <c r="H1055" s="29"/>
      <c r="I1055" s="29"/>
      <c r="J1055" s="29"/>
      <c r="K1055" s="41" t="str">
        <f t="array" ref="K1055">IF($B1055="","",IF($A1055&lt;&gt;"Có","Không",IF($G1055="","Có",IF(IFERROR(INDEX('📚 Bộ câu hỏi'!$A$3:$A1059,MATCH($B1055&amp;"|"&amp;$C1055&amp;"|",'📚 Bộ câu hỏi'!$L$3:$L1059,0)),"Có")="Không","Không",IF(IFERROR(INDEX('📚 Bộ câu hỏi'!$A$3:$A1059,MATCH($B1055&amp;"|"&amp;$C1055&amp;"|"&amp;$D1055,'📚 Bộ câu hỏi'!$L$3:$L1059,0)),"Có")="Không","Không","Có")))))</f>
        <v/>
      </c>
      <c r="L1055" s="29" t="str">
        <f t="shared" si="1"/>
        <v/>
      </c>
    </row>
    <row r="1056">
      <c r="A1056" s="132"/>
      <c r="B1056" s="29"/>
      <c r="C1056" s="29"/>
      <c r="D1056" s="29"/>
      <c r="E1056" s="29"/>
      <c r="F1056" s="29"/>
      <c r="G1056" s="29"/>
      <c r="H1056" s="29"/>
      <c r="I1056" s="29"/>
      <c r="J1056" s="29"/>
      <c r="K1056" s="41" t="str">
        <f t="array" ref="K1056">IF($B1056="","",IF($A1056&lt;&gt;"Có","Không",IF($G1056="","Có",IF(IFERROR(INDEX('📚 Bộ câu hỏi'!$A$3:$A1059,MATCH($B1056&amp;"|"&amp;$C1056&amp;"|",'📚 Bộ câu hỏi'!$L$3:$L1059,0)),"Có")="Không","Không",IF(IFERROR(INDEX('📚 Bộ câu hỏi'!$A$3:$A1059,MATCH($B1056&amp;"|"&amp;$C1056&amp;"|"&amp;$D1056,'📚 Bộ câu hỏi'!$L$3:$L1059,0)),"Có")="Không","Không","Có")))))</f>
        <v/>
      </c>
      <c r="L1056" s="29" t="str">
        <f t="shared" si="1"/>
        <v/>
      </c>
    </row>
    <row r="1057">
      <c r="A1057" s="132"/>
      <c r="B1057" s="29"/>
      <c r="C1057" s="29"/>
      <c r="D1057" s="29"/>
      <c r="E1057" s="29"/>
      <c r="F1057" s="29"/>
      <c r="G1057" s="29"/>
      <c r="H1057" s="29"/>
      <c r="I1057" s="29"/>
      <c r="J1057" s="29"/>
      <c r="K1057" s="41" t="str">
        <f t="array" ref="K1057">IF($B1057="","",IF($A1057&lt;&gt;"Có","Không",IF($G1057="","Có",IF(IFERROR(INDEX('📚 Bộ câu hỏi'!$A$3:$A1059,MATCH($B1057&amp;"|"&amp;$C1057&amp;"|",'📚 Bộ câu hỏi'!$L$3:$L1059,0)),"Có")="Không","Không",IF(IFERROR(INDEX('📚 Bộ câu hỏi'!$A$3:$A1059,MATCH($B1057&amp;"|"&amp;$C1057&amp;"|"&amp;$D1057,'📚 Bộ câu hỏi'!$L$3:$L1059,0)),"Có")="Không","Không","Có")))))</f>
        <v/>
      </c>
      <c r="L1057" s="29" t="str">
        <f t="shared" si="1"/>
        <v/>
      </c>
    </row>
    <row r="1058">
      <c r="A1058" s="132"/>
      <c r="B1058" s="29"/>
      <c r="C1058" s="29"/>
      <c r="D1058" s="29"/>
      <c r="E1058" s="29"/>
      <c r="F1058" s="29"/>
      <c r="G1058" s="29"/>
      <c r="H1058" s="29"/>
      <c r="I1058" s="29"/>
      <c r="J1058" s="29"/>
      <c r="K1058" s="41" t="str">
        <f t="array" ref="K1058">IF($B1058="","",IF($A1058&lt;&gt;"Có","Không",IF($G1058="","Có",IF(IFERROR(INDEX('📚 Bộ câu hỏi'!$A$3:$A1059,MATCH($B1058&amp;"|"&amp;$C1058&amp;"|",'📚 Bộ câu hỏi'!$L$3:$L1059,0)),"Có")="Không","Không",IF(IFERROR(INDEX('📚 Bộ câu hỏi'!$A$3:$A1059,MATCH($B1058&amp;"|"&amp;$C1058&amp;"|"&amp;$D1058,'📚 Bộ câu hỏi'!$L$3:$L1059,0)),"Có")="Không","Không","Có")))))</f>
        <v/>
      </c>
      <c r="L1058" s="29" t="str">
        <f t="shared" si="1"/>
        <v/>
      </c>
    </row>
    <row r="1059">
      <c r="A1059" s="132"/>
      <c r="B1059" s="29"/>
      <c r="C1059" s="29"/>
      <c r="D1059" s="29"/>
      <c r="E1059" s="29"/>
      <c r="F1059" s="29"/>
      <c r="G1059" s="29"/>
      <c r="H1059" s="29"/>
      <c r="I1059" s="29"/>
      <c r="J1059" s="29"/>
      <c r="K1059" s="41" t="str">
        <f t="array" ref="K1059">IF($B1059="","",IF($A1059&lt;&gt;"Có","Không",IF($G1059="","Có",IF(IFERROR(INDEX('📚 Bộ câu hỏi'!$A$3:$A1059,MATCH($B1059&amp;"|"&amp;$C1059&amp;"|",'📚 Bộ câu hỏi'!$L$3:$L1059,0)),"Có")="Không","Không",IF(IFERROR(INDEX('📚 Bộ câu hỏi'!$A$3:$A1059,MATCH($B1059&amp;"|"&amp;$C1059&amp;"|"&amp;$D1059,'📚 Bộ câu hỏi'!$L$3:$L1059,0)),"Có")="Không","Không","Có")))))</f>
        <v/>
      </c>
      <c r="L1059" s="29" t="str">
        <f t="shared" si="1"/>
        <v/>
      </c>
    </row>
  </sheetData>
  <conditionalFormatting sqref="A3:L1059">
    <cfRule type="expression" dxfId="2" priority="1" stopIfTrue="1">
      <formula>AND($B3&lt;&gt;"",$K3="Không")</formula>
    </cfRule>
  </conditionalFormatting>
  <conditionalFormatting sqref="A3:L1059">
    <cfRule type="expression" dxfId="3" priority="2" stopIfTrue="1">
      <formula>AND($B3&lt;&gt;"",$D3="",$G3="")</formula>
    </cfRule>
  </conditionalFormatting>
  <conditionalFormatting sqref="A3:L1059">
    <cfRule type="expression" dxfId="4" priority="3" stopIfTrue="1">
      <formula>AND($D3&lt;&gt;"",$G3="")</formula>
    </cfRule>
  </conditionalFormatting>
  <dataValidations>
    <dataValidation type="list" allowBlank="1" showErrorMessage="1" sqref="B3:B1059">
      <formula1>"Chung,Chuyên môn,Quản lý"</formula1>
    </dataValidation>
    <dataValidation type="list" allowBlank="1" showErrorMessage="1" sqref="A3:A1059">
      <formula1>"Có,Không"</formula1>
    </dataValidation>
    <dataValidation type="list" allowBlank="1" sqref="I3:I1059">
      <formula1>"Tất cả nhân sự,Nhân sự giữ vai trò quản lý,Vị trí có đầu việc tại điểm bán,Nhân sự người nói,Nhân sự người điếc/ khiếm thính,Từ Trưởng ca trở lên,Từ Lead bộ phận trở lên,Từ Chuyên viên trở lên,Từ Quản lý khối trở lên,Từ Chuyên gia trở lên,Từ Trưởng phòng "&amp;"trở lên"</formula1>
    </dataValidation>
    <dataValidation type="list" allowBlank="1" showErrorMessage="1" sqref="F3:F1059">
      <formula1>"vi phạm,ghi nhận"</formula1>
    </dataValidation>
    <dataValidation type="list" allowBlank="1" sqref="C3:C1059">
      <formula1>"Thương mại &amp; Dịch vụ,Phát triển Kinh doanh,Pha chế,Bếp bánh,Sản xuất,Kho và Đóng gói,Nhân sự - Hành chính - Pháp chế,E-Commerce"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42.63"/>
    <col customWidth="1" min="3" max="3" width="11.38"/>
    <col customWidth="1" min="4" max="4" width="18.88"/>
    <col customWidth="1" min="5" max="5" width="32.63"/>
  </cols>
  <sheetData>
    <row r="1" ht="25.5" customHeight="1">
      <c r="A1" s="1" t="s">
        <v>278</v>
      </c>
      <c r="B1" s="3"/>
      <c r="C1" s="3"/>
      <c r="D1" s="3"/>
      <c r="E1" s="3"/>
      <c r="F1" s="3"/>
      <c r="G1" s="3"/>
      <c r="H1" s="3"/>
      <c r="I1" s="3"/>
      <c r="J1" s="3"/>
    </row>
    <row r="2" ht="28.5" customHeight="1">
      <c r="A2" s="50"/>
      <c r="B2" s="17" t="s">
        <v>281</v>
      </c>
      <c r="C2" s="17" t="s">
        <v>282</v>
      </c>
      <c r="D2" s="17" t="s">
        <v>136</v>
      </c>
      <c r="E2" s="17" t="s">
        <v>44</v>
      </c>
      <c r="F2" s="50"/>
      <c r="G2" s="50"/>
      <c r="H2" s="50"/>
      <c r="I2" s="50"/>
      <c r="J2" s="50"/>
    </row>
    <row r="3">
      <c r="B3" s="51" t="s">
        <v>283</v>
      </c>
      <c r="C3" s="69">
        <f>ROUND(5*(IFERROR((COUNTIFS('📚 Bộ câu hỏi'!$K$3:$K1000,"Có",'📚 Bộ câu hỏi'!$B$3:$B1000,"Chung",'📚 Bộ câu hỏi'!$G$3:$G1000,"&lt;&gt;",'📚 Bộ câu hỏi'!$F$3:$F1000,"vi phạm")-COUNTIFS('📚 Bộ câu hỏi'!$K$3:$K1000,"Có",'📚 Bộ câu hỏi'!$B$3:$B1000,"Chung",'📚 Bộ câu hỏi'!$G$3:$G1000,"&lt;&gt;",'📚 Bộ câu hỏi'!$F$3:$F1000,"vi phạm",'📚 Bộ câu hỏi'!$D$3:$D1000,"VH9")-COUNTIFS('📚 Bộ câu hỏi'!$K$3:$K1000,"Có",'📚 Bộ câu hỏi'!$B$3:$B1000,"Chung",'📚 Bộ câu hỏi'!$G$3:$G1000,"&lt;&gt;",'📚 Bộ câu hỏi'!$F$3:$F1000,"vi phạm",'📚 Bộ câu hỏi'!$D$3:$D1000,"VH10")-COUNTIFS('📚 Bộ câu hỏi'!$K$3:$K1000,"Có",'📚 Bộ câu hỏi'!$B$3:$B1000,"Chung",'📚 Bộ câu hỏi'!$G$3:$G1000,"&lt;&gt;",'📚 Bộ câu hỏi'!$F$3:$F1000,"vi phạm",'📚 Bộ câu hỏi'!$D$3:$D1000,"VH11")-COUNTIFS('📚 Bộ câu hỏi'!$K$3:$K1000,"Có",'📚 Bộ câu hỏi'!$B$3:$B1000,"Chung",'📚 Bộ câu hỏi'!$G$3:$G1000,"&lt;&gt;",'📚 Bộ câu hỏi'!$F$3:$F1000,"vi phạm",'📚 Bộ câu hỏi'!$D$3:$D1000,"VH12")-COUNTIFS('📚 Bộ câu hỏi'!$K$3:$K1000,"Có",'📚 Bộ câu hỏi'!$B$3:$B1000,"Chung",'📚 Bộ câu hỏi'!$G$3:$G1000,"&lt;&gt;",'📚 Bộ câu hỏi'!$F$3:$F1000,"vi phạm",'📚 Bộ câu hỏi'!$D$3:$D1000,"VH13"))/(COUNTIFS('📚 Bộ câu hỏi'!$K$3:$K1000,"Có",'📚 Bộ câu hỏi'!$B$3:$B1000,"Chung",'📚 Bộ câu hỏi'!$G$3:$G1000,"&lt;&gt;")-COUNTIFS('📚 Bộ câu hỏi'!$K$3:$K1000,"Có",'📚 Bộ câu hỏi'!$B$3:$B1000,"Chung",'📚 Bộ câu hỏi'!$G$3:$G1000,"&lt;&gt;",'📚 Bộ câu hỏi'!$D$3:$D1000,"VH9")-COUNTIFS('📚 Bộ câu hỏi'!$K$3:$K1000,"Có",'📚 Bộ câu hỏi'!$B$3:$B1000,"Chung",'📚 Bộ câu hỏi'!$G$3:$G1000,"&lt;&gt;",'📚 Bộ câu hỏi'!$D$3:$D1000,"VH10")-COUNTIFS('📚 Bộ câu hỏi'!$K$3:$K1000,"Có",'📚 Bộ câu hỏi'!$B$3:$B1000,"Chung",'📚 Bộ câu hỏi'!$G$3:$G1000,"&lt;&gt;",'📚 Bộ câu hỏi'!$D$3:$D1000,"VH11")-COUNTIFS('📚 Bộ câu hỏi'!$K$3:$K1000,"Có",'📚 Bộ câu hỏi'!$B$3:$B1000,"Chung",'📚 Bộ câu hỏi'!$G$3:$G1000,"&lt;&gt;",'📚 Bộ câu hỏi'!$D$3:$D1000,"VH12")-COUNTIFS('📚 Bộ câu hỏi'!$K$3:$K1000,"Có",'📚 Bộ câu hỏi'!$B$3:$B1000,"Chung",'📚 Bộ câu hỏi'!$G$3:$G1000,"&lt;&gt;",'📚 Bộ câu hỏi'!$D$3:$D1000,"VH13")),0)),2)</f>
        <v>4.08</v>
      </c>
      <c r="D3" s="69">
        <f t="array" ref="D3">IFERROR(INDEX(NR_NG_BAC,MATCH($C3/5,NR_NG_TL,1)),"")</f>
        <v>4</v>
      </c>
    </row>
    <row r="4">
      <c r="B4" s="51" t="s">
        <v>350</v>
      </c>
      <c r="C4" s="69">
        <f>ROUND(5*(TS_TS_VH1*IFERROR((COUNTIFS('📚 Bộ câu hỏi'!$K$3:$K1000,"Có",'📚 Bộ câu hỏi'!$B$3:$B1000,"Chung",'📚 Bộ câu hỏi'!$G$3:$G1000,"&lt;&gt;",'📚 Bộ câu hỏi'!$F$3:$F1000,"vi phạm")-COUNTIFS('📚 Bộ câu hỏi'!$K$3:$K1000,"Có",'📚 Bộ câu hỏi'!$B$3:$B1000,"Chung",'📚 Bộ câu hỏi'!$G$3:$G1000,"&lt;&gt;",'📚 Bộ câu hỏi'!$F$3:$F1000,"vi phạm",'📚 Bộ câu hỏi'!$D$3:$D1000,"TC1"))/(COUNTIFS('📚 Bộ câu hỏi'!$K$3:$K1000,"Có",'📚 Bộ câu hỏi'!$B$3:$B1000,"Chung",'📚 Bộ câu hỏi'!$G$3:$G1000,"&lt;&gt;")-COUNTIFS('📚 Bộ câu hỏi'!$K$3:$K1000,"Có",'📚 Bộ câu hỏi'!$B$3:$B1000,"Chung",'📚 Bộ câu hỏi'!$G$3:$G1000,"&lt;&gt;",'📚 Bộ câu hỏi'!$D$3:$D1000,"TC1")),0)+TS_TS_CM1*IFERROR((COUNTIFS('📚 Bộ câu hỏi'!$K$3:$K1000,"Có",'📚 Bộ câu hỏi'!$B$3:$B1000,"Chuyên môn",'📚 Bộ câu hỏi'!$C$3:$C1000,"Thương mại &amp; Dịch vụ",'📚 Bộ câu hỏi'!$G$3:$G1000,"&lt;&gt;",'📚 Bộ câu hỏi'!$F$3:$F1000,"vi phạm"))/(COUNTIFS('📚 Bộ câu hỏi'!$K$3:$K1000,"Có",'📚 Bộ câu hỏi'!$B$3:$B1000,"Chuyên môn",'📚 Bộ câu hỏi'!$C$3:$C1000,"Thương mại &amp; Dịch vụ",'📚 Bộ câu hỏi'!$G$3:$G1000,"&lt;&gt;")),0)),2)</f>
        <v>4.52</v>
      </c>
      <c r="D4" s="69">
        <f t="array" ref="D4">IFERROR(INDEX(NR_NG_BAC,MATCH($C4/5,NR_NG_TL,1)),"")</f>
        <v>5</v>
      </c>
    </row>
    <row r="5">
      <c r="B5" s="51" t="s">
        <v>366</v>
      </c>
      <c r="C5" s="69">
        <f>ROUND(5*(TS_TS_VH2*IFERROR((COUNTIFS('📚 Bộ câu hỏi'!$K$3:$K1000,"Có",'📚 Bộ câu hỏi'!$B$3:$B1000,"Chung",'📚 Bộ câu hỏi'!$G$3:$G1000,"&lt;&gt;",'📚 Bộ câu hỏi'!$F$3:$F1000,"vi phạm")-COUNTIFS('📚 Bộ câu hỏi'!$K$3:$K1000,"Có",'📚 Bộ câu hỏi'!$B$3:$B1000,"Chung",'📚 Bộ câu hỏi'!$G$3:$G1000,"&lt;&gt;",'📚 Bộ câu hỏi'!$F$3:$F1000,"vi phạm",'📚 Bộ câu hỏi'!$D$3:$D1000,"TC1"))/(COUNTIFS('📚 Bộ câu hỏi'!$K$3:$K1000,"Có",'📚 Bộ câu hỏi'!$B$3:$B1000,"Chung",'📚 Bộ câu hỏi'!$G$3:$G1000,"&lt;&gt;")-COUNTIFS('📚 Bộ câu hỏi'!$K$3:$K1000,"Có",'📚 Bộ câu hỏi'!$B$3:$B1000,"Chung",'📚 Bộ câu hỏi'!$G$3:$G1000,"&lt;&gt;",'📚 Bộ câu hỏi'!$D$3:$D1000,"TC1")),0)+TS_TS_QL2*IFERROR((COUNTIFS('📚 Bộ câu hỏi'!$K$3:$K1000,"Có",'📚 Bộ câu hỏi'!$B$3:$B1000,"Quản lý",'📚 Bộ câu hỏi'!$C$3:$C1000,"Thương mại &amp; Dịch vụ",'📚 Bộ câu hỏi'!$G$3:$G1000,"&lt;&gt;",'📚 Bộ câu hỏi'!$F$3:$F1000,"vi phạm"))/(COUNTIFS('📚 Bộ câu hỏi'!$K$3:$K1000,"Có",'📚 Bộ câu hỏi'!$B$3:$B1000,"Quản lý",'📚 Bộ câu hỏi'!$C$3:$C1000,"Thương mại &amp; Dịch vụ",'📚 Bộ câu hỏi'!$G$3:$G1000,"&lt;&gt;")),0)+TS_TS_CM2*IFERROR((COUNTIFS('📚 Bộ câu hỏi'!$K$3:$K1000,"Có",'📚 Bộ câu hỏi'!$B$3:$B1000,"Chuyên môn",'📚 Bộ câu hỏi'!$C$3:$C1000,"Thương mại &amp; Dịch vụ",'📚 Bộ câu hỏi'!$G$3:$G1000,"&lt;&gt;",'📚 Bộ câu hỏi'!$F$3:$F1000,"vi phạm"))/(COUNTIFS('📚 Bộ câu hỏi'!$K$3:$K1000,"Có",'📚 Bộ câu hỏi'!$B$3:$B1000,"Chuyên môn",'📚 Bộ câu hỏi'!$C$3:$C1000,"Thương mại &amp; Dịch vụ",'📚 Bộ câu hỏi'!$G$3:$G1000,"&lt;&gt;")),0)),2)</f>
        <v>4.19</v>
      </c>
      <c r="D5" s="69">
        <f t="array" ref="D5">IFERROR(INDEX(NR_NG_BAC,MATCH($C5/5,NR_NG_TL,1)),"")</f>
        <v>4</v>
      </c>
    </row>
    <row r="6">
      <c r="B6" s="51" t="s">
        <v>377</v>
      </c>
      <c r="C6" s="69">
        <f>ROUND(5*(TS_TS_VH1*IFERROR((COUNTIFS('📚 Bộ câu hỏi'!$K$3:$K1000,"Có",'📚 Bộ câu hỏi'!$B$3:$B1000,"Chung",'📚 Bộ câu hỏi'!$G$3:$G1000,"&lt;&gt;",'📚 Bộ câu hỏi'!$F$3:$F1000,"vi phạm")-COUNTIFS('📚 Bộ câu hỏi'!$K$3:$K1000,"Có",'📚 Bộ câu hỏi'!$B$3:$B1000,"Chung",'📚 Bộ câu hỏi'!$G$3:$G1000,"&lt;&gt;",'📚 Bộ câu hỏi'!$F$3:$F1000,"vi phạm",'📚 Bộ câu hỏi'!$D$3:$D1000,"VH9")-COUNTIFS('📚 Bộ câu hỏi'!$K$3:$K1000,"Có",'📚 Bộ câu hỏi'!$B$3:$B1000,"Chung",'📚 Bộ câu hỏi'!$G$3:$G1000,"&lt;&gt;",'📚 Bộ câu hỏi'!$F$3:$F1000,"vi phạm",'📚 Bộ câu hỏi'!$D$3:$D1000,"VH10")-COUNTIFS('📚 Bộ câu hỏi'!$K$3:$K1000,"Có",'📚 Bộ câu hỏi'!$B$3:$B1000,"Chung",'📚 Bộ câu hỏi'!$G$3:$G1000,"&lt;&gt;",'📚 Bộ câu hỏi'!$F$3:$F1000,"vi phạm",'📚 Bộ câu hỏi'!$D$3:$D1000,"VH11")-COUNTIFS('📚 Bộ câu hỏi'!$K$3:$K1000,"Có",'📚 Bộ câu hỏi'!$B$3:$B1000,"Chung",'📚 Bộ câu hỏi'!$G$3:$G1000,"&lt;&gt;",'📚 Bộ câu hỏi'!$F$3:$F1000,"vi phạm",'📚 Bộ câu hỏi'!$D$3:$D1000,"VH12")-COUNTIFS('📚 Bộ câu hỏi'!$K$3:$K1000,"Có",'📚 Bộ câu hỏi'!$B$3:$B1000,"Chung",'📚 Bộ câu hỏi'!$G$3:$G1000,"&lt;&gt;",'📚 Bộ câu hỏi'!$F$3:$F1000,"vi phạm",'📚 Bộ câu hỏi'!$D$3:$D1000,"VH13"))/(COUNTIFS('📚 Bộ câu hỏi'!$K$3:$K1000,"Có",'📚 Bộ câu hỏi'!$B$3:$B1000,"Chung",'📚 Bộ câu hỏi'!$G$3:$G1000,"&lt;&gt;")-COUNTIFS('📚 Bộ câu hỏi'!$K$3:$K1000,"Có",'📚 Bộ câu hỏi'!$B$3:$B1000,"Chung",'📚 Bộ câu hỏi'!$G$3:$G1000,"&lt;&gt;",'📚 Bộ câu hỏi'!$D$3:$D1000,"VH9")-COUNTIFS('📚 Bộ câu hỏi'!$K$3:$K1000,"Có",'📚 Bộ câu hỏi'!$B$3:$B1000,"Chung",'📚 Bộ câu hỏi'!$G$3:$G1000,"&lt;&gt;",'📚 Bộ câu hỏi'!$D$3:$D1000,"VH10")-COUNTIFS('📚 Bộ câu hỏi'!$K$3:$K1000,"Có",'📚 Bộ câu hỏi'!$B$3:$B1000,"Chung",'📚 Bộ câu hỏi'!$G$3:$G1000,"&lt;&gt;",'📚 Bộ câu hỏi'!$D$3:$D1000,"VH11")-COUNTIFS('📚 Bộ câu hỏi'!$K$3:$K1000,"Có",'📚 Bộ câu hỏi'!$B$3:$B1000,"Chung",'📚 Bộ câu hỏi'!$G$3:$G1000,"&lt;&gt;",'📚 Bộ câu hỏi'!$D$3:$D1000,"VH12")-COUNTIFS('📚 Bộ câu hỏi'!$K$3:$K1000,"Có",'📚 Bộ câu hỏi'!$B$3:$B1000,"Chung",'📚 Bộ câu hỏi'!$G$3:$G1000,"&lt;&gt;",'📚 Bộ câu hỏi'!$D$3:$D1000,"VH13")),0)+TS_TS_CM1*IFERROR((COUNTIFS('📚 Bộ câu hỏi'!$K$3:$K1000,"Có",'📚 Bộ câu hỏi'!$B$3:$B1000,"Chuyên môn",'📚 Bộ câu hỏi'!$C$3:$C1000,"Nhân sự - Hành chính - Pháp chế",'📚 Bộ câu hỏi'!$G$3:$G1000,"&lt;&gt;",'📚 Bộ câu hỏi'!$F$3:$F1000,"vi phạm"))/(COUNTIFS('📚 Bộ câu hỏi'!$K$3:$K1000,"Có",'📚 Bộ câu hỏi'!$B$3:$B1000,"Chuyên môn",'📚 Bộ câu hỏi'!$C$3:$C1000,"Nhân sự - Hành chính - Pháp chế",'📚 Bộ câu hỏi'!$G$3:$G1000,"&lt;&gt;")),0)),2)</f>
        <v>4.4</v>
      </c>
      <c r="D6" s="69">
        <f t="array" ref="D6">IFERROR(INDEX(NR_NG_BAC,MATCH($C6/5,NR_NG_TL,1)),"")</f>
        <v>5</v>
      </c>
    </row>
    <row r="7">
      <c r="B7" s="51" t="s">
        <v>412</v>
      </c>
      <c r="C7" s="69">
        <f>ROUND(5*(TS_TS_VH2*IFERROR((COUNTIFS('📚 Bộ câu hỏi'!$K$3:$K1000,"Có",'📚 Bộ câu hỏi'!$B$3:$B1000,"Chung",'📚 Bộ câu hỏi'!$G$3:$G1000,"&lt;&gt;",'📚 Bộ câu hỏi'!$F$3:$F1000,"vi phạm")-COUNTIFS('📚 Bộ câu hỏi'!$K$3:$K1000,"Có",'📚 Bộ câu hỏi'!$B$3:$B1000,"Chung",'📚 Bộ câu hỏi'!$G$3:$G1000,"&lt;&gt;",'📚 Bộ câu hỏi'!$F$3:$F1000,"vi phạm",'📚 Bộ câu hỏi'!$D$3:$D1000,"VH9")-COUNTIFS('📚 Bộ câu hỏi'!$K$3:$K1000,"Có",'📚 Bộ câu hỏi'!$B$3:$B1000,"Chung",'📚 Bộ câu hỏi'!$G$3:$G1000,"&lt;&gt;",'📚 Bộ câu hỏi'!$F$3:$F1000,"vi phạm",'📚 Bộ câu hỏi'!$D$3:$D1000,"VH10")-COUNTIFS('📚 Bộ câu hỏi'!$K$3:$K1000,"Có",'📚 Bộ câu hỏi'!$B$3:$B1000,"Chung",'📚 Bộ câu hỏi'!$G$3:$G1000,"&lt;&gt;",'📚 Bộ câu hỏi'!$F$3:$F1000,"vi phạm",'📚 Bộ câu hỏi'!$D$3:$D1000,"VH11")-COUNTIFS('📚 Bộ câu hỏi'!$K$3:$K1000,"Có",'📚 Bộ câu hỏi'!$B$3:$B1000,"Chung",'📚 Bộ câu hỏi'!$G$3:$G1000,"&lt;&gt;",'📚 Bộ câu hỏi'!$F$3:$F1000,"vi phạm",'📚 Bộ câu hỏi'!$D$3:$D1000,"VH12")-COUNTIFS('📚 Bộ câu hỏi'!$K$3:$K1000,"Có",'📚 Bộ câu hỏi'!$B$3:$B1000,"Chung",'📚 Bộ câu hỏi'!$G$3:$G1000,"&lt;&gt;",'📚 Bộ câu hỏi'!$F$3:$F1000,"vi phạm",'📚 Bộ câu hỏi'!$D$3:$D1000,"VH13"))/(COUNTIFS('📚 Bộ câu hỏi'!$K$3:$K1000,"Có",'📚 Bộ câu hỏi'!$B$3:$B1000,"Chung",'📚 Bộ câu hỏi'!$G$3:$G1000,"&lt;&gt;")-COUNTIFS('📚 Bộ câu hỏi'!$K$3:$K1000,"Có",'📚 Bộ câu hỏi'!$B$3:$B1000,"Chung",'📚 Bộ câu hỏi'!$G$3:$G1000,"&lt;&gt;",'📚 Bộ câu hỏi'!$D$3:$D1000,"VH9")-COUNTIFS('📚 Bộ câu hỏi'!$K$3:$K1000,"Có",'📚 Bộ câu hỏi'!$B$3:$B1000,"Chung",'📚 Bộ câu hỏi'!$G$3:$G1000,"&lt;&gt;",'📚 Bộ câu hỏi'!$D$3:$D1000,"VH10")-COUNTIFS('📚 Bộ câu hỏi'!$K$3:$K1000,"Có",'📚 Bộ câu hỏi'!$B$3:$B1000,"Chung",'📚 Bộ câu hỏi'!$G$3:$G1000,"&lt;&gt;",'📚 Bộ câu hỏi'!$D$3:$D1000,"VH11")-COUNTIFS('📚 Bộ câu hỏi'!$K$3:$K1000,"Có",'📚 Bộ câu hỏi'!$B$3:$B1000,"Chung",'📚 Bộ câu hỏi'!$G$3:$G1000,"&lt;&gt;",'📚 Bộ câu hỏi'!$D$3:$D1000,"VH12")-COUNTIFS('📚 Bộ câu hỏi'!$K$3:$K1000,"Có",'📚 Bộ câu hỏi'!$B$3:$B1000,"Chung",'📚 Bộ câu hỏi'!$G$3:$G1000,"&lt;&gt;",'📚 Bộ câu hỏi'!$D$3:$D1000,"VH13")),0)+TS_TS_QL2*IFERROR((COUNTIFS('📚 Bộ câu hỏi'!$K$3:$K1000,"Có",'📚 Bộ câu hỏi'!$B$3:$B1000,"Quản lý",'📚 Bộ câu hỏi'!$C$3:$C1000,"Nhân sự - Hành chính - Pháp chế",'📚 Bộ câu hỏi'!$G$3:$G1000,"&lt;&gt;",'📚 Bộ câu hỏi'!$F$3:$F1000,"vi phạm"))/(COUNTIFS('📚 Bộ câu hỏi'!$K$3:$K1000,"Có",'📚 Bộ câu hỏi'!$B$3:$B1000,"Quản lý",'📚 Bộ câu hỏi'!$C$3:$C1000,"Nhân sự - Hành chính - Pháp chế",'📚 Bộ câu hỏi'!$G$3:$G1000,"&lt;&gt;")),0)+TS_TS_CM2*IFERROR((COUNTIFS('📚 Bộ câu hỏi'!$K$3:$K1000,"Có",'📚 Bộ câu hỏi'!$B$3:$B1000,"Chuyên môn",'📚 Bộ câu hỏi'!$C$3:$C1000,"Nhân sự - Hành chính - Pháp chế",'📚 Bộ câu hỏi'!$G$3:$G1000,"&lt;&gt;",'📚 Bộ câu hỏi'!$F$3:$F1000,"vi phạm"))/(COUNTIFS('📚 Bộ câu hỏi'!$K$3:$K1000,"Có",'📚 Bộ câu hỏi'!$B$3:$B1000,"Chuyên môn",'📚 Bộ câu hỏi'!$C$3:$C1000,"Nhân sự - Hành chính - Pháp chế",'📚 Bộ câu hỏi'!$G$3:$G1000,"&lt;&gt;")),0)),2)</f>
        <v>4.54</v>
      </c>
      <c r="D7" s="69">
        <f t="array" ref="D7">IFERROR(INDEX(NR_NG_BAC,MATCH($C7/5,NR_NG_TL,1)),"")</f>
        <v>5</v>
      </c>
    </row>
    <row r="8" ht="39.0" customHeight="1">
      <c r="B8" s="19" t="s">
        <v>449</v>
      </c>
    </row>
    <row r="9" ht="30.0" customHeight="1">
      <c r="B9" s="19" t="s">
        <v>453</v>
      </c>
    </row>
  </sheetData>
  <mergeCells count="2">
    <mergeCell ref="B8:J8"/>
    <mergeCell ref="B9:J9"/>
  </mergeCells>
  <conditionalFormatting sqref="C3:D3">
    <cfRule type="expression" dxfId="0" priority="1" stopIfTrue="1">
      <formula>$D3&lt;4</formula>
    </cfRule>
  </conditionalFormatting>
  <conditionalFormatting sqref="C4:D4">
    <cfRule type="expression" dxfId="0" priority="2" stopIfTrue="1">
      <formula>$D4&lt;4</formula>
    </cfRule>
  </conditionalFormatting>
  <conditionalFormatting sqref="C5:D5">
    <cfRule type="expression" dxfId="0" priority="3" stopIfTrue="1">
      <formula>$D5&lt;4</formula>
    </cfRule>
  </conditionalFormatting>
  <conditionalFormatting sqref="C6:D6">
    <cfRule type="expression" dxfId="0" priority="4" stopIfTrue="1">
      <formula>$D6&lt;4</formula>
    </cfRule>
  </conditionalFormatting>
  <conditionalFormatting sqref="C7:D7">
    <cfRule type="expression" dxfId="0" priority="5" stopIfTrue="1">
      <formula>$D7&lt;4</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5.13"/>
    <col customWidth="1" min="3" max="3" width="18.88"/>
    <col customWidth="1" min="4" max="4" width="50.13"/>
    <col customWidth="1" min="5" max="5" width="25.13"/>
    <col customWidth="1" min="6" max="6" width="17.63"/>
    <col customWidth="1" min="7" max="7" width="10.13"/>
    <col customWidth="1" min="8" max="8" width="25.13"/>
  </cols>
  <sheetData>
    <row r="1" ht="25.5" customHeight="1">
      <c r="A1" s="52" t="s">
        <v>291</v>
      </c>
      <c r="B1" s="53"/>
      <c r="C1" s="53"/>
      <c r="D1" s="53"/>
      <c r="E1" s="53"/>
      <c r="F1" s="53"/>
      <c r="G1" s="53"/>
      <c r="H1" s="53"/>
    </row>
    <row r="2" ht="28.5" customHeight="1">
      <c r="A2" s="54" t="s">
        <v>33</v>
      </c>
      <c r="B2" s="54" t="s">
        <v>72</v>
      </c>
      <c r="C2" s="54" t="s">
        <v>294</v>
      </c>
      <c r="D2" s="54" t="s">
        <v>295</v>
      </c>
      <c r="E2" s="54" t="s">
        <v>296</v>
      </c>
      <c r="F2" s="54" t="s">
        <v>297</v>
      </c>
      <c r="G2" s="54" t="s">
        <v>298</v>
      </c>
      <c r="H2" s="54" t="s">
        <v>299</v>
      </c>
    </row>
    <row r="3">
      <c r="A3" s="55" t="s">
        <v>288</v>
      </c>
      <c r="B3" s="56" t="s">
        <v>306</v>
      </c>
      <c r="C3" s="57" t="s">
        <v>307</v>
      </c>
      <c r="D3" s="58" t="s">
        <v>308</v>
      </c>
      <c r="E3" s="58" t="s">
        <v>309</v>
      </c>
      <c r="F3" s="58" t="s">
        <v>310</v>
      </c>
      <c r="G3" s="59" t="s">
        <v>71</v>
      </c>
      <c r="H3" s="60" t="s">
        <v>311</v>
      </c>
    </row>
    <row r="4">
      <c r="A4" s="61" t="s">
        <v>312</v>
      </c>
      <c r="B4" s="62" t="s">
        <v>313</v>
      </c>
      <c r="C4" s="63" t="s">
        <v>307</v>
      </c>
      <c r="D4" s="64" t="s">
        <v>314</v>
      </c>
      <c r="E4" s="64" t="s">
        <v>315</v>
      </c>
      <c r="F4" s="64" t="s">
        <v>310</v>
      </c>
      <c r="G4" s="65" t="s">
        <v>170</v>
      </c>
      <c r="H4" s="66" t="s">
        <v>318</v>
      </c>
    </row>
    <row r="5">
      <c r="A5" s="61" t="s">
        <v>319</v>
      </c>
      <c r="B5" s="62" t="s">
        <v>313</v>
      </c>
      <c r="C5" s="63" t="s">
        <v>307</v>
      </c>
      <c r="D5" s="64" t="s">
        <v>320</v>
      </c>
      <c r="E5" s="64" t="s">
        <v>315</v>
      </c>
      <c r="F5" s="64" t="s">
        <v>310</v>
      </c>
      <c r="G5" s="65" t="s">
        <v>71</v>
      </c>
      <c r="H5" s="66" t="s">
        <v>321</v>
      </c>
    </row>
    <row r="6">
      <c r="A6" s="61" t="s">
        <v>322</v>
      </c>
      <c r="B6" s="62" t="s">
        <v>313</v>
      </c>
      <c r="C6" s="63" t="s">
        <v>307</v>
      </c>
      <c r="D6" s="64" t="s">
        <v>323</v>
      </c>
      <c r="E6" s="64" t="s">
        <v>315</v>
      </c>
      <c r="F6" s="64" t="s">
        <v>310</v>
      </c>
      <c r="G6" s="65" t="s">
        <v>71</v>
      </c>
      <c r="H6" s="66" t="s">
        <v>324</v>
      </c>
    </row>
    <row r="7">
      <c r="A7" s="61" t="s">
        <v>302</v>
      </c>
      <c r="B7" s="62" t="s">
        <v>313</v>
      </c>
      <c r="C7" s="63" t="s">
        <v>307</v>
      </c>
      <c r="D7" s="64" t="s">
        <v>325</v>
      </c>
      <c r="E7" s="64" t="s">
        <v>315</v>
      </c>
      <c r="F7" s="64" t="s">
        <v>310</v>
      </c>
      <c r="G7" s="65" t="s">
        <v>170</v>
      </c>
      <c r="H7" s="66" t="s">
        <v>326</v>
      </c>
    </row>
    <row r="8">
      <c r="A8" s="61" t="s">
        <v>327</v>
      </c>
      <c r="B8" s="62" t="s">
        <v>313</v>
      </c>
      <c r="C8" s="63" t="s">
        <v>307</v>
      </c>
      <c r="D8" s="64" t="s">
        <v>328</v>
      </c>
      <c r="E8" s="64" t="s">
        <v>315</v>
      </c>
      <c r="F8" s="64" t="s">
        <v>310</v>
      </c>
      <c r="G8" s="65" t="s">
        <v>170</v>
      </c>
      <c r="H8" s="66" t="s">
        <v>329</v>
      </c>
    </row>
    <row r="9">
      <c r="A9" s="61" t="s">
        <v>331</v>
      </c>
      <c r="B9" s="62" t="s">
        <v>313</v>
      </c>
      <c r="C9" s="63" t="s">
        <v>307</v>
      </c>
      <c r="D9" s="64" t="s">
        <v>335</v>
      </c>
      <c r="E9" s="64" t="s">
        <v>315</v>
      </c>
      <c r="F9" s="64" t="s">
        <v>310</v>
      </c>
      <c r="G9" s="65" t="s">
        <v>170</v>
      </c>
      <c r="H9" s="66" t="s">
        <v>336</v>
      </c>
    </row>
    <row r="10">
      <c r="A10" s="61" t="s">
        <v>337</v>
      </c>
      <c r="B10" s="62" t="s">
        <v>313</v>
      </c>
      <c r="C10" s="63" t="s">
        <v>307</v>
      </c>
      <c r="D10" s="64" t="s">
        <v>340</v>
      </c>
      <c r="E10" s="64" t="s">
        <v>315</v>
      </c>
      <c r="F10" s="64" t="s">
        <v>310</v>
      </c>
      <c r="G10" s="65" t="s">
        <v>170</v>
      </c>
      <c r="H10" s="66" t="s">
        <v>342</v>
      </c>
    </row>
    <row r="11">
      <c r="A11" s="67"/>
      <c r="B11" s="67"/>
      <c r="C11" s="67"/>
      <c r="D11" s="67"/>
      <c r="E11" s="67"/>
      <c r="F11" s="67"/>
      <c r="G11" s="67"/>
      <c r="H11" s="67"/>
    </row>
    <row r="12" ht="25.5" customHeight="1">
      <c r="A12" s="67"/>
      <c r="B12" s="68" t="s">
        <v>343</v>
      </c>
      <c r="C12" s="67"/>
      <c r="D12" s="67"/>
      <c r="E12" s="67"/>
      <c r="F12" s="67"/>
      <c r="G12" s="67"/>
      <c r="H12" s="67"/>
    </row>
    <row r="13">
      <c r="A13" s="67"/>
      <c r="B13" s="67"/>
      <c r="C13" s="67"/>
      <c r="D13" s="67"/>
      <c r="E13" s="67"/>
      <c r="F13" s="67"/>
      <c r="G13" s="67"/>
      <c r="H13" s="6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3" width="12.63"/>
    <col customWidth="1" min="4" max="4" width="75.13"/>
    <col customWidth="1" min="5" max="5" width="20.13"/>
  </cols>
  <sheetData>
    <row r="1" ht="25.5" customHeight="1">
      <c r="A1" s="1" t="s">
        <v>384</v>
      </c>
      <c r="B1" s="6"/>
      <c r="C1" s="6"/>
      <c r="D1" s="6"/>
      <c r="E1" s="6"/>
    </row>
    <row r="2" ht="24.0" customHeight="1">
      <c r="A2" s="70" t="s">
        <v>389</v>
      </c>
    </row>
    <row r="3" ht="28.5" customHeight="1">
      <c r="A3" s="10" t="s">
        <v>390</v>
      </c>
      <c r="B3" s="10" t="s">
        <v>391</v>
      </c>
      <c r="C3" s="10" t="s">
        <v>392</v>
      </c>
      <c r="D3" s="10" t="s">
        <v>44</v>
      </c>
      <c r="E3" s="10" t="s">
        <v>393</v>
      </c>
    </row>
    <row r="4">
      <c r="A4" s="71"/>
      <c r="B4" s="71"/>
      <c r="C4" s="71"/>
      <c r="D4" s="71"/>
      <c r="E4" s="72"/>
    </row>
    <row r="5">
      <c r="A5" s="73"/>
      <c r="B5" s="73"/>
      <c r="C5" s="73"/>
      <c r="D5" s="73"/>
      <c r="E5" s="16"/>
    </row>
    <row r="6">
      <c r="A6" s="73"/>
      <c r="B6" s="73"/>
      <c r="C6" s="73"/>
      <c r="D6" s="73"/>
      <c r="E6" s="16"/>
    </row>
    <row r="7">
      <c r="A7" s="73"/>
      <c r="B7" s="73"/>
      <c r="C7" s="73"/>
      <c r="D7" s="73"/>
      <c r="E7" s="16"/>
    </row>
    <row r="8">
      <c r="A8" s="73"/>
      <c r="B8" s="73"/>
      <c r="C8" s="73"/>
      <c r="D8" s="73"/>
      <c r="E8" s="16"/>
    </row>
    <row r="9">
      <c r="A9" s="73"/>
      <c r="B9" s="73"/>
      <c r="C9" s="73"/>
      <c r="D9" s="73"/>
      <c r="E9" s="16"/>
    </row>
    <row r="10">
      <c r="A10" s="40"/>
      <c r="B10" s="40"/>
      <c r="C10" s="40"/>
      <c r="D10" s="40"/>
      <c r="E10" s="40"/>
    </row>
  </sheetData>
  <mergeCells count="1">
    <mergeCell ref="A2:E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7.63"/>
    <col customWidth="1" min="3" max="3" width="16.38"/>
    <col customWidth="1" min="4" max="8" width="36.38"/>
  </cols>
  <sheetData>
    <row r="1" ht="25.5" customHeight="1">
      <c r="A1" s="52" t="s">
        <v>436</v>
      </c>
      <c r="B1" s="53"/>
      <c r="C1" s="53"/>
      <c r="D1" s="53"/>
      <c r="E1" s="53"/>
      <c r="F1" s="53"/>
      <c r="G1" s="53"/>
      <c r="H1" s="53"/>
    </row>
    <row r="2" ht="19.5" customHeight="1">
      <c r="A2" s="74" t="s">
        <v>437</v>
      </c>
      <c r="B2" s="75"/>
      <c r="C2" s="75"/>
      <c r="D2" s="75"/>
      <c r="E2" s="75"/>
      <c r="F2" s="75"/>
      <c r="G2" s="75"/>
      <c r="H2" s="75"/>
    </row>
    <row r="3">
      <c r="A3" s="76" t="s">
        <v>438</v>
      </c>
      <c r="B3" s="67"/>
      <c r="C3" s="67"/>
      <c r="D3" s="67"/>
      <c r="E3" s="67"/>
      <c r="F3" s="67"/>
      <c r="G3" s="67"/>
      <c r="H3" s="67"/>
    </row>
    <row r="4">
      <c r="A4" s="77">
        <v>1.0</v>
      </c>
      <c r="B4" s="9" t="s">
        <v>441</v>
      </c>
      <c r="C4" s="67"/>
      <c r="D4" s="67"/>
      <c r="E4" s="67"/>
      <c r="F4" s="67"/>
      <c r="G4" s="67"/>
      <c r="H4" s="67"/>
    </row>
    <row r="5">
      <c r="A5" s="77">
        <v>2.0</v>
      </c>
      <c r="B5" s="9" t="s">
        <v>442</v>
      </c>
      <c r="C5" s="67"/>
      <c r="D5" s="67"/>
      <c r="E5" s="67"/>
      <c r="F5" s="67"/>
      <c r="G5" s="67"/>
      <c r="H5" s="67"/>
    </row>
    <row r="6">
      <c r="A6" s="77">
        <v>3.0</v>
      </c>
      <c r="B6" s="9" t="s">
        <v>443</v>
      </c>
      <c r="C6" s="67"/>
      <c r="D6" s="67"/>
      <c r="E6" s="67"/>
      <c r="F6" s="67"/>
      <c r="G6" s="67"/>
      <c r="H6" s="67"/>
    </row>
    <row r="7">
      <c r="A7" s="77">
        <v>4.0</v>
      </c>
      <c r="B7" s="9" t="s">
        <v>445</v>
      </c>
      <c r="C7" s="67"/>
      <c r="D7" s="67"/>
      <c r="E7" s="67"/>
      <c r="F7" s="67"/>
      <c r="G7" s="67"/>
      <c r="H7" s="67"/>
    </row>
    <row r="8" ht="25.5" customHeight="1">
      <c r="A8" s="67"/>
      <c r="B8" s="68" t="s">
        <v>451</v>
      </c>
      <c r="C8" s="67"/>
      <c r="D8" s="67"/>
      <c r="E8" s="67"/>
      <c r="F8" s="67"/>
      <c r="G8" s="67"/>
      <c r="H8" s="67"/>
    </row>
    <row r="9">
      <c r="A9" s="67"/>
      <c r="B9" s="67"/>
      <c r="C9" s="67"/>
      <c r="D9" s="67"/>
      <c r="E9" s="67"/>
      <c r="F9" s="67"/>
      <c r="G9" s="67"/>
      <c r="H9" s="67"/>
    </row>
    <row r="10" ht="19.5" customHeight="1">
      <c r="A10" s="78" t="s">
        <v>454</v>
      </c>
      <c r="B10" s="79"/>
      <c r="C10" s="79"/>
      <c r="D10" s="79"/>
      <c r="E10" s="79"/>
      <c r="F10" s="79"/>
      <c r="G10" s="79"/>
      <c r="H10" s="79"/>
    </row>
    <row r="11">
      <c r="A11" s="80">
        <v>1.0</v>
      </c>
      <c r="B11" s="57" t="s">
        <v>455</v>
      </c>
      <c r="C11" s="81"/>
      <c r="D11" s="58" t="s">
        <v>458</v>
      </c>
      <c r="E11" s="81"/>
      <c r="F11" s="81"/>
      <c r="G11" s="81"/>
      <c r="H11" s="81"/>
    </row>
    <row r="12">
      <c r="A12" s="67"/>
      <c r="B12" s="67"/>
      <c r="C12" s="67"/>
      <c r="D12" s="67"/>
      <c r="E12" s="67"/>
      <c r="F12" s="67"/>
      <c r="G12" s="67"/>
      <c r="H12" s="67"/>
    </row>
    <row r="13" ht="22.5" customHeight="1">
      <c r="A13" s="67"/>
      <c r="B13" s="68" t="s">
        <v>459</v>
      </c>
      <c r="C13" s="67"/>
      <c r="D13" s="67"/>
      <c r="E13" s="67"/>
      <c r="F13" s="67"/>
      <c r="G13" s="67"/>
      <c r="H13" s="67"/>
    </row>
    <row r="14">
      <c r="A14" s="67"/>
      <c r="B14" s="67"/>
      <c r="C14" s="67"/>
      <c r="D14" s="67"/>
      <c r="E14" s="67"/>
      <c r="F14" s="67"/>
      <c r="G14" s="67"/>
      <c r="H14" s="67"/>
    </row>
    <row r="15" ht="19.5" customHeight="1">
      <c r="A15" s="74" t="s">
        <v>460</v>
      </c>
      <c r="B15" s="75"/>
      <c r="C15" s="75"/>
      <c r="D15" s="75"/>
      <c r="E15" s="75"/>
      <c r="F15" s="75"/>
      <c r="G15" s="75"/>
      <c r="H15" s="75"/>
    </row>
    <row r="16" ht="28.5" customHeight="1">
      <c r="A16" s="54" t="s">
        <v>461</v>
      </c>
      <c r="B16" s="54" t="s">
        <v>42</v>
      </c>
      <c r="C16" s="54" t="s">
        <v>43</v>
      </c>
      <c r="D16" s="67"/>
      <c r="E16" s="67"/>
      <c r="F16" s="67"/>
      <c r="G16" s="67"/>
      <c r="H16" s="67"/>
    </row>
    <row r="17">
      <c r="A17" s="82" t="s">
        <v>193</v>
      </c>
      <c r="B17" s="83" t="s">
        <v>466</v>
      </c>
      <c r="C17" s="84"/>
      <c r="D17" s="67"/>
      <c r="E17" s="67"/>
      <c r="F17" s="67"/>
      <c r="G17" s="67"/>
      <c r="H17" s="67"/>
    </row>
    <row r="18">
      <c r="A18" s="85" t="s">
        <v>223</v>
      </c>
      <c r="B18" s="63" t="s">
        <v>225</v>
      </c>
      <c r="C18" s="86" t="s">
        <v>227</v>
      </c>
      <c r="D18" s="67"/>
      <c r="E18" s="67"/>
      <c r="F18" s="67"/>
      <c r="G18" s="67"/>
      <c r="H18" s="67"/>
    </row>
    <row r="19">
      <c r="A19" s="85" t="s">
        <v>253</v>
      </c>
      <c r="B19" s="63" t="s">
        <v>255</v>
      </c>
      <c r="C19" s="86" t="s">
        <v>227</v>
      </c>
      <c r="D19" s="67"/>
      <c r="E19" s="67"/>
      <c r="F19" s="67"/>
      <c r="G19" s="67"/>
      <c r="H19" s="67"/>
    </row>
    <row r="20">
      <c r="A20" s="85" t="s">
        <v>265</v>
      </c>
      <c r="B20" s="63" t="s">
        <v>266</v>
      </c>
      <c r="C20" s="86" t="s">
        <v>227</v>
      </c>
      <c r="D20" s="67"/>
      <c r="E20" s="67"/>
      <c r="F20" s="67"/>
      <c r="G20" s="67"/>
      <c r="H20" s="67"/>
    </row>
    <row r="21">
      <c r="A21" s="85" t="s">
        <v>267</v>
      </c>
      <c r="B21" s="63" t="s">
        <v>268</v>
      </c>
      <c r="C21" s="86" t="s">
        <v>227</v>
      </c>
      <c r="D21" s="67"/>
      <c r="E21" s="67"/>
      <c r="F21" s="67"/>
      <c r="G21" s="67"/>
      <c r="H21" s="67"/>
    </row>
    <row r="22">
      <c r="A22" s="85" t="s">
        <v>276</v>
      </c>
      <c r="B22" s="63" t="s">
        <v>277</v>
      </c>
      <c r="C22" s="86" t="s">
        <v>227</v>
      </c>
      <c r="D22" s="67"/>
      <c r="E22" s="67"/>
      <c r="F22" s="67"/>
      <c r="G22" s="67"/>
      <c r="H22" s="67"/>
    </row>
    <row r="23">
      <c r="A23" s="87" t="s">
        <v>279</v>
      </c>
      <c r="B23" s="88" t="s">
        <v>478</v>
      </c>
      <c r="C23" s="89"/>
      <c r="D23" s="67"/>
      <c r="E23" s="67"/>
      <c r="F23" s="67"/>
      <c r="G23" s="67"/>
      <c r="H23" s="67"/>
    </row>
    <row r="24">
      <c r="A24" s="85" t="s">
        <v>289</v>
      </c>
      <c r="B24" s="63" t="s">
        <v>290</v>
      </c>
      <c r="C24" s="86" t="s">
        <v>227</v>
      </c>
      <c r="D24" s="67"/>
      <c r="E24" s="67"/>
      <c r="F24" s="67"/>
      <c r="G24" s="67"/>
      <c r="H24" s="67"/>
    </row>
    <row r="25">
      <c r="A25" s="85" t="s">
        <v>304</v>
      </c>
      <c r="B25" s="63" t="s">
        <v>305</v>
      </c>
      <c r="C25" s="86" t="s">
        <v>227</v>
      </c>
      <c r="D25" s="67"/>
      <c r="E25" s="67"/>
      <c r="F25" s="67"/>
      <c r="G25" s="67"/>
      <c r="H25" s="67"/>
    </row>
    <row r="26">
      <c r="A26" s="85" t="s">
        <v>316</v>
      </c>
      <c r="B26" s="63" t="s">
        <v>317</v>
      </c>
      <c r="C26" s="86" t="s">
        <v>227</v>
      </c>
      <c r="D26" s="67"/>
      <c r="E26" s="67"/>
      <c r="F26" s="67"/>
      <c r="G26" s="67"/>
      <c r="H26" s="67"/>
    </row>
    <row r="27">
      <c r="A27" s="85" t="s">
        <v>330</v>
      </c>
      <c r="B27" s="63" t="s">
        <v>332</v>
      </c>
      <c r="C27" s="86" t="s">
        <v>227</v>
      </c>
      <c r="D27" s="67"/>
      <c r="E27" s="67"/>
      <c r="F27" s="67"/>
      <c r="G27" s="67"/>
      <c r="H27" s="67"/>
    </row>
    <row r="28">
      <c r="A28" s="85" t="s">
        <v>344</v>
      </c>
      <c r="B28" s="63" t="s">
        <v>345</v>
      </c>
      <c r="C28" s="86" t="s">
        <v>227</v>
      </c>
      <c r="D28" s="67"/>
      <c r="E28" s="67"/>
      <c r="F28" s="67"/>
      <c r="G28" s="67"/>
      <c r="H28" s="67"/>
    </row>
    <row r="29">
      <c r="A29" s="85" t="s">
        <v>346</v>
      </c>
      <c r="B29" s="63" t="s">
        <v>347</v>
      </c>
      <c r="C29" s="86" t="s">
        <v>227</v>
      </c>
      <c r="D29" s="67"/>
      <c r="E29" s="67"/>
      <c r="F29" s="67"/>
      <c r="G29" s="67"/>
      <c r="H29" s="67"/>
    </row>
    <row r="30">
      <c r="A30" s="85" t="s">
        <v>353</v>
      </c>
      <c r="B30" s="63" t="s">
        <v>354</v>
      </c>
      <c r="C30" s="86" t="s">
        <v>355</v>
      </c>
      <c r="D30" s="67"/>
      <c r="E30" s="67"/>
      <c r="F30" s="67"/>
      <c r="G30" s="67"/>
      <c r="H30" s="67"/>
    </row>
    <row r="31">
      <c r="A31" s="87" t="s">
        <v>356</v>
      </c>
      <c r="B31" s="88" t="s">
        <v>483</v>
      </c>
      <c r="C31" s="89"/>
      <c r="D31" s="67"/>
      <c r="E31" s="67"/>
      <c r="F31" s="67"/>
      <c r="G31" s="67"/>
      <c r="H31" s="67"/>
    </row>
    <row r="32">
      <c r="A32" s="85" t="s">
        <v>364</v>
      </c>
      <c r="B32" s="63" t="s">
        <v>365</v>
      </c>
      <c r="C32" s="86" t="s">
        <v>227</v>
      </c>
      <c r="D32" s="67"/>
      <c r="E32" s="67"/>
      <c r="F32" s="67"/>
      <c r="G32" s="67"/>
      <c r="H32" s="67"/>
    </row>
    <row r="33">
      <c r="A33" s="85" t="s">
        <v>367</v>
      </c>
      <c r="B33" s="63" t="s">
        <v>368</v>
      </c>
      <c r="C33" s="86" t="s">
        <v>227</v>
      </c>
      <c r="D33" s="67"/>
      <c r="E33" s="67"/>
      <c r="F33" s="67"/>
      <c r="G33" s="67"/>
      <c r="H33" s="67"/>
    </row>
    <row r="34">
      <c r="A34" s="85" t="s">
        <v>371</v>
      </c>
      <c r="B34" s="63" t="s">
        <v>372</v>
      </c>
      <c r="C34" s="86" t="s">
        <v>227</v>
      </c>
      <c r="D34" s="67"/>
      <c r="E34" s="67"/>
      <c r="F34" s="67"/>
      <c r="G34" s="67"/>
      <c r="H34" s="67"/>
    </row>
    <row r="35">
      <c r="A35" s="85" t="s">
        <v>373</v>
      </c>
      <c r="B35" s="63" t="s">
        <v>374</v>
      </c>
      <c r="C35" s="86" t="s">
        <v>355</v>
      </c>
      <c r="D35" s="67"/>
      <c r="E35" s="67"/>
      <c r="F35" s="67"/>
      <c r="G35" s="67"/>
      <c r="H35" s="67"/>
    </row>
    <row r="36">
      <c r="A36" s="85" t="s">
        <v>378</v>
      </c>
      <c r="B36" s="63" t="s">
        <v>379</v>
      </c>
      <c r="C36" s="86" t="s">
        <v>227</v>
      </c>
      <c r="D36" s="67"/>
      <c r="E36" s="67"/>
      <c r="F36" s="67"/>
      <c r="G36" s="67"/>
      <c r="H36" s="67"/>
    </row>
    <row r="37">
      <c r="A37" s="85" t="s">
        <v>380</v>
      </c>
      <c r="B37" s="63" t="s">
        <v>381</v>
      </c>
      <c r="C37" s="86" t="s">
        <v>355</v>
      </c>
      <c r="D37" s="67"/>
      <c r="E37" s="67"/>
      <c r="F37" s="67"/>
      <c r="G37" s="67"/>
      <c r="H37" s="67"/>
    </row>
    <row r="38">
      <c r="A38" s="87" t="s">
        <v>387</v>
      </c>
      <c r="B38" s="88" t="s">
        <v>488</v>
      </c>
      <c r="C38" s="89"/>
      <c r="D38" s="67"/>
      <c r="E38" s="67"/>
      <c r="F38" s="67"/>
      <c r="G38" s="67"/>
      <c r="H38" s="67"/>
    </row>
    <row r="39">
      <c r="A39" s="85" t="s">
        <v>394</v>
      </c>
      <c r="B39" s="63" t="s">
        <v>395</v>
      </c>
      <c r="C39" s="86" t="s">
        <v>227</v>
      </c>
      <c r="D39" s="67"/>
      <c r="E39" s="67"/>
      <c r="F39" s="67"/>
      <c r="G39" s="67"/>
      <c r="H39" s="67"/>
    </row>
    <row r="40">
      <c r="A40" s="85" t="s">
        <v>399</v>
      </c>
      <c r="B40" s="63" t="s">
        <v>401</v>
      </c>
      <c r="C40" s="86" t="s">
        <v>227</v>
      </c>
      <c r="D40" s="67"/>
      <c r="E40" s="67"/>
      <c r="F40" s="67"/>
      <c r="G40" s="67"/>
      <c r="H40" s="67"/>
    </row>
    <row r="41">
      <c r="A41" s="85" t="s">
        <v>402</v>
      </c>
      <c r="B41" s="63" t="s">
        <v>403</v>
      </c>
      <c r="C41" s="86" t="s">
        <v>227</v>
      </c>
      <c r="D41" s="67"/>
      <c r="E41" s="67"/>
      <c r="F41" s="67"/>
      <c r="G41" s="67"/>
      <c r="H41" s="67"/>
    </row>
    <row r="42">
      <c r="A42" s="85" t="s">
        <v>410</v>
      </c>
      <c r="B42" s="63" t="s">
        <v>411</v>
      </c>
      <c r="C42" s="86" t="s">
        <v>227</v>
      </c>
      <c r="D42" s="67"/>
      <c r="E42" s="67"/>
      <c r="F42" s="67"/>
      <c r="G42" s="67"/>
      <c r="H42" s="67"/>
    </row>
    <row r="43">
      <c r="A43" s="85" t="s">
        <v>413</v>
      </c>
      <c r="B43" s="63" t="s">
        <v>414</v>
      </c>
      <c r="C43" s="86" t="s">
        <v>355</v>
      </c>
      <c r="D43" s="67"/>
      <c r="E43" s="67"/>
      <c r="F43" s="67"/>
      <c r="G43" s="67"/>
      <c r="H43" s="67"/>
    </row>
    <row r="44">
      <c r="A44" s="87" t="s">
        <v>420</v>
      </c>
      <c r="B44" s="88" t="s">
        <v>491</v>
      </c>
      <c r="C44" s="89"/>
      <c r="D44" s="67"/>
      <c r="E44" s="67"/>
      <c r="F44" s="67"/>
      <c r="G44" s="67"/>
      <c r="H44" s="67"/>
    </row>
    <row r="45">
      <c r="A45" s="85" t="s">
        <v>422</v>
      </c>
      <c r="B45" s="63" t="s">
        <v>423</v>
      </c>
      <c r="C45" s="86" t="s">
        <v>227</v>
      </c>
      <c r="D45" s="67"/>
      <c r="E45" s="67"/>
      <c r="F45" s="67"/>
      <c r="G45" s="67"/>
      <c r="H45" s="67"/>
    </row>
    <row r="46">
      <c r="A46" s="85" t="s">
        <v>424</v>
      </c>
      <c r="B46" s="63" t="s">
        <v>425</v>
      </c>
      <c r="C46" s="86" t="s">
        <v>227</v>
      </c>
      <c r="D46" s="67"/>
      <c r="E46" s="67"/>
      <c r="F46" s="67"/>
      <c r="G46" s="67"/>
      <c r="H46" s="67"/>
    </row>
    <row r="47">
      <c r="A47" s="85" t="s">
        <v>426</v>
      </c>
      <c r="B47" s="63" t="s">
        <v>427</v>
      </c>
      <c r="C47" s="86" t="s">
        <v>227</v>
      </c>
      <c r="D47" s="67"/>
      <c r="E47" s="67"/>
      <c r="F47" s="67"/>
      <c r="G47" s="67"/>
      <c r="H47" s="67"/>
    </row>
    <row r="48">
      <c r="A48" s="85" t="s">
        <v>428</v>
      </c>
      <c r="B48" s="63" t="s">
        <v>429</v>
      </c>
      <c r="C48" s="86" t="s">
        <v>227</v>
      </c>
      <c r="D48" s="67"/>
      <c r="E48" s="67"/>
      <c r="F48" s="67"/>
      <c r="G48" s="67"/>
      <c r="H48" s="67"/>
    </row>
    <row r="49">
      <c r="A49" s="85" t="s">
        <v>430</v>
      </c>
      <c r="B49" s="63" t="s">
        <v>431</v>
      </c>
      <c r="C49" s="86" t="s">
        <v>227</v>
      </c>
      <c r="D49" s="67"/>
      <c r="E49" s="67"/>
      <c r="F49" s="67"/>
      <c r="G49" s="67"/>
      <c r="H49" s="67"/>
    </row>
    <row r="50">
      <c r="A50" s="85" t="s">
        <v>432</v>
      </c>
      <c r="B50" s="63" t="s">
        <v>433</v>
      </c>
      <c r="C50" s="86" t="s">
        <v>227</v>
      </c>
      <c r="D50" s="67"/>
      <c r="E50" s="67"/>
      <c r="F50" s="67"/>
      <c r="G50" s="67"/>
      <c r="H50" s="67"/>
    </row>
    <row r="51">
      <c r="A51" s="87" t="s">
        <v>434</v>
      </c>
      <c r="B51" s="88" t="s">
        <v>496</v>
      </c>
      <c r="C51" s="89"/>
      <c r="D51" s="67"/>
      <c r="E51" s="67"/>
      <c r="F51" s="67"/>
      <c r="G51" s="67"/>
      <c r="H51" s="67"/>
    </row>
    <row r="52">
      <c r="A52" s="85" t="s">
        <v>439</v>
      </c>
      <c r="B52" s="63" t="s">
        <v>440</v>
      </c>
      <c r="C52" s="86" t="s">
        <v>227</v>
      </c>
      <c r="D52" s="67"/>
      <c r="E52" s="67"/>
      <c r="F52" s="67"/>
      <c r="G52" s="67"/>
      <c r="H52" s="67"/>
    </row>
    <row r="53">
      <c r="A53" s="85" t="s">
        <v>450</v>
      </c>
      <c r="B53" s="63" t="s">
        <v>452</v>
      </c>
      <c r="C53" s="86" t="s">
        <v>227</v>
      </c>
      <c r="D53" s="67"/>
      <c r="E53" s="67"/>
      <c r="F53" s="67"/>
      <c r="G53" s="67"/>
      <c r="H53" s="67"/>
    </row>
    <row r="54">
      <c r="A54" s="85" t="s">
        <v>456</v>
      </c>
      <c r="B54" s="63" t="s">
        <v>457</v>
      </c>
      <c r="C54" s="86" t="s">
        <v>227</v>
      </c>
      <c r="D54" s="67"/>
      <c r="E54" s="67"/>
      <c r="F54" s="67"/>
      <c r="G54" s="67"/>
      <c r="H54" s="67"/>
    </row>
    <row r="55">
      <c r="A55" s="85" t="s">
        <v>464</v>
      </c>
      <c r="B55" s="63" t="s">
        <v>465</v>
      </c>
      <c r="C55" s="86" t="s">
        <v>227</v>
      </c>
      <c r="D55" s="67"/>
      <c r="E55" s="67"/>
      <c r="F55" s="67"/>
      <c r="G55" s="67"/>
      <c r="H55" s="67"/>
    </row>
    <row r="56">
      <c r="A56" s="85" t="s">
        <v>467</v>
      </c>
      <c r="B56" s="63" t="s">
        <v>468</v>
      </c>
      <c r="C56" s="86" t="s">
        <v>227</v>
      </c>
      <c r="D56" s="67"/>
      <c r="E56" s="67"/>
      <c r="F56" s="67"/>
      <c r="G56" s="67"/>
      <c r="H56" s="67"/>
    </row>
    <row r="57">
      <c r="A57" s="87" t="s">
        <v>469</v>
      </c>
      <c r="B57" s="88" t="s">
        <v>499</v>
      </c>
      <c r="C57" s="89"/>
      <c r="D57" s="67"/>
      <c r="E57" s="67"/>
      <c r="F57" s="67"/>
      <c r="G57" s="67"/>
      <c r="H57" s="67"/>
    </row>
    <row r="58">
      <c r="A58" s="85" t="s">
        <v>476</v>
      </c>
      <c r="B58" s="63" t="s">
        <v>477</v>
      </c>
      <c r="C58" s="86" t="s">
        <v>227</v>
      </c>
      <c r="D58" s="67"/>
      <c r="E58" s="67"/>
      <c r="F58" s="67"/>
      <c r="G58" s="67"/>
      <c r="H58" s="67"/>
    </row>
    <row r="59">
      <c r="A59" s="85" t="s">
        <v>479</v>
      </c>
      <c r="B59" s="63" t="s">
        <v>480</v>
      </c>
      <c r="C59" s="86" t="s">
        <v>227</v>
      </c>
      <c r="D59" s="67"/>
      <c r="E59" s="67"/>
      <c r="F59" s="67"/>
      <c r="G59" s="67"/>
      <c r="H59" s="67"/>
    </row>
    <row r="60">
      <c r="A60" s="85" t="s">
        <v>486</v>
      </c>
      <c r="B60" s="63" t="s">
        <v>487</v>
      </c>
      <c r="C60" s="86" t="s">
        <v>227</v>
      </c>
      <c r="D60" s="67"/>
      <c r="E60" s="67"/>
      <c r="F60" s="67"/>
      <c r="G60" s="67"/>
      <c r="H60" s="67"/>
    </row>
    <row r="61">
      <c r="A61" s="85" t="s">
        <v>489</v>
      </c>
      <c r="B61" s="63" t="s">
        <v>490</v>
      </c>
      <c r="C61" s="86" t="s">
        <v>227</v>
      </c>
      <c r="D61" s="67"/>
      <c r="E61" s="67"/>
      <c r="F61" s="67"/>
      <c r="G61" s="67"/>
      <c r="H61" s="67"/>
    </row>
    <row r="62">
      <c r="A62" s="85" t="s">
        <v>494</v>
      </c>
      <c r="B62" s="63" t="s">
        <v>495</v>
      </c>
      <c r="C62" s="86" t="s">
        <v>227</v>
      </c>
      <c r="D62" s="67"/>
      <c r="E62" s="67"/>
      <c r="F62" s="67"/>
      <c r="G62" s="67"/>
      <c r="H62" s="67"/>
    </row>
    <row r="63">
      <c r="A63" s="87" t="s">
        <v>497</v>
      </c>
      <c r="B63" s="88" t="s">
        <v>505</v>
      </c>
      <c r="C63" s="89"/>
      <c r="D63" s="67"/>
      <c r="E63" s="67"/>
      <c r="F63" s="67"/>
      <c r="G63" s="67"/>
      <c r="H63" s="67"/>
    </row>
    <row r="64">
      <c r="A64" s="85" t="s">
        <v>501</v>
      </c>
      <c r="B64" s="63" t="s">
        <v>503</v>
      </c>
      <c r="C64" s="86" t="s">
        <v>504</v>
      </c>
      <c r="D64" s="67"/>
      <c r="E64" s="67"/>
      <c r="F64" s="67"/>
      <c r="G64" s="67"/>
      <c r="H64" s="67"/>
    </row>
    <row r="65">
      <c r="A65" s="85" t="s">
        <v>506</v>
      </c>
      <c r="B65" s="63" t="s">
        <v>507</v>
      </c>
      <c r="C65" s="86" t="s">
        <v>504</v>
      </c>
      <c r="D65" s="67"/>
      <c r="E65" s="67"/>
      <c r="F65" s="67"/>
      <c r="G65" s="67"/>
      <c r="H65" s="67"/>
    </row>
    <row r="66">
      <c r="A66" s="85" t="s">
        <v>508</v>
      </c>
      <c r="B66" s="63" t="s">
        <v>509</v>
      </c>
      <c r="C66" s="86" t="s">
        <v>227</v>
      </c>
      <c r="D66" s="67"/>
      <c r="E66" s="67"/>
      <c r="F66" s="67"/>
      <c r="G66" s="67"/>
      <c r="H66" s="67"/>
    </row>
    <row r="67">
      <c r="A67" s="85" t="s">
        <v>510</v>
      </c>
      <c r="B67" s="63" t="s">
        <v>511</v>
      </c>
      <c r="C67" s="86" t="s">
        <v>227</v>
      </c>
      <c r="D67" s="67"/>
      <c r="E67" s="67"/>
      <c r="F67" s="67"/>
      <c r="G67" s="67"/>
      <c r="H67" s="67"/>
    </row>
    <row r="68">
      <c r="A68" s="85" t="s">
        <v>512</v>
      </c>
      <c r="B68" s="63" t="s">
        <v>513</v>
      </c>
      <c r="C68" s="86" t="s">
        <v>227</v>
      </c>
      <c r="D68" s="67"/>
      <c r="E68" s="67"/>
      <c r="F68" s="67"/>
      <c r="G68" s="67"/>
      <c r="H68" s="67"/>
    </row>
    <row r="69">
      <c r="A69" s="85" t="s">
        <v>514</v>
      </c>
      <c r="B69" s="63" t="s">
        <v>515</v>
      </c>
      <c r="C69" s="86" t="s">
        <v>227</v>
      </c>
      <c r="D69" s="67"/>
      <c r="E69" s="67"/>
      <c r="F69" s="67"/>
      <c r="G69" s="67"/>
      <c r="H69" s="67"/>
    </row>
    <row r="70">
      <c r="A70" s="85" t="s">
        <v>516</v>
      </c>
      <c r="B70" s="63" t="s">
        <v>517</v>
      </c>
      <c r="C70" s="86" t="s">
        <v>227</v>
      </c>
      <c r="D70" s="67"/>
      <c r="E70" s="67"/>
      <c r="F70" s="67"/>
      <c r="G70" s="67"/>
      <c r="H70" s="67"/>
    </row>
    <row r="71">
      <c r="A71" s="87" t="s">
        <v>518</v>
      </c>
      <c r="B71" s="88" t="s">
        <v>519</v>
      </c>
      <c r="C71" s="89"/>
      <c r="D71" s="67"/>
      <c r="E71" s="67"/>
      <c r="F71" s="67"/>
      <c r="G71" s="67"/>
      <c r="H71" s="67"/>
    </row>
    <row r="72">
      <c r="A72" s="85" t="s">
        <v>520</v>
      </c>
      <c r="B72" s="63" t="s">
        <v>521</v>
      </c>
      <c r="C72" s="86" t="s">
        <v>227</v>
      </c>
      <c r="D72" s="67"/>
      <c r="E72" s="67"/>
      <c r="F72" s="67"/>
      <c r="G72" s="67"/>
      <c r="H72" s="67"/>
    </row>
    <row r="73">
      <c r="A73" s="85" t="s">
        <v>522</v>
      </c>
      <c r="B73" s="63" t="s">
        <v>523</v>
      </c>
      <c r="C73" s="86" t="s">
        <v>227</v>
      </c>
      <c r="D73" s="67"/>
      <c r="E73" s="67"/>
      <c r="F73" s="67"/>
      <c r="G73" s="67"/>
      <c r="H73" s="67"/>
    </row>
    <row r="74">
      <c r="A74" s="85" t="s">
        <v>526</v>
      </c>
      <c r="B74" s="63" t="s">
        <v>527</v>
      </c>
      <c r="C74" s="86" t="s">
        <v>227</v>
      </c>
      <c r="D74" s="67"/>
      <c r="E74" s="67"/>
      <c r="F74" s="67"/>
      <c r="G74" s="67"/>
      <c r="H74" s="67"/>
    </row>
    <row r="75">
      <c r="A75" s="85" t="s">
        <v>530</v>
      </c>
      <c r="B75" s="63" t="s">
        <v>531</v>
      </c>
      <c r="C75" s="86" t="s">
        <v>227</v>
      </c>
      <c r="D75" s="67"/>
      <c r="E75" s="67"/>
      <c r="F75" s="67"/>
      <c r="G75" s="67"/>
      <c r="H75" s="67"/>
    </row>
    <row r="76">
      <c r="A76" s="87" t="s">
        <v>532</v>
      </c>
      <c r="B76" s="88" t="s">
        <v>533</v>
      </c>
      <c r="C76" s="89"/>
      <c r="D76" s="67"/>
      <c r="E76" s="67"/>
      <c r="F76" s="67"/>
      <c r="G76" s="67"/>
      <c r="H76" s="67"/>
    </row>
    <row r="77">
      <c r="A77" s="85" t="s">
        <v>534</v>
      </c>
      <c r="B77" s="63" t="s">
        <v>535</v>
      </c>
      <c r="C77" s="86" t="s">
        <v>227</v>
      </c>
      <c r="D77" s="67"/>
      <c r="E77" s="67"/>
      <c r="F77" s="67"/>
      <c r="G77" s="67"/>
      <c r="H77" s="67"/>
    </row>
    <row r="78">
      <c r="A78" s="85" t="s">
        <v>536</v>
      </c>
      <c r="B78" s="63" t="s">
        <v>537</v>
      </c>
      <c r="C78" s="86" t="s">
        <v>227</v>
      </c>
      <c r="D78" s="67"/>
      <c r="E78" s="67"/>
      <c r="F78" s="67"/>
      <c r="G78" s="67"/>
      <c r="H78" s="67"/>
    </row>
    <row r="79">
      <c r="A79" s="85" t="s">
        <v>539</v>
      </c>
      <c r="B79" s="63" t="s">
        <v>540</v>
      </c>
      <c r="C79" s="86" t="s">
        <v>227</v>
      </c>
      <c r="D79" s="67"/>
      <c r="E79" s="67"/>
      <c r="F79" s="67"/>
      <c r="G79" s="67"/>
      <c r="H79" s="67"/>
    </row>
    <row r="80">
      <c r="A80" s="85" t="s">
        <v>541</v>
      </c>
      <c r="B80" s="63" t="s">
        <v>542</v>
      </c>
      <c r="C80" s="86" t="s">
        <v>227</v>
      </c>
      <c r="D80" s="67"/>
      <c r="E80" s="67"/>
      <c r="F80" s="67"/>
      <c r="G80" s="67"/>
      <c r="H80" s="67"/>
    </row>
    <row r="81">
      <c r="A81" s="85" t="s">
        <v>543</v>
      </c>
      <c r="B81" s="63" t="s">
        <v>544</v>
      </c>
      <c r="C81" s="86" t="s">
        <v>227</v>
      </c>
      <c r="D81" s="67"/>
      <c r="E81" s="67"/>
      <c r="F81" s="67"/>
      <c r="G81" s="67"/>
      <c r="H81" s="67"/>
    </row>
    <row r="82">
      <c r="A82" s="85" t="s">
        <v>545</v>
      </c>
      <c r="B82" s="63" t="s">
        <v>546</v>
      </c>
      <c r="C82" s="86" t="s">
        <v>227</v>
      </c>
      <c r="D82" s="67"/>
      <c r="E82" s="67"/>
      <c r="F82" s="67"/>
      <c r="G82" s="67"/>
      <c r="H82" s="67"/>
    </row>
    <row r="83">
      <c r="A83" s="85" t="s">
        <v>547</v>
      </c>
      <c r="B83" s="63" t="s">
        <v>548</v>
      </c>
      <c r="C83" s="86" t="s">
        <v>227</v>
      </c>
      <c r="D83" s="67"/>
      <c r="E83" s="67"/>
      <c r="F83" s="67"/>
      <c r="G83" s="67"/>
      <c r="H83" s="67"/>
    </row>
    <row r="84">
      <c r="A84" s="85" t="s">
        <v>549</v>
      </c>
      <c r="B84" s="63" t="s">
        <v>550</v>
      </c>
      <c r="C84" s="86" t="s">
        <v>227</v>
      </c>
      <c r="D84" s="67"/>
      <c r="E84" s="67"/>
      <c r="F84" s="67"/>
      <c r="G84" s="67"/>
      <c r="H84" s="67"/>
    </row>
    <row r="85">
      <c r="A85" s="87" t="s">
        <v>551</v>
      </c>
      <c r="B85" s="88" t="s">
        <v>552</v>
      </c>
      <c r="C85" s="89"/>
      <c r="D85" s="67"/>
      <c r="E85" s="67"/>
      <c r="F85" s="67"/>
      <c r="G85" s="67"/>
      <c r="H85" s="67"/>
    </row>
    <row r="86">
      <c r="A86" s="85" t="s">
        <v>553</v>
      </c>
      <c r="B86" s="63" t="s">
        <v>554</v>
      </c>
      <c r="C86" s="86" t="s">
        <v>227</v>
      </c>
      <c r="D86" s="67"/>
      <c r="E86" s="67"/>
      <c r="F86" s="67"/>
      <c r="G86" s="67"/>
      <c r="H86" s="67"/>
    </row>
    <row r="87">
      <c r="A87" s="85" t="s">
        <v>555</v>
      </c>
      <c r="B87" s="63" t="s">
        <v>556</v>
      </c>
      <c r="C87" s="86" t="s">
        <v>227</v>
      </c>
      <c r="D87" s="67"/>
      <c r="E87" s="67"/>
      <c r="F87" s="67"/>
      <c r="G87" s="67"/>
      <c r="H87" s="67"/>
    </row>
    <row r="88">
      <c r="A88" s="85" t="s">
        <v>557</v>
      </c>
      <c r="B88" s="63" t="s">
        <v>558</v>
      </c>
      <c r="C88" s="86" t="s">
        <v>227</v>
      </c>
      <c r="D88" s="67"/>
      <c r="E88" s="67"/>
      <c r="F88" s="67"/>
      <c r="G88" s="67"/>
      <c r="H88" s="67"/>
    </row>
    <row r="89">
      <c r="A89" s="85" t="s">
        <v>559</v>
      </c>
      <c r="B89" s="63" t="s">
        <v>560</v>
      </c>
      <c r="C89" s="86" t="s">
        <v>227</v>
      </c>
      <c r="D89" s="67"/>
      <c r="E89" s="67"/>
      <c r="F89" s="67"/>
      <c r="G89" s="67"/>
      <c r="H89" s="67"/>
    </row>
    <row r="90">
      <c r="A90" s="87" t="s">
        <v>561</v>
      </c>
      <c r="B90" s="88" t="s">
        <v>562</v>
      </c>
      <c r="C90" s="89"/>
      <c r="D90" s="67"/>
      <c r="E90" s="67"/>
      <c r="F90" s="67"/>
      <c r="G90" s="67"/>
      <c r="H90" s="67"/>
    </row>
    <row r="91">
      <c r="A91" s="85" t="s">
        <v>563</v>
      </c>
      <c r="B91" s="63" t="s">
        <v>564</v>
      </c>
      <c r="C91" s="86" t="s">
        <v>227</v>
      </c>
      <c r="D91" s="67"/>
      <c r="E91" s="67"/>
      <c r="F91" s="67"/>
      <c r="G91" s="67"/>
      <c r="H91" s="67"/>
    </row>
    <row r="92">
      <c r="A92" s="85" t="s">
        <v>565</v>
      </c>
      <c r="B92" s="63" t="s">
        <v>566</v>
      </c>
      <c r="C92" s="86" t="s">
        <v>227</v>
      </c>
      <c r="D92" s="67"/>
      <c r="E92" s="67"/>
      <c r="F92" s="67"/>
      <c r="G92" s="67"/>
      <c r="H92" s="67"/>
    </row>
    <row r="93">
      <c r="A93" s="85" t="s">
        <v>569</v>
      </c>
      <c r="B93" s="63" t="s">
        <v>570</v>
      </c>
      <c r="C93" s="86" t="s">
        <v>571</v>
      </c>
      <c r="D93" s="67"/>
      <c r="E93" s="67"/>
      <c r="F93" s="67"/>
      <c r="G93" s="67"/>
      <c r="H93" s="67"/>
    </row>
    <row r="94">
      <c r="A94" s="85" t="s">
        <v>572</v>
      </c>
      <c r="B94" s="63" t="s">
        <v>573</v>
      </c>
      <c r="C94" s="86" t="s">
        <v>571</v>
      </c>
      <c r="D94" s="67"/>
      <c r="E94" s="67"/>
      <c r="F94" s="67"/>
      <c r="G94" s="67"/>
      <c r="H94" s="67"/>
    </row>
    <row r="95">
      <c r="A95" s="85" t="s">
        <v>574</v>
      </c>
      <c r="B95" s="63" t="s">
        <v>575</v>
      </c>
      <c r="C95" s="86" t="s">
        <v>571</v>
      </c>
      <c r="D95" s="67"/>
      <c r="E95" s="67"/>
      <c r="F95" s="67"/>
      <c r="G95" s="67"/>
      <c r="H95" s="67"/>
    </row>
    <row r="96">
      <c r="A96" s="85" t="s">
        <v>576</v>
      </c>
      <c r="B96" s="63" t="s">
        <v>577</v>
      </c>
      <c r="C96" s="86" t="s">
        <v>578</v>
      </c>
      <c r="D96" s="67"/>
      <c r="E96" s="67"/>
      <c r="F96" s="67"/>
      <c r="G96" s="67"/>
      <c r="H96" s="67"/>
    </row>
    <row r="97">
      <c r="A97" s="85" t="s">
        <v>579</v>
      </c>
      <c r="B97" s="63" t="s">
        <v>580</v>
      </c>
      <c r="C97" s="86" t="s">
        <v>578</v>
      </c>
      <c r="D97" s="67"/>
      <c r="E97" s="67"/>
      <c r="F97" s="67"/>
      <c r="G97" s="67"/>
      <c r="H97" s="67"/>
    </row>
    <row r="98">
      <c r="A98" s="85" t="s">
        <v>581</v>
      </c>
      <c r="B98" s="63" t="s">
        <v>582</v>
      </c>
      <c r="C98" s="86" t="s">
        <v>578</v>
      </c>
      <c r="D98" s="67"/>
      <c r="E98" s="67"/>
      <c r="F98" s="67"/>
      <c r="G98" s="67"/>
      <c r="H98" s="67"/>
    </row>
    <row r="99">
      <c r="A99" s="85" t="s">
        <v>583</v>
      </c>
      <c r="B99" s="63" t="s">
        <v>584</v>
      </c>
      <c r="C99" s="86" t="s">
        <v>578</v>
      </c>
      <c r="D99" s="67"/>
      <c r="E99" s="67"/>
      <c r="F99" s="67"/>
      <c r="G99" s="67"/>
      <c r="H99" s="67"/>
    </row>
    <row r="100">
      <c r="A100" s="87" t="s">
        <v>585</v>
      </c>
      <c r="B100" s="88" t="s">
        <v>586</v>
      </c>
      <c r="C100" s="89"/>
      <c r="D100" s="67"/>
      <c r="E100" s="67"/>
      <c r="F100" s="67"/>
      <c r="G100" s="67"/>
      <c r="H100" s="67"/>
    </row>
    <row r="101">
      <c r="A101" s="85" t="s">
        <v>587</v>
      </c>
      <c r="B101" s="63" t="s">
        <v>588</v>
      </c>
      <c r="C101" s="86" t="s">
        <v>227</v>
      </c>
      <c r="D101" s="67"/>
      <c r="E101" s="67"/>
      <c r="F101" s="67"/>
      <c r="G101" s="67"/>
      <c r="H101" s="67"/>
    </row>
    <row r="102">
      <c r="A102" s="85" t="s">
        <v>589</v>
      </c>
      <c r="B102" s="63" t="s">
        <v>590</v>
      </c>
      <c r="C102" s="86" t="s">
        <v>355</v>
      </c>
      <c r="D102" s="67"/>
      <c r="E102" s="67"/>
      <c r="F102" s="67"/>
      <c r="G102" s="67"/>
      <c r="H102" s="67"/>
    </row>
    <row r="103">
      <c r="A103" s="85" t="s">
        <v>591</v>
      </c>
      <c r="B103" s="63" t="s">
        <v>592</v>
      </c>
      <c r="C103" s="86" t="s">
        <v>593</v>
      </c>
      <c r="D103" s="67"/>
      <c r="E103" s="67"/>
      <c r="F103" s="67"/>
      <c r="G103" s="67"/>
      <c r="H103" s="67"/>
    </row>
    <row r="104">
      <c r="A104" s="85" t="s">
        <v>594</v>
      </c>
      <c r="B104" s="63" t="s">
        <v>595</v>
      </c>
      <c r="C104" s="86" t="s">
        <v>593</v>
      </c>
      <c r="D104" s="67"/>
      <c r="E104" s="67"/>
      <c r="F104" s="67"/>
      <c r="G104" s="67"/>
      <c r="H104" s="67"/>
    </row>
    <row r="105">
      <c r="A105" s="85" t="s">
        <v>596</v>
      </c>
      <c r="B105" s="63" t="s">
        <v>597</v>
      </c>
      <c r="C105" s="86" t="s">
        <v>593</v>
      </c>
      <c r="D105" s="67"/>
      <c r="E105" s="67"/>
      <c r="F105" s="67"/>
      <c r="G105" s="67"/>
      <c r="H105" s="67"/>
    </row>
    <row r="106" ht="34.5" customHeight="1">
      <c r="A106" s="67"/>
      <c r="B106" s="68" t="s">
        <v>598</v>
      </c>
      <c r="C106" s="67"/>
      <c r="D106" s="67"/>
      <c r="E106" s="67"/>
      <c r="F106" s="67"/>
      <c r="G106" s="67"/>
      <c r="H106" s="67"/>
    </row>
    <row r="107" ht="19.5" customHeight="1">
      <c r="A107" s="67"/>
      <c r="B107" s="68" t="s">
        <v>601</v>
      </c>
      <c r="C107" s="67"/>
      <c r="D107" s="67"/>
      <c r="E107" s="67"/>
      <c r="F107" s="67"/>
      <c r="G107" s="67"/>
      <c r="H107" s="67"/>
    </row>
    <row r="108">
      <c r="A108" s="67"/>
      <c r="B108" s="67"/>
      <c r="C108" s="67"/>
      <c r="D108" s="67"/>
      <c r="E108" s="67"/>
      <c r="F108" s="67"/>
      <c r="G108" s="67"/>
      <c r="H108" s="6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607</v>
      </c>
      <c r="B1" s="53"/>
      <c r="C1" s="53"/>
      <c r="D1" s="53"/>
      <c r="E1" s="53"/>
      <c r="F1" s="53"/>
      <c r="G1" s="53"/>
    </row>
    <row r="2" ht="19.5" customHeight="1">
      <c r="A2" s="74" t="s">
        <v>608</v>
      </c>
      <c r="B2" s="75"/>
      <c r="C2" s="75"/>
      <c r="D2" s="75"/>
      <c r="E2" s="75"/>
      <c r="F2" s="75"/>
      <c r="G2" s="75"/>
    </row>
    <row r="3" ht="28.5" customHeight="1">
      <c r="A3" s="67"/>
      <c r="B3" s="9" t="s">
        <v>308</v>
      </c>
      <c r="C3" s="67"/>
      <c r="D3" s="67"/>
      <c r="E3" s="67"/>
      <c r="F3" s="67"/>
      <c r="G3" s="67"/>
    </row>
    <row r="4" ht="25.5" customHeight="1">
      <c r="A4" s="67"/>
      <c r="B4" s="68" t="s">
        <v>611</v>
      </c>
      <c r="C4" s="67"/>
      <c r="D4" s="67"/>
      <c r="E4" s="67"/>
      <c r="F4" s="67"/>
      <c r="G4" s="67"/>
    </row>
    <row r="5">
      <c r="A5" s="67"/>
      <c r="B5" s="67"/>
      <c r="C5" s="67"/>
      <c r="D5" s="67"/>
      <c r="E5" s="67"/>
      <c r="F5" s="67"/>
      <c r="G5" s="67"/>
    </row>
    <row r="6" ht="19.5" customHeight="1">
      <c r="A6" s="74" t="s">
        <v>612</v>
      </c>
      <c r="B6" s="75"/>
      <c r="C6" s="75"/>
      <c r="D6" s="75"/>
      <c r="E6" s="75"/>
      <c r="F6" s="75"/>
      <c r="G6" s="75"/>
    </row>
    <row r="7" ht="28.5" customHeight="1">
      <c r="A7" s="90"/>
      <c r="B7" s="54" t="s">
        <v>42</v>
      </c>
      <c r="C7" s="54" t="s">
        <v>618</v>
      </c>
      <c r="D7" s="90"/>
      <c r="E7" s="90"/>
      <c r="F7" s="90"/>
      <c r="G7" s="90"/>
    </row>
    <row r="8">
      <c r="A8" s="81"/>
      <c r="B8" s="83" t="s">
        <v>619</v>
      </c>
      <c r="C8" s="91" t="s">
        <v>620</v>
      </c>
      <c r="D8" s="92"/>
      <c r="E8" s="92"/>
      <c r="F8" s="92"/>
      <c r="G8" s="93"/>
    </row>
    <row r="9">
      <c r="A9" s="94"/>
      <c r="B9" s="88" t="s">
        <v>623</v>
      </c>
      <c r="C9" s="95" t="s">
        <v>624</v>
      </c>
      <c r="D9" s="96"/>
      <c r="E9" s="96"/>
      <c r="F9" s="96"/>
      <c r="G9" s="97"/>
    </row>
    <row r="10">
      <c r="A10" s="94"/>
      <c r="B10" s="88" t="s">
        <v>625</v>
      </c>
      <c r="C10" s="95" t="s">
        <v>626</v>
      </c>
      <c r="D10" s="96"/>
      <c r="E10" s="96"/>
      <c r="F10" s="96"/>
      <c r="G10" s="97"/>
    </row>
    <row r="11">
      <c r="A11" s="94"/>
      <c r="B11" s="88" t="s">
        <v>631</v>
      </c>
      <c r="C11" s="95" t="s">
        <v>632</v>
      </c>
      <c r="D11" s="96"/>
      <c r="E11" s="96"/>
      <c r="F11" s="96"/>
      <c r="G11" s="97"/>
    </row>
    <row r="12">
      <c r="A12" s="94"/>
      <c r="B12" s="88" t="s">
        <v>636</v>
      </c>
      <c r="C12" s="95" t="s">
        <v>637</v>
      </c>
      <c r="D12" s="96"/>
      <c r="E12" s="96"/>
      <c r="F12" s="96"/>
      <c r="G12" s="97"/>
    </row>
    <row r="13">
      <c r="A13" s="94"/>
      <c r="B13" s="88" t="s">
        <v>638</v>
      </c>
      <c r="C13" s="95" t="s">
        <v>639</v>
      </c>
      <c r="D13" s="96"/>
      <c r="E13" s="96"/>
      <c r="F13" s="96"/>
      <c r="G13" s="97"/>
    </row>
    <row r="14">
      <c r="A14" s="94"/>
      <c r="B14" s="88" t="s">
        <v>640</v>
      </c>
      <c r="C14" s="95" t="s">
        <v>641</v>
      </c>
      <c r="D14" s="96"/>
      <c r="E14" s="96"/>
      <c r="F14" s="96"/>
      <c r="G14" s="97"/>
    </row>
    <row r="15">
      <c r="A15" s="94"/>
      <c r="B15" s="88" t="s">
        <v>642</v>
      </c>
      <c r="C15" s="95" t="s">
        <v>643</v>
      </c>
      <c r="D15" s="96"/>
      <c r="E15" s="96"/>
      <c r="F15" s="96"/>
      <c r="G15" s="97"/>
    </row>
    <row r="16">
      <c r="A16" s="94"/>
      <c r="B16" s="88" t="s">
        <v>646</v>
      </c>
      <c r="C16" s="95" t="s">
        <v>647</v>
      </c>
      <c r="D16" s="96"/>
      <c r="E16" s="96"/>
      <c r="F16" s="96"/>
      <c r="G16" s="97"/>
    </row>
    <row r="17">
      <c r="A17" s="94"/>
      <c r="B17" s="88" t="s">
        <v>648</v>
      </c>
      <c r="C17" s="95" t="s">
        <v>649</v>
      </c>
      <c r="D17" s="96"/>
      <c r="E17" s="96"/>
      <c r="F17" s="96"/>
      <c r="G17" s="97"/>
    </row>
    <row r="18">
      <c r="A18" s="94"/>
      <c r="B18" s="88" t="s">
        <v>650</v>
      </c>
      <c r="C18" s="95" t="s">
        <v>651</v>
      </c>
      <c r="D18" s="96"/>
      <c r="E18" s="96"/>
      <c r="F18" s="96"/>
      <c r="G18" s="97"/>
    </row>
    <row r="19">
      <c r="A19" s="67"/>
      <c r="B19" s="67"/>
      <c r="C19" s="67"/>
      <c r="D19" s="67"/>
      <c r="E19" s="67"/>
      <c r="F19" s="67"/>
      <c r="G19" s="67"/>
    </row>
    <row r="20">
      <c r="A20" s="67"/>
      <c r="B20" s="67"/>
      <c r="C20" s="67"/>
      <c r="D20" s="67"/>
      <c r="E20" s="67"/>
      <c r="F20" s="67"/>
      <c r="G20" s="67"/>
    </row>
    <row r="21" ht="19.5" customHeight="1">
      <c r="A21" s="74" t="s">
        <v>652</v>
      </c>
      <c r="B21" s="75"/>
      <c r="C21" s="75"/>
      <c r="D21" s="75"/>
      <c r="E21" s="75"/>
      <c r="F21" s="75"/>
      <c r="G21" s="75"/>
    </row>
    <row r="22">
      <c r="A22" s="98" t="s">
        <v>655</v>
      </c>
      <c r="B22" s="76" t="s">
        <v>657</v>
      </c>
      <c r="C22" s="67"/>
      <c r="D22" s="67"/>
      <c r="E22" s="67"/>
      <c r="F22" s="67"/>
      <c r="G22" s="67"/>
    </row>
    <row r="23">
      <c r="A23" s="77">
        <v>1.0</v>
      </c>
      <c r="B23" s="9" t="s">
        <v>661</v>
      </c>
    </row>
    <row r="24">
      <c r="A24" s="77">
        <v>2.0</v>
      </c>
      <c r="B24" s="9" t="s">
        <v>662</v>
      </c>
    </row>
    <row r="25">
      <c r="A25" s="77">
        <v>3.0</v>
      </c>
      <c r="B25" s="9" t="s">
        <v>663</v>
      </c>
    </row>
    <row r="26" ht="25.5" customHeight="1">
      <c r="A26" s="67"/>
      <c r="B26" s="68" t="s">
        <v>664</v>
      </c>
      <c r="C26" s="67"/>
      <c r="D26" s="67"/>
      <c r="E26" s="67"/>
      <c r="F26" s="67"/>
      <c r="G26" s="67"/>
    </row>
    <row r="27">
      <c r="A27" s="67"/>
      <c r="B27" s="67"/>
      <c r="C27" s="67"/>
      <c r="D27" s="67"/>
      <c r="E27" s="67"/>
      <c r="F27" s="67"/>
      <c r="G27" s="67"/>
    </row>
    <row r="28">
      <c r="A28" s="67"/>
      <c r="B28" s="67"/>
      <c r="C28" s="67"/>
      <c r="D28" s="67"/>
      <c r="E28" s="67"/>
      <c r="F28" s="67"/>
      <c r="G28" s="67"/>
    </row>
    <row r="29" ht="19.5" customHeight="1">
      <c r="A29" s="74" t="s">
        <v>666</v>
      </c>
      <c r="B29" s="75"/>
      <c r="C29" s="75"/>
      <c r="D29" s="75"/>
      <c r="E29" s="75"/>
      <c r="F29" s="75"/>
      <c r="G29" s="75"/>
    </row>
    <row r="30">
      <c r="A30" s="67"/>
      <c r="B30" s="76" t="s">
        <v>668</v>
      </c>
      <c r="C30" s="67"/>
      <c r="D30" s="67"/>
      <c r="E30" s="67"/>
      <c r="F30" s="67"/>
      <c r="G30" s="67"/>
    </row>
    <row r="31" ht="28.5" customHeight="1">
      <c r="A31" s="54" t="s">
        <v>461</v>
      </c>
      <c r="B31" s="54" t="s">
        <v>42</v>
      </c>
      <c r="C31" s="54" t="s">
        <v>43</v>
      </c>
      <c r="D31" s="67"/>
      <c r="E31" s="67"/>
      <c r="F31" s="67"/>
      <c r="G31" s="67"/>
    </row>
    <row r="32">
      <c r="A32" s="82" t="s">
        <v>193</v>
      </c>
      <c r="B32" s="83" t="s">
        <v>466</v>
      </c>
      <c r="C32" s="84"/>
      <c r="D32" s="67"/>
      <c r="E32" s="67"/>
      <c r="F32" s="67"/>
      <c r="G32" s="67"/>
    </row>
    <row r="33">
      <c r="A33" s="85" t="s">
        <v>223</v>
      </c>
      <c r="B33" s="63" t="s">
        <v>225</v>
      </c>
      <c r="C33" s="86" t="s">
        <v>227</v>
      </c>
      <c r="D33" s="67"/>
      <c r="E33" s="67"/>
      <c r="F33" s="67"/>
      <c r="G33" s="67"/>
    </row>
    <row r="34">
      <c r="A34" s="85" t="s">
        <v>253</v>
      </c>
      <c r="B34" s="63" t="s">
        <v>255</v>
      </c>
      <c r="C34" s="86" t="s">
        <v>227</v>
      </c>
      <c r="D34" s="67"/>
      <c r="E34" s="67"/>
      <c r="F34" s="67"/>
      <c r="G34" s="67"/>
    </row>
    <row r="35">
      <c r="A35" s="85" t="s">
        <v>265</v>
      </c>
      <c r="B35" s="63" t="s">
        <v>266</v>
      </c>
      <c r="C35" s="86" t="s">
        <v>227</v>
      </c>
      <c r="D35" s="67"/>
      <c r="E35" s="67"/>
      <c r="F35" s="67"/>
      <c r="G35" s="67"/>
    </row>
    <row r="36">
      <c r="A36" s="85" t="s">
        <v>267</v>
      </c>
      <c r="B36" s="63" t="s">
        <v>268</v>
      </c>
      <c r="C36" s="86" t="s">
        <v>227</v>
      </c>
      <c r="D36" s="67"/>
      <c r="E36" s="67"/>
      <c r="F36" s="67"/>
      <c r="G36" s="67"/>
    </row>
    <row r="37">
      <c r="A37" s="85" t="s">
        <v>276</v>
      </c>
      <c r="B37" s="63" t="s">
        <v>277</v>
      </c>
      <c r="C37" s="86" t="s">
        <v>227</v>
      </c>
      <c r="D37" s="67"/>
      <c r="E37" s="67"/>
      <c r="F37" s="67"/>
      <c r="G37" s="67"/>
    </row>
    <row r="38">
      <c r="A38" s="87" t="s">
        <v>279</v>
      </c>
      <c r="B38" s="88" t="s">
        <v>478</v>
      </c>
      <c r="C38" s="89"/>
      <c r="D38" s="67"/>
      <c r="E38" s="67"/>
      <c r="F38" s="67"/>
      <c r="G38" s="67"/>
    </row>
    <row r="39">
      <c r="A39" s="85" t="s">
        <v>289</v>
      </c>
      <c r="B39" s="63" t="s">
        <v>290</v>
      </c>
      <c r="C39" s="86" t="s">
        <v>227</v>
      </c>
      <c r="D39" s="67"/>
      <c r="E39" s="67"/>
      <c r="F39" s="67"/>
      <c r="G39" s="67"/>
    </row>
    <row r="40">
      <c r="A40" s="85" t="s">
        <v>304</v>
      </c>
      <c r="B40" s="63" t="s">
        <v>305</v>
      </c>
      <c r="C40" s="86" t="s">
        <v>227</v>
      </c>
      <c r="D40" s="67"/>
      <c r="E40" s="67"/>
      <c r="F40" s="67"/>
      <c r="G40" s="67"/>
    </row>
    <row r="41">
      <c r="A41" s="85" t="s">
        <v>316</v>
      </c>
      <c r="B41" s="63" t="s">
        <v>317</v>
      </c>
      <c r="C41" s="86" t="s">
        <v>227</v>
      </c>
      <c r="D41" s="67"/>
      <c r="E41" s="67"/>
      <c r="F41" s="67"/>
      <c r="G41" s="67"/>
    </row>
    <row r="42">
      <c r="A42" s="85" t="s">
        <v>330</v>
      </c>
      <c r="B42" s="63" t="s">
        <v>332</v>
      </c>
      <c r="C42" s="86" t="s">
        <v>227</v>
      </c>
      <c r="D42" s="67"/>
      <c r="E42" s="67"/>
      <c r="F42" s="67"/>
      <c r="G42" s="67"/>
    </row>
    <row r="43">
      <c r="A43" s="85" t="s">
        <v>344</v>
      </c>
      <c r="B43" s="63" t="s">
        <v>345</v>
      </c>
      <c r="C43" s="86" t="s">
        <v>227</v>
      </c>
      <c r="D43" s="67"/>
      <c r="E43" s="67"/>
      <c r="F43" s="67"/>
      <c r="G43" s="67"/>
    </row>
    <row r="44">
      <c r="A44" s="85" t="s">
        <v>346</v>
      </c>
      <c r="B44" s="63" t="s">
        <v>347</v>
      </c>
      <c r="C44" s="86" t="s">
        <v>227</v>
      </c>
      <c r="D44" s="67"/>
      <c r="E44" s="67"/>
      <c r="F44" s="67"/>
      <c r="G44" s="67"/>
    </row>
    <row r="45">
      <c r="A45" s="85" t="s">
        <v>353</v>
      </c>
      <c r="B45" s="63" t="s">
        <v>354</v>
      </c>
      <c r="C45" s="86" t="s">
        <v>355</v>
      </c>
      <c r="D45" s="67"/>
      <c r="E45" s="67"/>
      <c r="F45" s="67"/>
      <c r="G45" s="67"/>
    </row>
    <row r="46">
      <c r="A46" s="87" t="s">
        <v>356</v>
      </c>
      <c r="B46" s="88" t="s">
        <v>483</v>
      </c>
      <c r="C46" s="89"/>
      <c r="D46" s="67"/>
      <c r="E46" s="67"/>
      <c r="F46" s="67"/>
      <c r="G46" s="67"/>
    </row>
    <row r="47">
      <c r="A47" s="85" t="s">
        <v>364</v>
      </c>
      <c r="B47" s="63" t="s">
        <v>365</v>
      </c>
      <c r="C47" s="86" t="s">
        <v>227</v>
      </c>
      <c r="D47" s="67"/>
      <c r="E47" s="67"/>
      <c r="F47" s="67"/>
      <c r="G47" s="67"/>
    </row>
    <row r="48">
      <c r="A48" s="85" t="s">
        <v>367</v>
      </c>
      <c r="B48" s="63" t="s">
        <v>368</v>
      </c>
      <c r="C48" s="86" t="s">
        <v>227</v>
      </c>
      <c r="D48" s="67"/>
      <c r="E48" s="67"/>
      <c r="F48" s="67"/>
      <c r="G48" s="67"/>
    </row>
    <row r="49">
      <c r="A49" s="85" t="s">
        <v>371</v>
      </c>
      <c r="B49" s="63" t="s">
        <v>372</v>
      </c>
      <c r="C49" s="86" t="s">
        <v>227</v>
      </c>
      <c r="D49" s="67"/>
      <c r="E49" s="67"/>
      <c r="F49" s="67"/>
      <c r="G49" s="67"/>
    </row>
    <row r="50">
      <c r="A50" s="85" t="s">
        <v>373</v>
      </c>
      <c r="B50" s="63" t="s">
        <v>374</v>
      </c>
      <c r="C50" s="86" t="s">
        <v>355</v>
      </c>
      <c r="D50" s="67"/>
      <c r="E50" s="67"/>
      <c r="F50" s="67"/>
      <c r="G50" s="67"/>
    </row>
    <row r="51">
      <c r="A51" s="85" t="s">
        <v>378</v>
      </c>
      <c r="B51" s="63" t="s">
        <v>379</v>
      </c>
      <c r="C51" s="86" t="s">
        <v>227</v>
      </c>
      <c r="D51" s="67"/>
      <c r="E51" s="67"/>
      <c r="F51" s="67"/>
      <c r="G51" s="67"/>
    </row>
    <row r="52">
      <c r="A52" s="85" t="s">
        <v>380</v>
      </c>
      <c r="B52" s="63" t="s">
        <v>381</v>
      </c>
      <c r="C52" s="86" t="s">
        <v>355</v>
      </c>
      <c r="D52" s="67"/>
      <c r="E52" s="67"/>
      <c r="F52" s="67"/>
      <c r="G52" s="67"/>
    </row>
    <row r="53">
      <c r="A53" s="87" t="s">
        <v>387</v>
      </c>
      <c r="B53" s="88" t="s">
        <v>488</v>
      </c>
      <c r="C53" s="89"/>
      <c r="D53" s="67"/>
      <c r="E53" s="67"/>
      <c r="F53" s="67"/>
      <c r="G53" s="67"/>
    </row>
    <row r="54">
      <c r="A54" s="85" t="s">
        <v>394</v>
      </c>
      <c r="B54" s="63" t="s">
        <v>395</v>
      </c>
      <c r="C54" s="86" t="s">
        <v>227</v>
      </c>
      <c r="D54" s="67"/>
      <c r="E54" s="67"/>
      <c r="F54" s="67"/>
      <c r="G54" s="67"/>
    </row>
    <row r="55">
      <c r="A55" s="85" t="s">
        <v>399</v>
      </c>
      <c r="B55" s="63" t="s">
        <v>401</v>
      </c>
      <c r="C55" s="86" t="s">
        <v>227</v>
      </c>
      <c r="D55" s="67"/>
      <c r="E55" s="67"/>
      <c r="F55" s="67"/>
      <c r="G55" s="67"/>
    </row>
    <row r="56">
      <c r="A56" s="85" t="s">
        <v>402</v>
      </c>
      <c r="B56" s="63" t="s">
        <v>403</v>
      </c>
      <c r="C56" s="86" t="s">
        <v>227</v>
      </c>
      <c r="D56" s="67"/>
      <c r="E56" s="67"/>
      <c r="F56" s="67"/>
      <c r="G56" s="67"/>
    </row>
    <row r="57">
      <c r="A57" s="85" t="s">
        <v>410</v>
      </c>
      <c r="B57" s="63" t="s">
        <v>411</v>
      </c>
      <c r="C57" s="86" t="s">
        <v>227</v>
      </c>
      <c r="D57" s="67"/>
      <c r="E57" s="67"/>
      <c r="F57" s="67"/>
      <c r="G57" s="67"/>
    </row>
    <row r="58">
      <c r="A58" s="85" t="s">
        <v>413</v>
      </c>
      <c r="B58" s="63" t="s">
        <v>414</v>
      </c>
      <c r="C58" s="86" t="s">
        <v>355</v>
      </c>
      <c r="D58" s="67"/>
      <c r="E58" s="67"/>
      <c r="F58" s="67"/>
      <c r="G58" s="67"/>
    </row>
    <row r="59">
      <c r="A59" s="87" t="s">
        <v>420</v>
      </c>
      <c r="B59" s="88" t="s">
        <v>491</v>
      </c>
      <c r="C59" s="89"/>
      <c r="D59" s="67"/>
      <c r="E59" s="67"/>
      <c r="F59" s="67"/>
      <c r="G59" s="67"/>
    </row>
    <row r="60">
      <c r="A60" s="85" t="s">
        <v>422</v>
      </c>
      <c r="B60" s="63" t="s">
        <v>423</v>
      </c>
      <c r="C60" s="86" t="s">
        <v>227</v>
      </c>
      <c r="D60" s="67"/>
      <c r="E60" s="67"/>
      <c r="F60" s="67"/>
      <c r="G60" s="67"/>
    </row>
    <row r="61">
      <c r="A61" s="85" t="s">
        <v>424</v>
      </c>
      <c r="B61" s="63" t="s">
        <v>425</v>
      </c>
      <c r="C61" s="86" t="s">
        <v>227</v>
      </c>
      <c r="D61" s="67"/>
      <c r="E61" s="67"/>
      <c r="F61" s="67"/>
      <c r="G61" s="67"/>
    </row>
    <row r="62">
      <c r="A62" s="85" t="s">
        <v>426</v>
      </c>
      <c r="B62" s="63" t="s">
        <v>427</v>
      </c>
      <c r="C62" s="86" t="s">
        <v>227</v>
      </c>
      <c r="D62" s="67"/>
      <c r="E62" s="67"/>
      <c r="F62" s="67"/>
      <c r="G62" s="67"/>
    </row>
    <row r="63">
      <c r="A63" s="85" t="s">
        <v>428</v>
      </c>
      <c r="B63" s="63" t="s">
        <v>429</v>
      </c>
      <c r="C63" s="86" t="s">
        <v>227</v>
      </c>
      <c r="D63" s="67"/>
      <c r="E63" s="67"/>
      <c r="F63" s="67"/>
      <c r="G63" s="67"/>
    </row>
    <row r="64">
      <c r="A64" s="85" t="s">
        <v>430</v>
      </c>
      <c r="B64" s="63" t="s">
        <v>431</v>
      </c>
      <c r="C64" s="86" t="s">
        <v>227</v>
      </c>
      <c r="D64" s="67"/>
      <c r="E64" s="67"/>
      <c r="F64" s="67"/>
      <c r="G64" s="67"/>
    </row>
    <row r="65">
      <c r="A65" s="85" t="s">
        <v>432</v>
      </c>
      <c r="B65" s="63" t="s">
        <v>433</v>
      </c>
      <c r="C65" s="86" t="s">
        <v>227</v>
      </c>
      <c r="D65" s="67"/>
      <c r="E65" s="67"/>
      <c r="F65" s="67"/>
      <c r="G65" s="67"/>
    </row>
    <row r="66">
      <c r="A66" s="87" t="s">
        <v>434</v>
      </c>
      <c r="B66" s="88" t="s">
        <v>496</v>
      </c>
      <c r="C66" s="89"/>
      <c r="D66" s="67"/>
      <c r="E66" s="67"/>
      <c r="F66" s="67"/>
      <c r="G66" s="67"/>
    </row>
    <row r="67">
      <c r="A67" s="85" t="s">
        <v>439</v>
      </c>
      <c r="B67" s="63" t="s">
        <v>440</v>
      </c>
      <c r="C67" s="86" t="s">
        <v>227</v>
      </c>
      <c r="D67" s="67"/>
      <c r="E67" s="67"/>
      <c r="F67" s="67"/>
      <c r="G67" s="67"/>
    </row>
    <row r="68">
      <c r="A68" s="85" t="s">
        <v>450</v>
      </c>
      <c r="B68" s="63" t="s">
        <v>452</v>
      </c>
      <c r="C68" s="86" t="s">
        <v>227</v>
      </c>
      <c r="D68" s="67"/>
      <c r="E68" s="67"/>
      <c r="F68" s="67"/>
      <c r="G68" s="67"/>
    </row>
    <row r="69">
      <c r="A69" s="85" t="s">
        <v>456</v>
      </c>
      <c r="B69" s="63" t="s">
        <v>457</v>
      </c>
      <c r="C69" s="86" t="s">
        <v>227</v>
      </c>
      <c r="D69" s="67"/>
      <c r="E69" s="67"/>
      <c r="F69" s="67"/>
      <c r="G69" s="67"/>
    </row>
    <row r="70">
      <c r="A70" s="85" t="s">
        <v>464</v>
      </c>
      <c r="B70" s="63" t="s">
        <v>465</v>
      </c>
      <c r="C70" s="86" t="s">
        <v>227</v>
      </c>
      <c r="D70" s="67"/>
      <c r="E70" s="67"/>
      <c r="F70" s="67"/>
      <c r="G70" s="67"/>
    </row>
    <row r="71">
      <c r="A71" s="85" t="s">
        <v>467</v>
      </c>
      <c r="B71" s="63" t="s">
        <v>468</v>
      </c>
      <c r="C71" s="86" t="s">
        <v>227</v>
      </c>
      <c r="D71" s="67"/>
      <c r="E71" s="67"/>
      <c r="F71" s="67"/>
      <c r="G71" s="67"/>
    </row>
    <row r="72">
      <c r="A72" s="87" t="s">
        <v>469</v>
      </c>
      <c r="B72" s="88" t="s">
        <v>499</v>
      </c>
      <c r="C72" s="89"/>
      <c r="D72" s="67"/>
      <c r="E72" s="67"/>
      <c r="F72" s="67"/>
      <c r="G72" s="67"/>
    </row>
    <row r="73">
      <c r="A73" s="85" t="s">
        <v>476</v>
      </c>
      <c r="B73" s="63" t="s">
        <v>477</v>
      </c>
      <c r="C73" s="86" t="s">
        <v>227</v>
      </c>
      <c r="D73" s="67"/>
      <c r="E73" s="67"/>
      <c r="F73" s="67"/>
      <c r="G73" s="67"/>
    </row>
    <row r="74">
      <c r="A74" s="85" t="s">
        <v>479</v>
      </c>
      <c r="B74" s="63" t="s">
        <v>480</v>
      </c>
      <c r="C74" s="86" t="s">
        <v>227</v>
      </c>
      <c r="D74" s="67"/>
      <c r="E74" s="67"/>
      <c r="F74" s="67"/>
      <c r="G74" s="67"/>
    </row>
    <row r="75">
      <c r="A75" s="85" t="s">
        <v>486</v>
      </c>
      <c r="B75" s="63" t="s">
        <v>487</v>
      </c>
      <c r="C75" s="86" t="s">
        <v>227</v>
      </c>
      <c r="D75" s="67"/>
      <c r="E75" s="67"/>
      <c r="F75" s="67"/>
      <c r="G75" s="67"/>
    </row>
    <row r="76">
      <c r="A76" s="85" t="s">
        <v>489</v>
      </c>
      <c r="B76" s="63" t="s">
        <v>490</v>
      </c>
      <c r="C76" s="86" t="s">
        <v>227</v>
      </c>
      <c r="D76" s="67"/>
      <c r="E76" s="67"/>
      <c r="F76" s="67"/>
      <c r="G76" s="67"/>
    </row>
    <row r="77">
      <c r="A77" s="85" t="s">
        <v>494</v>
      </c>
      <c r="B77" s="63" t="s">
        <v>495</v>
      </c>
      <c r="C77" s="86" t="s">
        <v>227</v>
      </c>
      <c r="D77" s="67"/>
      <c r="E77" s="67"/>
      <c r="F77" s="67"/>
      <c r="G77" s="67"/>
    </row>
    <row r="78">
      <c r="A78" s="87" t="s">
        <v>497</v>
      </c>
      <c r="B78" s="88" t="s">
        <v>505</v>
      </c>
      <c r="C78" s="89"/>
      <c r="D78" s="67"/>
      <c r="E78" s="67"/>
      <c r="F78" s="67"/>
      <c r="G78" s="67"/>
    </row>
    <row r="79">
      <c r="A79" s="85" t="s">
        <v>501</v>
      </c>
      <c r="B79" s="63" t="s">
        <v>503</v>
      </c>
      <c r="C79" s="86" t="s">
        <v>504</v>
      </c>
      <c r="D79" s="67"/>
      <c r="E79" s="67"/>
      <c r="F79" s="67"/>
      <c r="G79" s="67"/>
    </row>
    <row r="80">
      <c r="A80" s="85" t="s">
        <v>506</v>
      </c>
      <c r="B80" s="63" t="s">
        <v>507</v>
      </c>
      <c r="C80" s="86" t="s">
        <v>504</v>
      </c>
      <c r="D80" s="67"/>
      <c r="E80" s="67"/>
      <c r="F80" s="67"/>
      <c r="G80" s="67"/>
    </row>
    <row r="81">
      <c r="A81" s="85" t="s">
        <v>508</v>
      </c>
      <c r="B81" s="63" t="s">
        <v>509</v>
      </c>
      <c r="C81" s="86" t="s">
        <v>227</v>
      </c>
      <c r="D81" s="67"/>
      <c r="E81" s="67"/>
      <c r="F81" s="67"/>
      <c r="G81" s="67"/>
    </row>
    <row r="82">
      <c r="A82" s="85" t="s">
        <v>510</v>
      </c>
      <c r="B82" s="63" t="s">
        <v>511</v>
      </c>
      <c r="C82" s="86" t="s">
        <v>227</v>
      </c>
      <c r="D82" s="67"/>
      <c r="E82" s="67"/>
      <c r="F82" s="67"/>
      <c r="G82" s="67"/>
    </row>
    <row r="83">
      <c r="A83" s="85" t="s">
        <v>512</v>
      </c>
      <c r="B83" s="63" t="s">
        <v>513</v>
      </c>
      <c r="C83" s="86" t="s">
        <v>227</v>
      </c>
      <c r="D83" s="67"/>
      <c r="E83" s="67"/>
      <c r="F83" s="67"/>
      <c r="G83" s="67"/>
    </row>
    <row r="84">
      <c r="A84" s="85" t="s">
        <v>514</v>
      </c>
      <c r="B84" s="63" t="s">
        <v>515</v>
      </c>
      <c r="C84" s="86" t="s">
        <v>227</v>
      </c>
      <c r="D84" s="67"/>
      <c r="E84" s="67"/>
      <c r="F84" s="67"/>
      <c r="G84" s="67"/>
    </row>
    <row r="85">
      <c r="A85" s="85" t="s">
        <v>516</v>
      </c>
      <c r="B85" s="63" t="s">
        <v>517</v>
      </c>
      <c r="C85" s="86" t="s">
        <v>227</v>
      </c>
      <c r="D85" s="67"/>
      <c r="E85" s="67"/>
      <c r="F85" s="67"/>
      <c r="G85" s="67"/>
    </row>
    <row r="86">
      <c r="A86" s="87" t="s">
        <v>605</v>
      </c>
      <c r="B86" s="88" t="s">
        <v>692</v>
      </c>
      <c r="C86" s="89"/>
      <c r="D86" s="67"/>
      <c r="E86" s="67"/>
      <c r="F86" s="67"/>
      <c r="G86" s="67"/>
    </row>
    <row r="87">
      <c r="A87" s="85" t="s">
        <v>609</v>
      </c>
      <c r="B87" s="63" t="s">
        <v>610</v>
      </c>
      <c r="C87" s="86" t="s">
        <v>504</v>
      </c>
      <c r="D87" s="67"/>
      <c r="E87" s="67"/>
      <c r="F87" s="67"/>
      <c r="G87" s="67"/>
    </row>
    <row r="88">
      <c r="A88" s="85" t="s">
        <v>615</v>
      </c>
      <c r="B88" s="63" t="s">
        <v>616</v>
      </c>
      <c r="C88" s="86" t="s">
        <v>504</v>
      </c>
      <c r="D88" s="67"/>
      <c r="E88" s="67"/>
      <c r="F88" s="67"/>
      <c r="G88" s="67"/>
    </row>
    <row r="89">
      <c r="A89" s="85" t="s">
        <v>621</v>
      </c>
      <c r="B89" s="63" t="s">
        <v>622</v>
      </c>
      <c r="C89" s="86" t="s">
        <v>504</v>
      </c>
      <c r="D89" s="67"/>
      <c r="E89" s="67"/>
      <c r="F89" s="67"/>
      <c r="G89" s="67"/>
    </row>
    <row r="90">
      <c r="A90" s="85" t="s">
        <v>627</v>
      </c>
      <c r="B90" s="63" t="s">
        <v>629</v>
      </c>
      <c r="C90" s="86" t="s">
        <v>504</v>
      </c>
      <c r="D90" s="67"/>
      <c r="E90" s="67"/>
      <c r="F90" s="67"/>
      <c r="G90" s="67"/>
    </row>
    <row r="91">
      <c r="A91" s="85" t="s">
        <v>644</v>
      </c>
      <c r="B91" s="63" t="s">
        <v>645</v>
      </c>
      <c r="C91" s="86" t="s">
        <v>504</v>
      </c>
      <c r="D91" s="67"/>
      <c r="E91" s="67"/>
      <c r="F91" s="67"/>
      <c r="G91" s="67"/>
    </row>
    <row r="92">
      <c r="A92" s="87" t="s">
        <v>653</v>
      </c>
      <c r="B92" s="88" t="s">
        <v>696</v>
      </c>
      <c r="C92" s="89"/>
      <c r="D92" s="67"/>
      <c r="E92" s="67"/>
      <c r="F92" s="67"/>
      <c r="G92" s="67"/>
    </row>
    <row r="93">
      <c r="A93" s="85" t="s">
        <v>665</v>
      </c>
      <c r="B93" s="63" t="s">
        <v>667</v>
      </c>
      <c r="C93" s="86" t="s">
        <v>504</v>
      </c>
      <c r="D93" s="67"/>
      <c r="E93" s="67"/>
      <c r="F93" s="67"/>
      <c r="G93" s="67"/>
    </row>
    <row r="94">
      <c r="A94" s="85" t="s">
        <v>669</v>
      </c>
      <c r="B94" s="63" t="s">
        <v>670</v>
      </c>
      <c r="C94" s="86" t="s">
        <v>504</v>
      </c>
      <c r="D94" s="67"/>
      <c r="E94" s="67"/>
      <c r="F94" s="67"/>
      <c r="G94" s="67"/>
    </row>
    <row r="95">
      <c r="A95" s="85" t="s">
        <v>673</v>
      </c>
      <c r="B95" s="63" t="s">
        <v>674</v>
      </c>
      <c r="C95" s="86" t="s">
        <v>504</v>
      </c>
      <c r="D95" s="67"/>
      <c r="E95" s="67"/>
      <c r="F95" s="67"/>
      <c r="G95" s="67"/>
    </row>
    <row r="96">
      <c r="A96" s="85" t="s">
        <v>676</v>
      </c>
      <c r="B96" s="63" t="s">
        <v>677</v>
      </c>
      <c r="C96" s="86" t="s">
        <v>504</v>
      </c>
      <c r="D96" s="67"/>
      <c r="E96" s="67"/>
      <c r="F96" s="67"/>
      <c r="G96" s="67"/>
    </row>
    <row r="97">
      <c r="A97" s="85" t="s">
        <v>681</v>
      </c>
      <c r="B97" s="63" t="s">
        <v>682</v>
      </c>
      <c r="C97" s="86" t="s">
        <v>504</v>
      </c>
      <c r="D97" s="67"/>
      <c r="E97" s="67"/>
      <c r="F97" s="67"/>
      <c r="G97" s="67"/>
    </row>
    <row r="98">
      <c r="A98" s="85" t="s">
        <v>683</v>
      </c>
      <c r="B98" s="63" t="s">
        <v>684</v>
      </c>
      <c r="C98" s="86" t="s">
        <v>504</v>
      </c>
      <c r="D98" s="67"/>
      <c r="E98" s="67"/>
      <c r="F98" s="67"/>
      <c r="G98" s="67"/>
    </row>
    <row r="99">
      <c r="A99" s="87" t="s">
        <v>687</v>
      </c>
      <c r="B99" s="88" t="s">
        <v>701</v>
      </c>
      <c r="C99" s="89"/>
      <c r="D99" s="67"/>
      <c r="E99" s="67"/>
      <c r="F99" s="67"/>
      <c r="G99" s="67"/>
    </row>
    <row r="100">
      <c r="A100" s="85" t="s">
        <v>689</v>
      </c>
      <c r="B100" s="63" t="s">
        <v>690</v>
      </c>
      <c r="C100" s="86" t="s">
        <v>504</v>
      </c>
      <c r="D100" s="67"/>
      <c r="E100" s="67"/>
      <c r="F100" s="67"/>
      <c r="G100" s="67"/>
    </row>
    <row r="101">
      <c r="A101" s="85" t="s">
        <v>694</v>
      </c>
      <c r="B101" s="63" t="s">
        <v>695</v>
      </c>
      <c r="C101" s="86" t="s">
        <v>504</v>
      </c>
      <c r="D101" s="67"/>
      <c r="E101" s="67"/>
      <c r="F101" s="67"/>
      <c r="G101" s="67"/>
    </row>
    <row r="102">
      <c r="A102" s="85" t="s">
        <v>698</v>
      </c>
      <c r="B102" s="63" t="s">
        <v>699</v>
      </c>
      <c r="C102" s="86" t="s">
        <v>504</v>
      </c>
      <c r="D102" s="67"/>
      <c r="E102" s="67"/>
      <c r="F102" s="67"/>
      <c r="G102" s="67"/>
    </row>
    <row r="103">
      <c r="A103" s="85" t="s">
        <v>702</v>
      </c>
      <c r="B103" s="63" t="s">
        <v>703</v>
      </c>
      <c r="C103" s="86" t="s">
        <v>504</v>
      </c>
      <c r="D103" s="67"/>
      <c r="E103" s="67"/>
      <c r="F103" s="67"/>
      <c r="G103" s="67"/>
    </row>
    <row r="104">
      <c r="A104" s="85" t="s">
        <v>704</v>
      </c>
      <c r="B104" s="63" t="s">
        <v>705</v>
      </c>
      <c r="C104" s="86" t="s">
        <v>504</v>
      </c>
      <c r="D104" s="67"/>
      <c r="E104" s="67"/>
      <c r="F104" s="67"/>
      <c r="G104" s="67"/>
    </row>
    <row r="105">
      <c r="A105" s="85" t="s">
        <v>706</v>
      </c>
      <c r="B105" s="63" t="s">
        <v>707</v>
      </c>
      <c r="C105" s="86" t="s">
        <v>504</v>
      </c>
      <c r="D105" s="67"/>
      <c r="E105" s="67"/>
      <c r="F105" s="67"/>
      <c r="G105" s="67"/>
    </row>
    <row r="106">
      <c r="A106" s="87" t="s">
        <v>708</v>
      </c>
      <c r="B106" s="88" t="s">
        <v>709</v>
      </c>
      <c r="C106" s="89"/>
      <c r="D106" s="67"/>
      <c r="E106" s="67"/>
      <c r="F106" s="67"/>
      <c r="G106" s="67"/>
    </row>
    <row r="107">
      <c r="A107" s="85" t="s">
        <v>710</v>
      </c>
      <c r="B107" s="63" t="s">
        <v>711</v>
      </c>
      <c r="C107" s="86" t="s">
        <v>504</v>
      </c>
      <c r="D107" s="67"/>
      <c r="E107" s="67"/>
      <c r="F107" s="67"/>
      <c r="G107" s="67"/>
    </row>
    <row r="108">
      <c r="A108" s="85" t="s">
        <v>712</v>
      </c>
      <c r="B108" s="63" t="s">
        <v>713</v>
      </c>
      <c r="C108" s="86" t="s">
        <v>504</v>
      </c>
      <c r="D108" s="67"/>
      <c r="E108" s="67"/>
      <c r="F108" s="67"/>
      <c r="G108" s="67"/>
    </row>
    <row r="109">
      <c r="A109" s="85" t="s">
        <v>714</v>
      </c>
      <c r="B109" s="63" t="s">
        <v>715</v>
      </c>
      <c r="C109" s="86" t="s">
        <v>504</v>
      </c>
      <c r="D109" s="67"/>
      <c r="E109" s="67"/>
      <c r="F109" s="67"/>
      <c r="G109" s="67"/>
    </row>
    <row r="110">
      <c r="A110" s="85" t="s">
        <v>716</v>
      </c>
      <c r="B110" s="63" t="s">
        <v>717</v>
      </c>
      <c r="C110" s="86" t="s">
        <v>504</v>
      </c>
      <c r="D110" s="67"/>
      <c r="E110" s="67"/>
      <c r="F110" s="67"/>
      <c r="G110" s="67"/>
    </row>
    <row r="111">
      <c r="A111" s="85" t="s">
        <v>718</v>
      </c>
      <c r="B111" s="63" t="s">
        <v>719</v>
      </c>
      <c r="C111" s="86" t="s">
        <v>504</v>
      </c>
      <c r="D111" s="67"/>
      <c r="E111" s="67"/>
      <c r="F111" s="67"/>
      <c r="G111" s="67"/>
    </row>
    <row r="112">
      <c r="A112" s="87" t="s">
        <v>532</v>
      </c>
      <c r="B112" s="88" t="s">
        <v>533</v>
      </c>
      <c r="C112" s="89"/>
      <c r="D112" s="67"/>
      <c r="E112" s="67"/>
      <c r="F112" s="67"/>
      <c r="G112" s="67"/>
    </row>
    <row r="113">
      <c r="A113" s="85" t="s">
        <v>534</v>
      </c>
      <c r="B113" s="63" t="s">
        <v>535</v>
      </c>
      <c r="C113" s="86" t="s">
        <v>227</v>
      </c>
      <c r="D113" s="67"/>
      <c r="E113" s="67"/>
      <c r="F113" s="67"/>
      <c r="G113" s="67"/>
    </row>
    <row r="114">
      <c r="A114" s="85" t="s">
        <v>536</v>
      </c>
      <c r="B114" s="63" t="s">
        <v>537</v>
      </c>
      <c r="C114" s="86" t="s">
        <v>227</v>
      </c>
      <c r="D114" s="67"/>
      <c r="E114" s="67"/>
      <c r="F114" s="67"/>
      <c r="G114" s="67"/>
    </row>
    <row r="115">
      <c r="A115" s="85" t="s">
        <v>539</v>
      </c>
      <c r="B115" s="63" t="s">
        <v>540</v>
      </c>
      <c r="C115" s="86" t="s">
        <v>227</v>
      </c>
      <c r="D115" s="67"/>
      <c r="E115" s="67"/>
      <c r="F115" s="67"/>
      <c r="G115" s="67"/>
    </row>
    <row r="116">
      <c r="A116" s="85" t="s">
        <v>541</v>
      </c>
      <c r="B116" s="63" t="s">
        <v>542</v>
      </c>
      <c r="C116" s="86" t="s">
        <v>227</v>
      </c>
      <c r="D116" s="67"/>
      <c r="E116" s="67"/>
      <c r="F116" s="67"/>
      <c r="G116" s="67"/>
    </row>
    <row r="117">
      <c r="A117" s="85" t="s">
        <v>543</v>
      </c>
      <c r="B117" s="63" t="s">
        <v>544</v>
      </c>
      <c r="C117" s="86" t="s">
        <v>227</v>
      </c>
      <c r="D117" s="67"/>
      <c r="E117" s="67"/>
      <c r="F117" s="67"/>
      <c r="G117" s="67"/>
    </row>
    <row r="118">
      <c r="A118" s="85" t="s">
        <v>545</v>
      </c>
      <c r="B118" s="63" t="s">
        <v>546</v>
      </c>
      <c r="C118" s="86" t="s">
        <v>227</v>
      </c>
      <c r="D118" s="67"/>
      <c r="E118" s="67"/>
      <c r="F118" s="67"/>
      <c r="G118" s="67"/>
    </row>
    <row r="119">
      <c r="A119" s="85" t="s">
        <v>547</v>
      </c>
      <c r="B119" s="63" t="s">
        <v>548</v>
      </c>
      <c r="C119" s="86" t="s">
        <v>227</v>
      </c>
      <c r="D119" s="67"/>
      <c r="E119" s="67"/>
      <c r="F119" s="67"/>
      <c r="G119" s="67"/>
    </row>
    <row r="120">
      <c r="A120" s="85" t="s">
        <v>549</v>
      </c>
      <c r="B120" s="63" t="s">
        <v>550</v>
      </c>
      <c r="C120" s="86" t="s">
        <v>227</v>
      </c>
      <c r="D120" s="67"/>
      <c r="E120" s="67"/>
      <c r="F120" s="67"/>
      <c r="G120" s="67"/>
    </row>
    <row r="121">
      <c r="A121" s="87" t="s">
        <v>551</v>
      </c>
      <c r="B121" s="88" t="s">
        <v>552</v>
      </c>
      <c r="C121" s="89"/>
      <c r="D121" s="67"/>
      <c r="E121" s="67"/>
      <c r="F121" s="67"/>
      <c r="G121" s="67"/>
    </row>
    <row r="122">
      <c r="A122" s="85" t="s">
        <v>553</v>
      </c>
      <c r="B122" s="63" t="s">
        <v>554</v>
      </c>
      <c r="C122" s="86" t="s">
        <v>227</v>
      </c>
      <c r="D122" s="67"/>
      <c r="E122" s="67"/>
      <c r="F122" s="67"/>
      <c r="G122" s="67"/>
    </row>
    <row r="123">
      <c r="A123" s="85" t="s">
        <v>555</v>
      </c>
      <c r="B123" s="63" t="s">
        <v>556</v>
      </c>
      <c r="C123" s="86" t="s">
        <v>227</v>
      </c>
      <c r="D123" s="67"/>
      <c r="E123" s="67"/>
      <c r="F123" s="67"/>
      <c r="G123" s="67"/>
    </row>
    <row r="124">
      <c r="A124" s="85" t="s">
        <v>557</v>
      </c>
      <c r="B124" s="63" t="s">
        <v>558</v>
      </c>
      <c r="C124" s="86" t="s">
        <v>227</v>
      </c>
      <c r="D124" s="67"/>
      <c r="E124" s="67"/>
      <c r="F124" s="67"/>
      <c r="G124" s="67"/>
    </row>
    <row r="125">
      <c r="A125" s="85" t="s">
        <v>559</v>
      </c>
      <c r="B125" s="63" t="s">
        <v>560</v>
      </c>
      <c r="C125" s="86" t="s">
        <v>227</v>
      </c>
      <c r="D125" s="67"/>
      <c r="E125" s="67"/>
      <c r="F125" s="67"/>
      <c r="G125" s="67"/>
    </row>
    <row r="126">
      <c r="A126" s="87" t="s">
        <v>561</v>
      </c>
      <c r="B126" s="88" t="s">
        <v>562</v>
      </c>
      <c r="C126" s="89"/>
      <c r="D126" s="67"/>
      <c r="E126" s="67"/>
      <c r="F126" s="67"/>
      <c r="G126" s="67"/>
    </row>
    <row r="127">
      <c r="A127" s="85" t="s">
        <v>563</v>
      </c>
      <c r="B127" s="63" t="s">
        <v>564</v>
      </c>
      <c r="C127" s="86" t="s">
        <v>227</v>
      </c>
      <c r="D127" s="67"/>
      <c r="E127" s="67"/>
      <c r="F127" s="67"/>
      <c r="G127" s="67"/>
    </row>
    <row r="128">
      <c r="A128" s="85" t="s">
        <v>565</v>
      </c>
      <c r="B128" s="63" t="s">
        <v>566</v>
      </c>
      <c r="C128" s="86" t="s">
        <v>227</v>
      </c>
      <c r="D128" s="67"/>
      <c r="E128" s="67"/>
      <c r="F128" s="67"/>
      <c r="G128" s="67"/>
    </row>
    <row r="129">
      <c r="A129" s="85" t="s">
        <v>569</v>
      </c>
      <c r="B129" s="63" t="s">
        <v>570</v>
      </c>
      <c r="C129" s="86" t="s">
        <v>571</v>
      </c>
      <c r="D129" s="67"/>
      <c r="E129" s="67"/>
      <c r="F129" s="67"/>
      <c r="G129" s="67"/>
    </row>
    <row r="130">
      <c r="A130" s="85" t="s">
        <v>572</v>
      </c>
      <c r="B130" s="63" t="s">
        <v>573</v>
      </c>
      <c r="C130" s="86" t="s">
        <v>571</v>
      </c>
      <c r="D130" s="67"/>
      <c r="E130" s="67"/>
      <c r="F130" s="67"/>
      <c r="G130" s="67"/>
    </row>
    <row r="131">
      <c r="A131" s="85" t="s">
        <v>574</v>
      </c>
      <c r="B131" s="63" t="s">
        <v>575</v>
      </c>
      <c r="C131" s="86" t="s">
        <v>571</v>
      </c>
      <c r="D131" s="67"/>
      <c r="E131" s="67"/>
      <c r="F131" s="67"/>
      <c r="G131" s="67"/>
    </row>
    <row r="132">
      <c r="A132" s="85" t="s">
        <v>576</v>
      </c>
      <c r="B132" s="63" t="s">
        <v>577</v>
      </c>
      <c r="C132" s="86" t="s">
        <v>578</v>
      </c>
      <c r="D132" s="67"/>
      <c r="E132" s="67"/>
      <c r="F132" s="67"/>
      <c r="G132" s="67"/>
    </row>
    <row r="133">
      <c r="A133" s="85" t="s">
        <v>579</v>
      </c>
      <c r="B133" s="63" t="s">
        <v>580</v>
      </c>
      <c r="C133" s="86" t="s">
        <v>578</v>
      </c>
      <c r="D133" s="67"/>
      <c r="E133" s="67"/>
      <c r="F133" s="67"/>
      <c r="G133" s="67"/>
    </row>
    <row r="134">
      <c r="A134" s="85" t="s">
        <v>581</v>
      </c>
      <c r="B134" s="63" t="s">
        <v>582</v>
      </c>
      <c r="C134" s="86" t="s">
        <v>578</v>
      </c>
      <c r="D134" s="67"/>
      <c r="E134" s="67"/>
      <c r="F134" s="67"/>
      <c r="G134" s="67"/>
    </row>
    <row r="135">
      <c r="A135" s="85" t="s">
        <v>583</v>
      </c>
      <c r="B135" s="63" t="s">
        <v>584</v>
      </c>
      <c r="C135" s="86" t="s">
        <v>578</v>
      </c>
      <c r="D135" s="67"/>
      <c r="E135" s="67"/>
      <c r="F135" s="67"/>
      <c r="G135" s="67"/>
    </row>
    <row r="136">
      <c r="A136" s="87" t="s">
        <v>585</v>
      </c>
      <c r="B136" s="88" t="s">
        <v>586</v>
      </c>
      <c r="C136" s="89"/>
      <c r="D136" s="67"/>
      <c r="E136" s="67"/>
      <c r="F136" s="67"/>
      <c r="G136" s="67"/>
    </row>
    <row r="137">
      <c r="A137" s="85" t="s">
        <v>587</v>
      </c>
      <c r="B137" s="63" t="s">
        <v>588</v>
      </c>
      <c r="C137" s="86" t="s">
        <v>227</v>
      </c>
      <c r="D137" s="67"/>
      <c r="E137" s="67"/>
      <c r="F137" s="67"/>
      <c r="G137" s="67"/>
    </row>
    <row r="138">
      <c r="A138" s="85" t="s">
        <v>589</v>
      </c>
      <c r="B138" s="63" t="s">
        <v>590</v>
      </c>
      <c r="C138" s="86" t="s">
        <v>355</v>
      </c>
      <c r="D138" s="67"/>
      <c r="E138" s="67"/>
      <c r="F138" s="67"/>
      <c r="G138" s="67"/>
    </row>
    <row r="139">
      <c r="A139" s="85" t="s">
        <v>591</v>
      </c>
      <c r="B139" s="63" t="s">
        <v>592</v>
      </c>
      <c r="C139" s="86" t="s">
        <v>593</v>
      </c>
      <c r="D139" s="67"/>
      <c r="E139" s="67"/>
      <c r="F139" s="67"/>
      <c r="G139" s="67"/>
    </row>
    <row r="140">
      <c r="A140" s="85" t="s">
        <v>594</v>
      </c>
      <c r="B140" s="63" t="s">
        <v>595</v>
      </c>
      <c r="C140" s="86" t="s">
        <v>593</v>
      </c>
      <c r="D140" s="67"/>
      <c r="E140" s="67"/>
      <c r="F140" s="67"/>
      <c r="G140" s="67"/>
    </row>
    <row r="141">
      <c r="A141" s="85" t="s">
        <v>596</v>
      </c>
      <c r="B141" s="63" t="s">
        <v>597</v>
      </c>
      <c r="C141" s="86" t="s">
        <v>593</v>
      </c>
      <c r="D141" s="67"/>
      <c r="E141" s="67"/>
      <c r="F141" s="67"/>
      <c r="G141" s="67"/>
    </row>
    <row r="142">
      <c r="A142" s="67"/>
      <c r="B142" s="67"/>
      <c r="C142" s="67"/>
      <c r="D142" s="67"/>
      <c r="E142" s="67"/>
      <c r="F142" s="67"/>
      <c r="G142" s="67"/>
    </row>
    <row r="143">
      <c r="A143" s="67"/>
      <c r="B143" s="76" t="s">
        <v>721</v>
      </c>
      <c r="C143" s="67"/>
      <c r="D143" s="67"/>
      <c r="E143" s="67"/>
      <c r="F143" s="67"/>
      <c r="G143" s="67"/>
    </row>
    <row r="144" ht="28.5" customHeight="1">
      <c r="A144" s="54" t="s">
        <v>461</v>
      </c>
      <c r="B144" s="54" t="s">
        <v>42</v>
      </c>
      <c r="C144" s="54" t="s">
        <v>43</v>
      </c>
      <c r="D144" s="67"/>
      <c r="E144" s="67"/>
      <c r="F144" s="67"/>
      <c r="G144" s="67"/>
    </row>
    <row r="145">
      <c r="A145" s="82" t="s">
        <v>722</v>
      </c>
      <c r="B145" s="83" t="s">
        <v>723</v>
      </c>
      <c r="C145" s="84"/>
      <c r="D145" s="67"/>
      <c r="E145" s="67"/>
      <c r="F145" s="67"/>
      <c r="G145" s="67"/>
    </row>
    <row r="146">
      <c r="A146" s="85" t="s">
        <v>724</v>
      </c>
      <c r="B146" s="63" t="s">
        <v>725</v>
      </c>
      <c r="C146" s="86" t="s">
        <v>726</v>
      </c>
      <c r="D146" s="67"/>
      <c r="E146" s="67"/>
      <c r="F146" s="67"/>
      <c r="G146" s="67"/>
    </row>
    <row r="147">
      <c r="A147" s="85" t="s">
        <v>727</v>
      </c>
      <c r="B147" s="63" t="s">
        <v>728</v>
      </c>
      <c r="C147" s="86" t="s">
        <v>726</v>
      </c>
      <c r="D147" s="67"/>
      <c r="E147" s="67"/>
      <c r="F147" s="67"/>
      <c r="G147" s="67"/>
    </row>
    <row r="148">
      <c r="A148" s="85" t="s">
        <v>729</v>
      </c>
      <c r="B148" s="63" t="s">
        <v>730</v>
      </c>
      <c r="C148" s="86" t="s">
        <v>726</v>
      </c>
      <c r="D148" s="67"/>
      <c r="E148" s="67"/>
      <c r="F148" s="67"/>
      <c r="G148" s="67"/>
    </row>
    <row r="149">
      <c r="A149" s="85" t="s">
        <v>731</v>
      </c>
      <c r="B149" s="63" t="s">
        <v>732</v>
      </c>
      <c r="C149" s="86" t="s">
        <v>726</v>
      </c>
      <c r="D149" s="67"/>
      <c r="E149" s="67"/>
      <c r="F149" s="67"/>
      <c r="G149" s="67"/>
    </row>
    <row r="150">
      <c r="A150" s="85" t="s">
        <v>733</v>
      </c>
      <c r="B150" s="63" t="s">
        <v>734</v>
      </c>
      <c r="C150" s="86" t="s">
        <v>726</v>
      </c>
      <c r="D150" s="67"/>
      <c r="E150" s="67"/>
      <c r="F150" s="67"/>
      <c r="G150" s="67"/>
    </row>
    <row r="151">
      <c r="A151" s="85" t="s">
        <v>735</v>
      </c>
      <c r="B151" s="63" t="s">
        <v>736</v>
      </c>
      <c r="C151" s="86" t="s">
        <v>726</v>
      </c>
      <c r="D151" s="67"/>
      <c r="E151" s="67"/>
      <c r="F151" s="67"/>
      <c r="G151" s="67"/>
    </row>
    <row r="152">
      <c r="A152" s="85" t="s">
        <v>737</v>
      </c>
      <c r="B152" s="63" t="s">
        <v>738</v>
      </c>
      <c r="C152" s="86" t="s">
        <v>726</v>
      </c>
      <c r="D152" s="67"/>
      <c r="E152" s="67"/>
      <c r="F152" s="67"/>
      <c r="G152" s="67"/>
    </row>
    <row r="153">
      <c r="A153" s="87" t="s">
        <v>739</v>
      </c>
      <c r="B153" s="88" t="s">
        <v>740</v>
      </c>
      <c r="C153" s="89"/>
      <c r="D153" s="67"/>
      <c r="E153" s="67"/>
      <c r="F153" s="67"/>
      <c r="G153" s="67"/>
    </row>
    <row r="154">
      <c r="A154" s="85" t="s">
        <v>741</v>
      </c>
      <c r="B154" s="63" t="s">
        <v>742</v>
      </c>
      <c r="C154" s="86" t="s">
        <v>726</v>
      </c>
      <c r="D154" s="67"/>
      <c r="E154" s="67"/>
      <c r="F154" s="67"/>
      <c r="G154" s="67"/>
    </row>
    <row r="155">
      <c r="A155" s="85" t="s">
        <v>743</v>
      </c>
      <c r="B155" s="63" t="s">
        <v>744</v>
      </c>
      <c r="C155" s="86" t="s">
        <v>726</v>
      </c>
      <c r="D155" s="67"/>
      <c r="E155" s="67"/>
      <c r="F155" s="67"/>
      <c r="G155" s="67"/>
    </row>
    <row r="156">
      <c r="A156" s="85" t="s">
        <v>745</v>
      </c>
      <c r="B156" s="63" t="s">
        <v>746</v>
      </c>
      <c r="C156" s="86" t="s">
        <v>726</v>
      </c>
      <c r="D156" s="67"/>
      <c r="E156" s="67"/>
      <c r="F156" s="67"/>
      <c r="G156" s="67"/>
    </row>
    <row r="157">
      <c r="A157" s="85" t="s">
        <v>747</v>
      </c>
      <c r="B157" s="63" t="s">
        <v>748</v>
      </c>
      <c r="C157" s="86" t="s">
        <v>726</v>
      </c>
      <c r="D157" s="67"/>
      <c r="E157" s="67"/>
      <c r="F157" s="67"/>
      <c r="G157" s="67"/>
    </row>
    <row r="158">
      <c r="A158" s="85" t="s">
        <v>749</v>
      </c>
      <c r="B158" s="63" t="s">
        <v>750</v>
      </c>
      <c r="C158" s="86" t="s">
        <v>726</v>
      </c>
      <c r="D158" s="67"/>
      <c r="E158" s="67"/>
      <c r="F158" s="67"/>
      <c r="G158" s="67"/>
    </row>
    <row r="159">
      <c r="A159" s="87" t="s">
        <v>751</v>
      </c>
      <c r="B159" s="88" t="s">
        <v>752</v>
      </c>
      <c r="C159" s="89"/>
      <c r="D159" s="67"/>
      <c r="E159" s="67"/>
      <c r="F159" s="67"/>
      <c r="G159" s="67"/>
    </row>
    <row r="160">
      <c r="A160" s="85" t="s">
        <v>753</v>
      </c>
      <c r="B160" s="63" t="s">
        <v>754</v>
      </c>
      <c r="C160" s="86" t="s">
        <v>726</v>
      </c>
      <c r="D160" s="67"/>
      <c r="E160" s="67"/>
      <c r="F160" s="67"/>
      <c r="G160" s="67"/>
    </row>
    <row r="161">
      <c r="A161" s="85" t="s">
        <v>755</v>
      </c>
      <c r="B161" s="63" t="s">
        <v>756</v>
      </c>
      <c r="C161" s="86" t="s">
        <v>726</v>
      </c>
      <c r="D161" s="67"/>
      <c r="E161" s="67"/>
      <c r="F161" s="67"/>
      <c r="G161" s="67"/>
    </row>
    <row r="162">
      <c r="A162" s="85" t="s">
        <v>757</v>
      </c>
      <c r="B162" s="63" t="s">
        <v>758</v>
      </c>
      <c r="C162" s="86" t="s">
        <v>726</v>
      </c>
      <c r="D162" s="67"/>
      <c r="E162" s="67"/>
      <c r="F162" s="67"/>
      <c r="G162" s="67"/>
    </row>
    <row r="163">
      <c r="A163" s="85" t="s">
        <v>760</v>
      </c>
      <c r="B163" s="63" t="s">
        <v>761</v>
      </c>
      <c r="C163" s="86" t="s">
        <v>726</v>
      </c>
      <c r="D163" s="67"/>
      <c r="E163" s="67"/>
      <c r="F163" s="67"/>
      <c r="G163" s="67"/>
    </row>
    <row r="164">
      <c r="A164" s="85" t="s">
        <v>762</v>
      </c>
      <c r="B164" s="63" t="s">
        <v>763</v>
      </c>
      <c r="C164" s="86" t="s">
        <v>726</v>
      </c>
      <c r="D164" s="67"/>
      <c r="E164" s="67"/>
      <c r="F164" s="67"/>
      <c r="G164" s="67"/>
    </row>
    <row r="165">
      <c r="A165" s="85" t="s">
        <v>764</v>
      </c>
      <c r="B165" s="63" t="s">
        <v>765</v>
      </c>
      <c r="C165" s="86" t="s">
        <v>726</v>
      </c>
      <c r="D165" s="67"/>
      <c r="E165" s="67"/>
      <c r="F165" s="67"/>
      <c r="G165" s="67"/>
    </row>
    <row r="166">
      <c r="A166" s="85" t="s">
        <v>766</v>
      </c>
      <c r="B166" s="63" t="s">
        <v>767</v>
      </c>
      <c r="C166" s="86" t="s">
        <v>726</v>
      </c>
      <c r="D166" s="67"/>
      <c r="E166" s="67"/>
      <c r="F166" s="67"/>
      <c r="G166" s="67"/>
    </row>
    <row r="167">
      <c r="A167" s="85" t="s">
        <v>768</v>
      </c>
      <c r="B167" s="63" t="s">
        <v>769</v>
      </c>
      <c r="C167" s="86" t="s">
        <v>726</v>
      </c>
      <c r="D167" s="67"/>
      <c r="E167" s="67"/>
      <c r="F167" s="67"/>
      <c r="G167" s="67"/>
    </row>
    <row r="168">
      <c r="A168" s="85" t="s">
        <v>770</v>
      </c>
      <c r="B168" s="63" t="s">
        <v>771</v>
      </c>
      <c r="C168" s="86" t="s">
        <v>726</v>
      </c>
      <c r="D168" s="67"/>
      <c r="E168" s="67"/>
      <c r="F168" s="67"/>
      <c r="G168" s="67"/>
    </row>
    <row r="169">
      <c r="A169" s="85" t="s">
        <v>772</v>
      </c>
      <c r="B169" s="63" t="s">
        <v>773</v>
      </c>
      <c r="C169" s="86" t="s">
        <v>726</v>
      </c>
      <c r="D169" s="67"/>
      <c r="E169" s="67"/>
      <c r="F169" s="67"/>
      <c r="G169" s="67"/>
    </row>
    <row r="170">
      <c r="A170" s="85" t="s">
        <v>774</v>
      </c>
      <c r="B170" s="63" t="s">
        <v>775</v>
      </c>
      <c r="C170" s="86" t="s">
        <v>726</v>
      </c>
      <c r="D170" s="67"/>
      <c r="E170" s="67"/>
      <c r="F170" s="67"/>
      <c r="G170" s="67"/>
    </row>
    <row r="171">
      <c r="A171" s="85" t="s">
        <v>776</v>
      </c>
      <c r="B171" s="63" t="s">
        <v>777</v>
      </c>
      <c r="C171" s="86" t="s">
        <v>726</v>
      </c>
      <c r="D171" s="67"/>
      <c r="E171" s="67"/>
      <c r="F171" s="67"/>
      <c r="G171" s="67"/>
    </row>
    <row r="172">
      <c r="A172" s="85" t="s">
        <v>778</v>
      </c>
      <c r="B172" s="63" t="s">
        <v>779</v>
      </c>
      <c r="C172" s="86" t="s">
        <v>726</v>
      </c>
      <c r="D172" s="67"/>
      <c r="E172" s="67"/>
      <c r="F172" s="67"/>
      <c r="G172" s="67"/>
    </row>
    <row r="173">
      <c r="A173" s="85" t="s">
        <v>780</v>
      </c>
      <c r="B173" s="63" t="s">
        <v>781</v>
      </c>
      <c r="C173" s="86" t="s">
        <v>726</v>
      </c>
      <c r="D173" s="67"/>
      <c r="E173" s="67"/>
      <c r="F173" s="67"/>
      <c r="G173" s="67"/>
    </row>
    <row r="174">
      <c r="A174" s="87" t="s">
        <v>782</v>
      </c>
      <c r="B174" s="88" t="s">
        <v>783</v>
      </c>
      <c r="C174" s="89"/>
      <c r="D174" s="67"/>
      <c r="E174" s="67"/>
      <c r="F174" s="67"/>
      <c r="G174" s="67"/>
    </row>
    <row r="175">
      <c r="A175" s="85" t="s">
        <v>784</v>
      </c>
      <c r="B175" s="63" t="s">
        <v>785</v>
      </c>
      <c r="C175" s="86" t="s">
        <v>726</v>
      </c>
      <c r="D175" s="67"/>
      <c r="E175" s="67"/>
      <c r="F175" s="67"/>
      <c r="G175" s="67"/>
    </row>
    <row r="176">
      <c r="A176" s="85" t="s">
        <v>786</v>
      </c>
      <c r="B176" s="63" t="s">
        <v>787</v>
      </c>
      <c r="C176" s="86" t="s">
        <v>726</v>
      </c>
      <c r="D176" s="67"/>
      <c r="E176" s="67"/>
      <c r="F176" s="67"/>
      <c r="G176" s="67"/>
    </row>
    <row r="177">
      <c r="A177" s="85" t="s">
        <v>788</v>
      </c>
      <c r="B177" s="63" t="s">
        <v>789</v>
      </c>
      <c r="C177" s="86" t="s">
        <v>726</v>
      </c>
      <c r="D177" s="67"/>
      <c r="E177" s="67"/>
      <c r="F177" s="67"/>
      <c r="G177" s="67"/>
    </row>
    <row r="178">
      <c r="A178" s="85" t="s">
        <v>790</v>
      </c>
      <c r="B178" s="63" t="s">
        <v>791</v>
      </c>
      <c r="C178" s="86" t="s">
        <v>726</v>
      </c>
      <c r="D178" s="67"/>
      <c r="E178" s="67"/>
      <c r="F178" s="67"/>
      <c r="G178" s="67"/>
    </row>
    <row r="179">
      <c r="A179" s="85" t="s">
        <v>792</v>
      </c>
      <c r="B179" s="63" t="s">
        <v>793</v>
      </c>
      <c r="C179" s="86" t="s">
        <v>726</v>
      </c>
      <c r="D179" s="67"/>
      <c r="E179" s="67"/>
      <c r="F179" s="67"/>
      <c r="G179" s="67"/>
    </row>
    <row r="180">
      <c r="A180" s="85" t="s">
        <v>795</v>
      </c>
      <c r="B180" s="63" t="s">
        <v>796</v>
      </c>
      <c r="C180" s="86" t="s">
        <v>726</v>
      </c>
      <c r="D180" s="67"/>
      <c r="E180" s="67"/>
      <c r="F180" s="67"/>
      <c r="G180" s="67"/>
    </row>
    <row r="181">
      <c r="A181" s="87" t="s">
        <v>798</v>
      </c>
      <c r="B181" s="88" t="s">
        <v>799</v>
      </c>
      <c r="C181" s="89"/>
      <c r="D181" s="67"/>
      <c r="E181" s="67"/>
      <c r="F181" s="67"/>
      <c r="G181" s="67"/>
    </row>
    <row r="182">
      <c r="A182" s="85" t="s">
        <v>803</v>
      </c>
      <c r="B182" s="63" t="s">
        <v>804</v>
      </c>
      <c r="C182" s="86" t="s">
        <v>726</v>
      </c>
      <c r="D182" s="67"/>
      <c r="E182" s="67"/>
      <c r="F182" s="67"/>
      <c r="G182" s="67"/>
    </row>
    <row r="183">
      <c r="A183" s="85" t="s">
        <v>805</v>
      </c>
      <c r="B183" s="63" t="s">
        <v>806</v>
      </c>
      <c r="C183" s="86" t="s">
        <v>726</v>
      </c>
      <c r="D183" s="67"/>
      <c r="E183" s="67"/>
      <c r="F183" s="67"/>
      <c r="G183" s="67"/>
    </row>
    <row r="184">
      <c r="A184" s="85" t="s">
        <v>807</v>
      </c>
      <c r="B184" s="63" t="s">
        <v>808</v>
      </c>
      <c r="C184" s="86" t="s">
        <v>726</v>
      </c>
      <c r="D184" s="67"/>
      <c r="E184" s="67"/>
      <c r="F184" s="67"/>
      <c r="G184" s="67"/>
    </row>
    <row r="185">
      <c r="A185" s="85" t="s">
        <v>810</v>
      </c>
      <c r="B185" s="63" t="s">
        <v>812</v>
      </c>
      <c r="C185" s="86" t="s">
        <v>726</v>
      </c>
      <c r="D185" s="67"/>
      <c r="E185" s="67"/>
      <c r="F185" s="67"/>
      <c r="G185" s="67"/>
    </row>
    <row r="186">
      <c r="A186" s="85" t="s">
        <v>814</v>
      </c>
      <c r="B186" s="63" t="s">
        <v>815</v>
      </c>
      <c r="C186" s="86" t="s">
        <v>726</v>
      </c>
      <c r="D186" s="67"/>
      <c r="E186" s="67"/>
      <c r="F186" s="67"/>
      <c r="G186" s="67"/>
    </row>
    <row r="187">
      <c r="A187" s="85" t="s">
        <v>817</v>
      </c>
      <c r="B187" s="63" t="s">
        <v>818</v>
      </c>
      <c r="C187" s="86" t="s">
        <v>726</v>
      </c>
      <c r="D187" s="67"/>
      <c r="E187" s="67"/>
      <c r="F187" s="67"/>
      <c r="G187" s="67"/>
    </row>
    <row r="188">
      <c r="A188" s="85" t="s">
        <v>822</v>
      </c>
      <c r="B188" s="63" t="s">
        <v>823</v>
      </c>
      <c r="C188" s="86" t="s">
        <v>726</v>
      </c>
      <c r="D188" s="67"/>
      <c r="E188" s="67"/>
      <c r="F188" s="67"/>
      <c r="G188" s="67"/>
    </row>
    <row r="189">
      <c r="A189" s="85" t="s">
        <v>825</v>
      </c>
      <c r="B189" s="63" t="s">
        <v>826</v>
      </c>
      <c r="C189" s="86" t="s">
        <v>726</v>
      </c>
      <c r="D189" s="67"/>
      <c r="E189" s="67"/>
      <c r="F189" s="67"/>
      <c r="G189" s="67"/>
    </row>
    <row r="190">
      <c r="A190" s="85" t="s">
        <v>828</v>
      </c>
      <c r="B190" s="63" t="s">
        <v>829</v>
      </c>
      <c r="C190" s="86" t="s">
        <v>726</v>
      </c>
      <c r="D190" s="67"/>
      <c r="E190" s="67"/>
      <c r="F190" s="67"/>
      <c r="G190" s="67"/>
    </row>
    <row r="191">
      <c r="A191" s="85" t="s">
        <v>832</v>
      </c>
      <c r="B191" s="63" t="s">
        <v>833</v>
      </c>
      <c r="C191" s="86" t="s">
        <v>726</v>
      </c>
      <c r="D191" s="67"/>
      <c r="E191" s="67"/>
      <c r="F191" s="67"/>
      <c r="G191" s="67"/>
    </row>
    <row r="192">
      <c r="A192" s="87" t="s">
        <v>839</v>
      </c>
      <c r="B192" s="88" t="s">
        <v>841</v>
      </c>
      <c r="C192" s="89"/>
      <c r="D192" s="67"/>
      <c r="E192" s="67"/>
      <c r="F192" s="67"/>
      <c r="G192" s="67"/>
    </row>
    <row r="193">
      <c r="A193" s="85" t="s">
        <v>844</v>
      </c>
      <c r="B193" s="63" t="s">
        <v>845</v>
      </c>
      <c r="C193" s="86" t="s">
        <v>726</v>
      </c>
      <c r="D193" s="67"/>
      <c r="E193" s="67"/>
      <c r="F193" s="67"/>
      <c r="G193" s="67"/>
    </row>
    <row r="194">
      <c r="A194" s="85" t="s">
        <v>850</v>
      </c>
      <c r="B194" s="63" t="s">
        <v>851</v>
      </c>
      <c r="C194" s="86" t="s">
        <v>726</v>
      </c>
      <c r="D194" s="67"/>
      <c r="E194" s="67"/>
      <c r="F194" s="67"/>
      <c r="G194" s="67"/>
    </row>
    <row r="195">
      <c r="A195" s="85" t="s">
        <v>853</v>
      </c>
      <c r="B195" s="63" t="s">
        <v>854</v>
      </c>
      <c r="C195" s="86" t="s">
        <v>726</v>
      </c>
      <c r="D195" s="67"/>
      <c r="E195" s="67"/>
      <c r="F195" s="67"/>
      <c r="G195" s="67"/>
    </row>
    <row r="196">
      <c r="A196" s="85" t="s">
        <v>856</v>
      </c>
      <c r="B196" s="63" t="s">
        <v>857</v>
      </c>
      <c r="C196" s="86" t="s">
        <v>726</v>
      </c>
      <c r="D196" s="67"/>
      <c r="E196" s="67"/>
      <c r="F196" s="67"/>
      <c r="G196" s="67"/>
    </row>
    <row r="197">
      <c r="A197" s="85" t="s">
        <v>858</v>
      </c>
      <c r="B197" s="63" t="s">
        <v>859</v>
      </c>
      <c r="C197" s="86" t="s">
        <v>726</v>
      </c>
      <c r="D197" s="67"/>
      <c r="E197" s="67"/>
      <c r="F197" s="67"/>
      <c r="G197" s="67"/>
    </row>
    <row r="198">
      <c r="A198" s="85" t="s">
        <v>860</v>
      </c>
      <c r="B198" s="63" t="s">
        <v>862</v>
      </c>
      <c r="C198" s="86" t="s">
        <v>726</v>
      </c>
      <c r="D198" s="67"/>
      <c r="E198" s="67"/>
      <c r="F198" s="67"/>
      <c r="G198" s="67"/>
    </row>
    <row r="199">
      <c r="A199" s="67"/>
      <c r="B199" s="67"/>
      <c r="C199" s="67"/>
      <c r="D199" s="67"/>
      <c r="E199" s="67"/>
      <c r="F199" s="67"/>
      <c r="G199" s="67"/>
    </row>
    <row r="200">
      <c r="A200" s="67"/>
      <c r="B200" s="76" t="s">
        <v>864</v>
      </c>
      <c r="C200" s="67"/>
      <c r="D200" s="67"/>
      <c r="E200" s="67"/>
      <c r="F200" s="67"/>
      <c r="G200" s="67"/>
    </row>
    <row r="201" ht="28.5" customHeight="1">
      <c r="A201" s="54" t="s">
        <v>461</v>
      </c>
      <c r="B201" s="54" t="s">
        <v>42</v>
      </c>
      <c r="C201" s="54" t="s">
        <v>43</v>
      </c>
      <c r="D201" s="67"/>
      <c r="E201" s="67"/>
      <c r="F201" s="67"/>
      <c r="G201" s="67"/>
    </row>
    <row r="202">
      <c r="A202" s="82" t="s">
        <v>868</v>
      </c>
      <c r="B202" s="83" t="s">
        <v>870</v>
      </c>
      <c r="C202" s="84"/>
      <c r="D202" s="67"/>
      <c r="E202" s="67"/>
      <c r="F202" s="67"/>
      <c r="G202" s="67"/>
    </row>
    <row r="203">
      <c r="A203" s="85" t="s">
        <v>871</v>
      </c>
      <c r="B203" s="63" t="s">
        <v>872</v>
      </c>
      <c r="C203" s="86" t="s">
        <v>355</v>
      </c>
      <c r="D203" s="67"/>
      <c r="E203" s="67"/>
      <c r="F203" s="67"/>
      <c r="G203" s="67"/>
    </row>
    <row r="204">
      <c r="A204" s="85" t="s">
        <v>873</v>
      </c>
      <c r="B204" s="63" t="s">
        <v>874</v>
      </c>
      <c r="C204" s="86" t="s">
        <v>355</v>
      </c>
      <c r="D204" s="67"/>
      <c r="E204" s="67"/>
      <c r="F204" s="67"/>
      <c r="G204" s="67"/>
    </row>
    <row r="205">
      <c r="A205" s="85" t="s">
        <v>875</v>
      </c>
      <c r="B205" s="63" t="s">
        <v>876</v>
      </c>
      <c r="C205" s="86" t="s">
        <v>355</v>
      </c>
      <c r="D205" s="67"/>
      <c r="E205" s="67"/>
      <c r="F205" s="67"/>
      <c r="G205" s="67"/>
    </row>
    <row r="206">
      <c r="A206" s="85" t="s">
        <v>877</v>
      </c>
      <c r="B206" s="63" t="s">
        <v>878</v>
      </c>
      <c r="C206" s="86" t="s">
        <v>355</v>
      </c>
      <c r="D206" s="67"/>
      <c r="E206" s="67"/>
      <c r="F206" s="67"/>
      <c r="G206" s="67"/>
    </row>
    <row r="207">
      <c r="A207" s="85" t="s">
        <v>879</v>
      </c>
      <c r="B207" s="63" t="s">
        <v>880</v>
      </c>
      <c r="C207" s="86" t="s">
        <v>355</v>
      </c>
      <c r="D207" s="67"/>
      <c r="E207" s="67"/>
      <c r="F207" s="67"/>
      <c r="G207" s="67"/>
    </row>
    <row r="208">
      <c r="A208" s="87" t="s">
        <v>881</v>
      </c>
      <c r="B208" s="88" t="s">
        <v>882</v>
      </c>
      <c r="C208" s="89"/>
      <c r="D208" s="67"/>
      <c r="E208" s="67"/>
      <c r="F208" s="67"/>
      <c r="G208" s="67"/>
    </row>
    <row r="209">
      <c r="A209" s="85" t="s">
        <v>883</v>
      </c>
      <c r="B209" s="63" t="s">
        <v>884</v>
      </c>
      <c r="C209" s="86" t="s">
        <v>355</v>
      </c>
      <c r="D209" s="67"/>
      <c r="E209" s="67"/>
      <c r="F209" s="67"/>
      <c r="G209" s="67"/>
    </row>
    <row r="210">
      <c r="A210" s="85" t="s">
        <v>885</v>
      </c>
      <c r="B210" s="63" t="s">
        <v>886</v>
      </c>
      <c r="C210" s="86" t="s">
        <v>355</v>
      </c>
      <c r="D210" s="67"/>
      <c r="E210" s="67"/>
      <c r="F210" s="67"/>
      <c r="G210" s="67"/>
    </row>
    <row r="211">
      <c r="A211" s="85" t="s">
        <v>887</v>
      </c>
      <c r="B211" s="63" t="s">
        <v>888</v>
      </c>
      <c r="C211" s="86" t="s">
        <v>355</v>
      </c>
      <c r="D211" s="67"/>
      <c r="E211" s="67"/>
      <c r="F211" s="67"/>
      <c r="G211" s="67"/>
    </row>
    <row r="212">
      <c r="A212" s="85" t="s">
        <v>890</v>
      </c>
      <c r="B212" s="63" t="s">
        <v>891</v>
      </c>
      <c r="C212" s="86" t="s">
        <v>355</v>
      </c>
      <c r="D212" s="67"/>
      <c r="E212" s="67"/>
      <c r="F212" s="67"/>
      <c r="G212" s="67"/>
    </row>
    <row r="213">
      <c r="A213" s="85" t="s">
        <v>892</v>
      </c>
      <c r="B213" s="63" t="s">
        <v>893</v>
      </c>
      <c r="C213" s="86" t="s">
        <v>355</v>
      </c>
      <c r="D213" s="67"/>
      <c r="E213" s="67"/>
      <c r="F213" s="67"/>
      <c r="G213" s="67"/>
    </row>
    <row r="214">
      <c r="A214" s="87" t="s">
        <v>894</v>
      </c>
      <c r="B214" s="88" t="s">
        <v>895</v>
      </c>
      <c r="C214" s="89"/>
      <c r="D214" s="67"/>
      <c r="E214" s="67"/>
      <c r="F214" s="67"/>
      <c r="G214" s="67"/>
    </row>
    <row r="215">
      <c r="A215" s="85" t="s">
        <v>896</v>
      </c>
      <c r="B215" s="63" t="s">
        <v>898</v>
      </c>
      <c r="C215" s="86" t="s">
        <v>355</v>
      </c>
      <c r="D215" s="67"/>
      <c r="E215" s="67"/>
      <c r="F215" s="67"/>
      <c r="G215" s="67"/>
    </row>
    <row r="216">
      <c r="A216" s="85" t="s">
        <v>899</v>
      </c>
      <c r="B216" s="63" t="s">
        <v>900</v>
      </c>
      <c r="C216" s="86" t="s">
        <v>355</v>
      </c>
      <c r="D216" s="67"/>
      <c r="E216" s="67"/>
      <c r="F216" s="67"/>
      <c r="G216" s="67"/>
    </row>
    <row r="217">
      <c r="A217" s="85" t="s">
        <v>901</v>
      </c>
      <c r="B217" s="63" t="s">
        <v>902</v>
      </c>
      <c r="C217" s="86" t="s">
        <v>355</v>
      </c>
      <c r="D217" s="67"/>
      <c r="E217" s="67"/>
      <c r="F217" s="67"/>
      <c r="G217" s="67"/>
    </row>
    <row r="218">
      <c r="A218" s="85" t="s">
        <v>903</v>
      </c>
      <c r="B218" s="63" t="s">
        <v>904</v>
      </c>
      <c r="C218" s="86" t="s">
        <v>355</v>
      </c>
      <c r="D218" s="67"/>
      <c r="E218" s="67"/>
      <c r="F218" s="67"/>
      <c r="G218" s="67"/>
    </row>
    <row r="219">
      <c r="A219" s="87" t="s">
        <v>905</v>
      </c>
      <c r="B219" s="88" t="s">
        <v>906</v>
      </c>
      <c r="C219" s="89"/>
      <c r="D219" s="67"/>
      <c r="E219" s="67"/>
      <c r="F219" s="67"/>
      <c r="G219" s="67"/>
    </row>
    <row r="220">
      <c r="A220" s="85" t="s">
        <v>907</v>
      </c>
      <c r="B220" s="63" t="s">
        <v>908</v>
      </c>
      <c r="C220" s="86" t="s">
        <v>355</v>
      </c>
      <c r="D220" s="67"/>
      <c r="E220" s="67"/>
      <c r="F220" s="67"/>
      <c r="G220" s="67"/>
    </row>
    <row r="221">
      <c r="A221" s="85" t="s">
        <v>909</v>
      </c>
      <c r="B221" s="63" t="s">
        <v>910</v>
      </c>
      <c r="C221" s="86" t="s">
        <v>355</v>
      </c>
      <c r="D221" s="67"/>
      <c r="E221" s="67"/>
      <c r="F221" s="67"/>
      <c r="G221" s="67"/>
    </row>
    <row r="222">
      <c r="A222" s="85" t="s">
        <v>911</v>
      </c>
      <c r="B222" s="63" t="s">
        <v>912</v>
      </c>
      <c r="C222" s="86" t="s">
        <v>355</v>
      </c>
      <c r="D222" s="67"/>
      <c r="E222" s="67"/>
      <c r="F222" s="67"/>
      <c r="G222" s="67"/>
    </row>
    <row r="223">
      <c r="A223" s="87" t="s">
        <v>913</v>
      </c>
      <c r="B223" s="88" t="s">
        <v>914</v>
      </c>
      <c r="C223" s="89"/>
      <c r="D223" s="67"/>
      <c r="E223" s="67"/>
      <c r="F223" s="67"/>
      <c r="G223" s="67"/>
    </row>
    <row r="224">
      <c r="A224" s="85" t="s">
        <v>915</v>
      </c>
      <c r="B224" s="63" t="s">
        <v>916</v>
      </c>
      <c r="C224" s="86" t="s">
        <v>355</v>
      </c>
      <c r="D224" s="67"/>
      <c r="E224" s="67"/>
      <c r="F224" s="67"/>
      <c r="G224" s="67"/>
    </row>
    <row r="225">
      <c r="A225" s="85" t="s">
        <v>917</v>
      </c>
      <c r="B225" s="63" t="s">
        <v>918</v>
      </c>
      <c r="C225" s="86" t="s">
        <v>355</v>
      </c>
      <c r="D225" s="67"/>
      <c r="E225" s="67"/>
      <c r="F225" s="67"/>
      <c r="G225" s="67"/>
    </row>
    <row r="226">
      <c r="A226" s="85" t="s">
        <v>919</v>
      </c>
      <c r="B226" s="63" t="s">
        <v>920</v>
      </c>
      <c r="C226" s="86" t="s">
        <v>355</v>
      </c>
      <c r="D226" s="67"/>
      <c r="E226" s="67"/>
      <c r="F226" s="67"/>
      <c r="G226" s="67"/>
    </row>
    <row r="227">
      <c r="A227" s="85" t="s">
        <v>921</v>
      </c>
      <c r="B227" s="63" t="s">
        <v>922</v>
      </c>
      <c r="C227" s="86" t="s">
        <v>355</v>
      </c>
      <c r="D227" s="67"/>
      <c r="E227" s="67"/>
      <c r="F227" s="67"/>
      <c r="G227" s="67"/>
    </row>
    <row r="228">
      <c r="A228" s="85" t="s">
        <v>923</v>
      </c>
      <c r="B228" s="63" t="s">
        <v>924</v>
      </c>
      <c r="C228" s="86" t="s">
        <v>355</v>
      </c>
      <c r="D228" s="67"/>
      <c r="E228" s="67"/>
      <c r="F228" s="67"/>
      <c r="G228" s="67"/>
    </row>
    <row r="229">
      <c r="A229" s="87" t="s">
        <v>925</v>
      </c>
      <c r="B229" s="88" t="s">
        <v>926</v>
      </c>
      <c r="C229" s="89"/>
      <c r="D229" s="67"/>
      <c r="E229" s="67"/>
      <c r="F229" s="67"/>
      <c r="G229" s="67"/>
    </row>
    <row r="230">
      <c r="A230" s="85" t="s">
        <v>927</v>
      </c>
      <c r="B230" s="63" t="s">
        <v>928</v>
      </c>
      <c r="C230" s="86" t="s">
        <v>355</v>
      </c>
      <c r="D230" s="67"/>
      <c r="E230" s="67"/>
      <c r="F230" s="67"/>
      <c r="G230" s="67"/>
    </row>
    <row r="231">
      <c r="A231" s="85" t="s">
        <v>929</v>
      </c>
      <c r="B231" s="63" t="s">
        <v>930</v>
      </c>
      <c r="C231" s="86" t="s">
        <v>355</v>
      </c>
      <c r="D231" s="67"/>
      <c r="E231" s="67"/>
      <c r="F231" s="67"/>
      <c r="G231" s="67"/>
    </row>
    <row r="232">
      <c r="A232" s="85" t="s">
        <v>931</v>
      </c>
      <c r="B232" s="63" t="s">
        <v>932</v>
      </c>
      <c r="C232" s="86" t="s">
        <v>355</v>
      </c>
      <c r="D232" s="67"/>
      <c r="E232" s="67"/>
      <c r="F232" s="67"/>
      <c r="G232" s="67"/>
    </row>
    <row r="233">
      <c r="A233" s="87" t="s">
        <v>933</v>
      </c>
      <c r="B233" s="88" t="s">
        <v>934</v>
      </c>
      <c r="C233" s="89"/>
      <c r="D233" s="67"/>
      <c r="E233" s="67"/>
      <c r="F233" s="67"/>
      <c r="G233" s="67"/>
    </row>
    <row r="234">
      <c r="A234" s="85" t="s">
        <v>935</v>
      </c>
      <c r="B234" s="63" t="s">
        <v>936</v>
      </c>
      <c r="C234" s="86" t="s">
        <v>355</v>
      </c>
      <c r="D234" s="67"/>
      <c r="E234" s="67"/>
      <c r="F234" s="67"/>
      <c r="G234" s="67"/>
    </row>
    <row r="235">
      <c r="A235" s="85" t="s">
        <v>937</v>
      </c>
      <c r="B235" s="63" t="s">
        <v>938</v>
      </c>
      <c r="C235" s="86" t="s">
        <v>355</v>
      </c>
      <c r="D235" s="67"/>
      <c r="E235" s="67"/>
      <c r="F235" s="67"/>
      <c r="G235" s="67"/>
    </row>
    <row r="236">
      <c r="A236" s="85" t="s">
        <v>939</v>
      </c>
      <c r="B236" s="63" t="s">
        <v>940</v>
      </c>
      <c r="C236" s="86" t="s">
        <v>355</v>
      </c>
      <c r="D236" s="67"/>
      <c r="E236" s="67"/>
      <c r="F236" s="67"/>
      <c r="G236" s="67"/>
    </row>
    <row r="237">
      <c r="A237" s="85" t="s">
        <v>942</v>
      </c>
      <c r="B237" s="63" t="s">
        <v>943</v>
      </c>
      <c r="C237" s="86" t="s">
        <v>355</v>
      </c>
      <c r="D237" s="67"/>
      <c r="E237" s="67"/>
      <c r="F237" s="67"/>
      <c r="G237" s="67"/>
    </row>
    <row r="238">
      <c r="A238" s="85" t="s">
        <v>944</v>
      </c>
      <c r="B238" s="63" t="s">
        <v>945</v>
      </c>
      <c r="C238" s="86" t="s">
        <v>355</v>
      </c>
      <c r="D238" s="67"/>
      <c r="E238" s="67"/>
      <c r="F238" s="67"/>
      <c r="G238" s="67"/>
    </row>
    <row r="239">
      <c r="A239" s="87" t="s">
        <v>946</v>
      </c>
      <c r="B239" s="88" t="s">
        <v>947</v>
      </c>
      <c r="C239" s="89"/>
      <c r="D239" s="67"/>
      <c r="E239" s="67"/>
      <c r="F239" s="67"/>
      <c r="G239" s="67"/>
    </row>
    <row r="240">
      <c r="A240" s="85" t="s">
        <v>948</v>
      </c>
      <c r="B240" s="63" t="s">
        <v>949</v>
      </c>
      <c r="C240" s="86" t="s">
        <v>355</v>
      </c>
      <c r="D240" s="67"/>
      <c r="E240" s="67"/>
      <c r="F240" s="67"/>
      <c r="G240" s="67"/>
    </row>
    <row r="241">
      <c r="A241" s="85" t="s">
        <v>950</v>
      </c>
      <c r="B241" s="63" t="s">
        <v>951</v>
      </c>
      <c r="C241" s="86" t="s">
        <v>355</v>
      </c>
      <c r="D241" s="67"/>
      <c r="E241" s="67"/>
      <c r="F241" s="67"/>
      <c r="G241" s="67"/>
    </row>
    <row r="242">
      <c r="A242" s="85" t="s">
        <v>952</v>
      </c>
      <c r="B242" s="63" t="s">
        <v>953</v>
      </c>
      <c r="C242" s="86" t="s">
        <v>355</v>
      </c>
      <c r="D242" s="67"/>
      <c r="E242" s="67"/>
      <c r="F242" s="67"/>
      <c r="G242" s="67"/>
    </row>
    <row r="243">
      <c r="A243" s="85" t="s">
        <v>954</v>
      </c>
      <c r="B243" s="63" t="s">
        <v>955</v>
      </c>
      <c r="C243" s="86" t="s">
        <v>355</v>
      </c>
      <c r="D243" s="67"/>
      <c r="E243" s="67"/>
      <c r="F243" s="67"/>
      <c r="G243" s="67"/>
    </row>
    <row r="244">
      <c r="A244" s="85" t="s">
        <v>956</v>
      </c>
      <c r="B244" s="63" t="s">
        <v>957</v>
      </c>
      <c r="C244" s="86" t="s">
        <v>355</v>
      </c>
      <c r="D244" s="67"/>
      <c r="E244" s="67"/>
      <c r="F244" s="67"/>
      <c r="G244" s="67"/>
    </row>
    <row r="245">
      <c r="A245" s="87" t="s">
        <v>958</v>
      </c>
      <c r="B245" s="88" t="s">
        <v>959</v>
      </c>
      <c r="C245" s="89"/>
      <c r="D245" s="67"/>
      <c r="E245" s="67"/>
      <c r="F245" s="67"/>
      <c r="G245" s="67"/>
    </row>
    <row r="246">
      <c r="A246" s="85" t="s">
        <v>960</v>
      </c>
      <c r="B246" s="63" t="s">
        <v>961</v>
      </c>
      <c r="C246" s="86" t="s">
        <v>355</v>
      </c>
      <c r="D246" s="67"/>
      <c r="E246" s="67"/>
      <c r="F246" s="67"/>
      <c r="G246" s="67"/>
    </row>
    <row r="247">
      <c r="A247" s="85" t="s">
        <v>962</v>
      </c>
      <c r="B247" s="63" t="s">
        <v>963</v>
      </c>
      <c r="C247" s="86" t="s">
        <v>355</v>
      </c>
      <c r="D247" s="67"/>
      <c r="E247" s="67"/>
      <c r="F247" s="67"/>
      <c r="G247" s="67"/>
    </row>
    <row r="248">
      <c r="A248" s="85" t="s">
        <v>964</v>
      </c>
      <c r="B248" s="63" t="s">
        <v>965</v>
      </c>
      <c r="C248" s="86" t="s">
        <v>355</v>
      </c>
      <c r="D248" s="67"/>
      <c r="E248" s="67"/>
      <c r="F248" s="67"/>
      <c r="G248" s="67"/>
    </row>
    <row r="249">
      <c r="A249" s="85" t="s">
        <v>966</v>
      </c>
      <c r="B249" s="63" t="s">
        <v>967</v>
      </c>
      <c r="C249" s="86" t="s">
        <v>355</v>
      </c>
      <c r="D249" s="67"/>
      <c r="E249" s="67"/>
      <c r="F249" s="67"/>
      <c r="G249" s="67"/>
    </row>
    <row r="250">
      <c r="A250" s="85" t="s">
        <v>968</v>
      </c>
      <c r="B250" s="63" t="s">
        <v>969</v>
      </c>
      <c r="C250" s="86" t="s">
        <v>355</v>
      </c>
      <c r="D250" s="67"/>
      <c r="E250" s="67"/>
      <c r="F250" s="67"/>
      <c r="G250" s="67"/>
    </row>
    <row r="251">
      <c r="A251" s="85" t="s">
        <v>970</v>
      </c>
      <c r="B251" s="63" t="s">
        <v>971</v>
      </c>
      <c r="C251" s="86" t="s">
        <v>355</v>
      </c>
      <c r="D251" s="67"/>
      <c r="E251" s="67"/>
      <c r="F251" s="67"/>
      <c r="G251" s="67"/>
    </row>
    <row r="252">
      <c r="A252" s="85" t="s">
        <v>973</v>
      </c>
      <c r="B252" s="63" t="s">
        <v>974</v>
      </c>
      <c r="C252" s="86" t="s">
        <v>355</v>
      </c>
      <c r="D252" s="67"/>
      <c r="E252" s="67"/>
      <c r="F252" s="67"/>
      <c r="G252" s="67"/>
    </row>
    <row r="253">
      <c r="A253" s="67"/>
      <c r="B253" s="67"/>
      <c r="C253" s="67"/>
      <c r="D253" s="67"/>
      <c r="E253" s="67"/>
      <c r="F253" s="67"/>
      <c r="G253" s="67"/>
    </row>
    <row r="254">
      <c r="A254" s="67"/>
      <c r="B254" s="67"/>
      <c r="C254" s="67"/>
      <c r="D254" s="67"/>
      <c r="E254" s="67"/>
      <c r="F254" s="67"/>
      <c r="G254" s="67"/>
    </row>
    <row r="255" ht="19.5" customHeight="1">
      <c r="A255" s="74" t="s">
        <v>794</v>
      </c>
      <c r="B255" s="75"/>
      <c r="C255" s="75"/>
      <c r="D255" s="75"/>
      <c r="E255" s="75"/>
      <c r="F255" s="75"/>
      <c r="G255" s="75"/>
    </row>
    <row r="256">
      <c r="A256" s="67"/>
      <c r="B256" s="76" t="s">
        <v>976</v>
      </c>
      <c r="C256" s="67"/>
      <c r="D256" s="67"/>
      <c r="E256" s="67"/>
      <c r="F256" s="67"/>
      <c r="G256" s="67"/>
    </row>
    <row r="257" ht="40.5" customHeight="1">
      <c r="A257" s="54" t="s">
        <v>461</v>
      </c>
      <c r="B257" s="54" t="s">
        <v>977</v>
      </c>
      <c r="C257" s="54" t="s">
        <v>978</v>
      </c>
      <c r="D257" s="54" t="s">
        <v>979</v>
      </c>
      <c r="E257" s="54" t="s">
        <v>980</v>
      </c>
      <c r="F257" s="67"/>
      <c r="G257" s="67"/>
    </row>
    <row r="258">
      <c r="A258" s="55" t="s">
        <v>722</v>
      </c>
      <c r="B258" s="111" t="s">
        <v>982</v>
      </c>
      <c r="C258" s="58" t="s">
        <v>983</v>
      </c>
      <c r="D258" s="58" t="s">
        <v>984</v>
      </c>
      <c r="E258" s="58" t="s">
        <v>985</v>
      </c>
      <c r="F258" s="67"/>
      <c r="G258" s="67"/>
    </row>
    <row r="259">
      <c r="A259" s="61" t="s">
        <v>739</v>
      </c>
      <c r="B259" s="112" t="s">
        <v>986</v>
      </c>
      <c r="C259" s="64" t="s">
        <v>987</v>
      </c>
      <c r="D259" s="64" t="s">
        <v>988</v>
      </c>
      <c r="E259" s="64" t="s">
        <v>989</v>
      </c>
      <c r="F259" s="67"/>
      <c r="G259" s="67"/>
    </row>
    <row r="260">
      <c r="A260" s="61" t="s">
        <v>751</v>
      </c>
      <c r="B260" s="112" t="s">
        <v>990</v>
      </c>
      <c r="C260" s="64" t="s">
        <v>991</v>
      </c>
      <c r="D260" s="64" t="s">
        <v>992</v>
      </c>
      <c r="E260" s="64" t="s">
        <v>993</v>
      </c>
      <c r="F260" s="67"/>
      <c r="G260" s="67"/>
    </row>
    <row r="261">
      <c r="A261" s="61" t="s">
        <v>782</v>
      </c>
      <c r="B261" s="112" t="s">
        <v>994</v>
      </c>
      <c r="C261" s="64" t="s">
        <v>995</v>
      </c>
      <c r="D261" s="64" t="s">
        <v>996</v>
      </c>
      <c r="E261" s="64" t="s">
        <v>997</v>
      </c>
      <c r="F261" s="67"/>
      <c r="G261" s="67"/>
    </row>
    <row r="262">
      <c r="A262" s="61" t="s">
        <v>798</v>
      </c>
      <c r="B262" s="112" t="s">
        <v>998</v>
      </c>
      <c r="C262" s="64" t="s">
        <v>999</v>
      </c>
      <c r="D262" s="64" t="s">
        <v>1000</v>
      </c>
      <c r="E262" s="64" t="s">
        <v>1001</v>
      </c>
      <c r="F262" s="67"/>
      <c r="G262" s="67"/>
    </row>
    <row r="263">
      <c r="A263" s="61" t="s">
        <v>839</v>
      </c>
      <c r="B263" s="112" t="s">
        <v>1002</v>
      </c>
      <c r="C263" s="64" t="s">
        <v>1003</v>
      </c>
      <c r="D263" s="64" t="s">
        <v>1004</v>
      </c>
      <c r="E263" s="64" t="s">
        <v>1005</v>
      </c>
      <c r="F263" s="67"/>
      <c r="G263" s="67"/>
    </row>
    <row r="264">
      <c r="A264" s="61" t="s">
        <v>1006</v>
      </c>
      <c r="B264" s="112" t="s">
        <v>1007</v>
      </c>
      <c r="C264" s="64" t="s">
        <v>1008</v>
      </c>
      <c r="D264" s="64" t="s">
        <v>1009</v>
      </c>
      <c r="E264" s="64" t="s">
        <v>989</v>
      </c>
      <c r="F264" s="67"/>
      <c r="G264" s="67"/>
    </row>
    <row r="265">
      <c r="A265" s="67"/>
      <c r="B265" s="67"/>
      <c r="C265" s="67"/>
      <c r="D265" s="67"/>
      <c r="E265" s="67"/>
      <c r="F265" s="67"/>
      <c r="G265" s="67"/>
    </row>
    <row r="266">
      <c r="A266" s="67"/>
      <c r="B266" s="67"/>
      <c r="C266" s="67"/>
      <c r="D266" s="67"/>
      <c r="E266" s="67"/>
      <c r="F266" s="67"/>
      <c r="G266" s="67"/>
    </row>
    <row r="267" ht="19.5" customHeight="1">
      <c r="A267" s="74" t="s">
        <v>824</v>
      </c>
      <c r="B267" s="75"/>
      <c r="C267" s="75"/>
      <c r="D267" s="75"/>
      <c r="E267" s="75"/>
      <c r="F267" s="75"/>
      <c r="G267" s="75"/>
    </row>
    <row r="268" ht="40.5" customHeight="1">
      <c r="A268" s="54" t="s">
        <v>461</v>
      </c>
      <c r="B268" s="54" t="s">
        <v>1010</v>
      </c>
      <c r="C268" s="54" t="s">
        <v>1011</v>
      </c>
      <c r="D268" s="54" t="s">
        <v>1012</v>
      </c>
      <c r="E268" s="54" t="s">
        <v>1013</v>
      </c>
      <c r="F268" s="54" t="s">
        <v>1014</v>
      </c>
      <c r="G268" s="67"/>
    </row>
    <row r="269">
      <c r="A269" s="55" t="s">
        <v>881</v>
      </c>
      <c r="B269" s="111" t="s">
        <v>1015</v>
      </c>
      <c r="C269" s="58" t="s">
        <v>1016</v>
      </c>
      <c r="D269" s="58" t="s">
        <v>1017</v>
      </c>
      <c r="E269" s="58" t="s">
        <v>1018</v>
      </c>
      <c r="F269" s="58" t="s">
        <v>1019</v>
      </c>
      <c r="G269" s="67"/>
    </row>
    <row r="270">
      <c r="A270" s="61" t="s">
        <v>894</v>
      </c>
      <c r="B270" s="112" t="s">
        <v>1020</v>
      </c>
      <c r="C270" s="64" t="s">
        <v>1021</v>
      </c>
      <c r="D270" s="64" t="s">
        <v>1022</v>
      </c>
      <c r="E270" s="64" t="s">
        <v>1023</v>
      </c>
      <c r="F270" s="64" t="s">
        <v>1024</v>
      </c>
      <c r="G270" s="67"/>
    </row>
    <row r="271">
      <c r="A271" s="61" t="s">
        <v>905</v>
      </c>
      <c r="B271" s="112" t="s">
        <v>1025</v>
      </c>
      <c r="C271" s="64" t="s">
        <v>1026</v>
      </c>
      <c r="D271" s="64" t="s">
        <v>1027</v>
      </c>
      <c r="E271" s="64" t="s">
        <v>1028</v>
      </c>
      <c r="F271" s="64" t="s">
        <v>1029</v>
      </c>
      <c r="G271" s="67"/>
    </row>
    <row r="272">
      <c r="A272" s="61" t="s">
        <v>913</v>
      </c>
      <c r="B272" s="112" t="s">
        <v>1030</v>
      </c>
      <c r="C272" s="64" t="s">
        <v>1033</v>
      </c>
      <c r="D272" s="64" t="s">
        <v>1034</v>
      </c>
      <c r="E272" s="64" t="s">
        <v>1035</v>
      </c>
      <c r="F272" s="64" t="s">
        <v>1036</v>
      </c>
      <c r="G272" s="67"/>
    </row>
    <row r="273">
      <c r="A273" s="61" t="s">
        <v>925</v>
      </c>
      <c r="B273" s="112" t="s">
        <v>1037</v>
      </c>
      <c r="C273" s="64" t="s">
        <v>1038</v>
      </c>
      <c r="D273" s="64" t="s">
        <v>1039</v>
      </c>
      <c r="E273" s="64" t="s">
        <v>1040</v>
      </c>
      <c r="F273" s="64" t="s">
        <v>1041</v>
      </c>
      <c r="G273" s="67"/>
    </row>
    <row r="274">
      <c r="A274" s="61" t="s">
        <v>933</v>
      </c>
      <c r="B274" s="112" t="s">
        <v>1042</v>
      </c>
      <c r="C274" s="64" t="s">
        <v>1043</v>
      </c>
      <c r="D274" s="64" t="s">
        <v>1044</v>
      </c>
      <c r="E274" s="64" t="s">
        <v>1045</v>
      </c>
      <c r="F274" s="64" t="s">
        <v>1046</v>
      </c>
      <c r="G274" s="67"/>
    </row>
    <row r="275">
      <c r="A275" s="61" t="s">
        <v>946</v>
      </c>
      <c r="B275" s="112" t="s">
        <v>1047</v>
      </c>
      <c r="C275" s="64" t="s">
        <v>1048</v>
      </c>
      <c r="D275" s="64" t="s">
        <v>1049</v>
      </c>
      <c r="E275" s="64" t="s">
        <v>1050</v>
      </c>
      <c r="F275" s="64" t="s">
        <v>1051</v>
      </c>
      <c r="G275" s="67"/>
    </row>
    <row r="276">
      <c r="A276" s="61" t="s">
        <v>958</v>
      </c>
      <c r="B276" s="112" t="s">
        <v>1052</v>
      </c>
      <c r="C276" s="64" t="s">
        <v>1053</v>
      </c>
      <c r="D276" s="64" t="s">
        <v>1054</v>
      </c>
      <c r="E276" s="64" t="s">
        <v>1055</v>
      </c>
      <c r="F276" s="64" t="s">
        <v>1056</v>
      </c>
      <c r="G276" s="67"/>
    </row>
    <row r="277">
      <c r="A277" s="67"/>
      <c r="B277" s="67"/>
      <c r="C277" s="67"/>
      <c r="D277" s="67"/>
      <c r="E277" s="67"/>
      <c r="F277" s="67"/>
      <c r="G277" s="67"/>
    </row>
    <row r="278" ht="22.5" customHeight="1">
      <c r="A278" s="67"/>
      <c r="B278" s="68" t="s">
        <v>1057</v>
      </c>
      <c r="C278" s="67"/>
      <c r="D278" s="67"/>
      <c r="E278" s="67"/>
      <c r="F278" s="67"/>
      <c r="G278" s="67"/>
    </row>
    <row r="279">
      <c r="A279" s="67"/>
      <c r="B279" s="67"/>
      <c r="C279" s="67"/>
      <c r="D279" s="67"/>
      <c r="E279" s="67"/>
      <c r="F279" s="67"/>
      <c r="G279" s="67"/>
    </row>
    <row r="280">
      <c r="A280" s="67"/>
      <c r="B280" s="67"/>
      <c r="C280" s="67"/>
      <c r="D280" s="67"/>
      <c r="E280" s="67"/>
      <c r="F280" s="67"/>
      <c r="G280" s="67"/>
    </row>
    <row r="281" ht="19.5" customHeight="1">
      <c r="A281" s="74" t="s">
        <v>846</v>
      </c>
      <c r="B281" s="75"/>
      <c r="C281" s="75"/>
      <c r="D281" s="75"/>
      <c r="E281" s="75"/>
      <c r="F281" s="75"/>
      <c r="G281" s="75"/>
    </row>
    <row r="282" ht="28.5" customHeight="1">
      <c r="A282" s="54" t="s">
        <v>847</v>
      </c>
      <c r="B282" s="54" t="s">
        <v>848</v>
      </c>
      <c r="C282" s="54" t="s">
        <v>849</v>
      </c>
      <c r="D282" s="90"/>
      <c r="E282" s="90"/>
      <c r="F282" s="90"/>
      <c r="G282" s="90"/>
    </row>
    <row r="283">
      <c r="A283" s="80">
        <v>1.0</v>
      </c>
      <c r="B283" s="106" t="s">
        <v>861</v>
      </c>
      <c r="C283" s="107" t="s">
        <v>863</v>
      </c>
      <c r="D283" s="92"/>
      <c r="E283" s="92"/>
      <c r="F283" s="92"/>
      <c r="G283" s="93"/>
    </row>
    <row r="284">
      <c r="A284" s="108">
        <v>2.0</v>
      </c>
      <c r="B284" s="109" t="s">
        <v>865</v>
      </c>
      <c r="C284" s="110" t="s">
        <v>866</v>
      </c>
      <c r="D284" s="96"/>
      <c r="E284" s="96"/>
      <c r="F284" s="96"/>
      <c r="G284" s="97"/>
    </row>
    <row r="285">
      <c r="A285" s="108">
        <v>3.0</v>
      </c>
      <c r="B285" s="109" t="s">
        <v>867</v>
      </c>
      <c r="C285" s="110" t="s">
        <v>869</v>
      </c>
      <c r="D285" s="96"/>
      <c r="E285" s="96"/>
      <c r="F285" s="96"/>
      <c r="G285" s="97"/>
    </row>
    <row r="286">
      <c r="A286" s="108">
        <v>4.0</v>
      </c>
      <c r="B286" s="109" t="s">
        <v>1058</v>
      </c>
      <c r="C286" s="110" t="s">
        <v>1059</v>
      </c>
      <c r="D286" s="96"/>
      <c r="E286" s="96"/>
      <c r="F286" s="96"/>
      <c r="G286" s="97"/>
    </row>
    <row r="287">
      <c r="A287" s="108">
        <v>5.0</v>
      </c>
      <c r="B287" s="109" t="s">
        <v>1060</v>
      </c>
      <c r="C287" s="110" t="s">
        <v>1061</v>
      </c>
      <c r="D287" s="96"/>
      <c r="E287" s="96"/>
      <c r="F287" s="96"/>
      <c r="G287" s="97"/>
    </row>
    <row r="288">
      <c r="A288" s="67"/>
      <c r="B288" s="67"/>
      <c r="C288" s="67"/>
      <c r="D288" s="67"/>
      <c r="E288" s="67"/>
      <c r="F288" s="67"/>
      <c r="G288" s="67"/>
    </row>
  </sheetData>
  <mergeCells count="19">
    <mergeCell ref="C15:G15"/>
    <mergeCell ref="C16:G16"/>
    <mergeCell ref="C17:G17"/>
    <mergeCell ref="C18:G18"/>
    <mergeCell ref="B23:G23"/>
    <mergeCell ref="B24:G24"/>
    <mergeCell ref="B25:G25"/>
    <mergeCell ref="C283:G283"/>
    <mergeCell ref="C284:G284"/>
    <mergeCell ref="C285:G285"/>
    <mergeCell ref="C286:G286"/>
    <mergeCell ref="C287:G287"/>
    <mergeCell ref="C8:G8"/>
    <mergeCell ref="C9:G9"/>
    <mergeCell ref="C10:G10"/>
    <mergeCell ref="C11:G11"/>
    <mergeCell ref="C12:G12"/>
    <mergeCell ref="C13:G13"/>
    <mergeCell ref="C14:G14"/>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675</v>
      </c>
      <c r="B1" s="53"/>
      <c r="C1" s="53"/>
      <c r="D1" s="53"/>
      <c r="E1" s="53"/>
      <c r="F1" s="53"/>
      <c r="G1" s="53"/>
    </row>
    <row r="2" ht="19.5" customHeight="1">
      <c r="A2" s="74" t="s">
        <v>608</v>
      </c>
      <c r="B2" s="75"/>
      <c r="C2" s="75"/>
      <c r="D2" s="75"/>
      <c r="E2" s="75"/>
      <c r="F2" s="75"/>
      <c r="G2" s="75"/>
    </row>
    <row r="3" ht="28.5" customHeight="1">
      <c r="A3" s="67"/>
      <c r="B3" s="9" t="s">
        <v>314</v>
      </c>
      <c r="C3" s="67"/>
      <c r="D3" s="67"/>
      <c r="E3" s="67"/>
      <c r="F3" s="67"/>
      <c r="G3" s="67"/>
    </row>
    <row r="4" ht="25.5" customHeight="1">
      <c r="A4" s="67"/>
      <c r="B4" s="68" t="s">
        <v>680</v>
      </c>
      <c r="C4" s="67"/>
      <c r="D4" s="67"/>
      <c r="E4" s="67"/>
      <c r="F4" s="67"/>
      <c r="G4" s="67"/>
    </row>
    <row r="5">
      <c r="A5" s="67"/>
      <c r="B5" s="67"/>
      <c r="C5" s="67"/>
      <c r="D5" s="67"/>
      <c r="E5" s="67"/>
      <c r="F5" s="67"/>
      <c r="G5" s="67"/>
    </row>
    <row r="6" ht="19.5" customHeight="1">
      <c r="A6" s="74" t="s">
        <v>612</v>
      </c>
      <c r="B6" s="75"/>
      <c r="C6" s="75"/>
      <c r="D6" s="75"/>
      <c r="E6" s="75"/>
      <c r="F6" s="75"/>
      <c r="G6" s="75"/>
    </row>
    <row r="7" ht="28.5" customHeight="1">
      <c r="A7" s="90"/>
      <c r="B7" s="54" t="s">
        <v>42</v>
      </c>
      <c r="C7" s="54" t="s">
        <v>618</v>
      </c>
      <c r="D7" s="90"/>
      <c r="E7" s="90"/>
      <c r="F7" s="90"/>
      <c r="G7" s="90"/>
    </row>
    <row r="8">
      <c r="A8" s="81"/>
      <c r="B8" s="83" t="s">
        <v>619</v>
      </c>
      <c r="C8" s="91" t="s">
        <v>620</v>
      </c>
      <c r="D8" s="92"/>
      <c r="E8" s="92"/>
      <c r="F8" s="92"/>
      <c r="G8" s="93"/>
    </row>
    <row r="9">
      <c r="A9" s="94"/>
      <c r="B9" s="88" t="s">
        <v>623</v>
      </c>
      <c r="C9" s="95" t="s">
        <v>624</v>
      </c>
      <c r="D9" s="96"/>
      <c r="E9" s="96"/>
      <c r="F9" s="96"/>
      <c r="G9" s="97"/>
    </row>
    <row r="10">
      <c r="A10" s="94"/>
      <c r="B10" s="88" t="s">
        <v>625</v>
      </c>
      <c r="C10" s="95" t="s">
        <v>626</v>
      </c>
      <c r="D10" s="96"/>
      <c r="E10" s="96"/>
      <c r="F10" s="96"/>
      <c r="G10" s="97"/>
    </row>
    <row r="11">
      <c r="A11" s="94"/>
      <c r="B11" s="88" t="s">
        <v>631</v>
      </c>
      <c r="C11" s="95" t="s">
        <v>632</v>
      </c>
      <c r="D11" s="96"/>
      <c r="E11" s="96"/>
      <c r="F11" s="96"/>
      <c r="G11" s="97"/>
    </row>
    <row r="12">
      <c r="A12" s="94"/>
      <c r="B12" s="88" t="s">
        <v>636</v>
      </c>
      <c r="C12" s="95" t="s">
        <v>637</v>
      </c>
      <c r="D12" s="96"/>
      <c r="E12" s="96"/>
      <c r="F12" s="96"/>
      <c r="G12" s="97"/>
    </row>
    <row r="13">
      <c r="A13" s="94"/>
      <c r="B13" s="88" t="s">
        <v>638</v>
      </c>
      <c r="C13" s="95" t="s">
        <v>639</v>
      </c>
      <c r="D13" s="96"/>
      <c r="E13" s="96"/>
      <c r="F13" s="96"/>
      <c r="G13" s="97"/>
    </row>
    <row r="14">
      <c r="A14" s="94"/>
      <c r="B14" s="88" t="s">
        <v>640</v>
      </c>
      <c r="C14" s="95" t="s">
        <v>641</v>
      </c>
      <c r="D14" s="96"/>
      <c r="E14" s="96"/>
      <c r="F14" s="96"/>
      <c r="G14" s="97"/>
    </row>
    <row r="15">
      <c r="A15" s="94"/>
      <c r="B15" s="88" t="s">
        <v>642</v>
      </c>
      <c r="C15" s="95" t="s">
        <v>643</v>
      </c>
      <c r="D15" s="96"/>
      <c r="E15" s="96"/>
      <c r="F15" s="96"/>
      <c r="G15" s="97"/>
    </row>
    <row r="16">
      <c r="A16" s="94"/>
      <c r="B16" s="88" t="s">
        <v>646</v>
      </c>
      <c r="C16" s="95" t="s">
        <v>647</v>
      </c>
      <c r="D16" s="96"/>
      <c r="E16" s="96"/>
      <c r="F16" s="96"/>
      <c r="G16" s="97"/>
    </row>
    <row r="17">
      <c r="A17" s="94"/>
      <c r="B17" s="88" t="s">
        <v>648</v>
      </c>
      <c r="C17" s="95" t="s">
        <v>649</v>
      </c>
      <c r="D17" s="96"/>
      <c r="E17" s="96"/>
      <c r="F17" s="96"/>
      <c r="G17" s="97"/>
    </row>
    <row r="18">
      <c r="A18" s="94"/>
      <c r="B18" s="88" t="s">
        <v>650</v>
      </c>
      <c r="C18" s="95" t="s">
        <v>651</v>
      </c>
      <c r="D18" s="96"/>
      <c r="E18" s="96"/>
      <c r="F18" s="96"/>
      <c r="G18" s="97"/>
    </row>
    <row r="19">
      <c r="A19" s="67"/>
      <c r="B19" s="67"/>
      <c r="C19" s="67"/>
      <c r="D19" s="67"/>
      <c r="E19" s="67"/>
      <c r="F19" s="67"/>
      <c r="G19" s="67"/>
    </row>
    <row r="20">
      <c r="A20" s="67"/>
      <c r="B20" s="67"/>
      <c r="C20" s="67"/>
      <c r="D20" s="67"/>
      <c r="E20" s="67"/>
      <c r="F20" s="67"/>
      <c r="G20" s="67"/>
    </row>
    <row r="21" ht="19.5" customHeight="1">
      <c r="A21" s="74" t="s">
        <v>652</v>
      </c>
      <c r="B21" s="75"/>
      <c r="C21" s="75"/>
      <c r="D21" s="75"/>
      <c r="E21" s="75"/>
      <c r="F21" s="75"/>
      <c r="G21" s="75"/>
    </row>
    <row r="22" ht="33.0" customHeight="1">
      <c r="A22" s="99"/>
      <c r="B22" s="100" t="s">
        <v>697</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666</v>
      </c>
      <c r="B26" s="75"/>
      <c r="C26" s="75"/>
      <c r="D26" s="75"/>
      <c r="E26" s="75"/>
      <c r="F26" s="75"/>
      <c r="G26" s="75"/>
    </row>
    <row r="27">
      <c r="A27" s="67"/>
      <c r="B27" s="76" t="s">
        <v>700</v>
      </c>
      <c r="C27" s="67"/>
      <c r="D27" s="67"/>
      <c r="E27" s="67"/>
      <c r="F27" s="67"/>
      <c r="G27" s="67"/>
    </row>
    <row r="28" ht="28.5" customHeight="1">
      <c r="A28" s="54" t="s">
        <v>461</v>
      </c>
      <c r="B28" s="54" t="s">
        <v>42</v>
      </c>
      <c r="C28" s="54" t="s">
        <v>43</v>
      </c>
      <c r="D28" s="67"/>
      <c r="E28" s="67"/>
      <c r="F28" s="67"/>
      <c r="G28" s="67"/>
    </row>
    <row r="29">
      <c r="A29" s="82" t="s">
        <v>193</v>
      </c>
      <c r="B29" s="83" t="s">
        <v>466</v>
      </c>
      <c r="C29" s="84"/>
      <c r="D29" s="67"/>
      <c r="E29" s="67"/>
      <c r="F29" s="67"/>
      <c r="G29" s="67"/>
    </row>
    <row r="30">
      <c r="A30" s="85" t="s">
        <v>223</v>
      </c>
      <c r="B30" s="63" t="s">
        <v>225</v>
      </c>
      <c r="C30" s="86" t="s">
        <v>227</v>
      </c>
      <c r="D30" s="67"/>
      <c r="E30" s="67"/>
      <c r="F30" s="67"/>
      <c r="G30" s="67"/>
    </row>
    <row r="31">
      <c r="A31" s="85" t="s">
        <v>253</v>
      </c>
      <c r="B31" s="63" t="s">
        <v>255</v>
      </c>
      <c r="C31" s="86" t="s">
        <v>227</v>
      </c>
      <c r="D31" s="67"/>
      <c r="E31" s="67"/>
      <c r="F31" s="67"/>
      <c r="G31" s="67"/>
    </row>
    <row r="32">
      <c r="A32" s="85" t="s">
        <v>265</v>
      </c>
      <c r="B32" s="63" t="s">
        <v>266</v>
      </c>
      <c r="C32" s="86" t="s">
        <v>227</v>
      </c>
      <c r="D32" s="67"/>
      <c r="E32" s="67"/>
      <c r="F32" s="67"/>
      <c r="G32" s="67"/>
    </row>
    <row r="33">
      <c r="A33" s="85" t="s">
        <v>267</v>
      </c>
      <c r="B33" s="63" t="s">
        <v>268</v>
      </c>
      <c r="C33" s="86" t="s">
        <v>227</v>
      </c>
      <c r="D33" s="67"/>
      <c r="E33" s="67"/>
      <c r="F33" s="67"/>
      <c r="G33" s="67"/>
    </row>
    <row r="34">
      <c r="A34" s="85" t="s">
        <v>276</v>
      </c>
      <c r="B34" s="63" t="s">
        <v>277</v>
      </c>
      <c r="C34" s="86" t="s">
        <v>227</v>
      </c>
      <c r="D34" s="67"/>
      <c r="E34" s="67"/>
      <c r="F34" s="67"/>
      <c r="G34" s="67"/>
    </row>
    <row r="35">
      <c r="A35" s="87" t="s">
        <v>279</v>
      </c>
      <c r="B35" s="88" t="s">
        <v>478</v>
      </c>
      <c r="C35" s="89"/>
      <c r="D35" s="67"/>
      <c r="E35" s="67"/>
      <c r="F35" s="67"/>
      <c r="G35" s="67"/>
    </row>
    <row r="36">
      <c r="A36" s="85" t="s">
        <v>289</v>
      </c>
      <c r="B36" s="63" t="s">
        <v>290</v>
      </c>
      <c r="C36" s="86" t="s">
        <v>227</v>
      </c>
      <c r="D36" s="67"/>
      <c r="E36" s="67"/>
      <c r="F36" s="67"/>
      <c r="G36" s="67"/>
    </row>
    <row r="37">
      <c r="A37" s="85" t="s">
        <v>304</v>
      </c>
      <c r="B37" s="63" t="s">
        <v>305</v>
      </c>
      <c r="C37" s="86" t="s">
        <v>227</v>
      </c>
      <c r="D37" s="67"/>
      <c r="E37" s="67"/>
      <c r="F37" s="67"/>
      <c r="G37" s="67"/>
    </row>
    <row r="38">
      <c r="A38" s="85" t="s">
        <v>316</v>
      </c>
      <c r="B38" s="63" t="s">
        <v>317</v>
      </c>
      <c r="C38" s="86" t="s">
        <v>227</v>
      </c>
      <c r="D38" s="67"/>
      <c r="E38" s="67"/>
      <c r="F38" s="67"/>
      <c r="G38" s="67"/>
    </row>
    <row r="39">
      <c r="A39" s="85" t="s">
        <v>330</v>
      </c>
      <c r="B39" s="63" t="s">
        <v>332</v>
      </c>
      <c r="C39" s="86" t="s">
        <v>227</v>
      </c>
      <c r="D39" s="67"/>
      <c r="E39" s="67"/>
      <c r="F39" s="67"/>
      <c r="G39" s="67"/>
    </row>
    <row r="40">
      <c r="A40" s="85" t="s">
        <v>344</v>
      </c>
      <c r="B40" s="63" t="s">
        <v>345</v>
      </c>
      <c r="C40" s="86" t="s">
        <v>227</v>
      </c>
      <c r="D40" s="67"/>
      <c r="E40" s="67"/>
      <c r="F40" s="67"/>
      <c r="G40" s="67"/>
    </row>
    <row r="41">
      <c r="A41" s="85" t="s">
        <v>346</v>
      </c>
      <c r="B41" s="63" t="s">
        <v>347</v>
      </c>
      <c r="C41" s="86" t="s">
        <v>227</v>
      </c>
      <c r="D41" s="67"/>
      <c r="E41" s="67"/>
      <c r="F41" s="67"/>
      <c r="G41" s="67"/>
    </row>
    <row r="42">
      <c r="A42" s="85" t="s">
        <v>353</v>
      </c>
      <c r="B42" s="63" t="s">
        <v>354</v>
      </c>
      <c r="C42" s="86" t="s">
        <v>355</v>
      </c>
      <c r="D42" s="67"/>
      <c r="E42" s="67"/>
      <c r="F42" s="67"/>
      <c r="G42" s="67"/>
    </row>
    <row r="43">
      <c r="A43" s="87" t="s">
        <v>356</v>
      </c>
      <c r="B43" s="88" t="s">
        <v>483</v>
      </c>
      <c r="C43" s="89"/>
      <c r="D43" s="67"/>
      <c r="E43" s="67"/>
      <c r="F43" s="67"/>
      <c r="G43" s="67"/>
    </row>
    <row r="44">
      <c r="A44" s="85" t="s">
        <v>364</v>
      </c>
      <c r="B44" s="63" t="s">
        <v>365</v>
      </c>
      <c r="C44" s="86" t="s">
        <v>227</v>
      </c>
      <c r="D44" s="67"/>
      <c r="E44" s="67"/>
      <c r="F44" s="67"/>
      <c r="G44" s="67"/>
    </row>
    <row r="45">
      <c r="A45" s="85" t="s">
        <v>367</v>
      </c>
      <c r="B45" s="63" t="s">
        <v>368</v>
      </c>
      <c r="C45" s="86" t="s">
        <v>227</v>
      </c>
      <c r="D45" s="67"/>
      <c r="E45" s="67"/>
      <c r="F45" s="67"/>
      <c r="G45" s="67"/>
    </row>
    <row r="46">
      <c r="A46" s="85" t="s">
        <v>371</v>
      </c>
      <c r="B46" s="63" t="s">
        <v>372</v>
      </c>
      <c r="C46" s="86" t="s">
        <v>227</v>
      </c>
      <c r="D46" s="67"/>
      <c r="E46" s="67"/>
      <c r="F46" s="67"/>
      <c r="G46" s="67"/>
    </row>
    <row r="47">
      <c r="A47" s="85" t="s">
        <v>373</v>
      </c>
      <c r="B47" s="63" t="s">
        <v>374</v>
      </c>
      <c r="C47" s="86" t="s">
        <v>355</v>
      </c>
      <c r="D47" s="67"/>
      <c r="E47" s="67"/>
      <c r="F47" s="67"/>
      <c r="G47" s="67"/>
    </row>
    <row r="48">
      <c r="A48" s="85" t="s">
        <v>378</v>
      </c>
      <c r="B48" s="63" t="s">
        <v>379</v>
      </c>
      <c r="C48" s="86" t="s">
        <v>227</v>
      </c>
      <c r="D48" s="67"/>
      <c r="E48" s="67"/>
      <c r="F48" s="67"/>
      <c r="G48" s="67"/>
    </row>
    <row r="49">
      <c r="A49" s="85" t="s">
        <v>380</v>
      </c>
      <c r="B49" s="63" t="s">
        <v>381</v>
      </c>
      <c r="C49" s="86" t="s">
        <v>355</v>
      </c>
      <c r="D49" s="67"/>
      <c r="E49" s="67"/>
      <c r="F49" s="67"/>
      <c r="G49" s="67"/>
    </row>
    <row r="50">
      <c r="A50" s="87" t="s">
        <v>387</v>
      </c>
      <c r="B50" s="88" t="s">
        <v>488</v>
      </c>
      <c r="C50" s="89"/>
      <c r="D50" s="67"/>
      <c r="E50" s="67"/>
      <c r="F50" s="67"/>
      <c r="G50" s="67"/>
    </row>
    <row r="51">
      <c r="A51" s="85" t="s">
        <v>394</v>
      </c>
      <c r="B51" s="63" t="s">
        <v>395</v>
      </c>
      <c r="C51" s="86" t="s">
        <v>227</v>
      </c>
      <c r="D51" s="67"/>
      <c r="E51" s="67"/>
      <c r="F51" s="67"/>
      <c r="G51" s="67"/>
    </row>
    <row r="52">
      <c r="A52" s="85" t="s">
        <v>399</v>
      </c>
      <c r="B52" s="63" t="s">
        <v>401</v>
      </c>
      <c r="C52" s="86" t="s">
        <v>227</v>
      </c>
      <c r="D52" s="67"/>
      <c r="E52" s="67"/>
      <c r="F52" s="67"/>
      <c r="G52" s="67"/>
    </row>
    <row r="53">
      <c r="A53" s="85" t="s">
        <v>402</v>
      </c>
      <c r="B53" s="63" t="s">
        <v>403</v>
      </c>
      <c r="C53" s="86" t="s">
        <v>227</v>
      </c>
      <c r="D53" s="67"/>
      <c r="E53" s="67"/>
      <c r="F53" s="67"/>
      <c r="G53" s="67"/>
    </row>
    <row r="54">
      <c r="A54" s="85" t="s">
        <v>410</v>
      </c>
      <c r="B54" s="63" t="s">
        <v>411</v>
      </c>
      <c r="C54" s="86" t="s">
        <v>227</v>
      </c>
      <c r="D54" s="67"/>
      <c r="E54" s="67"/>
      <c r="F54" s="67"/>
      <c r="G54" s="67"/>
    </row>
    <row r="55">
      <c r="A55" s="85" t="s">
        <v>413</v>
      </c>
      <c r="B55" s="63" t="s">
        <v>414</v>
      </c>
      <c r="C55" s="86" t="s">
        <v>355</v>
      </c>
      <c r="D55" s="67"/>
      <c r="E55" s="67"/>
      <c r="F55" s="67"/>
      <c r="G55" s="67"/>
    </row>
    <row r="56">
      <c r="A56" s="87" t="s">
        <v>420</v>
      </c>
      <c r="B56" s="88" t="s">
        <v>491</v>
      </c>
      <c r="C56" s="89"/>
      <c r="D56" s="67"/>
      <c r="E56" s="67"/>
      <c r="F56" s="67"/>
      <c r="G56" s="67"/>
    </row>
    <row r="57">
      <c r="A57" s="85" t="s">
        <v>422</v>
      </c>
      <c r="B57" s="63" t="s">
        <v>423</v>
      </c>
      <c r="C57" s="86" t="s">
        <v>227</v>
      </c>
      <c r="D57" s="67"/>
      <c r="E57" s="67"/>
      <c r="F57" s="67"/>
      <c r="G57" s="67"/>
    </row>
    <row r="58">
      <c r="A58" s="85" t="s">
        <v>424</v>
      </c>
      <c r="B58" s="63" t="s">
        <v>425</v>
      </c>
      <c r="C58" s="86" t="s">
        <v>227</v>
      </c>
      <c r="D58" s="67"/>
      <c r="E58" s="67"/>
      <c r="F58" s="67"/>
      <c r="G58" s="67"/>
    </row>
    <row r="59">
      <c r="A59" s="85" t="s">
        <v>426</v>
      </c>
      <c r="B59" s="63" t="s">
        <v>427</v>
      </c>
      <c r="C59" s="86" t="s">
        <v>227</v>
      </c>
      <c r="D59" s="67"/>
      <c r="E59" s="67"/>
      <c r="F59" s="67"/>
      <c r="G59" s="67"/>
    </row>
    <row r="60">
      <c r="A60" s="85" t="s">
        <v>428</v>
      </c>
      <c r="B60" s="63" t="s">
        <v>429</v>
      </c>
      <c r="C60" s="86" t="s">
        <v>227</v>
      </c>
      <c r="D60" s="67"/>
      <c r="E60" s="67"/>
      <c r="F60" s="67"/>
      <c r="G60" s="67"/>
    </row>
    <row r="61">
      <c r="A61" s="85" t="s">
        <v>430</v>
      </c>
      <c r="B61" s="63" t="s">
        <v>431</v>
      </c>
      <c r="C61" s="86" t="s">
        <v>227</v>
      </c>
      <c r="D61" s="67"/>
      <c r="E61" s="67"/>
      <c r="F61" s="67"/>
      <c r="G61" s="67"/>
    </row>
    <row r="62">
      <c r="A62" s="85" t="s">
        <v>432</v>
      </c>
      <c r="B62" s="63" t="s">
        <v>433</v>
      </c>
      <c r="C62" s="86" t="s">
        <v>227</v>
      </c>
      <c r="D62" s="67"/>
      <c r="E62" s="67"/>
      <c r="F62" s="67"/>
      <c r="G62" s="67"/>
    </row>
    <row r="63">
      <c r="A63" s="87" t="s">
        <v>434</v>
      </c>
      <c r="B63" s="88" t="s">
        <v>496</v>
      </c>
      <c r="C63" s="89"/>
      <c r="D63" s="67"/>
      <c r="E63" s="67"/>
      <c r="F63" s="67"/>
      <c r="G63" s="67"/>
    </row>
    <row r="64">
      <c r="A64" s="85" t="s">
        <v>439</v>
      </c>
      <c r="B64" s="63" t="s">
        <v>440</v>
      </c>
      <c r="C64" s="86" t="s">
        <v>227</v>
      </c>
      <c r="D64" s="67"/>
      <c r="E64" s="67"/>
      <c r="F64" s="67"/>
      <c r="G64" s="67"/>
    </row>
    <row r="65">
      <c r="A65" s="85" t="s">
        <v>450</v>
      </c>
      <c r="B65" s="63" t="s">
        <v>452</v>
      </c>
      <c r="C65" s="86" t="s">
        <v>227</v>
      </c>
      <c r="D65" s="67"/>
      <c r="E65" s="67"/>
      <c r="F65" s="67"/>
      <c r="G65" s="67"/>
    </row>
    <row r="66">
      <c r="A66" s="85" t="s">
        <v>456</v>
      </c>
      <c r="B66" s="63" t="s">
        <v>457</v>
      </c>
      <c r="C66" s="86" t="s">
        <v>227</v>
      </c>
      <c r="D66" s="67"/>
      <c r="E66" s="67"/>
      <c r="F66" s="67"/>
      <c r="G66" s="67"/>
    </row>
    <row r="67">
      <c r="A67" s="85" t="s">
        <v>464</v>
      </c>
      <c r="B67" s="63" t="s">
        <v>465</v>
      </c>
      <c r="C67" s="86" t="s">
        <v>227</v>
      </c>
      <c r="D67" s="67"/>
      <c r="E67" s="67"/>
      <c r="F67" s="67"/>
      <c r="G67" s="67"/>
    </row>
    <row r="68">
      <c r="A68" s="85" t="s">
        <v>467</v>
      </c>
      <c r="B68" s="63" t="s">
        <v>468</v>
      </c>
      <c r="C68" s="86" t="s">
        <v>227</v>
      </c>
      <c r="D68" s="67"/>
      <c r="E68" s="67"/>
      <c r="F68" s="67"/>
      <c r="G68" s="67"/>
    </row>
    <row r="69">
      <c r="A69" s="87" t="s">
        <v>469</v>
      </c>
      <c r="B69" s="88" t="s">
        <v>499</v>
      </c>
      <c r="C69" s="89"/>
      <c r="D69" s="67"/>
      <c r="E69" s="67"/>
      <c r="F69" s="67"/>
      <c r="G69" s="67"/>
    </row>
    <row r="70">
      <c r="A70" s="85" t="s">
        <v>476</v>
      </c>
      <c r="B70" s="63" t="s">
        <v>477</v>
      </c>
      <c r="C70" s="86" t="s">
        <v>227</v>
      </c>
      <c r="D70" s="67"/>
      <c r="E70" s="67"/>
      <c r="F70" s="67"/>
      <c r="G70" s="67"/>
    </row>
    <row r="71">
      <c r="A71" s="85" t="s">
        <v>479</v>
      </c>
      <c r="B71" s="63" t="s">
        <v>480</v>
      </c>
      <c r="C71" s="86" t="s">
        <v>227</v>
      </c>
      <c r="D71" s="67"/>
      <c r="E71" s="67"/>
      <c r="F71" s="67"/>
      <c r="G71" s="67"/>
    </row>
    <row r="72">
      <c r="A72" s="85" t="s">
        <v>486</v>
      </c>
      <c r="B72" s="63" t="s">
        <v>487</v>
      </c>
      <c r="C72" s="86" t="s">
        <v>227</v>
      </c>
      <c r="D72" s="67"/>
      <c r="E72" s="67"/>
      <c r="F72" s="67"/>
      <c r="G72" s="67"/>
    </row>
    <row r="73">
      <c r="A73" s="85" t="s">
        <v>489</v>
      </c>
      <c r="B73" s="63" t="s">
        <v>490</v>
      </c>
      <c r="C73" s="86" t="s">
        <v>227</v>
      </c>
      <c r="D73" s="67"/>
      <c r="E73" s="67"/>
      <c r="F73" s="67"/>
      <c r="G73" s="67"/>
    </row>
    <row r="74">
      <c r="A74" s="85" t="s">
        <v>494</v>
      </c>
      <c r="B74" s="63" t="s">
        <v>495</v>
      </c>
      <c r="C74" s="86" t="s">
        <v>227</v>
      </c>
      <c r="D74" s="67"/>
      <c r="E74" s="67"/>
      <c r="F74" s="67"/>
      <c r="G74" s="67"/>
    </row>
    <row r="75">
      <c r="A75" s="87" t="s">
        <v>497</v>
      </c>
      <c r="B75" s="88" t="s">
        <v>505</v>
      </c>
      <c r="C75" s="89"/>
      <c r="D75" s="67"/>
      <c r="E75" s="67"/>
      <c r="F75" s="67"/>
      <c r="G75" s="67"/>
    </row>
    <row r="76">
      <c r="A76" s="85" t="s">
        <v>501</v>
      </c>
      <c r="B76" s="63" t="s">
        <v>503</v>
      </c>
      <c r="C76" s="86" t="s">
        <v>504</v>
      </c>
      <c r="D76" s="67"/>
      <c r="E76" s="67"/>
      <c r="F76" s="67"/>
      <c r="G76" s="67"/>
    </row>
    <row r="77">
      <c r="A77" s="85" t="s">
        <v>506</v>
      </c>
      <c r="B77" s="63" t="s">
        <v>507</v>
      </c>
      <c r="C77" s="86" t="s">
        <v>504</v>
      </c>
      <c r="D77" s="67"/>
      <c r="E77" s="67"/>
      <c r="F77" s="67"/>
      <c r="G77" s="67"/>
    </row>
    <row r="78">
      <c r="A78" s="85" t="s">
        <v>508</v>
      </c>
      <c r="B78" s="63" t="s">
        <v>509</v>
      </c>
      <c r="C78" s="86" t="s">
        <v>227</v>
      </c>
      <c r="D78" s="67"/>
      <c r="E78" s="67"/>
      <c r="F78" s="67"/>
      <c r="G78" s="67"/>
    </row>
    <row r="79">
      <c r="A79" s="85" t="s">
        <v>510</v>
      </c>
      <c r="B79" s="63" t="s">
        <v>511</v>
      </c>
      <c r="C79" s="86" t="s">
        <v>227</v>
      </c>
      <c r="D79" s="67"/>
      <c r="E79" s="67"/>
      <c r="F79" s="67"/>
      <c r="G79" s="67"/>
    </row>
    <row r="80">
      <c r="A80" s="85" t="s">
        <v>512</v>
      </c>
      <c r="B80" s="63" t="s">
        <v>513</v>
      </c>
      <c r="C80" s="86" t="s">
        <v>227</v>
      </c>
      <c r="D80" s="67"/>
      <c r="E80" s="67"/>
      <c r="F80" s="67"/>
      <c r="G80" s="67"/>
    </row>
    <row r="81">
      <c r="A81" s="85" t="s">
        <v>514</v>
      </c>
      <c r="B81" s="63" t="s">
        <v>515</v>
      </c>
      <c r="C81" s="86" t="s">
        <v>227</v>
      </c>
      <c r="D81" s="67"/>
      <c r="E81" s="67"/>
      <c r="F81" s="67"/>
      <c r="G81" s="67"/>
    </row>
    <row r="82">
      <c r="A82" s="85" t="s">
        <v>516</v>
      </c>
      <c r="B82" s="63" t="s">
        <v>517</v>
      </c>
      <c r="C82" s="86" t="s">
        <v>227</v>
      </c>
      <c r="D82" s="67"/>
      <c r="E82" s="67"/>
      <c r="F82" s="67"/>
      <c r="G82" s="67"/>
    </row>
    <row r="83">
      <c r="A83" s="87" t="s">
        <v>518</v>
      </c>
      <c r="B83" s="88" t="s">
        <v>519</v>
      </c>
      <c r="C83" s="89"/>
      <c r="D83" s="67"/>
      <c r="E83" s="67"/>
      <c r="F83" s="67"/>
      <c r="G83" s="67"/>
    </row>
    <row r="84">
      <c r="A84" s="85" t="s">
        <v>520</v>
      </c>
      <c r="B84" s="63" t="s">
        <v>521</v>
      </c>
      <c r="C84" s="86" t="s">
        <v>227</v>
      </c>
      <c r="D84" s="67"/>
      <c r="E84" s="67"/>
      <c r="F84" s="67"/>
      <c r="G84" s="67"/>
    </row>
    <row r="85">
      <c r="A85" s="85" t="s">
        <v>522</v>
      </c>
      <c r="B85" s="63" t="s">
        <v>523</v>
      </c>
      <c r="C85" s="86" t="s">
        <v>227</v>
      </c>
      <c r="D85" s="67"/>
      <c r="E85" s="67"/>
      <c r="F85" s="67"/>
      <c r="G85" s="67"/>
    </row>
    <row r="86">
      <c r="A86" s="85" t="s">
        <v>526</v>
      </c>
      <c r="B86" s="63" t="s">
        <v>527</v>
      </c>
      <c r="C86" s="86" t="s">
        <v>227</v>
      </c>
      <c r="D86" s="67"/>
      <c r="E86" s="67"/>
      <c r="F86" s="67"/>
      <c r="G86" s="67"/>
    </row>
    <row r="87">
      <c r="A87" s="85" t="s">
        <v>530</v>
      </c>
      <c r="B87" s="63" t="s">
        <v>531</v>
      </c>
      <c r="C87" s="86" t="s">
        <v>227</v>
      </c>
      <c r="D87" s="67"/>
      <c r="E87" s="67"/>
      <c r="F87" s="67"/>
      <c r="G87" s="67"/>
    </row>
    <row r="88">
      <c r="A88" s="87" t="s">
        <v>532</v>
      </c>
      <c r="B88" s="88" t="s">
        <v>533</v>
      </c>
      <c r="C88" s="89"/>
      <c r="D88" s="67"/>
      <c r="E88" s="67"/>
      <c r="F88" s="67"/>
      <c r="G88" s="67"/>
    </row>
    <row r="89">
      <c r="A89" s="85" t="s">
        <v>534</v>
      </c>
      <c r="B89" s="63" t="s">
        <v>535</v>
      </c>
      <c r="C89" s="86" t="s">
        <v>227</v>
      </c>
      <c r="D89" s="67"/>
      <c r="E89" s="67"/>
      <c r="F89" s="67"/>
      <c r="G89" s="67"/>
    </row>
    <row r="90">
      <c r="A90" s="85" t="s">
        <v>536</v>
      </c>
      <c r="B90" s="63" t="s">
        <v>537</v>
      </c>
      <c r="C90" s="86" t="s">
        <v>227</v>
      </c>
      <c r="D90" s="67"/>
      <c r="E90" s="67"/>
      <c r="F90" s="67"/>
      <c r="G90" s="67"/>
    </row>
    <row r="91">
      <c r="A91" s="85" t="s">
        <v>539</v>
      </c>
      <c r="B91" s="63" t="s">
        <v>540</v>
      </c>
      <c r="C91" s="86" t="s">
        <v>227</v>
      </c>
      <c r="D91" s="67"/>
      <c r="E91" s="67"/>
      <c r="F91" s="67"/>
      <c r="G91" s="67"/>
    </row>
    <row r="92">
      <c r="A92" s="85" t="s">
        <v>541</v>
      </c>
      <c r="B92" s="63" t="s">
        <v>542</v>
      </c>
      <c r="C92" s="86" t="s">
        <v>227</v>
      </c>
      <c r="D92" s="67"/>
      <c r="E92" s="67"/>
      <c r="F92" s="67"/>
      <c r="G92" s="67"/>
    </row>
    <row r="93">
      <c r="A93" s="85" t="s">
        <v>543</v>
      </c>
      <c r="B93" s="63" t="s">
        <v>544</v>
      </c>
      <c r="C93" s="86" t="s">
        <v>227</v>
      </c>
      <c r="D93" s="67"/>
      <c r="E93" s="67"/>
      <c r="F93" s="67"/>
      <c r="G93" s="67"/>
    </row>
    <row r="94">
      <c r="A94" s="85" t="s">
        <v>545</v>
      </c>
      <c r="B94" s="63" t="s">
        <v>546</v>
      </c>
      <c r="C94" s="86" t="s">
        <v>227</v>
      </c>
      <c r="D94" s="67"/>
      <c r="E94" s="67"/>
      <c r="F94" s="67"/>
      <c r="G94" s="67"/>
    </row>
    <row r="95">
      <c r="A95" s="85" t="s">
        <v>547</v>
      </c>
      <c r="B95" s="63" t="s">
        <v>548</v>
      </c>
      <c r="C95" s="86" t="s">
        <v>227</v>
      </c>
      <c r="D95" s="67"/>
      <c r="E95" s="67"/>
      <c r="F95" s="67"/>
      <c r="G95" s="67"/>
    </row>
    <row r="96">
      <c r="A96" s="85" t="s">
        <v>549</v>
      </c>
      <c r="B96" s="63" t="s">
        <v>550</v>
      </c>
      <c r="C96" s="86" t="s">
        <v>227</v>
      </c>
      <c r="D96" s="67"/>
      <c r="E96" s="67"/>
      <c r="F96" s="67"/>
      <c r="G96" s="67"/>
    </row>
    <row r="97">
      <c r="A97" s="87" t="s">
        <v>551</v>
      </c>
      <c r="B97" s="88" t="s">
        <v>552</v>
      </c>
      <c r="C97" s="89"/>
      <c r="D97" s="67"/>
      <c r="E97" s="67"/>
      <c r="F97" s="67"/>
      <c r="G97" s="67"/>
    </row>
    <row r="98">
      <c r="A98" s="85" t="s">
        <v>553</v>
      </c>
      <c r="B98" s="63" t="s">
        <v>554</v>
      </c>
      <c r="C98" s="86" t="s">
        <v>227</v>
      </c>
      <c r="D98" s="67"/>
      <c r="E98" s="67"/>
      <c r="F98" s="67"/>
      <c r="G98" s="67"/>
    </row>
    <row r="99">
      <c r="A99" s="85" t="s">
        <v>555</v>
      </c>
      <c r="B99" s="63" t="s">
        <v>556</v>
      </c>
      <c r="C99" s="86" t="s">
        <v>227</v>
      </c>
      <c r="D99" s="67"/>
      <c r="E99" s="67"/>
      <c r="F99" s="67"/>
      <c r="G99" s="67"/>
    </row>
    <row r="100">
      <c r="A100" s="85" t="s">
        <v>557</v>
      </c>
      <c r="B100" s="63" t="s">
        <v>558</v>
      </c>
      <c r="C100" s="86" t="s">
        <v>227</v>
      </c>
      <c r="D100" s="67"/>
      <c r="E100" s="67"/>
      <c r="F100" s="67"/>
      <c r="G100" s="67"/>
    </row>
    <row r="101">
      <c r="A101" s="85" t="s">
        <v>559</v>
      </c>
      <c r="B101" s="63" t="s">
        <v>560</v>
      </c>
      <c r="C101" s="86" t="s">
        <v>227</v>
      </c>
      <c r="D101" s="67"/>
      <c r="E101" s="67"/>
      <c r="F101" s="67"/>
      <c r="G101" s="67"/>
    </row>
    <row r="102">
      <c r="A102" s="87" t="s">
        <v>561</v>
      </c>
      <c r="B102" s="88" t="s">
        <v>562</v>
      </c>
      <c r="C102" s="89"/>
      <c r="D102" s="67"/>
      <c r="E102" s="67"/>
      <c r="F102" s="67"/>
      <c r="G102" s="67"/>
    </row>
    <row r="103">
      <c r="A103" s="85" t="s">
        <v>563</v>
      </c>
      <c r="B103" s="63" t="s">
        <v>564</v>
      </c>
      <c r="C103" s="86" t="s">
        <v>227</v>
      </c>
      <c r="D103" s="67"/>
      <c r="E103" s="67"/>
      <c r="F103" s="67"/>
      <c r="G103" s="67"/>
    </row>
    <row r="104">
      <c r="A104" s="85" t="s">
        <v>565</v>
      </c>
      <c r="B104" s="63" t="s">
        <v>566</v>
      </c>
      <c r="C104" s="86" t="s">
        <v>227</v>
      </c>
      <c r="D104" s="67"/>
      <c r="E104" s="67"/>
      <c r="F104" s="67"/>
      <c r="G104" s="67"/>
    </row>
    <row r="105">
      <c r="A105" s="85" t="s">
        <v>569</v>
      </c>
      <c r="B105" s="63" t="s">
        <v>570</v>
      </c>
      <c r="C105" s="86" t="s">
        <v>571</v>
      </c>
      <c r="D105" s="67"/>
      <c r="E105" s="67"/>
      <c r="F105" s="67"/>
      <c r="G105" s="67"/>
    </row>
    <row r="106">
      <c r="A106" s="85" t="s">
        <v>572</v>
      </c>
      <c r="B106" s="63" t="s">
        <v>573</v>
      </c>
      <c r="C106" s="86" t="s">
        <v>571</v>
      </c>
      <c r="D106" s="67"/>
      <c r="E106" s="67"/>
      <c r="F106" s="67"/>
      <c r="G106" s="67"/>
    </row>
    <row r="107">
      <c r="A107" s="85" t="s">
        <v>574</v>
      </c>
      <c r="B107" s="63" t="s">
        <v>575</v>
      </c>
      <c r="C107" s="86" t="s">
        <v>571</v>
      </c>
      <c r="D107" s="67"/>
      <c r="E107" s="67"/>
      <c r="F107" s="67"/>
      <c r="G107" s="67"/>
    </row>
    <row r="108">
      <c r="A108" s="85" t="s">
        <v>576</v>
      </c>
      <c r="B108" s="63" t="s">
        <v>577</v>
      </c>
      <c r="C108" s="86" t="s">
        <v>578</v>
      </c>
      <c r="D108" s="67"/>
      <c r="E108" s="67"/>
      <c r="F108" s="67"/>
      <c r="G108" s="67"/>
    </row>
    <row r="109">
      <c r="A109" s="85" t="s">
        <v>579</v>
      </c>
      <c r="B109" s="63" t="s">
        <v>580</v>
      </c>
      <c r="C109" s="86" t="s">
        <v>578</v>
      </c>
      <c r="D109" s="67"/>
      <c r="E109" s="67"/>
      <c r="F109" s="67"/>
      <c r="G109" s="67"/>
    </row>
    <row r="110">
      <c r="A110" s="85" t="s">
        <v>581</v>
      </c>
      <c r="B110" s="63" t="s">
        <v>582</v>
      </c>
      <c r="C110" s="86" t="s">
        <v>578</v>
      </c>
      <c r="D110" s="67"/>
      <c r="E110" s="67"/>
      <c r="F110" s="67"/>
      <c r="G110" s="67"/>
    </row>
    <row r="111">
      <c r="A111" s="85" t="s">
        <v>583</v>
      </c>
      <c r="B111" s="63" t="s">
        <v>584</v>
      </c>
      <c r="C111" s="86" t="s">
        <v>578</v>
      </c>
      <c r="D111" s="67"/>
      <c r="E111" s="67"/>
      <c r="F111" s="67"/>
      <c r="G111" s="67"/>
    </row>
    <row r="112">
      <c r="A112" s="87" t="s">
        <v>585</v>
      </c>
      <c r="B112" s="88" t="s">
        <v>586</v>
      </c>
      <c r="C112" s="89"/>
      <c r="D112" s="67"/>
      <c r="E112" s="67"/>
      <c r="F112" s="67"/>
      <c r="G112" s="67"/>
    </row>
    <row r="113">
      <c r="A113" s="85" t="s">
        <v>587</v>
      </c>
      <c r="B113" s="63" t="s">
        <v>588</v>
      </c>
      <c r="C113" s="86" t="s">
        <v>227</v>
      </c>
      <c r="D113" s="67"/>
      <c r="E113" s="67"/>
      <c r="F113" s="67"/>
      <c r="G113" s="67"/>
    </row>
    <row r="114">
      <c r="A114" s="85" t="s">
        <v>589</v>
      </c>
      <c r="B114" s="63" t="s">
        <v>590</v>
      </c>
      <c r="C114" s="86" t="s">
        <v>355</v>
      </c>
      <c r="D114" s="67"/>
      <c r="E114" s="67"/>
      <c r="F114" s="67"/>
      <c r="G114" s="67"/>
    </row>
    <row r="115">
      <c r="A115" s="85" t="s">
        <v>591</v>
      </c>
      <c r="B115" s="63" t="s">
        <v>592</v>
      </c>
      <c r="C115" s="86" t="s">
        <v>593</v>
      </c>
      <c r="D115" s="67"/>
      <c r="E115" s="67"/>
      <c r="F115" s="67"/>
      <c r="G115" s="67"/>
    </row>
    <row r="116">
      <c r="A116" s="85" t="s">
        <v>594</v>
      </c>
      <c r="B116" s="63" t="s">
        <v>595</v>
      </c>
      <c r="C116" s="86" t="s">
        <v>593</v>
      </c>
      <c r="D116" s="67"/>
      <c r="E116" s="67"/>
      <c r="F116" s="67"/>
      <c r="G116" s="67"/>
    </row>
    <row r="117">
      <c r="A117" s="85" t="s">
        <v>596</v>
      </c>
      <c r="B117" s="63" t="s">
        <v>597</v>
      </c>
      <c r="C117" s="86" t="s">
        <v>593</v>
      </c>
      <c r="D117" s="67"/>
      <c r="E117" s="67"/>
      <c r="F117" s="67"/>
      <c r="G117" s="67"/>
    </row>
    <row r="118">
      <c r="A118" s="67"/>
      <c r="B118" s="67"/>
      <c r="C118" s="67"/>
      <c r="D118" s="67"/>
      <c r="E118" s="67"/>
      <c r="F118" s="67"/>
      <c r="G118" s="67"/>
    </row>
    <row r="119">
      <c r="A119" s="67"/>
      <c r="B119" s="67"/>
      <c r="C119" s="67"/>
      <c r="D119" s="67"/>
      <c r="E119" s="67"/>
      <c r="F119" s="67"/>
      <c r="G119" s="67"/>
    </row>
    <row r="120" ht="19.5" customHeight="1">
      <c r="A120" s="74" t="s">
        <v>794</v>
      </c>
      <c r="B120" s="75"/>
      <c r="C120" s="75"/>
      <c r="D120" s="75"/>
      <c r="E120" s="75"/>
      <c r="F120" s="75"/>
      <c r="G120" s="75"/>
    </row>
    <row r="121" ht="33.0" customHeight="1">
      <c r="A121" s="99"/>
      <c r="B121" s="100" t="s">
        <v>797</v>
      </c>
      <c r="C121" s="99"/>
      <c r="D121" s="99"/>
      <c r="E121" s="99"/>
      <c r="F121" s="99"/>
      <c r="G121" s="99"/>
    </row>
    <row r="122">
      <c r="A122" s="67"/>
      <c r="B122" s="67"/>
      <c r="C122" s="67"/>
      <c r="D122" s="67"/>
      <c r="E122" s="67"/>
      <c r="F122" s="67"/>
      <c r="G122" s="67"/>
    </row>
    <row r="123" ht="28.5" customHeight="1">
      <c r="A123" s="54" t="s">
        <v>800</v>
      </c>
      <c r="B123" s="54" t="s">
        <v>801</v>
      </c>
      <c r="C123" s="54" t="s">
        <v>802</v>
      </c>
      <c r="D123" s="101"/>
      <c r="E123" s="101"/>
      <c r="F123" s="101"/>
      <c r="G123" s="101"/>
    </row>
    <row r="124">
      <c r="A124" s="102" t="s">
        <v>363</v>
      </c>
      <c r="B124" s="103" t="s">
        <v>809</v>
      </c>
      <c r="C124" s="60" t="s">
        <v>811</v>
      </c>
      <c r="D124" s="67"/>
      <c r="E124" s="67"/>
      <c r="F124" s="67"/>
      <c r="G124" s="67"/>
    </row>
    <row r="125">
      <c r="A125" s="104" t="s">
        <v>813</v>
      </c>
      <c r="B125" s="105" t="s">
        <v>816</v>
      </c>
      <c r="C125" s="66" t="s">
        <v>811</v>
      </c>
      <c r="D125" s="67"/>
      <c r="E125" s="67"/>
      <c r="F125" s="67"/>
      <c r="G125" s="67"/>
    </row>
    <row r="126">
      <c r="A126" s="104" t="s">
        <v>819</v>
      </c>
      <c r="B126" s="105" t="s">
        <v>820</v>
      </c>
      <c r="C126" s="66" t="s">
        <v>821</v>
      </c>
      <c r="D126" s="67"/>
      <c r="E126" s="67"/>
      <c r="F126" s="67"/>
      <c r="G126" s="67"/>
    </row>
    <row r="127">
      <c r="A127" s="67"/>
      <c r="B127" s="67"/>
      <c r="C127" s="67"/>
      <c r="D127" s="67"/>
      <c r="E127" s="67"/>
      <c r="F127" s="67"/>
      <c r="G127" s="67"/>
    </row>
    <row r="128">
      <c r="A128" s="67"/>
      <c r="B128" s="67"/>
      <c r="C128" s="67"/>
      <c r="D128" s="67"/>
      <c r="E128" s="67"/>
      <c r="F128" s="67"/>
      <c r="G128" s="67"/>
    </row>
    <row r="129" ht="19.5" customHeight="1">
      <c r="A129" s="74" t="s">
        <v>824</v>
      </c>
      <c r="B129" s="75"/>
      <c r="C129" s="75"/>
      <c r="D129" s="75"/>
      <c r="E129" s="75"/>
      <c r="F129" s="75"/>
      <c r="G129" s="75"/>
    </row>
    <row r="130" ht="33.0" customHeight="1">
      <c r="A130" s="99"/>
      <c r="B130" s="100" t="s">
        <v>827</v>
      </c>
      <c r="C130" s="99"/>
      <c r="D130" s="99"/>
      <c r="E130" s="99"/>
      <c r="F130" s="99"/>
      <c r="G130" s="99"/>
    </row>
    <row r="131">
      <c r="A131" s="67"/>
      <c r="B131" s="67"/>
      <c r="C131" s="67"/>
      <c r="D131" s="67"/>
      <c r="E131" s="67"/>
      <c r="F131" s="67"/>
      <c r="G131" s="67"/>
    </row>
    <row r="132" ht="28.5" customHeight="1">
      <c r="A132" s="54" t="s">
        <v>800</v>
      </c>
      <c r="B132" s="54" t="s">
        <v>801</v>
      </c>
      <c r="C132" s="54" t="s">
        <v>802</v>
      </c>
      <c r="D132" s="101"/>
      <c r="E132" s="101"/>
      <c r="F132" s="101"/>
      <c r="G132" s="101"/>
    </row>
    <row r="133">
      <c r="A133" s="102" t="s">
        <v>830</v>
      </c>
      <c r="B133" s="103" t="s">
        <v>831</v>
      </c>
      <c r="C133" s="60" t="s">
        <v>811</v>
      </c>
      <c r="D133" s="67"/>
      <c r="E133" s="67"/>
      <c r="F133" s="67"/>
      <c r="G133" s="67"/>
    </row>
    <row r="134">
      <c r="A134" s="104" t="s">
        <v>834</v>
      </c>
      <c r="B134" s="105" t="s">
        <v>419</v>
      </c>
      <c r="C134" s="66" t="s">
        <v>835</v>
      </c>
      <c r="D134" s="67"/>
      <c r="E134" s="67"/>
      <c r="F134" s="67"/>
      <c r="G134" s="67"/>
    </row>
    <row r="135">
      <c r="A135" s="104" t="s">
        <v>836</v>
      </c>
      <c r="B135" s="105" t="s">
        <v>837</v>
      </c>
      <c r="C135" s="66" t="s">
        <v>838</v>
      </c>
      <c r="D135" s="67"/>
      <c r="E135" s="67"/>
      <c r="F135" s="67"/>
      <c r="G135" s="67"/>
    </row>
    <row r="136">
      <c r="A136" s="104" t="s">
        <v>275</v>
      </c>
      <c r="B136" s="105" t="s">
        <v>842</v>
      </c>
      <c r="C136" s="66" t="s">
        <v>843</v>
      </c>
      <c r="D136" s="67"/>
      <c r="E136" s="67"/>
      <c r="F136" s="67"/>
      <c r="G136" s="67"/>
    </row>
    <row r="137">
      <c r="A137" s="67"/>
      <c r="B137" s="67"/>
      <c r="C137" s="67"/>
      <c r="D137" s="67"/>
      <c r="E137" s="67"/>
      <c r="F137" s="67"/>
      <c r="G137" s="67"/>
    </row>
    <row r="138">
      <c r="A138" s="67"/>
      <c r="B138" s="67"/>
      <c r="C138" s="67"/>
      <c r="D138" s="67"/>
      <c r="E138" s="67"/>
      <c r="F138" s="67"/>
      <c r="G138" s="67"/>
    </row>
    <row r="139" ht="19.5" customHeight="1">
      <c r="A139" s="74" t="s">
        <v>846</v>
      </c>
      <c r="B139" s="75"/>
      <c r="C139" s="75"/>
      <c r="D139" s="75"/>
      <c r="E139" s="75"/>
      <c r="F139" s="75"/>
      <c r="G139" s="75"/>
    </row>
    <row r="140" ht="28.5" customHeight="1">
      <c r="A140" s="54" t="s">
        <v>847</v>
      </c>
      <c r="B140" s="54" t="s">
        <v>848</v>
      </c>
      <c r="C140" s="54" t="s">
        <v>849</v>
      </c>
      <c r="D140" s="90"/>
      <c r="E140" s="90"/>
      <c r="F140" s="90"/>
      <c r="G140" s="90"/>
    </row>
    <row r="141">
      <c r="A141" s="80">
        <v>1.0</v>
      </c>
      <c r="B141" s="106" t="s">
        <v>852</v>
      </c>
      <c r="C141" s="107" t="s">
        <v>855</v>
      </c>
      <c r="D141" s="92"/>
      <c r="E141" s="92"/>
      <c r="F141" s="92"/>
      <c r="G141" s="93"/>
    </row>
    <row r="142">
      <c r="A142" s="108">
        <v>2.0</v>
      </c>
      <c r="B142" s="109" t="s">
        <v>861</v>
      </c>
      <c r="C142" s="110" t="s">
        <v>863</v>
      </c>
      <c r="D142" s="96"/>
      <c r="E142" s="96"/>
      <c r="F142" s="96"/>
      <c r="G142" s="97"/>
    </row>
    <row r="143">
      <c r="A143" s="108">
        <v>3.0</v>
      </c>
      <c r="B143" s="109" t="s">
        <v>865</v>
      </c>
      <c r="C143" s="110" t="s">
        <v>866</v>
      </c>
      <c r="D143" s="96"/>
      <c r="E143" s="96"/>
      <c r="F143" s="96"/>
      <c r="G143" s="97"/>
    </row>
    <row r="144">
      <c r="A144" s="108">
        <v>4.0</v>
      </c>
      <c r="B144" s="109" t="s">
        <v>867</v>
      </c>
      <c r="C144" s="110" t="s">
        <v>869</v>
      </c>
      <c r="D144" s="96"/>
      <c r="E144" s="96"/>
      <c r="F144" s="96"/>
      <c r="G144" s="97"/>
    </row>
    <row r="145">
      <c r="A145" s="67"/>
      <c r="B145" s="67"/>
      <c r="C145" s="67"/>
      <c r="D145" s="67"/>
      <c r="E145" s="67"/>
      <c r="F145" s="67"/>
      <c r="G145" s="67"/>
    </row>
  </sheetData>
  <mergeCells count="15">
    <mergeCell ref="C15:G15"/>
    <mergeCell ref="C16:G16"/>
    <mergeCell ref="C17:G17"/>
    <mergeCell ref="C18:G18"/>
    <mergeCell ref="C141:G141"/>
    <mergeCell ref="C142:G142"/>
    <mergeCell ref="C143:G143"/>
    <mergeCell ref="C144:G144"/>
    <mergeCell ref="C8:G8"/>
    <mergeCell ref="C9:G9"/>
    <mergeCell ref="C10:G10"/>
    <mergeCell ref="C11:G11"/>
    <mergeCell ref="C12:G12"/>
    <mergeCell ref="C13:G13"/>
    <mergeCell ref="C14:G1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889</v>
      </c>
      <c r="B1" s="53"/>
      <c r="C1" s="53"/>
      <c r="D1" s="53"/>
      <c r="E1" s="53"/>
      <c r="F1" s="53"/>
      <c r="G1" s="53"/>
    </row>
    <row r="2" ht="19.5" customHeight="1">
      <c r="A2" s="74" t="s">
        <v>608</v>
      </c>
      <c r="B2" s="75"/>
      <c r="C2" s="75"/>
      <c r="D2" s="75"/>
      <c r="E2" s="75"/>
      <c r="F2" s="75"/>
      <c r="G2" s="75"/>
    </row>
    <row r="3" ht="28.5" customHeight="1">
      <c r="A3" s="67"/>
      <c r="B3" s="9" t="s">
        <v>320</v>
      </c>
      <c r="C3" s="67"/>
      <c r="D3" s="67"/>
      <c r="E3" s="67"/>
      <c r="F3" s="67"/>
      <c r="G3" s="67"/>
    </row>
    <row r="4" ht="25.5" customHeight="1">
      <c r="A4" s="67"/>
      <c r="B4" s="68" t="s">
        <v>897</v>
      </c>
      <c r="C4" s="67"/>
      <c r="D4" s="67"/>
      <c r="E4" s="67"/>
      <c r="F4" s="67"/>
      <c r="G4" s="67"/>
    </row>
    <row r="5">
      <c r="A5" s="67"/>
      <c r="B5" s="67"/>
      <c r="C5" s="67"/>
      <c r="D5" s="67"/>
      <c r="E5" s="67"/>
      <c r="F5" s="67"/>
      <c r="G5" s="67"/>
    </row>
    <row r="6" ht="19.5" customHeight="1">
      <c r="A6" s="74" t="s">
        <v>612</v>
      </c>
      <c r="B6" s="75"/>
      <c r="C6" s="75"/>
      <c r="D6" s="75"/>
      <c r="E6" s="75"/>
      <c r="F6" s="75"/>
      <c r="G6" s="75"/>
    </row>
    <row r="7" ht="28.5" customHeight="1">
      <c r="A7" s="90"/>
      <c r="B7" s="54" t="s">
        <v>42</v>
      </c>
      <c r="C7" s="54" t="s">
        <v>618</v>
      </c>
      <c r="D7" s="90"/>
      <c r="E7" s="90"/>
      <c r="F7" s="90"/>
      <c r="G7" s="90"/>
    </row>
    <row r="8">
      <c r="A8" s="81"/>
      <c r="B8" s="83" t="s">
        <v>619</v>
      </c>
      <c r="C8" s="91" t="s">
        <v>620</v>
      </c>
      <c r="D8" s="92"/>
      <c r="E8" s="92"/>
      <c r="F8" s="92"/>
      <c r="G8" s="93"/>
    </row>
    <row r="9">
      <c r="A9" s="94"/>
      <c r="B9" s="88" t="s">
        <v>623</v>
      </c>
      <c r="C9" s="95" t="s">
        <v>624</v>
      </c>
      <c r="D9" s="96"/>
      <c r="E9" s="96"/>
      <c r="F9" s="96"/>
      <c r="G9" s="97"/>
    </row>
    <row r="10">
      <c r="A10" s="94"/>
      <c r="B10" s="88" t="s">
        <v>625</v>
      </c>
      <c r="C10" s="95" t="s">
        <v>626</v>
      </c>
      <c r="D10" s="96"/>
      <c r="E10" s="96"/>
      <c r="F10" s="96"/>
      <c r="G10" s="97"/>
    </row>
    <row r="11">
      <c r="A11" s="94"/>
      <c r="B11" s="88" t="s">
        <v>631</v>
      </c>
      <c r="C11" s="95" t="s">
        <v>632</v>
      </c>
      <c r="D11" s="96"/>
      <c r="E11" s="96"/>
      <c r="F11" s="96"/>
      <c r="G11" s="97"/>
    </row>
    <row r="12">
      <c r="A12" s="94"/>
      <c r="B12" s="88" t="s">
        <v>636</v>
      </c>
      <c r="C12" s="95" t="s">
        <v>637</v>
      </c>
      <c r="D12" s="96"/>
      <c r="E12" s="96"/>
      <c r="F12" s="96"/>
      <c r="G12" s="97"/>
    </row>
    <row r="13">
      <c r="A13" s="94"/>
      <c r="B13" s="88" t="s">
        <v>638</v>
      </c>
      <c r="C13" s="95" t="s">
        <v>639</v>
      </c>
      <c r="D13" s="96"/>
      <c r="E13" s="96"/>
      <c r="F13" s="96"/>
      <c r="G13" s="97"/>
    </row>
    <row r="14">
      <c r="A14" s="94"/>
      <c r="B14" s="88" t="s">
        <v>640</v>
      </c>
      <c r="C14" s="95" t="s">
        <v>641</v>
      </c>
      <c r="D14" s="96"/>
      <c r="E14" s="96"/>
      <c r="F14" s="96"/>
      <c r="G14" s="97"/>
    </row>
    <row r="15">
      <c r="A15" s="94"/>
      <c r="B15" s="88" t="s">
        <v>642</v>
      </c>
      <c r="C15" s="95" t="s">
        <v>643</v>
      </c>
      <c r="D15" s="96"/>
      <c r="E15" s="96"/>
      <c r="F15" s="96"/>
      <c r="G15" s="97"/>
    </row>
    <row r="16">
      <c r="A16" s="94"/>
      <c r="B16" s="88" t="s">
        <v>646</v>
      </c>
      <c r="C16" s="95" t="s">
        <v>647</v>
      </c>
      <c r="D16" s="96"/>
      <c r="E16" s="96"/>
      <c r="F16" s="96"/>
      <c r="G16" s="97"/>
    </row>
    <row r="17">
      <c r="A17" s="94"/>
      <c r="B17" s="88" t="s">
        <v>648</v>
      </c>
      <c r="C17" s="95" t="s">
        <v>649</v>
      </c>
      <c r="D17" s="96"/>
      <c r="E17" s="96"/>
      <c r="F17" s="96"/>
      <c r="G17" s="97"/>
    </row>
    <row r="18">
      <c r="A18" s="94"/>
      <c r="B18" s="88" t="s">
        <v>650</v>
      </c>
      <c r="C18" s="95" t="s">
        <v>651</v>
      </c>
      <c r="D18" s="96"/>
      <c r="E18" s="96"/>
      <c r="F18" s="96"/>
      <c r="G18" s="97"/>
    </row>
    <row r="19">
      <c r="A19" s="67"/>
      <c r="B19" s="67"/>
      <c r="C19" s="67"/>
      <c r="D19" s="67"/>
      <c r="E19" s="67"/>
      <c r="F19" s="67"/>
      <c r="G19" s="67"/>
    </row>
    <row r="20">
      <c r="A20" s="67"/>
      <c r="B20" s="67"/>
      <c r="C20" s="67"/>
      <c r="D20" s="67"/>
      <c r="E20" s="67"/>
      <c r="F20" s="67"/>
      <c r="G20" s="67"/>
    </row>
    <row r="21" ht="19.5" customHeight="1">
      <c r="A21" s="74" t="s">
        <v>652</v>
      </c>
      <c r="B21" s="75"/>
      <c r="C21" s="75"/>
      <c r="D21" s="75"/>
      <c r="E21" s="75"/>
      <c r="F21" s="75"/>
      <c r="G21" s="75"/>
    </row>
    <row r="22" ht="33.0" customHeight="1">
      <c r="A22" s="99"/>
      <c r="B22" s="100" t="s">
        <v>697</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666</v>
      </c>
      <c r="B26" s="75"/>
      <c r="C26" s="75"/>
      <c r="D26" s="75"/>
      <c r="E26" s="75"/>
      <c r="F26" s="75"/>
      <c r="G26" s="75"/>
    </row>
    <row r="27">
      <c r="A27" s="67"/>
      <c r="B27" s="76" t="s">
        <v>941</v>
      </c>
      <c r="C27" s="67"/>
      <c r="D27" s="67"/>
      <c r="E27" s="67"/>
      <c r="F27" s="67"/>
      <c r="G27" s="67"/>
    </row>
    <row r="28" ht="28.5" customHeight="1">
      <c r="A28" s="54" t="s">
        <v>461</v>
      </c>
      <c r="B28" s="54" t="s">
        <v>42</v>
      </c>
      <c r="C28" s="54" t="s">
        <v>43</v>
      </c>
      <c r="D28" s="67"/>
      <c r="E28" s="67"/>
      <c r="F28" s="67"/>
      <c r="G28" s="67"/>
    </row>
    <row r="29">
      <c r="A29" s="82" t="s">
        <v>193</v>
      </c>
      <c r="B29" s="83" t="s">
        <v>466</v>
      </c>
      <c r="C29" s="84"/>
      <c r="D29" s="67"/>
      <c r="E29" s="67"/>
      <c r="F29" s="67"/>
      <c r="G29" s="67"/>
    </row>
    <row r="30">
      <c r="A30" s="85" t="s">
        <v>223</v>
      </c>
      <c r="B30" s="63" t="s">
        <v>225</v>
      </c>
      <c r="C30" s="86" t="s">
        <v>227</v>
      </c>
      <c r="D30" s="67"/>
      <c r="E30" s="67"/>
      <c r="F30" s="67"/>
      <c r="G30" s="67"/>
    </row>
    <row r="31">
      <c r="A31" s="85" t="s">
        <v>253</v>
      </c>
      <c r="B31" s="63" t="s">
        <v>255</v>
      </c>
      <c r="C31" s="86" t="s">
        <v>227</v>
      </c>
      <c r="D31" s="67"/>
      <c r="E31" s="67"/>
      <c r="F31" s="67"/>
      <c r="G31" s="67"/>
    </row>
    <row r="32">
      <c r="A32" s="85" t="s">
        <v>265</v>
      </c>
      <c r="B32" s="63" t="s">
        <v>266</v>
      </c>
      <c r="C32" s="86" t="s">
        <v>227</v>
      </c>
      <c r="D32" s="67"/>
      <c r="E32" s="67"/>
      <c r="F32" s="67"/>
      <c r="G32" s="67"/>
    </row>
    <row r="33">
      <c r="A33" s="85" t="s">
        <v>267</v>
      </c>
      <c r="B33" s="63" t="s">
        <v>268</v>
      </c>
      <c r="C33" s="86" t="s">
        <v>227</v>
      </c>
      <c r="D33" s="67"/>
      <c r="E33" s="67"/>
      <c r="F33" s="67"/>
      <c r="G33" s="67"/>
    </row>
    <row r="34">
      <c r="A34" s="85" t="s">
        <v>276</v>
      </c>
      <c r="B34" s="63" t="s">
        <v>277</v>
      </c>
      <c r="C34" s="86" t="s">
        <v>227</v>
      </c>
      <c r="D34" s="67"/>
      <c r="E34" s="67"/>
      <c r="F34" s="67"/>
      <c r="G34" s="67"/>
    </row>
    <row r="35">
      <c r="A35" s="87" t="s">
        <v>279</v>
      </c>
      <c r="B35" s="88" t="s">
        <v>478</v>
      </c>
      <c r="C35" s="89"/>
      <c r="D35" s="67"/>
      <c r="E35" s="67"/>
      <c r="F35" s="67"/>
      <c r="G35" s="67"/>
    </row>
    <row r="36">
      <c r="A36" s="85" t="s">
        <v>289</v>
      </c>
      <c r="B36" s="63" t="s">
        <v>290</v>
      </c>
      <c r="C36" s="86" t="s">
        <v>227</v>
      </c>
      <c r="D36" s="67"/>
      <c r="E36" s="67"/>
      <c r="F36" s="67"/>
      <c r="G36" s="67"/>
    </row>
    <row r="37">
      <c r="A37" s="85" t="s">
        <v>304</v>
      </c>
      <c r="B37" s="63" t="s">
        <v>305</v>
      </c>
      <c r="C37" s="86" t="s">
        <v>227</v>
      </c>
      <c r="D37" s="67"/>
      <c r="E37" s="67"/>
      <c r="F37" s="67"/>
      <c r="G37" s="67"/>
    </row>
    <row r="38">
      <c r="A38" s="85" t="s">
        <v>316</v>
      </c>
      <c r="B38" s="63" t="s">
        <v>317</v>
      </c>
      <c r="C38" s="86" t="s">
        <v>227</v>
      </c>
      <c r="D38" s="67"/>
      <c r="E38" s="67"/>
      <c r="F38" s="67"/>
      <c r="G38" s="67"/>
    </row>
    <row r="39">
      <c r="A39" s="85" t="s">
        <v>330</v>
      </c>
      <c r="B39" s="63" t="s">
        <v>332</v>
      </c>
      <c r="C39" s="86" t="s">
        <v>227</v>
      </c>
      <c r="D39" s="67"/>
      <c r="E39" s="67"/>
      <c r="F39" s="67"/>
      <c r="G39" s="67"/>
    </row>
    <row r="40">
      <c r="A40" s="85" t="s">
        <v>344</v>
      </c>
      <c r="B40" s="63" t="s">
        <v>345</v>
      </c>
      <c r="C40" s="86" t="s">
        <v>227</v>
      </c>
      <c r="D40" s="67"/>
      <c r="E40" s="67"/>
      <c r="F40" s="67"/>
      <c r="G40" s="67"/>
    </row>
    <row r="41">
      <c r="A41" s="85" t="s">
        <v>346</v>
      </c>
      <c r="B41" s="63" t="s">
        <v>347</v>
      </c>
      <c r="C41" s="86" t="s">
        <v>227</v>
      </c>
      <c r="D41" s="67"/>
      <c r="E41" s="67"/>
      <c r="F41" s="67"/>
      <c r="G41" s="67"/>
    </row>
    <row r="42">
      <c r="A42" s="85" t="s">
        <v>353</v>
      </c>
      <c r="B42" s="63" t="s">
        <v>354</v>
      </c>
      <c r="C42" s="86" t="s">
        <v>355</v>
      </c>
      <c r="D42" s="67"/>
      <c r="E42" s="67"/>
      <c r="F42" s="67"/>
      <c r="G42" s="67"/>
    </row>
    <row r="43">
      <c r="A43" s="87" t="s">
        <v>356</v>
      </c>
      <c r="B43" s="88" t="s">
        <v>483</v>
      </c>
      <c r="C43" s="89"/>
      <c r="D43" s="67"/>
      <c r="E43" s="67"/>
      <c r="F43" s="67"/>
      <c r="G43" s="67"/>
    </row>
    <row r="44">
      <c r="A44" s="85" t="s">
        <v>364</v>
      </c>
      <c r="B44" s="63" t="s">
        <v>365</v>
      </c>
      <c r="C44" s="86" t="s">
        <v>227</v>
      </c>
      <c r="D44" s="67"/>
      <c r="E44" s="67"/>
      <c r="F44" s="67"/>
      <c r="G44" s="67"/>
    </row>
    <row r="45">
      <c r="A45" s="85" t="s">
        <v>367</v>
      </c>
      <c r="B45" s="63" t="s">
        <v>368</v>
      </c>
      <c r="C45" s="86" t="s">
        <v>227</v>
      </c>
      <c r="D45" s="67"/>
      <c r="E45" s="67"/>
      <c r="F45" s="67"/>
      <c r="G45" s="67"/>
    </row>
    <row r="46">
      <c r="A46" s="85" t="s">
        <v>371</v>
      </c>
      <c r="B46" s="63" t="s">
        <v>372</v>
      </c>
      <c r="C46" s="86" t="s">
        <v>227</v>
      </c>
      <c r="D46" s="67"/>
      <c r="E46" s="67"/>
      <c r="F46" s="67"/>
      <c r="G46" s="67"/>
    </row>
    <row r="47">
      <c r="A47" s="85" t="s">
        <v>373</v>
      </c>
      <c r="B47" s="63" t="s">
        <v>374</v>
      </c>
      <c r="C47" s="86" t="s">
        <v>355</v>
      </c>
      <c r="D47" s="67"/>
      <c r="E47" s="67"/>
      <c r="F47" s="67"/>
      <c r="G47" s="67"/>
    </row>
    <row r="48">
      <c r="A48" s="85" t="s">
        <v>378</v>
      </c>
      <c r="B48" s="63" t="s">
        <v>379</v>
      </c>
      <c r="C48" s="86" t="s">
        <v>227</v>
      </c>
      <c r="D48" s="67"/>
      <c r="E48" s="67"/>
      <c r="F48" s="67"/>
      <c r="G48" s="67"/>
    </row>
    <row r="49">
      <c r="A49" s="85" t="s">
        <v>380</v>
      </c>
      <c r="B49" s="63" t="s">
        <v>381</v>
      </c>
      <c r="C49" s="86" t="s">
        <v>355</v>
      </c>
      <c r="D49" s="67"/>
      <c r="E49" s="67"/>
      <c r="F49" s="67"/>
      <c r="G49" s="67"/>
    </row>
    <row r="50">
      <c r="A50" s="87" t="s">
        <v>387</v>
      </c>
      <c r="B50" s="88" t="s">
        <v>488</v>
      </c>
      <c r="C50" s="89"/>
      <c r="D50" s="67"/>
      <c r="E50" s="67"/>
      <c r="F50" s="67"/>
      <c r="G50" s="67"/>
    </row>
    <row r="51">
      <c r="A51" s="85" t="s">
        <v>394</v>
      </c>
      <c r="B51" s="63" t="s">
        <v>395</v>
      </c>
      <c r="C51" s="86" t="s">
        <v>227</v>
      </c>
      <c r="D51" s="67"/>
      <c r="E51" s="67"/>
      <c r="F51" s="67"/>
      <c r="G51" s="67"/>
    </row>
    <row r="52">
      <c r="A52" s="85" t="s">
        <v>399</v>
      </c>
      <c r="B52" s="63" t="s">
        <v>401</v>
      </c>
      <c r="C52" s="86" t="s">
        <v>227</v>
      </c>
      <c r="D52" s="67"/>
      <c r="E52" s="67"/>
      <c r="F52" s="67"/>
      <c r="G52" s="67"/>
    </row>
    <row r="53">
      <c r="A53" s="85" t="s">
        <v>402</v>
      </c>
      <c r="B53" s="63" t="s">
        <v>403</v>
      </c>
      <c r="C53" s="86" t="s">
        <v>227</v>
      </c>
      <c r="D53" s="67"/>
      <c r="E53" s="67"/>
      <c r="F53" s="67"/>
      <c r="G53" s="67"/>
    </row>
    <row r="54">
      <c r="A54" s="85" t="s">
        <v>410</v>
      </c>
      <c r="B54" s="63" t="s">
        <v>411</v>
      </c>
      <c r="C54" s="86" t="s">
        <v>227</v>
      </c>
      <c r="D54" s="67"/>
      <c r="E54" s="67"/>
      <c r="F54" s="67"/>
      <c r="G54" s="67"/>
    </row>
    <row r="55">
      <c r="A55" s="85" t="s">
        <v>413</v>
      </c>
      <c r="B55" s="63" t="s">
        <v>414</v>
      </c>
      <c r="C55" s="86" t="s">
        <v>355</v>
      </c>
      <c r="D55" s="67"/>
      <c r="E55" s="67"/>
      <c r="F55" s="67"/>
      <c r="G55" s="67"/>
    </row>
    <row r="56">
      <c r="A56" s="87" t="s">
        <v>420</v>
      </c>
      <c r="B56" s="88" t="s">
        <v>491</v>
      </c>
      <c r="C56" s="89"/>
      <c r="D56" s="67"/>
      <c r="E56" s="67"/>
      <c r="F56" s="67"/>
      <c r="G56" s="67"/>
    </row>
    <row r="57">
      <c r="A57" s="85" t="s">
        <v>422</v>
      </c>
      <c r="B57" s="63" t="s">
        <v>423</v>
      </c>
      <c r="C57" s="86" t="s">
        <v>227</v>
      </c>
      <c r="D57" s="67"/>
      <c r="E57" s="67"/>
      <c r="F57" s="67"/>
      <c r="G57" s="67"/>
    </row>
    <row r="58">
      <c r="A58" s="85" t="s">
        <v>424</v>
      </c>
      <c r="B58" s="63" t="s">
        <v>425</v>
      </c>
      <c r="C58" s="86" t="s">
        <v>227</v>
      </c>
      <c r="D58" s="67"/>
      <c r="E58" s="67"/>
      <c r="F58" s="67"/>
      <c r="G58" s="67"/>
    </row>
    <row r="59">
      <c r="A59" s="85" t="s">
        <v>426</v>
      </c>
      <c r="B59" s="63" t="s">
        <v>427</v>
      </c>
      <c r="C59" s="86" t="s">
        <v>227</v>
      </c>
      <c r="D59" s="67"/>
      <c r="E59" s="67"/>
      <c r="F59" s="67"/>
      <c r="G59" s="67"/>
    </row>
    <row r="60">
      <c r="A60" s="85" t="s">
        <v>428</v>
      </c>
      <c r="B60" s="63" t="s">
        <v>429</v>
      </c>
      <c r="C60" s="86" t="s">
        <v>227</v>
      </c>
      <c r="D60" s="67"/>
      <c r="E60" s="67"/>
      <c r="F60" s="67"/>
      <c r="G60" s="67"/>
    </row>
    <row r="61">
      <c r="A61" s="85" t="s">
        <v>430</v>
      </c>
      <c r="B61" s="63" t="s">
        <v>431</v>
      </c>
      <c r="C61" s="86" t="s">
        <v>227</v>
      </c>
      <c r="D61" s="67"/>
      <c r="E61" s="67"/>
      <c r="F61" s="67"/>
      <c r="G61" s="67"/>
    </row>
    <row r="62">
      <c r="A62" s="85" t="s">
        <v>432</v>
      </c>
      <c r="B62" s="63" t="s">
        <v>433</v>
      </c>
      <c r="C62" s="86" t="s">
        <v>227</v>
      </c>
      <c r="D62" s="67"/>
      <c r="E62" s="67"/>
      <c r="F62" s="67"/>
      <c r="G62" s="67"/>
    </row>
    <row r="63">
      <c r="A63" s="87" t="s">
        <v>434</v>
      </c>
      <c r="B63" s="88" t="s">
        <v>496</v>
      </c>
      <c r="C63" s="89"/>
      <c r="D63" s="67"/>
      <c r="E63" s="67"/>
      <c r="F63" s="67"/>
      <c r="G63" s="67"/>
    </row>
    <row r="64">
      <c r="A64" s="85" t="s">
        <v>439</v>
      </c>
      <c r="B64" s="63" t="s">
        <v>440</v>
      </c>
      <c r="C64" s="86" t="s">
        <v>227</v>
      </c>
      <c r="D64" s="67"/>
      <c r="E64" s="67"/>
      <c r="F64" s="67"/>
      <c r="G64" s="67"/>
    </row>
    <row r="65">
      <c r="A65" s="85" t="s">
        <v>450</v>
      </c>
      <c r="B65" s="63" t="s">
        <v>452</v>
      </c>
      <c r="C65" s="86" t="s">
        <v>227</v>
      </c>
      <c r="D65" s="67"/>
      <c r="E65" s="67"/>
      <c r="F65" s="67"/>
      <c r="G65" s="67"/>
    </row>
    <row r="66">
      <c r="A66" s="85" t="s">
        <v>456</v>
      </c>
      <c r="B66" s="63" t="s">
        <v>457</v>
      </c>
      <c r="C66" s="86" t="s">
        <v>227</v>
      </c>
      <c r="D66" s="67"/>
      <c r="E66" s="67"/>
      <c r="F66" s="67"/>
      <c r="G66" s="67"/>
    </row>
    <row r="67">
      <c r="A67" s="85" t="s">
        <v>464</v>
      </c>
      <c r="B67" s="63" t="s">
        <v>465</v>
      </c>
      <c r="C67" s="86" t="s">
        <v>227</v>
      </c>
      <c r="D67" s="67"/>
      <c r="E67" s="67"/>
      <c r="F67" s="67"/>
      <c r="G67" s="67"/>
    </row>
    <row r="68">
      <c r="A68" s="85" t="s">
        <v>467</v>
      </c>
      <c r="B68" s="63" t="s">
        <v>468</v>
      </c>
      <c r="C68" s="86" t="s">
        <v>227</v>
      </c>
      <c r="D68" s="67"/>
      <c r="E68" s="67"/>
      <c r="F68" s="67"/>
      <c r="G68" s="67"/>
    </row>
    <row r="69">
      <c r="A69" s="87" t="s">
        <v>469</v>
      </c>
      <c r="B69" s="88" t="s">
        <v>499</v>
      </c>
      <c r="C69" s="89"/>
      <c r="D69" s="67"/>
      <c r="E69" s="67"/>
      <c r="F69" s="67"/>
      <c r="G69" s="67"/>
    </row>
    <row r="70">
      <c r="A70" s="85" t="s">
        <v>476</v>
      </c>
      <c r="B70" s="63" t="s">
        <v>477</v>
      </c>
      <c r="C70" s="86" t="s">
        <v>227</v>
      </c>
      <c r="D70" s="67"/>
      <c r="E70" s="67"/>
      <c r="F70" s="67"/>
      <c r="G70" s="67"/>
    </row>
    <row r="71">
      <c r="A71" s="85" t="s">
        <v>479</v>
      </c>
      <c r="B71" s="63" t="s">
        <v>480</v>
      </c>
      <c r="C71" s="86" t="s">
        <v>227</v>
      </c>
      <c r="D71" s="67"/>
      <c r="E71" s="67"/>
      <c r="F71" s="67"/>
      <c r="G71" s="67"/>
    </row>
    <row r="72">
      <c r="A72" s="85" t="s">
        <v>486</v>
      </c>
      <c r="B72" s="63" t="s">
        <v>487</v>
      </c>
      <c r="C72" s="86" t="s">
        <v>227</v>
      </c>
      <c r="D72" s="67"/>
      <c r="E72" s="67"/>
      <c r="F72" s="67"/>
      <c r="G72" s="67"/>
    </row>
    <row r="73">
      <c r="A73" s="85" t="s">
        <v>489</v>
      </c>
      <c r="B73" s="63" t="s">
        <v>490</v>
      </c>
      <c r="C73" s="86" t="s">
        <v>227</v>
      </c>
      <c r="D73" s="67"/>
      <c r="E73" s="67"/>
      <c r="F73" s="67"/>
      <c r="G73" s="67"/>
    </row>
    <row r="74">
      <c r="A74" s="85" t="s">
        <v>494</v>
      </c>
      <c r="B74" s="63" t="s">
        <v>495</v>
      </c>
      <c r="C74" s="86" t="s">
        <v>227</v>
      </c>
      <c r="D74" s="67"/>
      <c r="E74" s="67"/>
      <c r="F74" s="67"/>
      <c r="G74" s="67"/>
    </row>
    <row r="75">
      <c r="A75" s="87" t="s">
        <v>497</v>
      </c>
      <c r="B75" s="88" t="s">
        <v>505</v>
      </c>
      <c r="C75" s="89"/>
      <c r="D75" s="67"/>
      <c r="E75" s="67"/>
      <c r="F75" s="67"/>
      <c r="G75" s="67"/>
    </row>
    <row r="76">
      <c r="A76" s="85" t="s">
        <v>501</v>
      </c>
      <c r="B76" s="63" t="s">
        <v>503</v>
      </c>
      <c r="C76" s="86" t="s">
        <v>504</v>
      </c>
      <c r="D76" s="67"/>
      <c r="E76" s="67"/>
      <c r="F76" s="67"/>
      <c r="G76" s="67"/>
    </row>
    <row r="77">
      <c r="A77" s="85" t="s">
        <v>506</v>
      </c>
      <c r="B77" s="63" t="s">
        <v>507</v>
      </c>
      <c r="C77" s="86" t="s">
        <v>504</v>
      </c>
      <c r="D77" s="67"/>
      <c r="E77" s="67"/>
      <c r="F77" s="67"/>
      <c r="G77" s="67"/>
    </row>
    <row r="78">
      <c r="A78" s="85" t="s">
        <v>508</v>
      </c>
      <c r="B78" s="63" t="s">
        <v>509</v>
      </c>
      <c r="C78" s="86" t="s">
        <v>227</v>
      </c>
      <c r="D78" s="67"/>
      <c r="E78" s="67"/>
      <c r="F78" s="67"/>
      <c r="G78" s="67"/>
    </row>
    <row r="79">
      <c r="A79" s="85" t="s">
        <v>510</v>
      </c>
      <c r="B79" s="63" t="s">
        <v>511</v>
      </c>
      <c r="C79" s="86" t="s">
        <v>227</v>
      </c>
      <c r="D79" s="67"/>
      <c r="E79" s="67"/>
      <c r="F79" s="67"/>
      <c r="G79" s="67"/>
    </row>
    <row r="80">
      <c r="A80" s="85" t="s">
        <v>512</v>
      </c>
      <c r="B80" s="63" t="s">
        <v>513</v>
      </c>
      <c r="C80" s="86" t="s">
        <v>227</v>
      </c>
      <c r="D80" s="67"/>
      <c r="E80" s="67"/>
      <c r="F80" s="67"/>
      <c r="G80" s="67"/>
    </row>
    <row r="81">
      <c r="A81" s="85" t="s">
        <v>514</v>
      </c>
      <c r="B81" s="63" t="s">
        <v>515</v>
      </c>
      <c r="C81" s="86" t="s">
        <v>227</v>
      </c>
      <c r="D81" s="67"/>
      <c r="E81" s="67"/>
      <c r="F81" s="67"/>
      <c r="G81" s="67"/>
    </row>
    <row r="82">
      <c r="A82" s="85" t="s">
        <v>516</v>
      </c>
      <c r="B82" s="63" t="s">
        <v>517</v>
      </c>
      <c r="C82" s="86" t="s">
        <v>227</v>
      </c>
      <c r="D82" s="67"/>
      <c r="E82" s="67"/>
      <c r="F82" s="67"/>
      <c r="G82" s="67"/>
    </row>
    <row r="83">
      <c r="A83" s="87" t="s">
        <v>605</v>
      </c>
      <c r="B83" s="88" t="s">
        <v>692</v>
      </c>
      <c r="C83" s="89"/>
      <c r="D83" s="67"/>
      <c r="E83" s="67"/>
      <c r="F83" s="67"/>
      <c r="G83" s="67"/>
    </row>
    <row r="84">
      <c r="A84" s="85" t="s">
        <v>609</v>
      </c>
      <c r="B84" s="63" t="s">
        <v>610</v>
      </c>
      <c r="C84" s="86" t="s">
        <v>504</v>
      </c>
      <c r="D84" s="67"/>
      <c r="E84" s="67"/>
      <c r="F84" s="67"/>
      <c r="G84" s="67"/>
    </row>
    <row r="85">
      <c r="A85" s="85" t="s">
        <v>615</v>
      </c>
      <c r="B85" s="63" t="s">
        <v>616</v>
      </c>
      <c r="C85" s="86" t="s">
        <v>504</v>
      </c>
      <c r="D85" s="67"/>
      <c r="E85" s="67"/>
      <c r="F85" s="67"/>
      <c r="G85" s="67"/>
    </row>
    <row r="86">
      <c r="A86" s="85" t="s">
        <v>621</v>
      </c>
      <c r="B86" s="63" t="s">
        <v>622</v>
      </c>
      <c r="C86" s="86" t="s">
        <v>504</v>
      </c>
      <c r="D86" s="67"/>
      <c r="E86" s="67"/>
      <c r="F86" s="67"/>
      <c r="G86" s="67"/>
    </row>
    <row r="87">
      <c r="A87" s="85" t="s">
        <v>627</v>
      </c>
      <c r="B87" s="63" t="s">
        <v>629</v>
      </c>
      <c r="C87" s="86" t="s">
        <v>504</v>
      </c>
      <c r="D87" s="67"/>
      <c r="E87" s="67"/>
      <c r="F87" s="67"/>
      <c r="G87" s="67"/>
    </row>
    <row r="88">
      <c r="A88" s="85" t="s">
        <v>644</v>
      </c>
      <c r="B88" s="63" t="s">
        <v>645</v>
      </c>
      <c r="C88" s="86" t="s">
        <v>504</v>
      </c>
      <c r="D88" s="67"/>
      <c r="E88" s="67"/>
      <c r="F88" s="67"/>
      <c r="G88" s="67"/>
    </row>
    <row r="89">
      <c r="A89" s="87" t="s">
        <v>653</v>
      </c>
      <c r="B89" s="88" t="s">
        <v>696</v>
      </c>
      <c r="C89" s="89"/>
      <c r="D89" s="67"/>
      <c r="E89" s="67"/>
      <c r="F89" s="67"/>
      <c r="G89" s="67"/>
    </row>
    <row r="90">
      <c r="A90" s="85" t="s">
        <v>665</v>
      </c>
      <c r="B90" s="63" t="s">
        <v>667</v>
      </c>
      <c r="C90" s="86" t="s">
        <v>504</v>
      </c>
      <c r="D90" s="67"/>
      <c r="E90" s="67"/>
      <c r="F90" s="67"/>
      <c r="G90" s="67"/>
    </row>
    <row r="91">
      <c r="A91" s="85" t="s">
        <v>669</v>
      </c>
      <c r="B91" s="63" t="s">
        <v>670</v>
      </c>
      <c r="C91" s="86" t="s">
        <v>504</v>
      </c>
      <c r="D91" s="67"/>
      <c r="E91" s="67"/>
      <c r="F91" s="67"/>
      <c r="G91" s="67"/>
    </row>
    <row r="92">
      <c r="A92" s="85" t="s">
        <v>673</v>
      </c>
      <c r="B92" s="63" t="s">
        <v>674</v>
      </c>
      <c r="C92" s="86" t="s">
        <v>504</v>
      </c>
      <c r="D92" s="67"/>
      <c r="E92" s="67"/>
      <c r="F92" s="67"/>
      <c r="G92" s="67"/>
    </row>
    <row r="93">
      <c r="A93" s="85" t="s">
        <v>676</v>
      </c>
      <c r="B93" s="63" t="s">
        <v>677</v>
      </c>
      <c r="C93" s="86" t="s">
        <v>504</v>
      </c>
      <c r="D93" s="67"/>
      <c r="E93" s="67"/>
      <c r="F93" s="67"/>
      <c r="G93" s="67"/>
    </row>
    <row r="94">
      <c r="A94" s="85" t="s">
        <v>681</v>
      </c>
      <c r="B94" s="63" t="s">
        <v>682</v>
      </c>
      <c r="C94" s="86" t="s">
        <v>504</v>
      </c>
      <c r="D94" s="67"/>
      <c r="E94" s="67"/>
      <c r="F94" s="67"/>
      <c r="G94" s="67"/>
    </row>
    <row r="95">
      <c r="A95" s="85" t="s">
        <v>683</v>
      </c>
      <c r="B95" s="63" t="s">
        <v>684</v>
      </c>
      <c r="C95" s="86" t="s">
        <v>504</v>
      </c>
      <c r="D95" s="67"/>
      <c r="E95" s="67"/>
      <c r="F95" s="67"/>
      <c r="G95" s="67"/>
    </row>
    <row r="96">
      <c r="A96" s="87" t="s">
        <v>687</v>
      </c>
      <c r="B96" s="88" t="s">
        <v>701</v>
      </c>
      <c r="C96" s="89"/>
      <c r="D96" s="67"/>
      <c r="E96" s="67"/>
      <c r="F96" s="67"/>
      <c r="G96" s="67"/>
    </row>
    <row r="97">
      <c r="A97" s="85" t="s">
        <v>689</v>
      </c>
      <c r="B97" s="63" t="s">
        <v>690</v>
      </c>
      <c r="C97" s="86" t="s">
        <v>504</v>
      </c>
      <c r="D97" s="67"/>
      <c r="E97" s="67"/>
      <c r="F97" s="67"/>
      <c r="G97" s="67"/>
    </row>
    <row r="98">
      <c r="A98" s="85" t="s">
        <v>694</v>
      </c>
      <c r="B98" s="63" t="s">
        <v>695</v>
      </c>
      <c r="C98" s="86" t="s">
        <v>504</v>
      </c>
      <c r="D98" s="67"/>
      <c r="E98" s="67"/>
      <c r="F98" s="67"/>
      <c r="G98" s="67"/>
    </row>
    <row r="99">
      <c r="A99" s="85" t="s">
        <v>698</v>
      </c>
      <c r="B99" s="63" t="s">
        <v>699</v>
      </c>
      <c r="C99" s="86" t="s">
        <v>504</v>
      </c>
      <c r="D99" s="67"/>
      <c r="E99" s="67"/>
      <c r="F99" s="67"/>
      <c r="G99" s="67"/>
    </row>
    <row r="100">
      <c r="A100" s="85" t="s">
        <v>702</v>
      </c>
      <c r="B100" s="63" t="s">
        <v>703</v>
      </c>
      <c r="C100" s="86" t="s">
        <v>504</v>
      </c>
      <c r="D100" s="67"/>
      <c r="E100" s="67"/>
      <c r="F100" s="67"/>
      <c r="G100" s="67"/>
    </row>
    <row r="101">
      <c r="A101" s="85" t="s">
        <v>704</v>
      </c>
      <c r="B101" s="63" t="s">
        <v>705</v>
      </c>
      <c r="C101" s="86" t="s">
        <v>504</v>
      </c>
      <c r="D101" s="67"/>
      <c r="E101" s="67"/>
      <c r="F101" s="67"/>
      <c r="G101" s="67"/>
    </row>
    <row r="102">
      <c r="A102" s="85" t="s">
        <v>706</v>
      </c>
      <c r="B102" s="63" t="s">
        <v>707</v>
      </c>
      <c r="C102" s="86" t="s">
        <v>504</v>
      </c>
      <c r="D102" s="67"/>
      <c r="E102" s="67"/>
      <c r="F102" s="67"/>
      <c r="G102" s="67"/>
    </row>
    <row r="103">
      <c r="A103" s="87" t="s">
        <v>708</v>
      </c>
      <c r="B103" s="88" t="s">
        <v>709</v>
      </c>
      <c r="C103" s="89"/>
      <c r="D103" s="67"/>
      <c r="E103" s="67"/>
      <c r="F103" s="67"/>
      <c r="G103" s="67"/>
    </row>
    <row r="104">
      <c r="A104" s="85" t="s">
        <v>710</v>
      </c>
      <c r="B104" s="63" t="s">
        <v>711</v>
      </c>
      <c r="C104" s="86" t="s">
        <v>504</v>
      </c>
      <c r="D104" s="67"/>
      <c r="E104" s="67"/>
      <c r="F104" s="67"/>
      <c r="G104" s="67"/>
    </row>
    <row r="105">
      <c r="A105" s="85" t="s">
        <v>712</v>
      </c>
      <c r="B105" s="63" t="s">
        <v>713</v>
      </c>
      <c r="C105" s="86" t="s">
        <v>504</v>
      </c>
      <c r="D105" s="67"/>
      <c r="E105" s="67"/>
      <c r="F105" s="67"/>
      <c r="G105" s="67"/>
    </row>
    <row r="106">
      <c r="A106" s="85" t="s">
        <v>714</v>
      </c>
      <c r="B106" s="63" t="s">
        <v>715</v>
      </c>
      <c r="C106" s="86" t="s">
        <v>504</v>
      </c>
      <c r="D106" s="67"/>
      <c r="E106" s="67"/>
      <c r="F106" s="67"/>
      <c r="G106" s="67"/>
    </row>
    <row r="107">
      <c r="A107" s="85" t="s">
        <v>716</v>
      </c>
      <c r="B107" s="63" t="s">
        <v>717</v>
      </c>
      <c r="C107" s="86" t="s">
        <v>504</v>
      </c>
      <c r="D107" s="67"/>
      <c r="E107" s="67"/>
      <c r="F107" s="67"/>
      <c r="G107" s="67"/>
    </row>
    <row r="108">
      <c r="A108" s="85" t="s">
        <v>718</v>
      </c>
      <c r="B108" s="63" t="s">
        <v>719</v>
      </c>
      <c r="C108" s="86" t="s">
        <v>504</v>
      </c>
      <c r="D108" s="67"/>
      <c r="E108" s="67"/>
      <c r="F108" s="67"/>
      <c r="G108" s="67"/>
    </row>
    <row r="109">
      <c r="A109" s="87" t="s">
        <v>518</v>
      </c>
      <c r="B109" s="88" t="s">
        <v>519</v>
      </c>
      <c r="C109" s="89"/>
      <c r="D109" s="67"/>
      <c r="E109" s="67"/>
      <c r="F109" s="67"/>
      <c r="G109" s="67"/>
    </row>
    <row r="110">
      <c r="A110" s="85" t="s">
        <v>520</v>
      </c>
      <c r="B110" s="63" t="s">
        <v>521</v>
      </c>
      <c r="C110" s="86" t="s">
        <v>227</v>
      </c>
      <c r="D110" s="67"/>
      <c r="E110" s="67"/>
      <c r="F110" s="67"/>
      <c r="G110" s="67"/>
    </row>
    <row r="111">
      <c r="A111" s="85" t="s">
        <v>522</v>
      </c>
      <c r="B111" s="63" t="s">
        <v>523</v>
      </c>
      <c r="C111" s="86" t="s">
        <v>227</v>
      </c>
      <c r="D111" s="67"/>
      <c r="E111" s="67"/>
      <c r="F111" s="67"/>
      <c r="G111" s="67"/>
    </row>
    <row r="112">
      <c r="A112" s="85" t="s">
        <v>526</v>
      </c>
      <c r="B112" s="63" t="s">
        <v>527</v>
      </c>
      <c r="C112" s="86" t="s">
        <v>227</v>
      </c>
      <c r="D112" s="67"/>
      <c r="E112" s="67"/>
      <c r="F112" s="67"/>
      <c r="G112" s="67"/>
    </row>
    <row r="113">
      <c r="A113" s="85" t="s">
        <v>530</v>
      </c>
      <c r="B113" s="63" t="s">
        <v>531</v>
      </c>
      <c r="C113" s="86" t="s">
        <v>227</v>
      </c>
      <c r="D113" s="67"/>
      <c r="E113" s="67"/>
      <c r="F113" s="67"/>
      <c r="G113" s="67"/>
    </row>
    <row r="114">
      <c r="A114" s="87" t="s">
        <v>532</v>
      </c>
      <c r="B114" s="88" t="s">
        <v>533</v>
      </c>
      <c r="C114" s="89"/>
      <c r="D114" s="67"/>
      <c r="E114" s="67"/>
      <c r="F114" s="67"/>
      <c r="G114" s="67"/>
    </row>
    <row r="115">
      <c r="A115" s="85" t="s">
        <v>534</v>
      </c>
      <c r="B115" s="63" t="s">
        <v>535</v>
      </c>
      <c r="C115" s="86" t="s">
        <v>227</v>
      </c>
      <c r="D115" s="67"/>
      <c r="E115" s="67"/>
      <c r="F115" s="67"/>
      <c r="G115" s="67"/>
    </row>
    <row r="116">
      <c r="A116" s="85" t="s">
        <v>536</v>
      </c>
      <c r="B116" s="63" t="s">
        <v>537</v>
      </c>
      <c r="C116" s="86" t="s">
        <v>227</v>
      </c>
      <c r="D116" s="67"/>
      <c r="E116" s="67"/>
      <c r="F116" s="67"/>
      <c r="G116" s="67"/>
    </row>
    <row r="117">
      <c r="A117" s="85" t="s">
        <v>539</v>
      </c>
      <c r="B117" s="63" t="s">
        <v>540</v>
      </c>
      <c r="C117" s="86" t="s">
        <v>227</v>
      </c>
      <c r="D117" s="67"/>
      <c r="E117" s="67"/>
      <c r="F117" s="67"/>
      <c r="G117" s="67"/>
    </row>
    <row r="118">
      <c r="A118" s="85" t="s">
        <v>541</v>
      </c>
      <c r="B118" s="63" t="s">
        <v>542</v>
      </c>
      <c r="C118" s="86" t="s">
        <v>227</v>
      </c>
      <c r="D118" s="67"/>
      <c r="E118" s="67"/>
      <c r="F118" s="67"/>
      <c r="G118" s="67"/>
    </row>
    <row r="119">
      <c r="A119" s="85" t="s">
        <v>543</v>
      </c>
      <c r="B119" s="63" t="s">
        <v>544</v>
      </c>
      <c r="C119" s="86" t="s">
        <v>227</v>
      </c>
      <c r="D119" s="67"/>
      <c r="E119" s="67"/>
      <c r="F119" s="67"/>
      <c r="G119" s="67"/>
    </row>
    <row r="120">
      <c r="A120" s="85" t="s">
        <v>545</v>
      </c>
      <c r="B120" s="63" t="s">
        <v>546</v>
      </c>
      <c r="C120" s="86" t="s">
        <v>227</v>
      </c>
      <c r="D120" s="67"/>
      <c r="E120" s="67"/>
      <c r="F120" s="67"/>
      <c r="G120" s="67"/>
    </row>
    <row r="121">
      <c r="A121" s="85" t="s">
        <v>547</v>
      </c>
      <c r="B121" s="63" t="s">
        <v>548</v>
      </c>
      <c r="C121" s="86" t="s">
        <v>227</v>
      </c>
      <c r="D121" s="67"/>
      <c r="E121" s="67"/>
      <c r="F121" s="67"/>
      <c r="G121" s="67"/>
    </row>
    <row r="122">
      <c r="A122" s="85" t="s">
        <v>549</v>
      </c>
      <c r="B122" s="63" t="s">
        <v>550</v>
      </c>
      <c r="C122" s="86" t="s">
        <v>227</v>
      </c>
      <c r="D122" s="67"/>
      <c r="E122" s="67"/>
      <c r="F122" s="67"/>
      <c r="G122" s="67"/>
    </row>
    <row r="123">
      <c r="A123" s="87" t="s">
        <v>551</v>
      </c>
      <c r="B123" s="88" t="s">
        <v>552</v>
      </c>
      <c r="C123" s="89"/>
      <c r="D123" s="67"/>
      <c r="E123" s="67"/>
      <c r="F123" s="67"/>
      <c r="G123" s="67"/>
    </row>
    <row r="124">
      <c r="A124" s="85" t="s">
        <v>553</v>
      </c>
      <c r="B124" s="63" t="s">
        <v>554</v>
      </c>
      <c r="C124" s="86" t="s">
        <v>227</v>
      </c>
      <c r="D124" s="67"/>
      <c r="E124" s="67"/>
      <c r="F124" s="67"/>
      <c r="G124" s="67"/>
    </row>
    <row r="125">
      <c r="A125" s="85" t="s">
        <v>555</v>
      </c>
      <c r="B125" s="63" t="s">
        <v>556</v>
      </c>
      <c r="C125" s="86" t="s">
        <v>227</v>
      </c>
      <c r="D125" s="67"/>
      <c r="E125" s="67"/>
      <c r="F125" s="67"/>
      <c r="G125" s="67"/>
    </row>
    <row r="126">
      <c r="A126" s="85" t="s">
        <v>557</v>
      </c>
      <c r="B126" s="63" t="s">
        <v>558</v>
      </c>
      <c r="C126" s="86" t="s">
        <v>227</v>
      </c>
      <c r="D126" s="67"/>
      <c r="E126" s="67"/>
      <c r="F126" s="67"/>
      <c r="G126" s="67"/>
    </row>
    <row r="127">
      <c r="A127" s="85" t="s">
        <v>559</v>
      </c>
      <c r="B127" s="63" t="s">
        <v>560</v>
      </c>
      <c r="C127" s="86" t="s">
        <v>227</v>
      </c>
      <c r="D127" s="67"/>
      <c r="E127" s="67"/>
      <c r="F127" s="67"/>
      <c r="G127" s="67"/>
    </row>
    <row r="128">
      <c r="A128" s="87" t="s">
        <v>561</v>
      </c>
      <c r="B128" s="88" t="s">
        <v>562</v>
      </c>
      <c r="C128" s="89"/>
      <c r="D128" s="67"/>
      <c r="E128" s="67"/>
      <c r="F128" s="67"/>
      <c r="G128" s="67"/>
    </row>
    <row r="129">
      <c r="A129" s="85" t="s">
        <v>563</v>
      </c>
      <c r="B129" s="63" t="s">
        <v>564</v>
      </c>
      <c r="C129" s="86" t="s">
        <v>227</v>
      </c>
      <c r="D129" s="67"/>
      <c r="E129" s="67"/>
      <c r="F129" s="67"/>
      <c r="G129" s="67"/>
    </row>
    <row r="130">
      <c r="A130" s="85" t="s">
        <v>565</v>
      </c>
      <c r="B130" s="63" t="s">
        <v>566</v>
      </c>
      <c r="C130" s="86" t="s">
        <v>227</v>
      </c>
      <c r="D130" s="67"/>
      <c r="E130" s="67"/>
      <c r="F130" s="67"/>
      <c r="G130" s="67"/>
    </row>
    <row r="131">
      <c r="A131" s="85" t="s">
        <v>569</v>
      </c>
      <c r="B131" s="63" t="s">
        <v>570</v>
      </c>
      <c r="C131" s="86" t="s">
        <v>571</v>
      </c>
      <c r="D131" s="67"/>
      <c r="E131" s="67"/>
      <c r="F131" s="67"/>
      <c r="G131" s="67"/>
    </row>
    <row r="132">
      <c r="A132" s="85" t="s">
        <v>572</v>
      </c>
      <c r="B132" s="63" t="s">
        <v>573</v>
      </c>
      <c r="C132" s="86" t="s">
        <v>571</v>
      </c>
      <c r="D132" s="67"/>
      <c r="E132" s="67"/>
      <c r="F132" s="67"/>
      <c r="G132" s="67"/>
    </row>
    <row r="133">
      <c r="A133" s="85" t="s">
        <v>574</v>
      </c>
      <c r="B133" s="63" t="s">
        <v>575</v>
      </c>
      <c r="C133" s="86" t="s">
        <v>571</v>
      </c>
      <c r="D133" s="67"/>
      <c r="E133" s="67"/>
      <c r="F133" s="67"/>
      <c r="G133" s="67"/>
    </row>
    <row r="134">
      <c r="A134" s="85" t="s">
        <v>576</v>
      </c>
      <c r="B134" s="63" t="s">
        <v>577</v>
      </c>
      <c r="C134" s="86" t="s">
        <v>578</v>
      </c>
      <c r="D134" s="67"/>
      <c r="E134" s="67"/>
      <c r="F134" s="67"/>
      <c r="G134" s="67"/>
    </row>
    <row r="135">
      <c r="A135" s="85" t="s">
        <v>579</v>
      </c>
      <c r="B135" s="63" t="s">
        <v>580</v>
      </c>
      <c r="C135" s="86" t="s">
        <v>578</v>
      </c>
      <c r="D135" s="67"/>
      <c r="E135" s="67"/>
      <c r="F135" s="67"/>
      <c r="G135" s="67"/>
    </row>
    <row r="136">
      <c r="A136" s="85" t="s">
        <v>581</v>
      </c>
      <c r="B136" s="63" t="s">
        <v>582</v>
      </c>
      <c r="C136" s="86" t="s">
        <v>578</v>
      </c>
      <c r="D136" s="67"/>
      <c r="E136" s="67"/>
      <c r="F136" s="67"/>
      <c r="G136" s="67"/>
    </row>
    <row r="137">
      <c r="A137" s="85" t="s">
        <v>583</v>
      </c>
      <c r="B137" s="63" t="s">
        <v>584</v>
      </c>
      <c r="C137" s="86" t="s">
        <v>578</v>
      </c>
      <c r="D137" s="67"/>
      <c r="E137" s="67"/>
      <c r="F137" s="67"/>
      <c r="G137" s="67"/>
    </row>
    <row r="138">
      <c r="A138" s="87" t="s">
        <v>585</v>
      </c>
      <c r="B138" s="88" t="s">
        <v>586</v>
      </c>
      <c r="C138" s="89"/>
      <c r="D138" s="67"/>
      <c r="E138" s="67"/>
      <c r="F138" s="67"/>
      <c r="G138" s="67"/>
    </row>
    <row r="139">
      <c r="A139" s="85" t="s">
        <v>587</v>
      </c>
      <c r="B139" s="63" t="s">
        <v>588</v>
      </c>
      <c r="C139" s="86" t="s">
        <v>227</v>
      </c>
      <c r="D139" s="67"/>
      <c r="E139" s="67"/>
      <c r="F139" s="67"/>
      <c r="G139" s="67"/>
    </row>
    <row r="140">
      <c r="A140" s="85" t="s">
        <v>589</v>
      </c>
      <c r="B140" s="63" t="s">
        <v>590</v>
      </c>
      <c r="C140" s="86" t="s">
        <v>355</v>
      </c>
      <c r="D140" s="67"/>
      <c r="E140" s="67"/>
      <c r="F140" s="67"/>
      <c r="G140" s="67"/>
    </row>
    <row r="141">
      <c r="A141" s="85" t="s">
        <v>591</v>
      </c>
      <c r="B141" s="63" t="s">
        <v>592</v>
      </c>
      <c r="C141" s="86" t="s">
        <v>593</v>
      </c>
      <c r="D141" s="67"/>
      <c r="E141" s="67"/>
      <c r="F141" s="67"/>
      <c r="G141" s="67"/>
    </row>
    <row r="142">
      <c r="A142" s="85" t="s">
        <v>594</v>
      </c>
      <c r="B142" s="63" t="s">
        <v>595</v>
      </c>
      <c r="C142" s="86" t="s">
        <v>593</v>
      </c>
      <c r="D142" s="67"/>
      <c r="E142" s="67"/>
      <c r="F142" s="67"/>
      <c r="G142" s="67"/>
    </row>
    <row r="143">
      <c r="A143" s="85" t="s">
        <v>596</v>
      </c>
      <c r="B143" s="63" t="s">
        <v>597</v>
      </c>
      <c r="C143" s="86" t="s">
        <v>593</v>
      </c>
      <c r="D143" s="67"/>
      <c r="E143" s="67"/>
      <c r="F143" s="67"/>
      <c r="G143" s="67"/>
    </row>
    <row r="144">
      <c r="A144" s="67"/>
      <c r="B144" s="67"/>
      <c r="C144" s="67"/>
      <c r="D144" s="67"/>
      <c r="E144" s="67"/>
      <c r="F144" s="67"/>
      <c r="G144" s="67"/>
    </row>
    <row r="145">
      <c r="A145" s="67"/>
      <c r="B145" s="67"/>
      <c r="C145" s="67"/>
      <c r="D145" s="67"/>
      <c r="E145" s="67"/>
      <c r="F145" s="67"/>
      <c r="G145" s="67"/>
    </row>
    <row r="146" ht="19.5" customHeight="1">
      <c r="A146" s="74" t="s">
        <v>794</v>
      </c>
      <c r="B146" s="75"/>
      <c r="C146" s="75"/>
      <c r="D146" s="75"/>
      <c r="E146" s="75"/>
      <c r="F146" s="75"/>
      <c r="G146" s="75"/>
    </row>
    <row r="147" ht="33.0" customHeight="1">
      <c r="A147" s="99"/>
      <c r="B147" s="100" t="s">
        <v>797</v>
      </c>
      <c r="C147" s="99"/>
      <c r="D147" s="99"/>
      <c r="E147" s="99"/>
      <c r="F147" s="99"/>
      <c r="G147" s="99"/>
    </row>
    <row r="148">
      <c r="A148" s="67"/>
      <c r="B148" s="67"/>
      <c r="C148" s="67"/>
      <c r="D148" s="67"/>
      <c r="E148" s="67"/>
      <c r="F148" s="67"/>
      <c r="G148" s="67"/>
    </row>
    <row r="149" ht="28.5" customHeight="1">
      <c r="A149" s="54" t="s">
        <v>800</v>
      </c>
      <c r="B149" s="54" t="s">
        <v>801</v>
      </c>
      <c r="C149" s="54" t="s">
        <v>802</v>
      </c>
      <c r="D149" s="101"/>
      <c r="E149" s="101"/>
      <c r="F149" s="101"/>
      <c r="G149" s="101"/>
    </row>
    <row r="150">
      <c r="A150" s="102" t="s">
        <v>363</v>
      </c>
      <c r="B150" s="103" t="s">
        <v>809</v>
      </c>
      <c r="C150" s="60" t="s">
        <v>811</v>
      </c>
      <c r="D150" s="67"/>
      <c r="E150" s="67"/>
      <c r="F150" s="67"/>
      <c r="G150" s="67"/>
    </row>
    <row r="151">
      <c r="A151" s="104" t="s">
        <v>813</v>
      </c>
      <c r="B151" s="105" t="s">
        <v>816</v>
      </c>
      <c r="C151" s="66" t="s">
        <v>484</v>
      </c>
      <c r="D151" s="67"/>
      <c r="E151" s="67"/>
      <c r="F151" s="67"/>
      <c r="G151" s="67"/>
    </row>
    <row r="152">
      <c r="A152" s="104" t="s">
        <v>819</v>
      </c>
      <c r="B152" s="105" t="s">
        <v>820</v>
      </c>
      <c r="C152" s="66" t="s">
        <v>811</v>
      </c>
      <c r="D152" s="67"/>
      <c r="E152" s="67"/>
      <c r="F152" s="67"/>
      <c r="G152" s="67"/>
    </row>
    <row r="153">
      <c r="A153" s="67"/>
      <c r="B153" s="67"/>
      <c r="C153" s="67"/>
      <c r="D153" s="67"/>
      <c r="E153" s="67"/>
      <c r="F153" s="67"/>
      <c r="G153" s="67"/>
    </row>
    <row r="154">
      <c r="A154" s="67"/>
      <c r="B154" s="67"/>
      <c r="C154" s="67"/>
      <c r="D154" s="67"/>
      <c r="E154" s="67"/>
      <c r="F154" s="67"/>
      <c r="G154" s="67"/>
    </row>
    <row r="155" ht="19.5" customHeight="1">
      <c r="A155" s="74" t="s">
        <v>824</v>
      </c>
      <c r="B155" s="75"/>
      <c r="C155" s="75"/>
      <c r="D155" s="75"/>
      <c r="E155" s="75"/>
      <c r="F155" s="75"/>
      <c r="G155" s="75"/>
    </row>
    <row r="156" ht="33.0" customHeight="1">
      <c r="A156" s="99"/>
      <c r="B156" s="100" t="s">
        <v>827</v>
      </c>
      <c r="C156" s="99"/>
      <c r="D156" s="99"/>
      <c r="E156" s="99"/>
      <c r="F156" s="99"/>
      <c r="G156" s="99"/>
    </row>
    <row r="157">
      <c r="A157" s="67"/>
      <c r="B157" s="67"/>
      <c r="C157" s="67"/>
      <c r="D157" s="67"/>
      <c r="E157" s="67"/>
      <c r="F157" s="67"/>
      <c r="G157" s="67"/>
    </row>
    <row r="158" ht="28.5" customHeight="1">
      <c r="A158" s="54" t="s">
        <v>800</v>
      </c>
      <c r="B158" s="54" t="s">
        <v>801</v>
      </c>
      <c r="C158" s="54" t="s">
        <v>802</v>
      </c>
      <c r="D158" s="101"/>
      <c r="E158" s="101"/>
      <c r="F158" s="101"/>
      <c r="G158" s="101"/>
    </row>
    <row r="159">
      <c r="A159" s="102" t="s">
        <v>830</v>
      </c>
      <c r="B159" s="103" t="s">
        <v>831</v>
      </c>
      <c r="C159" s="60" t="s">
        <v>830</v>
      </c>
      <c r="D159" s="67"/>
      <c r="E159" s="67"/>
      <c r="F159" s="67"/>
      <c r="G159" s="67"/>
    </row>
    <row r="160">
      <c r="A160" s="104" t="s">
        <v>834</v>
      </c>
      <c r="B160" s="105" t="s">
        <v>419</v>
      </c>
      <c r="C160" s="66" t="s">
        <v>473</v>
      </c>
      <c r="D160" s="67"/>
      <c r="E160" s="67"/>
      <c r="F160" s="67"/>
      <c r="G160" s="67"/>
    </row>
    <row r="161">
      <c r="A161" s="104" t="s">
        <v>836</v>
      </c>
      <c r="B161" s="105" t="s">
        <v>837</v>
      </c>
      <c r="C161" s="66" t="s">
        <v>406</v>
      </c>
      <c r="D161" s="67"/>
      <c r="E161" s="67"/>
      <c r="F161" s="67"/>
      <c r="G161" s="67"/>
    </row>
    <row r="162">
      <c r="A162" s="104" t="s">
        <v>275</v>
      </c>
      <c r="B162" s="105" t="s">
        <v>842</v>
      </c>
      <c r="C162" s="66" t="s">
        <v>811</v>
      </c>
      <c r="D162" s="67"/>
      <c r="E162" s="67"/>
      <c r="F162" s="67"/>
      <c r="G162" s="67"/>
    </row>
    <row r="163">
      <c r="A163" s="67"/>
      <c r="B163" s="67"/>
      <c r="C163" s="67"/>
      <c r="D163" s="67"/>
      <c r="E163" s="67"/>
      <c r="F163" s="67"/>
      <c r="G163" s="67"/>
    </row>
    <row r="164">
      <c r="A164" s="67"/>
      <c r="B164" s="67"/>
      <c r="C164" s="67"/>
      <c r="D164" s="67"/>
      <c r="E164" s="67"/>
      <c r="F164" s="67"/>
      <c r="G164" s="67"/>
    </row>
    <row r="165" ht="19.5" customHeight="1">
      <c r="A165" s="74" t="s">
        <v>846</v>
      </c>
      <c r="B165" s="75"/>
      <c r="C165" s="75"/>
      <c r="D165" s="75"/>
      <c r="E165" s="75"/>
      <c r="F165" s="75"/>
      <c r="G165" s="75"/>
    </row>
    <row r="166" ht="28.5" customHeight="1">
      <c r="A166" s="54" t="s">
        <v>847</v>
      </c>
      <c r="B166" s="54" t="s">
        <v>848</v>
      </c>
      <c r="C166" s="54" t="s">
        <v>849</v>
      </c>
      <c r="D166" s="90"/>
      <c r="E166" s="90"/>
      <c r="F166" s="90"/>
      <c r="G166" s="90"/>
    </row>
    <row r="167">
      <c r="A167" s="80">
        <v>1.0</v>
      </c>
      <c r="B167" s="106" t="s">
        <v>852</v>
      </c>
      <c r="C167" s="107" t="s">
        <v>855</v>
      </c>
      <c r="D167" s="92"/>
      <c r="E167" s="92"/>
      <c r="F167" s="92"/>
      <c r="G167" s="93"/>
    </row>
    <row r="168">
      <c r="A168" s="108">
        <v>2.0</v>
      </c>
      <c r="B168" s="109" t="s">
        <v>861</v>
      </c>
      <c r="C168" s="110" t="s">
        <v>863</v>
      </c>
      <c r="D168" s="96"/>
      <c r="E168" s="96"/>
      <c r="F168" s="96"/>
      <c r="G168" s="97"/>
    </row>
    <row r="169">
      <c r="A169" s="108">
        <v>3.0</v>
      </c>
      <c r="B169" s="109" t="s">
        <v>865</v>
      </c>
      <c r="C169" s="110" t="s">
        <v>866</v>
      </c>
      <c r="D169" s="96"/>
      <c r="E169" s="96"/>
      <c r="F169" s="96"/>
      <c r="G169" s="97"/>
    </row>
    <row r="170">
      <c r="A170" s="108">
        <v>4.0</v>
      </c>
      <c r="B170" s="109" t="s">
        <v>867</v>
      </c>
      <c r="C170" s="110" t="s">
        <v>869</v>
      </c>
      <c r="D170" s="96"/>
      <c r="E170" s="96"/>
      <c r="F170" s="96"/>
      <c r="G170" s="97"/>
    </row>
    <row r="171">
      <c r="A171" s="108">
        <v>5.0</v>
      </c>
      <c r="B171" s="109" t="s">
        <v>1062</v>
      </c>
      <c r="C171" s="110" t="s">
        <v>1063</v>
      </c>
      <c r="D171" s="96"/>
      <c r="E171" s="96"/>
      <c r="F171" s="96"/>
      <c r="G171" s="97"/>
    </row>
    <row r="172">
      <c r="A172" s="67"/>
      <c r="B172" s="67"/>
      <c r="C172" s="67"/>
      <c r="D172" s="67"/>
      <c r="E172" s="67"/>
      <c r="F172" s="67"/>
      <c r="G172" s="67"/>
    </row>
  </sheetData>
  <mergeCells count="16">
    <mergeCell ref="C8:G8"/>
    <mergeCell ref="C9:G9"/>
    <mergeCell ref="C10:G10"/>
    <mergeCell ref="C11:G11"/>
    <mergeCell ref="C12:G12"/>
    <mergeCell ref="C13:G13"/>
    <mergeCell ref="C14:G14"/>
    <mergeCell ref="C170:G170"/>
    <mergeCell ref="C171:G171"/>
    <mergeCell ref="C15:G15"/>
    <mergeCell ref="C16:G16"/>
    <mergeCell ref="C17:G17"/>
    <mergeCell ref="C18:G18"/>
    <mergeCell ref="C167:G167"/>
    <mergeCell ref="C168:G168"/>
    <mergeCell ref="C169:G16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975</v>
      </c>
      <c r="B1" s="53"/>
      <c r="C1" s="53"/>
      <c r="D1" s="53"/>
      <c r="E1" s="53"/>
      <c r="F1" s="53"/>
      <c r="G1" s="53"/>
    </row>
    <row r="2" ht="19.5" customHeight="1">
      <c r="A2" s="74" t="s">
        <v>608</v>
      </c>
      <c r="B2" s="75"/>
      <c r="C2" s="75"/>
      <c r="D2" s="75"/>
      <c r="E2" s="75"/>
      <c r="F2" s="75"/>
      <c r="G2" s="75"/>
    </row>
    <row r="3" ht="28.5" customHeight="1">
      <c r="A3" s="67"/>
      <c r="B3" s="9" t="s">
        <v>323</v>
      </c>
      <c r="C3" s="67"/>
      <c r="D3" s="67"/>
      <c r="E3" s="67"/>
      <c r="F3" s="67"/>
      <c r="G3" s="67"/>
    </row>
    <row r="4" ht="25.5" customHeight="1">
      <c r="A4" s="67"/>
      <c r="B4" s="68" t="s">
        <v>981</v>
      </c>
      <c r="C4" s="67"/>
      <c r="D4" s="67"/>
      <c r="E4" s="67"/>
      <c r="F4" s="67"/>
      <c r="G4" s="67"/>
    </row>
    <row r="5">
      <c r="A5" s="67"/>
      <c r="B5" s="67"/>
      <c r="C5" s="67"/>
      <c r="D5" s="67"/>
      <c r="E5" s="67"/>
      <c r="F5" s="67"/>
      <c r="G5" s="67"/>
    </row>
    <row r="6" ht="19.5" customHeight="1">
      <c r="A6" s="74" t="s">
        <v>612</v>
      </c>
      <c r="B6" s="75"/>
      <c r="C6" s="75"/>
      <c r="D6" s="75"/>
      <c r="E6" s="75"/>
      <c r="F6" s="75"/>
      <c r="G6" s="75"/>
    </row>
    <row r="7" ht="28.5" customHeight="1">
      <c r="A7" s="90"/>
      <c r="B7" s="54" t="s">
        <v>42</v>
      </c>
      <c r="C7" s="54" t="s">
        <v>618</v>
      </c>
      <c r="D7" s="90"/>
      <c r="E7" s="90"/>
      <c r="F7" s="90"/>
      <c r="G7" s="90"/>
    </row>
    <row r="8">
      <c r="A8" s="81"/>
      <c r="B8" s="83" t="s">
        <v>619</v>
      </c>
      <c r="C8" s="91" t="s">
        <v>620</v>
      </c>
      <c r="D8" s="92"/>
      <c r="E8" s="92"/>
      <c r="F8" s="92"/>
      <c r="G8" s="93"/>
    </row>
    <row r="9">
      <c r="A9" s="94"/>
      <c r="B9" s="88" t="s">
        <v>623</v>
      </c>
      <c r="C9" s="95" t="s">
        <v>624</v>
      </c>
      <c r="D9" s="96"/>
      <c r="E9" s="96"/>
      <c r="F9" s="96"/>
      <c r="G9" s="97"/>
    </row>
    <row r="10">
      <c r="A10" s="94"/>
      <c r="B10" s="88" t="s">
        <v>625</v>
      </c>
      <c r="C10" s="95" t="s">
        <v>626</v>
      </c>
      <c r="D10" s="96"/>
      <c r="E10" s="96"/>
      <c r="F10" s="96"/>
      <c r="G10" s="97"/>
    </row>
    <row r="11">
      <c r="A11" s="94"/>
      <c r="B11" s="88" t="s">
        <v>631</v>
      </c>
      <c r="C11" s="95" t="s">
        <v>632</v>
      </c>
      <c r="D11" s="96"/>
      <c r="E11" s="96"/>
      <c r="F11" s="96"/>
      <c r="G11" s="97"/>
    </row>
    <row r="12">
      <c r="A12" s="94"/>
      <c r="B12" s="88" t="s">
        <v>636</v>
      </c>
      <c r="C12" s="95" t="s">
        <v>637</v>
      </c>
      <c r="D12" s="96"/>
      <c r="E12" s="96"/>
      <c r="F12" s="96"/>
      <c r="G12" s="97"/>
    </row>
    <row r="13">
      <c r="A13" s="94"/>
      <c r="B13" s="88" t="s">
        <v>638</v>
      </c>
      <c r="C13" s="95" t="s">
        <v>639</v>
      </c>
      <c r="D13" s="96"/>
      <c r="E13" s="96"/>
      <c r="F13" s="96"/>
      <c r="G13" s="97"/>
    </row>
    <row r="14">
      <c r="A14" s="94"/>
      <c r="B14" s="88" t="s">
        <v>640</v>
      </c>
      <c r="C14" s="95" t="s">
        <v>641</v>
      </c>
      <c r="D14" s="96"/>
      <c r="E14" s="96"/>
      <c r="F14" s="96"/>
      <c r="G14" s="97"/>
    </row>
    <row r="15">
      <c r="A15" s="94"/>
      <c r="B15" s="88" t="s">
        <v>642</v>
      </c>
      <c r="C15" s="95" t="s">
        <v>643</v>
      </c>
      <c r="D15" s="96"/>
      <c r="E15" s="96"/>
      <c r="F15" s="96"/>
      <c r="G15" s="97"/>
    </row>
    <row r="16">
      <c r="A16" s="94"/>
      <c r="B16" s="88" t="s">
        <v>646</v>
      </c>
      <c r="C16" s="95" t="s">
        <v>647</v>
      </c>
      <c r="D16" s="96"/>
      <c r="E16" s="96"/>
      <c r="F16" s="96"/>
      <c r="G16" s="97"/>
    </row>
    <row r="17">
      <c r="A17" s="94"/>
      <c r="B17" s="88" t="s">
        <v>648</v>
      </c>
      <c r="C17" s="95" t="s">
        <v>649</v>
      </c>
      <c r="D17" s="96"/>
      <c r="E17" s="96"/>
      <c r="F17" s="96"/>
      <c r="G17" s="97"/>
    </row>
    <row r="18">
      <c r="A18" s="94"/>
      <c r="B18" s="88" t="s">
        <v>650</v>
      </c>
      <c r="C18" s="95" t="s">
        <v>651</v>
      </c>
      <c r="D18" s="96"/>
      <c r="E18" s="96"/>
      <c r="F18" s="96"/>
      <c r="G18" s="97"/>
    </row>
    <row r="19">
      <c r="A19" s="67"/>
      <c r="B19" s="67"/>
      <c r="C19" s="67"/>
      <c r="D19" s="67"/>
      <c r="E19" s="67"/>
      <c r="F19" s="67"/>
      <c r="G19" s="67"/>
    </row>
    <row r="20">
      <c r="A20" s="67"/>
      <c r="B20" s="67"/>
      <c r="C20" s="67"/>
      <c r="D20" s="67"/>
      <c r="E20" s="67"/>
      <c r="F20" s="67"/>
      <c r="G20" s="67"/>
    </row>
    <row r="21" ht="19.5" customHeight="1">
      <c r="A21" s="74" t="s">
        <v>652</v>
      </c>
      <c r="B21" s="75"/>
      <c r="C21" s="75"/>
      <c r="D21" s="75"/>
      <c r="E21" s="75"/>
      <c r="F21" s="75"/>
      <c r="G21" s="75"/>
    </row>
    <row r="22" ht="33.0" customHeight="1">
      <c r="A22" s="99"/>
      <c r="B22" s="100" t="s">
        <v>697</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666</v>
      </c>
      <c r="B26" s="75"/>
      <c r="C26" s="75"/>
      <c r="D26" s="75"/>
      <c r="E26" s="75"/>
      <c r="F26" s="75"/>
      <c r="G26" s="75"/>
    </row>
    <row r="27">
      <c r="A27" s="67"/>
      <c r="B27" s="76" t="s">
        <v>941</v>
      </c>
      <c r="C27" s="67"/>
      <c r="D27" s="67"/>
      <c r="E27" s="67"/>
      <c r="F27" s="67"/>
      <c r="G27" s="67"/>
    </row>
    <row r="28" ht="28.5" customHeight="1">
      <c r="A28" s="54" t="s">
        <v>461</v>
      </c>
      <c r="B28" s="54" t="s">
        <v>42</v>
      </c>
      <c r="C28" s="54" t="s">
        <v>43</v>
      </c>
      <c r="D28" s="67"/>
      <c r="E28" s="67"/>
      <c r="F28" s="67"/>
      <c r="G28" s="67"/>
    </row>
    <row r="29">
      <c r="A29" s="82" t="s">
        <v>193</v>
      </c>
      <c r="B29" s="83" t="s">
        <v>466</v>
      </c>
      <c r="C29" s="84"/>
      <c r="D29" s="67"/>
      <c r="E29" s="67"/>
      <c r="F29" s="67"/>
      <c r="G29" s="67"/>
    </row>
    <row r="30">
      <c r="A30" s="85" t="s">
        <v>223</v>
      </c>
      <c r="B30" s="63" t="s">
        <v>225</v>
      </c>
      <c r="C30" s="86" t="s">
        <v>227</v>
      </c>
      <c r="D30" s="67"/>
      <c r="E30" s="67"/>
      <c r="F30" s="67"/>
      <c r="G30" s="67"/>
    </row>
    <row r="31">
      <c r="A31" s="85" t="s">
        <v>253</v>
      </c>
      <c r="B31" s="63" t="s">
        <v>255</v>
      </c>
      <c r="C31" s="86" t="s">
        <v>227</v>
      </c>
      <c r="D31" s="67"/>
      <c r="E31" s="67"/>
      <c r="F31" s="67"/>
      <c r="G31" s="67"/>
    </row>
    <row r="32">
      <c r="A32" s="85" t="s">
        <v>265</v>
      </c>
      <c r="B32" s="63" t="s">
        <v>266</v>
      </c>
      <c r="C32" s="86" t="s">
        <v>227</v>
      </c>
      <c r="D32" s="67"/>
      <c r="E32" s="67"/>
      <c r="F32" s="67"/>
      <c r="G32" s="67"/>
    </row>
    <row r="33">
      <c r="A33" s="85" t="s">
        <v>267</v>
      </c>
      <c r="B33" s="63" t="s">
        <v>268</v>
      </c>
      <c r="C33" s="86" t="s">
        <v>227</v>
      </c>
      <c r="D33" s="67"/>
      <c r="E33" s="67"/>
      <c r="F33" s="67"/>
      <c r="G33" s="67"/>
    </row>
    <row r="34">
      <c r="A34" s="85" t="s">
        <v>276</v>
      </c>
      <c r="B34" s="63" t="s">
        <v>277</v>
      </c>
      <c r="C34" s="86" t="s">
        <v>227</v>
      </c>
      <c r="D34" s="67"/>
      <c r="E34" s="67"/>
      <c r="F34" s="67"/>
      <c r="G34" s="67"/>
    </row>
    <row r="35">
      <c r="A35" s="87" t="s">
        <v>279</v>
      </c>
      <c r="B35" s="88" t="s">
        <v>478</v>
      </c>
      <c r="C35" s="89"/>
      <c r="D35" s="67"/>
      <c r="E35" s="67"/>
      <c r="F35" s="67"/>
      <c r="G35" s="67"/>
    </row>
    <row r="36">
      <c r="A36" s="85" t="s">
        <v>289</v>
      </c>
      <c r="B36" s="63" t="s">
        <v>290</v>
      </c>
      <c r="C36" s="86" t="s">
        <v>227</v>
      </c>
      <c r="D36" s="67"/>
      <c r="E36" s="67"/>
      <c r="F36" s="67"/>
      <c r="G36" s="67"/>
    </row>
    <row r="37">
      <c r="A37" s="85" t="s">
        <v>304</v>
      </c>
      <c r="B37" s="63" t="s">
        <v>305</v>
      </c>
      <c r="C37" s="86" t="s">
        <v>227</v>
      </c>
      <c r="D37" s="67"/>
      <c r="E37" s="67"/>
      <c r="F37" s="67"/>
      <c r="G37" s="67"/>
    </row>
    <row r="38">
      <c r="A38" s="85" t="s">
        <v>316</v>
      </c>
      <c r="B38" s="63" t="s">
        <v>317</v>
      </c>
      <c r="C38" s="86" t="s">
        <v>227</v>
      </c>
      <c r="D38" s="67"/>
      <c r="E38" s="67"/>
      <c r="F38" s="67"/>
      <c r="G38" s="67"/>
    </row>
    <row r="39">
      <c r="A39" s="85" t="s">
        <v>330</v>
      </c>
      <c r="B39" s="63" t="s">
        <v>332</v>
      </c>
      <c r="C39" s="86" t="s">
        <v>227</v>
      </c>
      <c r="D39" s="67"/>
      <c r="E39" s="67"/>
      <c r="F39" s="67"/>
      <c r="G39" s="67"/>
    </row>
    <row r="40">
      <c r="A40" s="85" t="s">
        <v>344</v>
      </c>
      <c r="B40" s="63" t="s">
        <v>345</v>
      </c>
      <c r="C40" s="86" t="s">
        <v>227</v>
      </c>
      <c r="D40" s="67"/>
      <c r="E40" s="67"/>
      <c r="F40" s="67"/>
      <c r="G40" s="67"/>
    </row>
    <row r="41">
      <c r="A41" s="85" t="s">
        <v>346</v>
      </c>
      <c r="B41" s="63" t="s">
        <v>347</v>
      </c>
      <c r="C41" s="86" t="s">
        <v>227</v>
      </c>
      <c r="D41" s="67"/>
      <c r="E41" s="67"/>
      <c r="F41" s="67"/>
      <c r="G41" s="67"/>
    </row>
    <row r="42">
      <c r="A42" s="85" t="s">
        <v>353</v>
      </c>
      <c r="B42" s="63" t="s">
        <v>354</v>
      </c>
      <c r="C42" s="86" t="s">
        <v>355</v>
      </c>
      <c r="D42" s="67"/>
      <c r="E42" s="67"/>
      <c r="F42" s="67"/>
      <c r="G42" s="67"/>
    </row>
    <row r="43">
      <c r="A43" s="87" t="s">
        <v>356</v>
      </c>
      <c r="B43" s="88" t="s">
        <v>483</v>
      </c>
      <c r="C43" s="89"/>
      <c r="D43" s="67"/>
      <c r="E43" s="67"/>
      <c r="F43" s="67"/>
      <c r="G43" s="67"/>
    </row>
    <row r="44">
      <c r="A44" s="85" t="s">
        <v>364</v>
      </c>
      <c r="B44" s="63" t="s">
        <v>365</v>
      </c>
      <c r="C44" s="86" t="s">
        <v>227</v>
      </c>
      <c r="D44" s="67"/>
      <c r="E44" s="67"/>
      <c r="F44" s="67"/>
      <c r="G44" s="67"/>
    </row>
    <row r="45">
      <c r="A45" s="85" t="s">
        <v>367</v>
      </c>
      <c r="B45" s="63" t="s">
        <v>368</v>
      </c>
      <c r="C45" s="86" t="s">
        <v>227</v>
      </c>
      <c r="D45" s="67"/>
      <c r="E45" s="67"/>
      <c r="F45" s="67"/>
      <c r="G45" s="67"/>
    </row>
    <row r="46">
      <c r="A46" s="85" t="s">
        <v>371</v>
      </c>
      <c r="B46" s="63" t="s">
        <v>372</v>
      </c>
      <c r="C46" s="86" t="s">
        <v>227</v>
      </c>
      <c r="D46" s="67"/>
      <c r="E46" s="67"/>
      <c r="F46" s="67"/>
      <c r="G46" s="67"/>
    </row>
    <row r="47">
      <c r="A47" s="85" t="s">
        <v>373</v>
      </c>
      <c r="B47" s="63" t="s">
        <v>374</v>
      </c>
      <c r="C47" s="86" t="s">
        <v>355</v>
      </c>
      <c r="D47" s="67"/>
      <c r="E47" s="67"/>
      <c r="F47" s="67"/>
      <c r="G47" s="67"/>
    </row>
    <row r="48">
      <c r="A48" s="85" t="s">
        <v>378</v>
      </c>
      <c r="B48" s="63" t="s">
        <v>379</v>
      </c>
      <c r="C48" s="86" t="s">
        <v>227</v>
      </c>
      <c r="D48" s="67"/>
      <c r="E48" s="67"/>
      <c r="F48" s="67"/>
      <c r="G48" s="67"/>
    </row>
    <row r="49">
      <c r="A49" s="85" t="s">
        <v>380</v>
      </c>
      <c r="B49" s="63" t="s">
        <v>381</v>
      </c>
      <c r="C49" s="86" t="s">
        <v>355</v>
      </c>
      <c r="D49" s="67"/>
      <c r="E49" s="67"/>
      <c r="F49" s="67"/>
      <c r="G49" s="67"/>
    </row>
    <row r="50">
      <c r="A50" s="87" t="s">
        <v>387</v>
      </c>
      <c r="B50" s="88" t="s">
        <v>488</v>
      </c>
      <c r="C50" s="89"/>
      <c r="D50" s="67"/>
      <c r="E50" s="67"/>
      <c r="F50" s="67"/>
      <c r="G50" s="67"/>
    </row>
    <row r="51">
      <c r="A51" s="85" t="s">
        <v>394</v>
      </c>
      <c r="B51" s="63" t="s">
        <v>395</v>
      </c>
      <c r="C51" s="86" t="s">
        <v>227</v>
      </c>
      <c r="D51" s="67"/>
      <c r="E51" s="67"/>
      <c r="F51" s="67"/>
      <c r="G51" s="67"/>
    </row>
    <row r="52">
      <c r="A52" s="85" t="s">
        <v>399</v>
      </c>
      <c r="B52" s="63" t="s">
        <v>401</v>
      </c>
      <c r="C52" s="86" t="s">
        <v>227</v>
      </c>
      <c r="D52" s="67"/>
      <c r="E52" s="67"/>
      <c r="F52" s="67"/>
      <c r="G52" s="67"/>
    </row>
    <row r="53">
      <c r="A53" s="85" t="s">
        <v>402</v>
      </c>
      <c r="B53" s="63" t="s">
        <v>403</v>
      </c>
      <c r="C53" s="86" t="s">
        <v>227</v>
      </c>
      <c r="D53" s="67"/>
      <c r="E53" s="67"/>
      <c r="F53" s="67"/>
      <c r="G53" s="67"/>
    </row>
    <row r="54">
      <c r="A54" s="85" t="s">
        <v>410</v>
      </c>
      <c r="B54" s="63" t="s">
        <v>411</v>
      </c>
      <c r="C54" s="86" t="s">
        <v>227</v>
      </c>
      <c r="D54" s="67"/>
      <c r="E54" s="67"/>
      <c r="F54" s="67"/>
      <c r="G54" s="67"/>
    </row>
    <row r="55">
      <c r="A55" s="85" t="s">
        <v>413</v>
      </c>
      <c r="B55" s="63" t="s">
        <v>414</v>
      </c>
      <c r="C55" s="86" t="s">
        <v>355</v>
      </c>
      <c r="D55" s="67"/>
      <c r="E55" s="67"/>
      <c r="F55" s="67"/>
      <c r="G55" s="67"/>
    </row>
    <row r="56">
      <c r="A56" s="87" t="s">
        <v>420</v>
      </c>
      <c r="B56" s="88" t="s">
        <v>491</v>
      </c>
      <c r="C56" s="89"/>
      <c r="D56" s="67"/>
      <c r="E56" s="67"/>
      <c r="F56" s="67"/>
      <c r="G56" s="67"/>
    </row>
    <row r="57">
      <c r="A57" s="85" t="s">
        <v>422</v>
      </c>
      <c r="B57" s="63" t="s">
        <v>423</v>
      </c>
      <c r="C57" s="86" t="s">
        <v>227</v>
      </c>
      <c r="D57" s="67"/>
      <c r="E57" s="67"/>
      <c r="F57" s="67"/>
      <c r="G57" s="67"/>
    </row>
    <row r="58">
      <c r="A58" s="85" t="s">
        <v>424</v>
      </c>
      <c r="B58" s="63" t="s">
        <v>425</v>
      </c>
      <c r="C58" s="86" t="s">
        <v>227</v>
      </c>
      <c r="D58" s="67"/>
      <c r="E58" s="67"/>
      <c r="F58" s="67"/>
      <c r="G58" s="67"/>
    </row>
    <row r="59">
      <c r="A59" s="85" t="s">
        <v>426</v>
      </c>
      <c r="B59" s="63" t="s">
        <v>427</v>
      </c>
      <c r="C59" s="86" t="s">
        <v>227</v>
      </c>
      <c r="D59" s="67"/>
      <c r="E59" s="67"/>
      <c r="F59" s="67"/>
      <c r="G59" s="67"/>
    </row>
    <row r="60">
      <c r="A60" s="85" t="s">
        <v>428</v>
      </c>
      <c r="B60" s="63" t="s">
        <v>429</v>
      </c>
      <c r="C60" s="86" t="s">
        <v>227</v>
      </c>
      <c r="D60" s="67"/>
      <c r="E60" s="67"/>
      <c r="F60" s="67"/>
      <c r="G60" s="67"/>
    </row>
    <row r="61">
      <c r="A61" s="85" t="s">
        <v>430</v>
      </c>
      <c r="B61" s="63" t="s">
        <v>431</v>
      </c>
      <c r="C61" s="86" t="s">
        <v>227</v>
      </c>
      <c r="D61" s="67"/>
      <c r="E61" s="67"/>
      <c r="F61" s="67"/>
      <c r="G61" s="67"/>
    </row>
    <row r="62">
      <c r="A62" s="85" t="s">
        <v>432</v>
      </c>
      <c r="B62" s="63" t="s">
        <v>433</v>
      </c>
      <c r="C62" s="86" t="s">
        <v>227</v>
      </c>
      <c r="D62" s="67"/>
      <c r="E62" s="67"/>
      <c r="F62" s="67"/>
      <c r="G62" s="67"/>
    </row>
    <row r="63">
      <c r="A63" s="87" t="s">
        <v>434</v>
      </c>
      <c r="B63" s="88" t="s">
        <v>496</v>
      </c>
      <c r="C63" s="89"/>
      <c r="D63" s="67"/>
      <c r="E63" s="67"/>
      <c r="F63" s="67"/>
      <c r="G63" s="67"/>
    </row>
    <row r="64">
      <c r="A64" s="85" t="s">
        <v>439</v>
      </c>
      <c r="B64" s="63" t="s">
        <v>440</v>
      </c>
      <c r="C64" s="86" t="s">
        <v>227</v>
      </c>
      <c r="D64" s="67"/>
      <c r="E64" s="67"/>
      <c r="F64" s="67"/>
      <c r="G64" s="67"/>
    </row>
    <row r="65">
      <c r="A65" s="85" t="s">
        <v>450</v>
      </c>
      <c r="B65" s="63" t="s">
        <v>452</v>
      </c>
      <c r="C65" s="86" t="s">
        <v>227</v>
      </c>
      <c r="D65" s="67"/>
      <c r="E65" s="67"/>
      <c r="F65" s="67"/>
      <c r="G65" s="67"/>
    </row>
    <row r="66">
      <c r="A66" s="85" t="s">
        <v>456</v>
      </c>
      <c r="B66" s="63" t="s">
        <v>457</v>
      </c>
      <c r="C66" s="86" t="s">
        <v>227</v>
      </c>
      <c r="D66" s="67"/>
      <c r="E66" s="67"/>
      <c r="F66" s="67"/>
      <c r="G66" s="67"/>
    </row>
    <row r="67">
      <c r="A67" s="85" t="s">
        <v>464</v>
      </c>
      <c r="B67" s="63" t="s">
        <v>465</v>
      </c>
      <c r="C67" s="86" t="s">
        <v>227</v>
      </c>
      <c r="D67" s="67"/>
      <c r="E67" s="67"/>
      <c r="F67" s="67"/>
      <c r="G67" s="67"/>
    </row>
    <row r="68">
      <c r="A68" s="85" t="s">
        <v>467</v>
      </c>
      <c r="B68" s="63" t="s">
        <v>468</v>
      </c>
      <c r="C68" s="86" t="s">
        <v>227</v>
      </c>
      <c r="D68" s="67"/>
      <c r="E68" s="67"/>
      <c r="F68" s="67"/>
      <c r="G68" s="67"/>
    </row>
    <row r="69">
      <c r="A69" s="87" t="s">
        <v>469</v>
      </c>
      <c r="B69" s="88" t="s">
        <v>499</v>
      </c>
      <c r="C69" s="89"/>
      <c r="D69" s="67"/>
      <c r="E69" s="67"/>
      <c r="F69" s="67"/>
      <c r="G69" s="67"/>
    </row>
    <row r="70">
      <c r="A70" s="85" t="s">
        <v>476</v>
      </c>
      <c r="B70" s="63" t="s">
        <v>477</v>
      </c>
      <c r="C70" s="86" t="s">
        <v>227</v>
      </c>
      <c r="D70" s="67"/>
      <c r="E70" s="67"/>
      <c r="F70" s="67"/>
      <c r="G70" s="67"/>
    </row>
    <row r="71">
      <c r="A71" s="85" t="s">
        <v>479</v>
      </c>
      <c r="B71" s="63" t="s">
        <v>480</v>
      </c>
      <c r="C71" s="86" t="s">
        <v>227</v>
      </c>
      <c r="D71" s="67"/>
      <c r="E71" s="67"/>
      <c r="F71" s="67"/>
      <c r="G71" s="67"/>
    </row>
    <row r="72">
      <c r="A72" s="85" t="s">
        <v>486</v>
      </c>
      <c r="B72" s="63" t="s">
        <v>487</v>
      </c>
      <c r="C72" s="86" t="s">
        <v>227</v>
      </c>
      <c r="D72" s="67"/>
      <c r="E72" s="67"/>
      <c r="F72" s="67"/>
      <c r="G72" s="67"/>
    </row>
    <row r="73">
      <c r="A73" s="85" t="s">
        <v>489</v>
      </c>
      <c r="B73" s="63" t="s">
        <v>490</v>
      </c>
      <c r="C73" s="86" t="s">
        <v>227</v>
      </c>
      <c r="D73" s="67"/>
      <c r="E73" s="67"/>
      <c r="F73" s="67"/>
      <c r="G73" s="67"/>
    </row>
    <row r="74">
      <c r="A74" s="85" t="s">
        <v>494</v>
      </c>
      <c r="B74" s="63" t="s">
        <v>495</v>
      </c>
      <c r="C74" s="86" t="s">
        <v>227</v>
      </c>
      <c r="D74" s="67"/>
      <c r="E74" s="67"/>
      <c r="F74" s="67"/>
      <c r="G74" s="67"/>
    </row>
    <row r="75">
      <c r="A75" s="87" t="s">
        <v>497</v>
      </c>
      <c r="B75" s="88" t="s">
        <v>505</v>
      </c>
      <c r="C75" s="89"/>
      <c r="D75" s="67"/>
      <c r="E75" s="67"/>
      <c r="F75" s="67"/>
      <c r="G75" s="67"/>
    </row>
    <row r="76">
      <c r="A76" s="85" t="s">
        <v>501</v>
      </c>
      <c r="B76" s="63" t="s">
        <v>503</v>
      </c>
      <c r="C76" s="86" t="s">
        <v>504</v>
      </c>
      <c r="D76" s="67"/>
      <c r="E76" s="67"/>
      <c r="F76" s="67"/>
      <c r="G76" s="67"/>
    </row>
    <row r="77">
      <c r="A77" s="85" t="s">
        <v>506</v>
      </c>
      <c r="B77" s="63" t="s">
        <v>507</v>
      </c>
      <c r="C77" s="86" t="s">
        <v>504</v>
      </c>
      <c r="D77" s="67"/>
      <c r="E77" s="67"/>
      <c r="F77" s="67"/>
      <c r="G77" s="67"/>
    </row>
    <row r="78">
      <c r="A78" s="85" t="s">
        <v>508</v>
      </c>
      <c r="B78" s="63" t="s">
        <v>509</v>
      </c>
      <c r="C78" s="86" t="s">
        <v>227</v>
      </c>
      <c r="D78" s="67"/>
      <c r="E78" s="67"/>
      <c r="F78" s="67"/>
      <c r="G78" s="67"/>
    </row>
    <row r="79">
      <c r="A79" s="85" t="s">
        <v>510</v>
      </c>
      <c r="B79" s="63" t="s">
        <v>511</v>
      </c>
      <c r="C79" s="86" t="s">
        <v>227</v>
      </c>
      <c r="D79" s="67"/>
      <c r="E79" s="67"/>
      <c r="F79" s="67"/>
      <c r="G79" s="67"/>
    </row>
    <row r="80">
      <c r="A80" s="85" t="s">
        <v>512</v>
      </c>
      <c r="B80" s="63" t="s">
        <v>513</v>
      </c>
      <c r="C80" s="86" t="s">
        <v>227</v>
      </c>
      <c r="D80" s="67"/>
      <c r="E80" s="67"/>
      <c r="F80" s="67"/>
      <c r="G80" s="67"/>
    </row>
    <row r="81">
      <c r="A81" s="85" t="s">
        <v>514</v>
      </c>
      <c r="B81" s="63" t="s">
        <v>515</v>
      </c>
      <c r="C81" s="86" t="s">
        <v>227</v>
      </c>
      <c r="D81" s="67"/>
      <c r="E81" s="67"/>
      <c r="F81" s="67"/>
      <c r="G81" s="67"/>
    </row>
    <row r="82">
      <c r="A82" s="85" t="s">
        <v>516</v>
      </c>
      <c r="B82" s="63" t="s">
        <v>517</v>
      </c>
      <c r="C82" s="86" t="s">
        <v>227</v>
      </c>
      <c r="D82" s="67"/>
      <c r="E82" s="67"/>
      <c r="F82" s="67"/>
      <c r="G82" s="67"/>
    </row>
    <row r="83">
      <c r="A83" s="87" t="s">
        <v>605</v>
      </c>
      <c r="B83" s="88" t="s">
        <v>692</v>
      </c>
      <c r="C83" s="89"/>
      <c r="D83" s="67"/>
      <c r="E83" s="67"/>
      <c r="F83" s="67"/>
      <c r="G83" s="67"/>
    </row>
    <row r="84">
      <c r="A84" s="85" t="s">
        <v>609</v>
      </c>
      <c r="B84" s="63" t="s">
        <v>610</v>
      </c>
      <c r="C84" s="86" t="s">
        <v>504</v>
      </c>
      <c r="D84" s="67"/>
      <c r="E84" s="67"/>
      <c r="F84" s="67"/>
      <c r="G84" s="67"/>
    </row>
    <row r="85">
      <c r="A85" s="85" t="s">
        <v>615</v>
      </c>
      <c r="B85" s="63" t="s">
        <v>616</v>
      </c>
      <c r="C85" s="86" t="s">
        <v>504</v>
      </c>
      <c r="D85" s="67"/>
      <c r="E85" s="67"/>
      <c r="F85" s="67"/>
      <c r="G85" s="67"/>
    </row>
    <row r="86">
      <c r="A86" s="85" t="s">
        <v>621</v>
      </c>
      <c r="B86" s="63" t="s">
        <v>622</v>
      </c>
      <c r="C86" s="86" t="s">
        <v>504</v>
      </c>
      <c r="D86" s="67"/>
      <c r="E86" s="67"/>
      <c r="F86" s="67"/>
      <c r="G86" s="67"/>
    </row>
    <row r="87">
      <c r="A87" s="85" t="s">
        <v>627</v>
      </c>
      <c r="B87" s="63" t="s">
        <v>629</v>
      </c>
      <c r="C87" s="86" t="s">
        <v>504</v>
      </c>
      <c r="D87" s="67"/>
      <c r="E87" s="67"/>
      <c r="F87" s="67"/>
      <c r="G87" s="67"/>
    </row>
    <row r="88">
      <c r="A88" s="85" t="s">
        <v>644</v>
      </c>
      <c r="B88" s="63" t="s">
        <v>645</v>
      </c>
      <c r="C88" s="86" t="s">
        <v>504</v>
      </c>
      <c r="D88" s="67"/>
      <c r="E88" s="67"/>
      <c r="F88" s="67"/>
      <c r="G88" s="67"/>
    </row>
    <row r="89">
      <c r="A89" s="87" t="s">
        <v>653</v>
      </c>
      <c r="B89" s="88" t="s">
        <v>696</v>
      </c>
      <c r="C89" s="89"/>
      <c r="D89" s="67"/>
      <c r="E89" s="67"/>
      <c r="F89" s="67"/>
      <c r="G89" s="67"/>
    </row>
    <row r="90">
      <c r="A90" s="85" t="s">
        <v>665</v>
      </c>
      <c r="B90" s="63" t="s">
        <v>667</v>
      </c>
      <c r="C90" s="86" t="s">
        <v>504</v>
      </c>
      <c r="D90" s="67"/>
      <c r="E90" s="67"/>
      <c r="F90" s="67"/>
      <c r="G90" s="67"/>
    </row>
    <row r="91">
      <c r="A91" s="85" t="s">
        <v>669</v>
      </c>
      <c r="B91" s="63" t="s">
        <v>670</v>
      </c>
      <c r="C91" s="86" t="s">
        <v>504</v>
      </c>
      <c r="D91" s="67"/>
      <c r="E91" s="67"/>
      <c r="F91" s="67"/>
      <c r="G91" s="67"/>
    </row>
    <row r="92">
      <c r="A92" s="85" t="s">
        <v>673</v>
      </c>
      <c r="B92" s="63" t="s">
        <v>674</v>
      </c>
      <c r="C92" s="86" t="s">
        <v>504</v>
      </c>
      <c r="D92" s="67"/>
      <c r="E92" s="67"/>
      <c r="F92" s="67"/>
      <c r="G92" s="67"/>
    </row>
    <row r="93">
      <c r="A93" s="85" t="s">
        <v>676</v>
      </c>
      <c r="B93" s="63" t="s">
        <v>677</v>
      </c>
      <c r="C93" s="86" t="s">
        <v>504</v>
      </c>
      <c r="D93" s="67"/>
      <c r="E93" s="67"/>
      <c r="F93" s="67"/>
      <c r="G93" s="67"/>
    </row>
    <row r="94">
      <c r="A94" s="85" t="s">
        <v>681</v>
      </c>
      <c r="B94" s="63" t="s">
        <v>682</v>
      </c>
      <c r="C94" s="86" t="s">
        <v>504</v>
      </c>
      <c r="D94" s="67"/>
      <c r="E94" s="67"/>
      <c r="F94" s="67"/>
      <c r="G94" s="67"/>
    </row>
    <row r="95">
      <c r="A95" s="85" t="s">
        <v>683</v>
      </c>
      <c r="B95" s="63" t="s">
        <v>684</v>
      </c>
      <c r="C95" s="86" t="s">
        <v>504</v>
      </c>
      <c r="D95" s="67"/>
      <c r="E95" s="67"/>
      <c r="F95" s="67"/>
      <c r="G95" s="67"/>
    </row>
    <row r="96">
      <c r="A96" s="87" t="s">
        <v>687</v>
      </c>
      <c r="B96" s="88" t="s">
        <v>701</v>
      </c>
      <c r="C96" s="89"/>
      <c r="D96" s="67"/>
      <c r="E96" s="67"/>
      <c r="F96" s="67"/>
      <c r="G96" s="67"/>
    </row>
    <row r="97">
      <c r="A97" s="85" t="s">
        <v>689</v>
      </c>
      <c r="B97" s="63" t="s">
        <v>690</v>
      </c>
      <c r="C97" s="86" t="s">
        <v>504</v>
      </c>
      <c r="D97" s="67"/>
      <c r="E97" s="67"/>
      <c r="F97" s="67"/>
      <c r="G97" s="67"/>
    </row>
    <row r="98">
      <c r="A98" s="85" t="s">
        <v>694</v>
      </c>
      <c r="B98" s="63" t="s">
        <v>695</v>
      </c>
      <c r="C98" s="86" t="s">
        <v>504</v>
      </c>
      <c r="D98" s="67"/>
      <c r="E98" s="67"/>
      <c r="F98" s="67"/>
      <c r="G98" s="67"/>
    </row>
    <row r="99">
      <c r="A99" s="85" t="s">
        <v>698</v>
      </c>
      <c r="B99" s="63" t="s">
        <v>699</v>
      </c>
      <c r="C99" s="86" t="s">
        <v>504</v>
      </c>
      <c r="D99" s="67"/>
      <c r="E99" s="67"/>
      <c r="F99" s="67"/>
      <c r="G99" s="67"/>
    </row>
    <row r="100">
      <c r="A100" s="85" t="s">
        <v>702</v>
      </c>
      <c r="B100" s="63" t="s">
        <v>703</v>
      </c>
      <c r="C100" s="86" t="s">
        <v>504</v>
      </c>
      <c r="D100" s="67"/>
      <c r="E100" s="67"/>
      <c r="F100" s="67"/>
      <c r="G100" s="67"/>
    </row>
    <row r="101">
      <c r="A101" s="85" t="s">
        <v>704</v>
      </c>
      <c r="B101" s="63" t="s">
        <v>705</v>
      </c>
      <c r="C101" s="86" t="s">
        <v>504</v>
      </c>
      <c r="D101" s="67"/>
      <c r="E101" s="67"/>
      <c r="F101" s="67"/>
      <c r="G101" s="67"/>
    </row>
    <row r="102">
      <c r="A102" s="85" t="s">
        <v>706</v>
      </c>
      <c r="B102" s="63" t="s">
        <v>707</v>
      </c>
      <c r="C102" s="86" t="s">
        <v>504</v>
      </c>
      <c r="D102" s="67"/>
      <c r="E102" s="67"/>
      <c r="F102" s="67"/>
      <c r="G102" s="67"/>
    </row>
    <row r="103">
      <c r="A103" s="87" t="s">
        <v>708</v>
      </c>
      <c r="B103" s="88" t="s">
        <v>709</v>
      </c>
      <c r="C103" s="89"/>
      <c r="D103" s="67"/>
      <c r="E103" s="67"/>
      <c r="F103" s="67"/>
      <c r="G103" s="67"/>
    </row>
    <row r="104">
      <c r="A104" s="85" t="s">
        <v>710</v>
      </c>
      <c r="B104" s="63" t="s">
        <v>711</v>
      </c>
      <c r="C104" s="86" t="s">
        <v>504</v>
      </c>
      <c r="D104" s="67"/>
      <c r="E104" s="67"/>
      <c r="F104" s="67"/>
      <c r="G104" s="67"/>
    </row>
    <row r="105">
      <c r="A105" s="85" t="s">
        <v>712</v>
      </c>
      <c r="B105" s="63" t="s">
        <v>713</v>
      </c>
      <c r="C105" s="86" t="s">
        <v>504</v>
      </c>
      <c r="D105" s="67"/>
      <c r="E105" s="67"/>
      <c r="F105" s="67"/>
      <c r="G105" s="67"/>
    </row>
    <row r="106">
      <c r="A106" s="85" t="s">
        <v>714</v>
      </c>
      <c r="B106" s="63" t="s">
        <v>715</v>
      </c>
      <c r="C106" s="86" t="s">
        <v>504</v>
      </c>
      <c r="D106" s="67"/>
      <c r="E106" s="67"/>
      <c r="F106" s="67"/>
      <c r="G106" s="67"/>
    </row>
    <row r="107">
      <c r="A107" s="85" t="s">
        <v>716</v>
      </c>
      <c r="B107" s="63" t="s">
        <v>717</v>
      </c>
      <c r="C107" s="86" t="s">
        <v>504</v>
      </c>
      <c r="D107" s="67"/>
      <c r="E107" s="67"/>
      <c r="F107" s="67"/>
      <c r="G107" s="67"/>
    </row>
    <row r="108">
      <c r="A108" s="85" t="s">
        <v>718</v>
      </c>
      <c r="B108" s="63" t="s">
        <v>719</v>
      </c>
      <c r="C108" s="86" t="s">
        <v>504</v>
      </c>
      <c r="D108" s="67"/>
      <c r="E108" s="67"/>
      <c r="F108" s="67"/>
      <c r="G108" s="67"/>
    </row>
    <row r="109">
      <c r="A109" s="87" t="s">
        <v>518</v>
      </c>
      <c r="B109" s="88" t="s">
        <v>519</v>
      </c>
      <c r="C109" s="89"/>
      <c r="D109" s="67"/>
      <c r="E109" s="67"/>
      <c r="F109" s="67"/>
      <c r="G109" s="67"/>
    </row>
    <row r="110">
      <c r="A110" s="85" t="s">
        <v>520</v>
      </c>
      <c r="B110" s="63" t="s">
        <v>521</v>
      </c>
      <c r="C110" s="86" t="s">
        <v>227</v>
      </c>
      <c r="D110" s="67"/>
      <c r="E110" s="67"/>
      <c r="F110" s="67"/>
      <c r="G110" s="67"/>
    </row>
    <row r="111">
      <c r="A111" s="85" t="s">
        <v>522</v>
      </c>
      <c r="B111" s="63" t="s">
        <v>523</v>
      </c>
      <c r="C111" s="86" t="s">
        <v>227</v>
      </c>
      <c r="D111" s="67"/>
      <c r="E111" s="67"/>
      <c r="F111" s="67"/>
      <c r="G111" s="67"/>
    </row>
    <row r="112">
      <c r="A112" s="85" t="s">
        <v>526</v>
      </c>
      <c r="B112" s="63" t="s">
        <v>527</v>
      </c>
      <c r="C112" s="86" t="s">
        <v>227</v>
      </c>
      <c r="D112" s="67"/>
      <c r="E112" s="67"/>
      <c r="F112" s="67"/>
      <c r="G112" s="67"/>
    </row>
    <row r="113">
      <c r="A113" s="85" t="s">
        <v>530</v>
      </c>
      <c r="B113" s="63" t="s">
        <v>531</v>
      </c>
      <c r="C113" s="86" t="s">
        <v>227</v>
      </c>
      <c r="D113" s="67"/>
      <c r="E113" s="67"/>
      <c r="F113" s="67"/>
      <c r="G113" s="67"/>
    </row>
    <row r="114">
      <c r="A114" s="87" t="s">
        <v>532</v>
      </c>
      <c r="B114" s="88" t="s">
        <v>533</v>
      </c>
      <c r="C114" s="89"/>
      <c r="D114" s="67"/>
      <c r="E114" s="67"/>
      <c r="F114" s="67"/>
      <c r="G114" s="67"/>
    </row>
    <row r="115">
      <c r="A115" s="85" t="s">
        <v>534</v>
      </c>
      <c r="B115" s="63" t="s">
        <v>535</v>
      </c>
      <c r="C115" s="86" t="s">
        <v>227</v>
      </c>
      <c r="D115" s="67"/>
      <c r="E115" s="67"/>
      <c r="F115" s="67"/>
      <c r="G115" s="67"/>
    </row>
    <row r="116">
      <c r="A116" s="85" t="s">
        <v>536</v>
      </c>
      <c r="B116" s="63" t="s">
        <v>537</v>
      </c>
      <c r="C116" s="86" t="s">
        <v>227</v>
      </c>
      <c r="D116" s="67"/>
      <c r="E116" s="67"/>
      <c r="F116" s="67"/>
      <c r="G116" s="67"/>
    </row>
    <row r="117">
      <c r="A117" s="85" t="s">
        <v>539</v>
      </c>
      <c r="B117" s="63" t="s">
        <v>540</v>
      </c>
      <c r="C117" s="86" t="s">
        <v>227</v>
      </c>
      <c r="D117" s="67"/>
      <c r="E117" s="67"/>
      <c r="F117" s="67"/>
      <c r="G117" s="67"/>
    </row>
    <row r="118">
      <c r="A118" s="85" t="s">
        <v>541</v>
      </c>
      <c r="B118" s="63" t="s">
        <v>542</v>
      </c>
      <c r="C118" s="86" t="s">
        <v>227</v>
      </c>
      <c r="D118" s="67"/>
      <c r="E118" s="67"/>
      <c r="F118" s="67"/>
      <c r="G118" s="67"/>
    </row>
    <row r="119">
      <c r="A119" s="85" t="s">
        <v>543</v>
      </c>
      <c r="B119" s="63" t="s">
        <v>544</v>
      </c>
      <c r="C119" s="86" t="s">
        <v>227</v>
      </c>
      <c r="D119" s="67"/>
      <c r="E119" s="67"/>
      <c r="F119" s="67"/>
      <c r="G119" s="67"/>
    </row>
    <row r="120">
      <c r="A120" s="85" t="s">
        <v>545</v>
      </c>
      <c r="B120" s="63" t="s">
        <v>546</v>
      </c>
      <c r="C120" s="86" t="s">
        <v>227</v>
      </c>
      <c r="D120" s="67"/>
      <c r="E120" s="67"/>
      <c r="F120" s="67"/>
      <c r="G120" s="67"/>
    </row>
    <row r="121">
      <c r="A121" s="85" t="s">
        <v>547</v>
      </c>
      <c r="B121" s="63" t="s">
        <v>548</v>
      </c>
      <c r="C121" s="86" t="s">
        <v>227</v>
      </c>
      <c r="D121" s="67"/>
      <c r="E121" s="67"/>
      <c r="F121" s="67"/>
      <c r="G121" s="67"/>
    </row>
    <row r="122">
      <c r="A122" s="85" t="s">
        <v>549</v>
      </c>
      <c r="B122" s="63" t="s">
        <v>550</v>
      </c>
      <c r="C122" s="86" t="s">
        <v>227</v>
      </c>
      <c r="D122" s="67"/>
      <c r="E122" s="67"/>
      <c r="F122" s="67"/>
      <c r="G122" s="67"/>
    </row>
    <row r="123">
      <c r="A123" s="87" t="s">
        <v>551</v>
      </c>
      <c r="B123" s="88" t="s">
        <v>552</v>
      </c>
      <c r="C123" s="89"/>
      <c r="D123" s="67"/>
      <c r="E123" s="67"/>
      <c r="F123" s="67"/>
      <c r="G123" s="67"/>
    </row>
    <row r="124">
      <c r="A124" s="85" t="s">
        <v>553</v>
      </c>
      <c r="B124" s="63" t="s">
        <v>554</v>
      </c>
      <c r="C124" s="86" t="s">
        <v>227</v>
      </c>
      <c r="D124" s="67"/>
      <c r="E124" s="67"/>
      <c r="F124" s="67"/>
      <c r="G124" s="67"/>
    </row>
    <row r="125">
      <c r="A125" s="85" t="s">
        <v>555</v>
      </c>
      <c r="B125" s="63" t="s">
        <v>556</v>
      </c>
      <c r="C125" s="86" t="s">
        <v>227</v>
      </c>
      <c r="D125" s="67"/>
      <c r="E125" s="67"/>
      <c r="F125" s="67"/>
      <c r="G125" s="67"/>
    </row>
    <row r="126">
      <c r="A126" s="85" t="s">
        <v>557</v>
      </c>
      <c r="B126" s="63" t="s">
        <v>558</v>
      </c>
      <c r="C126" s="86" t="s">
        <v>227</v>
      </c>
      <c r="D126" s="67"/>
      <c r="E126" s="67"/>
      <c r="F126" s="67"/>
      <c r="G126" s="67"/>
    </row>
    <row r="127">
      <c r="A127" s="85" t="s">
        <v>559</v>
      </c>
      <c r="B127" s="63" t="s">
        <v>560</v>
      </c>
      <c r="C127" s="86" t="s">
        <v>227</v>
      </c>
      <c r="D127" s="67"/>
      <c r="E127" s="67"/>
      <c r="F127" s="67"/>
      <c r="G127" s="67"/>
    </row>
    <row r="128">
      <c r="A128" s="87" t="s">
        <v>561</v>
      </c>
      <c r="B128" s="88" t="s">
        <v>562</v>
      </c>
      <c r="C128" s="89"/>
      <c r="D128" s="67"/>
      <c r="E128" s="67"/>
      <c r="F128" s="67"/>
      <c r="G128" s="67"/>
    </row>
    <row r="129">
      <c r="A129" s="85" t="s">
        <v>563</v>
      </c>
      <c r="B129" s="63" t="s">
        <v>564</v>
      </c>
      <c r="C129" s="86" t="s">
        <v>227</v>
      </c>
      <c r="D129" s="67"/>
      <c r="E129" s="67"/>
      <c r="F129" s="67"/>
      <c r="G129" s="67"/>
    </row>
    <row r="130">
      <c r="A130" s="85" t="s">
        <v>565</v>
      </c>
      <c r="B130" s="63" t="s">
        <v>566</v>
      </c>
      <c r="C130" s="86" t="s">
        <v>227</v>
      </c>
      <c r="D130" s="67"/>
      <c r="E130" s="67"/>
      <c r="F130" s="67"/>
      <c r="G130" s="67"/>
    </row>
    <row r="131">
      <c r="A131" s="85" t="s">
        <v>569</v>
      </c>
      <c r="B131" s="63" t="s">
        <v>570</v>
      </c>
      <c r="C131" s="86" t="s">
        <v>571</v>
      </c>
      <c r="D131" s="67"/>
      <c r="E131" s="67"/>
      <c r="F131" s="67"/>
      <c r="G131" s="67"/>
    </row>
    <row r="132">
      <c r="A132" s="85" t="s">
        <v>572</v>
      </c>
      <c r="B132" s="63" t="s">
        <v>573</v>
      </c>
      <c r="C132" s="86" t="s">
        <v>571</v>
      </c>
      <c r="D132" s="67"/>
      <c r="E132" s="67"/>
      <c r="F132" s="67"/>
      <c r="G132" s="67"/>
    </row>
    <row r="133">
      <c r="A133" s="85" t="s">
        <v>574</v>
      </c>
      <c r="B133" s="63" t="s">
        <v>575</v>
      </c>
      <c r="C133" s="86" t="s">
        <v>571</v>
      </c>
      <c r="D133" s="67"/>
      <c r="E133" s="67"/>
      <c r="F133" s="67"/>
      <c r="G133" s="67"/>
    </row>
    <row r="134">
      <c r="A134" s="85" t="s">
        <v>576</v>
      </c>
      <c r="B134" s="63" t="s">
        <v>577</v>
      </c>
      <c r="C134" s="86" t="s">
        <v>578</v>
      </c>
      <c r="D134" s="67"/>
      <c r="E134" s="67"/>
      <c r="F134" s="67"/>
      <c r="G134" s="67"/>
    </row>
    <row r="135">
      <c r="A135" s="85" t="s">
        <v>579</v>
      </c>
      <c r="B135" s="63" t="s">
        <v>580</v>
      </c>
      <c r="C135" s="86" t="s">
        <v>578</v>
      </c>
      <c r="D135" s="67"/>
      <c r="E135" s="67"/>
      <c r="F135" s="67"/>
      <c r="G135" s="67"/>
    </row>
    <row r="136">
      <c r="A136" s="85" t="s">
        <v>581</v>
      </c>
      <c r="B136" s="63" t="s">
        <v>582</v>
      </c>
      <c r="C136" s="86" t="s">
        <v>578</v>
      </c>
      <c r="D136" s="67"/>
      <c r="E136" s="67"/>
      <c r="F136" s="67"/>
      <c r="G136" s="67"/>
    </row>
    <row r="137">
      <c r="A137" s="85" t="s">
        <v>583</v>
      </c>
      <c r="B137" s="63" t="s">
        <v>584</v>
      </c>
      <c r="C137" s="86" t="s">
        <v>578</v>
      </c>
      <c r="D137" s="67"/>
      <c r="E137" s="67"/>
      <c r="F137" s="67"/>
      <c r="G137" s="67"/>
    </row>
    <row r="138">
      <c r="A138" s="87" t="s">
        <v>585</v>
      </c>
      <c r="B138" s="88" t="s">
        <v>586</v>
      </c>
      <c r="C138" s="89"/>
      <c r="D138" s="67"/>
      <c r="E138" s="67"/>
      <c r="F138" s="67"/>
      <c r="G138" s="67"/>
    </row>
    <row r="139">
      <c r="A139" s="85" t="s">
        <v>587</v>
      </c>
      <c r="B139" s="63" t="s">
        <v>588</v>
      </c>
      <c r="C139" s="86" t="s">
        <v>227</v>
      </c>
      <c r="D139" s="67"/>
      <c r="E139" s="67"/>
      <c r="F139" s="67"/>
      <c r="G139" s="67"/>
    </row>
    <row r="140">
      <c r="A140" s="85" t="s">
        <v>589</v>
      </c>
      <c r="B140" s="63" t="s">
        <v>590</v>
      </c>
      <c r="C140" s="86" t="s">
        <v>355</v>
      </c>
      <c r="D140" s="67"/>
      <c r="E140" s="67"/>
      <c r="F140" s="67"/>
      <c r="G140" s="67"/>
    </row>
    <row r="141">
      <c r="A141" s="85" t="s">
        <v>591</v>
      </c>
      <c r="B141" s="63" t="s">
        <v>592</v>
      </c>
      <c r="C141" s="86" t="s">
        <v>593</v>
      </c>
      <c r="D141" s="67"/>
      <c r="E141" s="67"/>
      <c r="F141" s="67"/>
      <c r="G141" s="67"/>
    </row>
    <row r="142">
      <c r="A142" s="85" t="s">
        <v>594</v>
      </c>
      <c r="B142" s="63" t="s">
        <v>595</v>
      </c>
      <c r="C142" s="86" t="s">
        <v>593</v>
      </c>
      <c r="D142" s="67"/>
      <c r="E142" s="67"/>
      <c r="F142" s="67"/>
      <c r="G142" s="67"/>
    </row>
    <row r="143">
      <c r="A143" s="85" t="s">
        <v>596</v>
      </c>
      <c r="B143" s="63" t="s">
        <v>597</v>
      </c>
      <c r="C143" s="86" t="s">
        <v>593</v>
      </c>
      <c r="D143" s="67"/>
      <c r="E143" s="67"/>
      <c r="F143" s="67"/>
      <c r="G143" s="67"/>
    </row>
    <row r="144">
      <c r="A144" s="67"/>
      <c r="B144" s="67"/>
      <c r="C144" s="67"/>
      <c r="D144" s="67"/>
      <c r="E144" s="67"/>
      <c r="F144" s="67"/>
      <c r="G144" s="67"/>
    </row>
    <row r="145">
      <c r="A145" s="67"/>
      <c r="B145" s="67"/>
      <c r="C145" s="67"/>
      <c r="D145" s="67"/>
      <c r="E145" s="67"/>
      <c r="F145" s="67"/>
      <c r="G145" s="67"/>
    </row>
    <row r="146" ht="19.5" customHeight="1">
      <c r="A146" s="74" t="s">
        <v>794</v>
      </c>
      <c r="B146" s="75"/>
      <c r="C146" s="75"/>
      <c r="D146" s="75"/>
      <c r="E146" s="75"/>
      <c r="F146" s="75"/>
      <c r="G146" s="75"/>
    </row>
    <row r="147" ht="33.0" customHeight="1">
      <c r="A147" s="99"/>
      <c r="B147" s="100" t="s">
        <v>797</v>
      </c>
      <c r="C147" s="99"/>
      <c r="D147" s="99"/>
      <c r="E147" s="99"/>
      <c r="F147" s="99"/>
      <c r="G147" s="99"/>
    </row>
    <row r="148">
      <c r="A148" s="67"/>
      <c r="B148" s="67"/>
      <c r="C148" s="67"/>
      <c r="D148" s="67"/>
      <c r="E148" s="67"/>
      <c r="F148" s="67"/>
      <c r="G148" s="67"/>
    </row>
    <row r="149" ht="28.5" customHeight="1">
      <c r="A149" s="54" t="s">
        <v>800</v>
      </c>
      <c r="B149" s="54" t="s">
        <v>801</v>
      </c>
      <c r="C149" s="54" t="s">
        <v>802</v>
      </c>
      <c r="D149" s="101"/>
      <c r="E149" s="101"/>
      <c r="F149" s="101"/>
      <c r="G149" s="101"/>
    </row>
    <row r="150">
      <c r="A150" s="102" t="s">
        <v>363</v>
      </c>
      <c r="B150" s="103" t="s">
        <v>809</v>
      </c>
      <c r="C150" s="60" t="s">
        <v>811</v>
      </c>
      <c r="D150" s="67"/>
      <c r="E150" s="67"/>
      <c r="F150" s="67"/>
      <c r="G150" s="67"/>
    </row>
    <row r="151">
      <c r="A151" s="104" t="s">
        <v>813</v>
      </c>
      <c r="B151" s="105" t="s">
        <v>816</v>
      </c>
      <c r="C151" s="66" t="s">
        <v>528</v>
      </c>
      <c r="D151" s="67"/>
      <c r="E151" s="67"/>
      <c r="F151" s="67"/>
      <c r="G151" s="67"/>
    </row>
    <row r="152">
      <c r="A152" s="104" t="s">
        <v>819</v>
      </c>
      <c r="B152" s="105" t="s">
        <v>820</v>
      </c>
      <c r="C152" s="66" t="s">
        <v>811</v>
      </c>
      <c r="D152" s="67"/>
      <c r="E152" s="67"/>
      <c r="F152" s="67"/>
      <c r="G152" s="67"/>
    </row>
    <row r="153">
      <c r="A153" s="67"/>
      <c r="B153" s="67"/>
      <c r="C153" s="67"/>
      <c r="D153" s="67"/>
      <c r="E153" s="67"/>
      <c r="F153" s="67"/>
      <c r="G153" s="67"/>
    </row>
    <row r="154">
      <c r="A154" s="67"/>
      <c r="B154" s="67"/>
      <c r="C154" s="67"/>
      <c r="D154" s="67"/>
      <c r="E154" s="67"/>
      <c r="F154" s="67"/>
      <c r="G154" s="67"/>
    </row>
    <row r="155" ht="19.5" customHeight="1">
      <c r="A155" s="74" t="s">
        <v>824</v>
      </c>
      <c r="B155" s="75"/>
      <c r="C155" s="75"/>
      <c r="D155" s="75"/>
      <c r="E155" s="75"/>
      <c r="F155" s="75"/>
      <c r="G155" s="75"/>
    </row>
    <row r="156" ht="33.0" customHeight="1">
      <c r="A156" s="99"/>
      <c r="B156" s="100" t="s">
        <v>827</v>
      </c>
      <c r="C156" s="99"/>
      <c r="D156" s="99"/>
      <c r="E156" s="99"/>
      <c r="F156" s="99"/>
      <c r="G156" s="99"/>
    </row>
    <row r="157">
      <c r="A157" s="67"/>
      <c r="B157" s="67"/>
      <c r="C157" s="67"/>
      <c r="D157" s="67"/>
      <c r="E157" s="67"/>
      <c r="F157" s="67"/>
      <c r="G157" s="67"/>
    </row>
    <row r="158" ht="28.5" customHeight="1">
      <c r="A158" s="54" t="s">
        <v>800</v>
      </c>
      <c r="B158" s="54" t="s">
        <v>801</v>
      </c>
      <c r="C158" s="54" t="s">
        <v>802</v>
      </c>
      <c r="D158" s="101"/>
      <c r="E158" s="101"/>
      <c r="F158" s="101"/>
      <c r="G158" s="101"/>
    </row>
    <row r="159">
      <c r="A159" s="102" t="s">
        <v>830</v>
      </c>
      <c r="B159" s="103" t="s">
        <v>831</v>
      </c>
      <c r="C159" s="60" t="s">
        <v>830</v>
      </c>
      <c r="D159" s="67"/>
      <c r="E159" s="67"/>
      <c r="F159" s="67"/>
      <c r="G159" s="67"/>
    </row>
    <row r="160">
      <c r="A160" s="104" t="s">
        <v>834</v>
      </c>
      <c r="B160" s="105" t="s">
        <v>419</v>
      </c>
      <c r="C160" s="66" t="s">
        <v>473</v>
      </c>
      <c r="D160" s="67"/>
      <c r="E160" s="67"/>
      <c r="F160" s="67"/>
      <c r="G160" s="67"/>
    </row>
    <row r="161">
      <c r="A161" s="104" t="s">
        <v>836</v>
      </c>
      <c r="B161" s="105" t="s">
        <v>837</v>
      </c>
      <c r="C161" s="66" t="s">
        <v>406</v>
      </c>
      <c r="D161" s="67"/>
      <c r="E161" s="67"/>
      <c r="F161" s="67"/>
      <c r="G161" s="67"/>
    </row>
    <row r="162">
      <c r="A162" s="104" t="s">
        <v>275</v>
      </c>
      <c r="B162" s="105" t="s">
        <v>842</v>
      </c>
      <c r="C162" s="66" t="s">
        <v>811</v>
      </c>
      <c r="D162" s="67"/>
      <c r="E162" s="67"/>
      <c r="F162" s="67"/>
      <c r="G162" s="67"/>
    </row>
    <row r="163">
      <c r="A163" s="67"/>
      <c r="B163" s="67"/>
      <c r="C163" s="67"/>
      <c r="D163" s="67"/>
      <c r="E163" s="67"/>
      <c r="F163" s="67"/>
      <c r="G163" s="67"/>
    </row>
    <row r="164">
      <c r="A164" s="67"/>
      <c r="B164" s="67"/>
      <c r="C164" s="67"/>
      <c r="D164" s="67"/>
      <c r="E164" s="67"/>
      <c r="F164" s="67"/>
      <c r="G164" s="67"/>
    </row>
    <row r="165" ht="19.5" customHeight="1">
      <c r="A165" s="74" t="s">
        <v>846</v>
      </c>
      <c r="B165" s="75"/>
      <c r="C165" s="75"/>
      <c r="D165" s="75"/>
      <c r="E165" s="75"/>
      <c r="F165" s="75"/>
      <c r="G165" s="75"/>
    </row>
    <row r="166" ht="28.5" customHeight="1">
      <c r="A166" s="54" t="s">
        <v>847</v>
      </c>
      <c r="B166" s="54" t="s">
        <v>848</v>
      </c>
      <c r="C166" s="54" t="s">
        <v>849</v>
      </c>
      <c r="D166" s="90"/>
      <c r="E166" s="90"/>
      <c r="F166" s="90"/>
      <c r="G166" s="90"/>
    </row>
    <row r="167">
      <c r="A167" s="80">
        <v>1.0</v>
      </c>
      <c r="B167" s="106" t="s">
        <v>852</v>
      </c>
      <c r="C167" s="107" t="s">
        <v>855</v>
      </c>
      <c r="D167" s="92"/>
      <c r="E167" s="92"/>
      <c r="F167" s="92"/>
      <c r="G167" s="93"/>
    </row>
    <row r="168">
      <c r="A168" s="108">
        <v>2.0</v>
      </c>
      <c r="B168" s="109" t="s">
        <v>861</v>
      </c>
      <c r="C168" s="110" t="s">
        <v>863</v>
      </c>
      <c r="D168" s="96"/>
      <c r="E168" s="96"/>
      <c r="F168" s="96"/>
      <c r="G168" s="97"/>
    </row>
    <row r="169">
      <c r="A169" s="108">
        <v>3.0</v>
      </c>
      <c r="B169" s="109" t="s">
        <v>865</v>
      </c>
      <c r="C169" s="110" t="s">
        <v>866</v>
      </c>
      <c r="D169" s="96"/>
      <c r="E169" s="96"/>
      <c r="F169" s="96"/>
      <c r="G169" s="97"/>
    </row>
    <row r="170">
      <c r="A170" s="108">
        <v>4.0</v>
      </c>
      <c r="B170" s="109" t="s">
        <v>867</v>
      </c>
      <c r="C170" s="110" t="s">
        <v>869</v>
      </c>
      <c r="D170" s="96"/>
      <c r="E170" s="96"/>
      <c r="F170" s="96"/>
      <c r="G170" s="97"/>
    </row>
    <row r="171">
      <c r="A171" s="108">
        <v>5.0</v>
      </c>
      <c r="B171" s="109" t="s">
        <v>1062</v>
      </c>
      <c r="C171" s="110" t="s">
        <v>1063</v>
      </c>
      <c r="D171" s="96"/>
      <c r="E171" s="96"/>
      <c r="F171" s="96"/>
      <c r="G171" s="97"/>
    </row>
    <row r="172">
      <c r="A172" s="67"/>
      <c r="B172" s="67"/>
      <c r="C172" s="67"/>
      <c r="D172" s="67"/>
      <c r="E172" s="67"/>
      <c r="F172" s="67"/>
      <c r="G172" s="67"/>
    </row>
  </sheetData>
  <mergeCells count="16">
    <mergeCell ref="C8:G8"/>
    <mergeCell ref="C9:G9"/>
    <mergeCell ref="C10:G10"/>
    <mergeCell ref="C11:G11"/>
    <mergeCell ref="C12:G12"/>
    <mergeCell ref="C13:G13"/>
    <mergeCell ref="C14:G14"/>
    <mergeCell ref="C170:G170"/>
    <mergeCell ref="C171:G171"/>
    <mergeCell ref="C15:G15"/>
    <mergeCell ref="C16:G16"/>
    <mergeCell ref="C17:G17"/>
    <mergeCell ref="C18:G18"/>
    <mergeCell ref="C167:G167"/>
    <mergeCell ref="C168:G168"/>
    <mergeCell ref="C169:G16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1068</v>
      </c>
      <c r="B1" s="53"/>
      <c r="C1" s="53"/>
      <c r="D1" s="53"/>
      <c r="E1" s="53"/>
      <c r="F1" s="53"/>
      <c r="G1" s="53"/>
    </row>
    <row r="2" ht="19.5" customHeight="1">
      <c r="A2" s="74" t="s">
        <v>608</v>
      </c>
      <c r="B2" s="75"/>
      <c r="C2" s="75"/>
      <c r="D2" s="75"/>
      <c r="E2" s="75"/>
      <c r="F2" s="75"/>
      <c r="G2" s="75"/>
    </row>
    <row r="3" ht="28.5" customHeight="1">
      <c r="A3" s="67"/>
      <c r="B3" s="9" t="s">
        <v>325</v>
      </c>
      <c r="C3" s="67"/>
      <c r="D3" s="67"/>
      <c r="E3" s="67"/>
      <c r="F3" s="67"/>
      <c r="G3" s="67"/>
    </row>
    <row r="4" ht="25.5" customHeight="1">
      <c r="A4" s="67"/>
      <c r="B4" s="68" t="s">
        <v>1071</v>
      </c>
      <c r="C4" s="67"/>
      <c r="D4" s="67"/>
      <c r="E4" s="67"/>
      <c r="F4" s="67"/>
      <c r="G4" s="67"/>
    </row>
    <row r="5">
      <c r="A5" s="67"/>
      <c r="B5" s="67"/>
      <c r="C5" s="67"/>
      <c r="D5" s="67"/>
      <c r="E5" s="67"/>
      <c r="F5" s="67"/>
      <c r="G5" s="67"/>
    </row>
    <row r="6" ht="19.5" customHeight="1">
      <c r="A6" s="74" t="s">
        <v>612</v>
      </c>
      <c r="B6" s="75"/>
      <c r="C6" s="75"/>
      <c r="D6" s="75"/>
      <c r="E6" s="75"/>
      <c r="F6" s="75"/>
      <c r="G6" s="75"/>
    </row>
    <row r="7" ht="28.5" customHeight="1">
      <c r="A7" s="90"/>
      <c r="B7" s="54" t="s">
        <v>42</v>
      </c>
      <c r="C7" s="54" t="s">
        <v>618</v>
      </c>
      <c r="D7" s="90"/>
      <c r="E7" s="90"/>
      <c r="F7" s="90"/>
      <c r="G7" s="90"/>
    </row>
    <row r="8">
      <c r="A8" s="81"/>
      <c r="B8" s="83" t="s">
        <v>619</v>
      </c>
      <c r="C8" s="91" t="s">
        <v>620</v>
      </c>
      <c r="D8" s="92"/>
      <c r="E8" s="92"/>
      <c r="F8" s="92"/>
      <c r="G8" s="93"/>
    </row>
    <row r="9">
      <c r="A9" s="94"/>
      <c r="B9" s="88" t="s">
        <v>623</v>
      </c>
      <c r="C9" s="95" t="s">
        <v>624</v>
      </c>
      <c r="D9" s="96"/>
      <c r="E9" s="96"/>
      <c r="F9" s="96"/>
      <c r="G9" s="97"/>
    </row>
    <row r="10">
      <c r="A10" s="94"/>
      <c r="B10" s="88" t="s">
        <v>625</v>
      </c>
      <c r="C10" s="95" t="s">
        <v>626</v>
      </c>
      <c r="D10" s="96"/>
      <c r="E10" s="96"/>
      <c r="F10" s="96"/>
      <c r="G10" s="97"/>
    </row>
    <row r="11">
      <c r="A11" s="94"/>
      <c r="B11" s="88" t="s">
        <v>631</v>
      </c>
      <c r="C11" s="95" t="s">
        <v>632</v>
      </c>
      <c r="D11" s="96"/>
      <c r="E11" s="96"/>
      <c r="F11" s="96"/>
      <c r="G11" s="97"/>
    </row>
    <row r="12">
      <c r="A12" s="94"/>
      <c r="B12" s="88" t="s">
        <v>636</v>
      </c>
      <c r="C12" s="95" t="s">
        <v>637</v>
      </c>
      <c r="D12" s="96"/>
      <c r="E12" s="96"/>
      <c r="F12" s="96"/>
      <c r="G12" s="97"/>
    </row>
    <row r="13">
      <c r="A13" s="94"/>
      <c r="B13" s="88" t="s">
        <v>638</v>
      </c>
      <c r="C13" s="95" t="s">
        <v>639</v>
      </c>
      <c r="D13" s="96"/>
      <c r="E13" s="96"/>
      <c r="F13" s="96"/>
      <c r="G13" s="97"/>
    </row>
    <row r="14">
      <c r="A14" s="94"/>
      <c r="B14" s="88" t="s">
        <v>640</v>
      </c>
      <c r="C14" s="95" t="s">
        <v>641</v>
      </c>
      <c r="D14" s="96"/>
      <c r="E14" s="96"/>
      <c r="F14" s="96"/>
      <c r="G14" s="97"/>
    </row>
    <row r="15">
      <c r="A15" s="94"/>
      <c r="B15" s="88" t="s">
        <v>642</v>
      </c>
      <c r="C15" s="95" t="s">
        <v>643</v>
      </c>
      <c r="D15" s="96"/>
      <c r="E15" s="96"/>
      <c r="F15" s="96"/>
      <c r="G15" s="97"/>
    </row>
    <row r="16">
      <c r="A16" s="94"/>
      <c r="B16" s="88" t="s">
        <v>646</v>
      </c>
      <c r="C16" s="95" t="s">
        <v>647</v>
      </c>
      <c r="D16" s="96"/>
      <c r="E16" s="96"/>
      <c r="F16" s="96"/>
      <c r="G16" s="97"/>
    </row>
    <row r="17">
      <c r="A17" s="94"/>
      <c r="B17" s="88" t="s">
        <v>648</v>
      </c>
      <c r="C17" s="95" t="s">
        <v>649</v>
      </c>
      <c r="D17" s="96"/>
      <c r="E17" s="96"/>
      <c r="F17" s="96"/>
      <c r="G17" s="97"/>
    </row>
    <row r="18">
      <c r="A18" s="94"/>
      <c r="B18" s="88" t="s">
        <v>650</v>
      </c>
      <c r="C18" s="95" t="s">
        <v>651</v>
      </c>
      <c r="D18" s="96"/>
      <c r="E18" s="96"/>
      <c r="F18" s="96"/>
      <c r="G18" s="97"/>
    </row>
    <row r="19">
      <c r="A19" s="67"/>
      <c r="B19" s="67"/>
      <c r="C19" s="67"/>
      <c r="D19" s="67"/>
      <c r="E19" s="67"/>
      <c r="F19" s="67"/>
      <c r="G19" s="67"/>
    </row>
    <row r="20">
      <c r="A20" s="67"/>
      <c r="B20" s="67"/>
      <c r="C20" s="67"/>
      <c r="D20" s="67"/>
      <c r="E20" s="67"/>
      <c r="F20" s="67"/>
      <c r="G20" s="67"/>
    </row>
    <row r="21" ht="19.5" customHeight="1">
      <c r="A21" s="74" t="s">
        <v>652</v>
      </c>
      <c r="B21" s="75"/>
      <c r="C21" s="75"/>
      <c r="D21" s="75"/>
      <c r="E21" s="75"/>
      <c r="F21" s="75"/>
      <c r="G21" s="75"/>
    </row>
    <row r="22" ht="33.0" customHeight="1">
      <c r="A22" s="99"/>
      <c r="B22" s="100" t="s">
        <v>697</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666</v>
      </c>
      <c r="B26" s="75"/>
      <c r="C26" s="75"/>
      <c r="D26" s="75"/>
      <c r="E26" s="75"/>
      <c r="F26" s="75"/>
      <c r="G26" s="75"/>
    </row>
    <row r="27">
      <c r="A27" s="67"/>
      <c r="B27" s="76" t="s">
        <v>700</v>
      </c>
      <c r="C27" s="67"/>
      <c r="D27" s="67"/>
      <c r="E27" s="67"/>
      <c r="F27" s="67"/>
      <c r="G27" s="67"/>
    </row>
    <row r="28" ht="28.5" customHeight="1">
      <c r="A28" s="54" t="s">
        <v>461</v>
      </c>
      <c r="B28" s="54" t="s">
        <v>42</v>
      </c>
      <c r="C28" s="54" t="s">
        <v>43</v>
      </c>
      <c r="D28" s="67"/>
      <c r="E28" s="67"/>
      <c r="F28" s="67"/>
      <c r="G28" s="67"/>
    </row>
    <row r="29">
      <c r="A29" s="82" t="s">
        <v>193</v>
      </c>
      <c r="B29" s="83" t="s">
        <v>466</v>
      </c>
      <c r="C29" s="84"/>
      <c r="D29" s="67"/>
      <c r="E29" s="67"/>
      <c r="F29" s="67"/>
      <c r="G29" s="67"/>
    </row>
    <row r="30">
      <c r="A30" s="85" t="s">
        <v>223</v>
      </c>
      <c r="B30" s="63" t="s">
        <v>225</v>
      </c>
      <c r="C30" s="86" t="s">
        <v>227</v>
      </c>
      <c r="D30" s="67"/>
      <c r="E30" s="67"/>
      <c r="F30" s="67"/>
      <c r="G30" s="67"/>
    </row>
    <row r="31">
      <c r="A31" s="85" t="s">
        <v>253</v>
      </c>
      <c r="B31" s="63" t="s">
        <v>255</v>
      </c>
      <c r="C31" s="86" t="s">
        <v>227</v>
      </c>
      <c r="D31" s="67"/>
      <c r="E31" s="67"/>
      <c r="F31" s="67"/>
      <c r="G31" s="67"/>
    </row>
    <row r="32">
      <c r="A32" s="85" t="s">
        <v>265</v>
      </c>
      <c r="B32" s="63" t="s">
        <v>266</v>
      </c>
      <c r="C32" s="86" t="s">
        <v>227</v>
      </c>
      <c r="D32" s="67"/>
      <c r="E32" s="67"/>
      <c r="F32" s="67"/>
      <c r="G32" s="67"/>
    </row>
    <row r="33">
      <c r="A33" s="85" t="s">
        <v>267</v>
      </c>
      <c r="B33" s="63" t="s">
        <v>268</v>
      </c>
      <c r="C33" s="86" t="s">
        <v>227</v>
      </c>
      <c r="D33" s="67"/>
      <c r="E33" s="67"/>
      <c r="F33" s="67"/>
      <c r="G33" s="67"/>
    </row>
    <row r="34">
      <c r="A34" s="85" t="s">
        <v>276</v>
      </c>
      <c r="B34" s="63" t="s">
        <v>277</v>
      </c>
      <c r="C34" s="86" t="s">
        <v>227</v>
      </c>
      <c r="D34" s="67"/>
      <c r="E34" s="67"/>
      <c r="F34" s="67"/>
      <c r="G34" s="67"/>
    </row>
    <row r="35">
      <c r="A35" s="87" t="s">
        <v>279</v>
      </c>
      <c r="B35" s="88" t="s">
        <v>478</v>
      </c>
      <c r="C35" s="89"/>
      <c r="D35" s="67"/>
      <c r="E35" s="67"/>
      <c r="F35" s="67"/>
      <c r="G35" s="67"/>
    </row>
    <row r="36">
      <c r="A36" s="85" t="s">
        <v>289</v>
      </c>
      <c r="B36" s="63" t="s">
        <v>290</v>
      </c>
      <c r="C36" s="86" t="s">
        <v>227</v>
      </c>
      <c r="D36" s="67"/>
      <c r="E36" s="67"/>
      <c r="F36" s="67"/>
      <c r="G36" s="67"/>
    </row>
    <row r="37">
      <c r="A37" s="85" t="s">
        <v>304</v>
      </c>
      <c r="B37" s="63" t="s">
        <v>305</v>
      </c>
      <c r="C37" s="86" t="s">
        <v>227</v>
      </c>
      <c r="D37" s="67"/>
      <c r="E37" s="67"/>
      <c r="F37" s="67"/>
      <c r="G37" s="67"/>
    </row>
    <row r="38">
      <c r="A38" s="85" t="s">
        <v>316</v>
      </c>
      <c r="B38" s="63" t="s">
        <v>317</v>
      </c>
      <c r="C38" s="86" t="s">
        <v>227</v>
      </c>
      <c r="D38" s="67"/>
      <c r="E38" s="67"/>
      <c r="F38" s="67"/>
      <c r="G38" s="67"/>
    </row>
    <row r="39">
      <c r="A39" s="85" t="s">
        <v>330</v>
      </c>
      <c r="B39" s="63" t="s">
        <v>332</v>
      </c>
      <c r="C39" s="86" t="s">
        <v>227</v>
      </c>
      <c r="D39" s="67"/>
      <c r="E39" s="67"/>
      <c r="F39" s="67"/>
      <c r="G39" s="67"/>
    </row>
    <row r="40">
      <c r="A40" s="85" t="s">
        <v>344</v>
      </c>
      <c r="B40" s="63" t="s">
        <v>345</v>
      </c>
      <c r="C40" s="86" t="s">
        <v>227</v>
      </c>
      <c r="D40" s="67"/>
      <c r="E40" s="67"/>
      <c r="F40" s="67"/>
      <c r="G40" s="67"/>
    </row>
    <row r="41">
      <c r="A41" s="85" t="s">
        <v>346</v>
      </c>
      <c r="B41" s="63" t="s">
        <v>347</v>
      </c>
      <c r="C41" s="86" t="s">
        <v>227</v>
      </c>
      <c r="D41" s="67"/>
      <c r="E41" s="67"/>
      <c r="F41" s="67"/>
      <c r="G41" s="67"/>
    </row>
    <row r="42">
      <c r="A42" s="85" t="s">
        <v>353</v>
      </c>
      <c r="B42" s="63" t="s">
        <v>354</v>
      </c>
      <c r="C42" s="86" t="s">
        <v>355</v>
      </c>
      <c r="D42" s="67"/>
      <c r="E42" s="67"/>
      <c r="F42" s="67"/>
      <c r="G42" s="67"/>
    </row>
    <row r="43">
      <c r="A43" s="87" t="s">
        <v>356</v>
      </c>
      <c r="B43" s="88" t="s">
        <v>483</v>
      </c>
      <c r="C43" s="89"/>
      <c r="D43" s="67"/>
      <c r="E43" s="67"/>
      <c r="F43" s="67"/>
      <c r="G43" s="67"/>
    </row>
    <row r="44">
      <c r="A44" s="85" t="s">
        <v>364</v>
      </c>
      <c r="B44" s="63" t="s">
        <v>365</v>
      </c>
      <c r="C44" s="86" t="s">
        <v>227</v>
      </c>
      <c r="D44" s="67"/>
      <c r="E44" s="67"/>
      <c r="F44" s="67"/>
      <c r="G44" s="67"/>
    </row>
    <row r="45">
      <c r="A45" s="85" t="s">
        <v>367</v>
      </c>
      <c r="B45" s="63" t="s">
        <v>368</v>
      </c>
      <c r="C45" s="86" t="s">
        <v>227</v>
      </c>
      <c r="D45" s="67"/>
      <c r="E45" s="67"/>
      <c r="F45" s="67"/>
      <c r="G45" s="67"/>
    </row>
    <row r="46">
      <c r="A46" s="85" t="s">
        <v>371</v>
      </c>
      <c r="B46" s="63" t="s">
        <v>372</v>
      </c>
      <c r="C46" s="86" t="s">
        <v>227</v>
      </c>
      <c r="D46" s="67"/>
      <c r="E46" s="67"/>
      <c r="F46" s="67"/>
      <c r="G46" s="67"/>
    </row>
    <row r="47">
      <c r="A47" s="85" t="s">
        <v>373</v>
      </c>
      <c r="B47" s="63" t="s">
        <v>374</v>
      </c>
      <c r="C47" s="86" t="s">
        <v>355</v>
      </c>
      <c r="D47" s="67"/>
      <c r="E47" s="67"/>
      <c r="F47" s="67"/>
      <c r="G47" s="67"/>
    </row>
    <row r="48">
      <c r="A48" s="85" t="s">
        <v>378</v>
      </c>
      <c r="B48" s="63" t="s">
        <v>379</v>
      </c>
      <c r="C48" s="86" t="s">
        <v>227</v>
      </c>
      <c r="D48" s="67"/>
      <c r="E48" s="67"/>
      <c r="F48" s="67"/>
      <c r="G48" s="67"/>
    </row>
    <row r="49">
      <c r="A49" s="85" t="s">
        <v>380</v>
      </c>
      <c r="B49" s="63" t="s">
        <v>381</v>
      </c>
      <c r="C49" s="86" t="s">
        <v>355</v>
      </c>
      <c r="D49" s="67"/>
      <c r="E49" s="67"/>
      <c r="F49" s="67"/>
      <c r="G49" s="67"/>
    </row>
    <row r="50">
      <c r="A50" s="87" t="s">
        <v>387</v>
      </c>
      <c r="B50" s="88" t="s">
        <v>488</v>
      </c>
      <c r="C50" s="89"/>
      <c r="D50" s="67"/>
      <c r="E50" s="67"/>
      <c r="F50" s="67"/>
      <c r="G50" s="67"/>
    </row>
    <row r="51">
      <c r="A51" s="85" t="s">
        <v>394</v>
      </c>
      <c r="B51" s="63" t="s">
        <v>395</v>
      </c>
      <c r="C51" s="86" t="s">
        <v>227</v>
      </c>
      <c r="D51" s="67"/>
      <c r="E51" s="67"/>
      <c r="F51" s="67"/>
      <c r="G51" s="67"/>
    </row>
    <row r="52">
      <c r="A52" s="85" t="s">
        <v>399</v>
      </c>
      <c r="B52" s="63" t="s">
        <v>401</v>
      </c>
      <c r="C52" s="86" t="s">
        <v>227</v>
      </c>
      <c r="D52" s="67"/>
      <c r="E52" s="67"/>
      <c r="F52" s="67"/>
      <c r="G52" s="67"/>
    </row>
    <row r="53">
      <c r="A53" s="85" t="s">
        <v>402</v>
      </c>
      <c r="B53" s="63" t="s">
        <v>403</v>
      </c>
      <c r="C53" s="86" t="s">
        <v>227</v>
      </c>
      <c r="D53" s="67"/>
      <c r="E53" s="67"/>
      <c r="F53" s="67"/>
      <c r="G53" s="67"/>
    </row>
    <row r="54">
      <c r="A54" s="85" t="s">
        <v>410</v>
      </c>
      <c r="B54" s="63" t="s">
        <v>411</v>
      </c>
      <c r="C54" s="86" t="s">
        <v>227</v>
      </c>
      <c r="D54" s="67"/>
      <c r="E54" s="67"/>
      <c r="F54" s="67"/>
      <c r="G54" s="67"/>
    </row>
    <row r="55">
      <c r="A55" s="85" t="s">
        <v>413</v>
      </c>
      <c r="B55" s="63" t="s">
        <v>414</v>
      </c>
      <c r="C55" s="86" t="s">
        <v>355</v>
      </c>
      <c r="D55" s="67"/>
      <c r="E55" s="67"/>
      <c r="F55" s="67"/>
      <c r="G55" s="67"/>
    </row>
    <row r="56">
      <c r="A56" s="87" t="s">
        <v>420</v>
      </c>
      <c r="B56" s="88" t="s">
        <v>491</v>
      </c>
      <c r="C56" s="89"/>
      <c r="D56" s="67"/>
      <c r="E56" s="67"/>
      <c r="F56" s="67"/>
      <c r="G56" s="67"/>
    </row>
    <row r="57">
      <c r="A57" s="85" t="s">
        <v>422</v>
      </c>
      <c r="B57" s="63" t="s">
        <v>423</v>
      </c>
      <c r="C57" s="86" t="s">
        <v>227</v>
      </c>
      <c r="D57" s="67"/>
      <c r="E57" s="67"/>
      <c r="F57" s="67"/>
      <c r="G57" s="67"/>
    </row>
    <row r="58">
      <c r="A58" s="85" t="s">
        <v>424</v>
      </c>
      <c r="B58" s="63" t="s">
        <v>425</v>
      </c>
      <c r="C58" s="86" t="s">
        <v>227</v>
      </c>
      <c r="D58" s="67"/>
      <c r="E58" s="67"/>
      <c r="F58" s="67"/>
      <c r="G58" s="67"/>
    </row>
    <row r="59">
      <c r="A59" s="85" t="s">
        <v>426</v>
      </c>
      <c r="B59" s="63" t="s">
        <v>427</v>
      </c>
      <c r="C59" s="86" t="s">
        <v>227</v>
      </c>
      <c r="D59" s="67"/>
      <c r="E59" s="67"/>
      <c r="F59" s="67"/>
      <c r="G59" s="67"/>
    </row>
    <row r="60">
      <c r="A60" s="85" t="s">
        <v>428</v>
      </c>
      <c r="B60" s="63" t="s">
        <v>429</v>
      </c>
      <c r="C60" s="86" t="s">
        <v>227</v>
      </c>
      <c r="D60" s="67"/>
      <c r="E60" s="67"/>
      <c r="F60" s="67"/>
      <c r="G60" s="67"/>
    </row>
    <row r="61">
      <c r="A61" s="85" t="s">
        <v>430</v>
      </c>
      <c r="B61" s="63" t="s">
        <v>431</v>
      </c>
      <c r="C61" s="86" t="s">
        <v>227</v>
      </c>
      <c r="D61" s="67"/>
      <c r="E61" s="67"/>
      <c r="F61" s="67"/>
      <c r="G61" s="67"/>
    </row>
    <row r="62">
      <c r="A62" s="85" t="s">
        <v>432</v>
      </c>
      <c r="B62" s="63" t="s">
        <v>433</v>
      </c>
      <c r="C62" s="86" t="s">
        <v>227</v>
      </c>
      <c r="D62" s="67"/>
      <c r="E62" s="67"/>
      <c r="F62" s="67"/>
      <c r="G62" s="67"/>
    </row>
    <row r="63">
      <c r="A63" s="87" t="s">
        <v>434</v>
      </c>
      <c r="B63" s="88" t="s">
        <v>496</v>
      </c>
      <c r="C63" s="89"/>
      <c r="D63" s="67"/>
      <c r="E63" s="67"/>
      <c r="F63" s="67"/>
      <c r="G63" s="67"/>
    </row>
    <row r="64">
      <c r="A64" s="85" t="s">
        <v>439</v>
      </c>
      <c r="B64" s="63" t="s">
        <v>440</v>
      </c>
      <c r="C64" s="86" t="s">
        <v>227</v>
      </c>
      <c r="D64" s="67"/>
      <c r="E64" s="67"/>
      <c r="F64" s="67"/>
      <c r="G64" s="67"/>
    </row>
    <row r="65">
      <c r="A65" s="85" t="s">
        <v>450</v>
      </c>
      <c r="B65" s="63" t="s">
        <v>452</v>
      </c>
      <c r="C65" s="86" t="s">
        <v>227</v>
      </c>
      <c r="D65" s="67"/>
      <c r="E65" s="67"/>
      <c r="F65" s="67"/>
      <c r="G65" s="67"/>
    </row>
    <row r="66">
      <c r="A66" s="85" t="s">
        <v>456</v>
      </c>
      <c r="B66" s="63" t="s">
        <v>457</v>
      </c>
      <c r="C66" s="86" t="s">
        <v>227</v>
      </c>
      <c r="D66" s="67"/>
      <c r="E66" s="67"/>
      <c r="F66" s="67"/>
      <c r="G66" s="67"/>
    </row>
    <row r="67">
      <c r="A67" s="85" t="s">
        <v>464</v>
      </c>
      <c r="B67" s="63" t="s">
        <v>465</v>
      </c>
      <c r="C67" s="86" t="s">
        <v>227</v>
      </c>
      <c r="D67" s="67"/>
      <c r="E67" s="67"/>
      <c r="F67" s="67"/>
      <c r="G67" s="67"/>
    </row>
    <row r="68">
      <c r="A68" s="85" t="s">
        <v>467</v>
      </c>
      <c r="B68" s="63" t="s">
        <v>468</v>
      </c>
      <c r="C68" s="86" t="s">
        <v>227</v>
      </c>
      <c r="D68" s="67"/>
      <c r="E68" s="67"/>
      <c r="F68" s="67"/>
      <c r="G68" s="67"/>
    </row>
    <row r="69">
      <c r="A69" s="87" t="s">
        <v>469</v>
      </c>
      <c r="B69" s="88" t="s">
        <v>499</v>
      </c>
      <c r="C69" s="89"/>
      <c r="D69" s="67"/>
      <c r="E69" s="67"/>
      <c r="F69" s="67"/>
      <c r="G69" s="67"/>
    </row>
    <row r="70">
      <c r="A70" s="85" t="s">
        <v>476</v>
      </c>
      <c r="B70" s="63" t="s">
        <v>477</v>
      </c>
      <c r="C70" s="86" t="s">
        <v>227</v>
      </c>
      <c r="D70" s="67"/>
      <c r="E70" s="67"/>
      <c r="F70" s="67"/>
      <c r="G70" s="67"/>
    </row>
    <row r="71">
      <c r="A71" s="85" t="s">
        <v>479</v>
      </c>
      <c r="B71" s="63" t="s">
        <v>480</v>
      </c>
      <c r="C71" s="86" t="s">
        <v>227</v>
      </c>
      <c r="D71" s="67"/>
      <c r="E71" s="67"/>
      <c r="F71" s="67"/>
      <c r="G71" s="67"/>
    </row>
    <row r="72">
      <c r="A72" s="85" t="s">
        <v>486</v>
      </c>
      <c r="B72" s="63" t="s">
        <v>487</v>
      </c>
      <c r="C72" s="86" t="s">
        <v>227</v>
      </c>
      <c r="D72" s="67"/>
      <c r="E72" s="67"/>
      <c r="F72" s="67"/>
      <c r="G72" s="67"/>
    </row>
    <row r="73">
      <c r="A73" s="85" t="s">
        <v>489</v>
      </c>
      <c r="B73" s="63" t="s">
        <v>490</v>
      </c>
      <c r="C73" s="86" t="s">
        <v>227</v>
      </c>
      <c r="D73" s="67"/>
      <c r="E73" s="67"/>
      <c r="F73" s="67"/>
      <c r="G73" s="67"/>
    </row>
    <row r="74">
      <c r="A74" s="85" t="s">
        <v>494</v>
      </c>
      <c r="B74" s="63" t="s">
        <v>495</v>
      </c>
      <c r="C74" s="86" t="s">
        <v>227</v>
      </c>
      <c r="D74" s="67"/>
      <c r="E74" s="67"/>
      <c r="F74" s="67"/>
      <c r="G74" s="67"/>
    </row>
    <row r="75">
      <c r="A75" s="87" t="s">
        <v>497</v>
      </c>
      <c r="B75" s="88" t="s">
        <v>505</v>
      </c>
      <c r="C75" s="89"/>
      <c r="D75" s="67"/>
      <c r="E75" s="67"/>
      <c r="F75" s="67"/>
      <c r="G75" s="67"/>
    </row>
    <row r="76">
      <c r="A76" s="85" t="s">
        <v>501</v>
      </c>
      <c r="B76" s="63" t="s">
        <v>503</v>
      </c>
      <c r="C76" s="86" t="s">
        <v>504</v>
      </c>
      <c r="D76" s="67"/>
      <c r="E76" s="67"/>
      <c r="F76" s="67"/>
      <c r="G76" s="67"/>
    </row>
    <row r="77">
      <c r="A77" s="85" t="s">
        <v>506</v>
      </c>
      <c r="B77" s="63" t="s">
        <v>507</v>
      </c>
      <c r="C77" s="86" t="s">
        <v>504</v>
      </c>
      <c r="D77" s="67"/>
      <c r="E77" s="67"/>
      <c r="F77" s="67"/>
      <c r="G77" s="67"/>
    </row>
    <row r="78">
      <c r="A78" s="85" t="s">
        <v>508</v>
      </c>
      <c r="B78" s="63" t="s">
        <v>509</v>
      </c>
      <c r="C78" s="86" t="s">
        <v>227</v>
      </c>
      <c r="D78" s="67"/>
      <c r="E78" s="67"/>
      <c r="F78" s="67"/>
      <c r="G78" s="67"/>
    </row>
    <row r="79">
      <c r="A79" s="85" t="s">
        <v>510</v>
      </c>
      <c r="B79" s="63" t="s">
        <v>511</v>
      </c>
      <c r="C79" s="86" t="s">
        <v>227</v>
      </c>
      <c r="D79" s="67"/>
      <c r="E79" s="67"/>
      <c r="F79" s="67"/>
      <c r="G79" s="67"/>
    </row>
    <row r="80">
      <c r="A80" s="85" t="s">
        <v>512</v>
      </c>
      <c r="B80" s="63" t="s">
        <v>513</v>
      </c>
      <c r="C80" s="86" t="s">
        <v>227</v>
      </c>
      <c r="D80" s="67"/>
      <c r="E80" s="67"/>
      <c r="F80" s="67"/>
      <c r="G80" s="67"/>
    </row>
    <row r="81">
      <c r="A81" s="85" t="s">
        <v>514</v>
      </c>
      <c r="B81" s="63" t="s">
        <v>515</v>
      </c>
      <c r="C81" s="86" t="s">
        <v>227</v>
      </c>
      <c r="D81" s="67"/>
      <c r="E81" s="67"/>
      <c r="F81" s="67"/>
      <c r="G81" s="67"/>
    </row>
    <row r="82">
      <c r="A82" s="85" t="s">
        <v>516</v>
      </c>
      <c r="B82" s="63" t="s">
        <v>517</v>
      </c>
      <c r="C82" s="86" t="s">
        <v>227</v>
      </c>
      <c r="D82" s="67"/>
      <c r="E82" s="67"/>
      <c r="F82" s="67"/>
      <c r="G82" s="67"/>
    </row>
    <row r="83">
      <c r="A83" s="87" t="s">
        <v>518</v>
      </c>
      <c r="B83" s="88" t="s">
        <v>519</v>
      </c>
      <c r="C83" s="89"/>
      <c r="D83" s="67"/>
      <c r="E83" s="67"/>
      <c r="F83" s="67"/>
      <c r="G83" s="67"/>
    </row>
    <row r="84">
      <c r="A84" s="85" t="s">
        <v>520</v>
      </c>
      <c r="B84" s="63" t="s">
        <v>521</v>
      </c>
      <c r="C84" s="86" t="s">
        <v>227</v>
      </c>
      <c r="D84" s="67"/>
      <c r="E84" s="67"/>
      <c r="F84" s="67"/>
      <c r="G84" s="67"/>
    </row>
    <row r="85">
      <c r="A85" s="85" t="s">
        <v>522</v>
      </c>
      <c r="B85" s="63" t="s">
        <v>523</v>
      </c>
      <c r="C85" s="86" t="s">
        <v>227</v>
      </c>
      <c r="D85" s="67"/>
      <c r="E85" s="67"/>
      <c r="F85" s="67"/>
      <c r="G85" s="67"/>
    </row>
    <row r="86">
      <c r="A86" s="85" t="s">
        <v>526</v>
      </c>
      <c r="B86" s="63" t="s">
        <v>527</v>
      </c>
      <c r="C86" s="86" t="s">
        <v>227</v>
      </c>
      <c r="D86" s="67"/>
      <c r="E86" s="67"/>
      <c r="F86" s="67"/>
      <c r="G86" s="67"/>
    </row>
    <row r="87">
      <c r="A87" s="85" t="s">
        <v>530</v>
      </c>
      <c r="B87" s="63" t="s">
        <v>531</v>
      </c>
      <c r="C87" s="86" t="s">
        <v>227</v>
      </c>
      <c r="D87" s="67"/>
      <c r="E87" s="67"/>
      <c r="F87" s="67"/>
      <c r="G87" s="67"/>
    </row>
    <row r="88">
      <c r="A88" s="87" t="s">
        <v>532</v>
      </c>
      <c r="B88" s="88" t="s">
        <v>533</v>
      </c>
      <c r="C88" s="89"/>
      <c r="D88" s="67"/>
      <c r="E88" s="67"/>
      <c r="F88" s="67"/>
      <c r="G88" s="67"/>
    </row>
    <row r="89">
      <c r="A89" s="85" t="s">
        <v>534</v>
      </c>
      <c r="B89" s="63" t="s">
        <v>535</v>
      </c>
      <c r="C89" s="86" t="s">
        <v>227</v>
      </c>
      <c r="D89" s="67"/>
      <c r="E89" s="67"/>
      <c r="F89" s="67"/>
      <c r="G89" s="67"/>
    </row>
    <row r="90">
      <c r="A90" s="85" t="s">
        <v>536</v>
      </c>
      <c r="B90" s="63" t="s">
        <v>537</v>
      </c>
      <c r="C90" s="86" t="s">
        <v>227</v>
      </c>
      <c r="D90" s="67"/>
      <c r="E90" s="67"/>
      <c r="F90" s="67"/>
      <c r="G90" s="67"/>
    </row>
    <row r="91">
      <c r="A91" s="85" t="s">
        <v>539</v>
      </c>
      <c r="B91" s="63" t="s">
        <v>540</v>
      </c>
      <c r="C91" s="86" t="s">
        <v>227</v>
      </c>
      <c r="D91" s="67"/>
      <c r="E91" s="67"/>
      <c r="F91" s="67"/>
      <c r="G91" s="67"/>
    </row>
    <row r="92">
      <c r="A92" s="85" t="s">
        <v>541</v>
      </c>
      <c r="B92" s="63" t="s">
        <v>542</v>
      </c>
      <c r="C92" s="86" t="s">
        <v>227</v>
      </c>
      <c r="D92" s="67"/>
      <c r="E92" s="67"/>
      <c r="F92" s="67"/>
      <c r="G92" s="67"/>
    </row>
    <row r="93">
      <c r="A93" s="85" t="s">
        <v>543</v>
      </c>
      <c r="B93" s="63" t="s">
        <v>544</v>
      </c>
      <c r="C93" s="86" t="s">
        <v>227</v>
      </c>
      <c r="D93" s="67"/>
      <c r="E93" s="67"/>
      <c r="F93" s="67"/>
      <c r="G93" s="67"/>
    </row>
    <row r="94">
      <c r="A94" s="85" t="s">
        <v>545</v>
      </c>
      <c r="B94" s="63" t="s">
        <v>546</v>
      </c>
      <c r="C94" s="86" t="s">
        <v>227</v>
      </c>
      <c r="D94" s="67"/>
      <c r="E94" s="67"/>
      <c r="F94" s="67"/>
      <c r="G94" s="67"/>
    </row>
    <row r="95">
      <c r="A95" s="85" t="s">
        <v>547</v>
      </c>
      <c r="B95" s="63" t="s">
        <v>548</v>
      </c>
      <c r="C95" s="86" t="s">
        <v>227</v>
      </c>
      <c r="D95" s="67"/>
      <c r="E95" s="67"/>
      <c r="F95" s="67"/>
      <c r="G95" s="67"/>
    </row>
    <row r="96">
      <c r="A96" s="85" t="s">
        <v>549</v>
      </c>
      <c r="B96" s="63" t="s">
        <v>550</v>
      </c>
      <c r="C96" s="86" t="s">
        <v>227</v>
      </c>
      <c r="D96" s="67"/>
      <c r="E96" s="67"/>
      <c r="F96" s="67"/>
      <c r="G96" s="67"/>
    </row>
    <row r="97">
      <c r="A97" s="87" t="s">
        <v>551</v>
      </c>
      <c r="B97" s="88" t="s">
        <v>552</v>
      </c>
      <c r="C97" s="89"/>
      <c r="D97" s="67"/>
      <c r="E97" s="67"/>
      <c r="F97" s="67"/>
      <c r="G97" s="67"/>
    </row>
    <row r="98">
      <c r="A98" s="85" t="s">
        <v>553</v>
      </c>
      <c r="B98" s="63" t="s">
        <v>554</v>
      </c>
      <c r="C98" s="86" t="s">
        <v>227</v>
      </c>
      <c r="D98" s="67"/>
      <c r="E98" s="67"/>
      <c r="F98" s="67"/>
      <c r="G98" s="67"/>
    </row>
    <row r="99">
      <c r="A99" s="85" t="s">
        <v>555</v>
      </c>
      <c r="B99" s="63" t="s">
        <v>556</v>
      </c>
      <c r="C99" s="86" t="s">
        <v>227</v>
      </c>
      <c r="D99" s="67"/>
      <c r="E99" s="67"/>
      <c r="F99" s="67"/>
      <c r="G99" s="67"/>
    </row>
    <row r="100">
      <c r="A100" s="85" t="s">
        <v>557</v>
      </c>
      <c r="B100" s="63" t="s">
        <v>558</v>
      </c>
      <c r="C100" s="86" t="s">
        <v>227</v>
      </c>
      <c r="D100" s="67"/>
      <c r="E100" s="67"/>
      <c r="F100" s="67"/>
      <c r="G100" s="67"/>
    </row>
    <row r="101">
      <c r="A101" s="85" t="s">
        <v>559</v>
      </c>
      <c r="B101" s="63" t="s">
        <v>560</v>
      </c>
      <c r="C101" s="86" t="s">
        <v>227</v>
      </c>
      <c r="D101" s="67"/>
      <c r="E101" s="67"/>
      <c r="F101" s="67"/>
      <c r="G101" s="67"/>
    </row>
    <row r="102">
      <c r="A102" s="87" t="s">
        <v>561</v>
      </c>
      <c r="B102" s="88" t="s">
        <v>562</v>
      </c>
      <c r="C102" s="89"/>
      <c r="D102" s="67"/>
      <c r="E102" s="67"/>
      <c r="F102" s="67"/>
      <c r="G102" s="67"/>
    </row>
    <row r="103">
      <c r="A103" s="85" t="s">
        <v>563</v>
      </c>
      <c r="B103" s="63" t="s">
        <v>564</v>
      </c>
      <c r="C103" s="86" t="s">
        <v>227</v>
      </c>
      <c r="D103" s="67"/>
      <c r="E103" s="67"/>
      <c r="F103" s="67"/>
      <c r="G103" s="67"/>
    </row>
    <row r="104">
      <c r="A104" s="85" t="s">
        <v>565</v>
      </c>
      <c r="B104" s="63" t="s">
        <v>566</v>
      </c>
      <c r="C104" s="86" t="s">
        <v>227</v>
      </c>
      <c r="D104" s="67"/>
      <c r="E104" s="67"/>
      <c r="F104" s="67"/>
      <c r="G104" s="67"/>
    </row>
    <row r="105">
      <c r="A105" s="85" t="s">
        <v>569</v>
      </c>
      <c r="B105" s="63" t="s">
        <v>570</v>
      </c>
      <c r="C105" s="86" t="s">
        <v>571</v>
      </c>
      <c r="D105" s="67"/>
      <c r="E105" s="67"/>
      <c r="F105" s="67"/>
      <c r="G105" s="67"/>
    </row>
    <row r="106">
      <c r="A106" s="85" t="s">
        <v>572</v>
      </c>
      <c r="B106" s="63" t="s">
        <v>573</v>
      </c>
      <c r="C106" s="86" t="s">
        <v>571</v>
      </c>
      <c r="D106" s="67"/>
      <c r="E106" s="67"/>
      <c r="F106" s="67"/>
      <c r="G106" s="67"/>
    </row>
    <row r="107">
      <c r="A107" s="85" t="s">
        <v>574</v>
      </c>
      <c r="B107" s="63" t="s">
        <v>575</v>
      </c>
      <c r="C107" s="86" t="s">
        <v>571</v>
      </c>
      <c r="D107" s="67"/>
      <c r="E107" s="67"/>
      <c r="F107" s="67"/>
      <c r="G107" s="67"/>
    </row>
    <row r="108">
      <c r="A108" s="85" t="s">
        <v>576</v>
      </c>
      <c r="B108" s="63" t="s">
        <v>577</v>
      </c>
      <c r="C108" s="86" t="s">
        <v>578</v>
      </c>
      <c r="D108" s="67"/>
      <c r="E108" s="67"/>
      <c r="F108" s="67"/>
      <c r="G108" s="67"/>
    </row>
    <row r="109">
      <c r="A109" s="85" t="s">
        <v>579</v>
      </c>
      <c r="B109" s="63" t="s">
        <v>580</v>
      </c>
      <c r="C109" s="86" t="s">
        <v>578</v>
      </c>
      <c r="D109" s="67"/>
      <c r="E109" s="67"/>
      <c r="F109" s="67"/>
      <c r="G109" s="67"/>
    </row>
    <row r="110">
      <c r="A110" s="85" t="s">
        <v>581</v>
      </c>
      <c r="B110" s="63" t="s">
        <v>582</v>
      </c>
      <c r="C110" s="86" t="s">
        <v>578</v>
      </c>
      <c r="D110" s="67"/>
      <c r="E110" s="67"/>
      <c r="F110" s="67"/>
      <c r="G110" s="67"/>
    </row>
    <row r="111">
      <c r="A111" s="85" t="s">
        <v>583</v>
      </c>
      <c r="B111" s="63" t="s">
        <v>584</v>
      </c>
      <c r="C111" s="86" t="s">
        <v>578</v>
      </c>
      <c r="D111" s="67"/>
      <c r="E111" s="67"/>
      <c r="F111" s="67"/>
      <c r="G111" s="67"/>
    </row>
    <row r="112">
      <c r="A112" s="87" t="s">
        <v>585</v>
      </c>
      <c r="B112" s="88" t="s">
        <v>586</v>
      </c>
      <c r="C112" s="89"/>
      <c r="D112" s="67"/>
      <c r="E112" s="67"/>
      <c r="F112" s="67"/>
      <c r="G112" s="67"/>
    </row>
    <row r="113">
      <c r="A113" s="85" t="s">
        <v>587</v>
      </c>
      <c r="B113" s="63" t="s">
        <v>588</v>
      </c>
      <c r="C113" s="86" t="s">
        <v>227</v>
      </c>
      <c r="D113" s="67"/>
      <c r="E113" s="67"/>
      <c r="F113" s="67"/>
      <c r="G113" s="67"/>
    </row>
    <row r="114">
      <c r="A114" s="85" t="s">
        <v>589</v>
      </c>
      <c r="B114" s="63" t="s">
        <v>590</v>
      </c>
      <c r="C114" s="86" t="s">
        <v>355</v>
      </c>
      <c r="D114" s="67"/>
      <c r="E114" s="67"/>
      <c r="F114" s="67"/>
      <c r="G114" s="67"/>
    </row>
    <row r="115">
      <c r="A115" s="85" t="s">
        <v>591</v>
      </c>
      <c r="B115" s="63" t="s">
        <v>592</v>
      </c>
      <c r="C115" s="86" t="s">
        <v>593</v>
      </c>
      <c r="D115" s="67"/>
      <c r="E115" s="67"/>
      <c r="F115" s="67"/>
      <c r="G115" s="67"/>
    </row>
    <row r="116">
      <c r="A116" s="85" t="s">
        <v>594</v>
      </c>
      <c r="B116" s="63" t="s">
        <v>595</v>
      </c>
      <c r="C116" s="86" t="s">
        <v>593</v>
      </c>
      <c r="D116" s="67"/>
      <c r="E116" s="67"/>
      <c r="F116" s="67"/>
      <c r="G116" s="67"/>
    </row>
    <row r="117">
      <c r="A117" s="85" t="s">
        <v>596</v>
      </c>
      <c r="B117" s="63" t="s">
        <v>597</v>
      </c>
      <c r="C117" s="86" t="s">
        <v>593</v>
      </c>
      <c r="D117" s="67"/>
      <c r="E117" s="67"/>
      <c r="F117" s="67"/>
      <c r="G117" s="67"/>
    </row>
    <row r="118">
      <c r="A118" s="67"/>
      <c r="B118" s="67"/>
      <c r="C118" s="67"/>
      <c r="D118" s="67"/>
      <c r="E118" s="67"/>
      <c r="F118" s="67"/>
      <c r="G118" s="67"/>
    </row>
    <row r="119">
      <c r="A119" s="67"/>
      <c r="B119" s="67"/>
      <c r="C119" s="67"/>
      <c r="D119" s="67"/>
      <c r="E119" s="67"/>
      <c r="F119" s="67"/>
      <c r="G119" s="67"/>
    </row>
    <row r="120" ht="19.5" customHeight="1">
      <c r="A120" s="74" t="s">
        <v>794</v>
      </c>
      <c r="B120" s="75"/>
      <c r="C120" s="75"/>
      <c r="D120" s="75"/>
      <c r="E120" s="75"/>
      <c r="F120" s="75"/>
      <c r="G120" s="75"/>
    </row>
    <row r="121" ht="33.0" customHeight="1">
      <c r="A121" s="99"/>
      <c r="B121" s="100" t="s">
        <v>797</v>
      </c>
      <c r="C121" s="99"/>
      <c r="D121" s="99"/>
      <c r="E121" s="99"/>
      <c r="F121" s="99"/>
      <c r="G121" s="99"/>
    </row>
    <row r="122">
      <c r="A122" s="67"/>
      <c r="B122" s="67"/>
      <c r="C122" s="67"/>
      <c r="D122" s="67"/>
      <c r="E122" s="67"/>
      <c r="F122" s="67"/>
      <c r="G122" s="67"/>
    </row>
    <row r="123" ht="28.5" customHeight="1">
      <c r="A123" s="54" t="s">
        <v>800</v>
      </c>
      <c r="B123" s="54" t="s">
        <v>801</v>
      </c>
      <c r="C123" s="54" t="s">
        <v>802</v>
      </c>
      <c r="D123" s="101"/>
      <c r="E123" s="101"/>
      <c r="F123" s="101"/>
      <c r="G123" s="101"/>
    </row>
    <row r="124">
      <c r="A124" s="102" t="s">
        <v>363</v>
      </c>
      <c r="B124" s="103" t="s">
        <v>809</v>
      </c>
      <c r="C124" s="60" t="s">
        <v>811</v>
      </c>
      <c r="D124" s="67"/>
      <c r="E124" s="67"/>
      <c r="F124" s="67"/>
      <c r="G124" s="67"/>
    </row>
    <row r="125">
      <c r="A125" s="104" t="s">
        <v>813</v>
      </c>
      <c r="B125" s="105" t="s">
        <v>816</v>
      </c>
      <c r="C125" s="66" t="s">
        <v>1177</v>
      </c>
      <c r="D125" s="67"/>
      <c r="E125" s="67"/>
      <c r="F125" s="67"/>
      <c r="G125" s="67"/>
    </row>
    <row r="126">
      <c r="A126" s="104" t="s">
        <v>819</v>
      </c>
      <c r="B126" s="105" t="s">
        <v>820</v>
      </c>
      <c r="C126" s="66" t="s">
        <v>811</v>
      </c>
      <c r="D126" s="67"/>
      <c r="E126" s="67"/>
      <c r="F126" s="67"/>
      <c r="G126" s="67"/>
    </row>
    <row r="127">
      <c r="A127" s="67"/>
      <c r="B127" s="67"/>
      <c r="C127" s="67"/>
      <c r="D127" s="67"/>
      <c r="E127" s="67"/>
      <c r="F127" s="67"/>
      <c r="G127" s="67"/>
    </row>
    <row r="128">
      <c r="A128" s="67"/>
      <c r="B128" s="67"/>
      <c r="C128" s="67"/>
      <c r="D128" s="67"/>
      <c r="E128" s="67"/>
      <c r="F128" s="67"/>
      <c r="G128" s="67"/>
    </row>
    <row r="129" ht="19.5" customHeight="1">
      <c r="A129" s="74" t="s">
        <v>824</v>
      </c>
      <c r="B129" s="75"/>
      <c r="C129" s="75"/>
      <c r="D129" s="75"/>
      <c r="E129" s="75"/>
      <c r="F129" s="75"/>
      <c r="G129" s="75"/>
    </row>
    <row r="130" ht="33.0" customHeight="1">
      <c r="A130" s="99"/>
      <c r="B130" s="100" t="s">
        <v>827</v>
      </c>
      <c r="C130" s="99"/>
      <c r="D130" s="99"/>
      <c r="E130" s="99"/>
      <c r="F130" s="99"/>
      <c r="G130" s="99"/>
    </row>
    <row r="131">
      <c r="A131" s="67"/>
      <c r="B131" s="67"/>
      <c r="C131" s="67"/>
      <c r="D131" s="67"/>
      <c r="E131" s="67"/>
      <c r="F131" s="67"/>
      <c r="G131" s="67"/>
    </row>
    <row r="132" ht="28.5" customHeight="1">
      <c r="A132" s="54" t="s">
        <v>800</v>
      </c>
      <c r="B132" s="54" t="s">
        <v>801</v>
      </c>
      <c r="C132" s="54" t="s">
        <v>802</v>
      </c>
      <c r="D132" s="101"/>
      <c r="E132" s="101"/>
      <c r="F132" s="101"/>
      <c r="G132" s="101"/>
    </row>
    <row r="133">
      <c r="A133" s="102" t="s">
        <v>830</v>
      </c>
      <c r="B133" s="103" t="s">
        <v>831</v>
      </c>
      <c r="C133" s="60" t="s">
        <v>811</v>
      </c>
      <c r="D133" s="67"/>
      <c r="E133" s="67"/>
      <c r="F133" s="67"/>
      <c r="G133" s="67"/>
    </row>
    <row r="134">
      <c r="A134" s="104" t="s">
        <v>834</v>
      </c>
      <c r="B134" s="105" t="s">
        <v>419</v>
      </c>
      <c r="C134" s="66" t="s">
        <v>1198</v>
      </c>
      <c r="D134" s="67"/>
      <c r="E134" s="67"/>
      <c r="F134" s="67"/>
      <c r="G134" s="67"/>
    </row>
    <row r="135">
      <c r="A135" s="104" t="s">
        <v>836</v>
      </c>
      <c r="B135" s="105" t="s">
        <v>837</v>
      </c>
      <c r="C135" s="66" t="s">
        <v>300</v>
      </c>
      <c r="D135" s="67"/>
      <c r="E135" s="67"/>
      <c r="F135" s="67"/>
      <c r="G135" s="67"/>
    </row>
    <row r="136">
      <c r="A136" s="104" t="s">
        <v>275</v>
      </c>
      <c r="B136" s="105" t="s">
        <v>842</v>
      </c>
      <c r="C136" s="66" t="s">
        <v>811</v>
      </c>
      <c r="D136" s="67"/>
      <c r="E136" s="67"/>
      <c r="F136" s="67"/>
      <c r="G136" s="67"/>
    </row>
    <row r="137">
      <c r="A137" s="67"/>
      <c r="B137" s="67"/>
      <c r="C137" s="67"/>
      <c r="D137" s="67"/>
      <c r="E137" s="67"/>
      <c r="F137" s="67"/>
      <c r="G137" s="67"/>
    </row>
    <row r="138">
      <c r="A138" s="67"/>
      <c r="B138" s="67"/>
      <c r="C138" s="67"/>
      <c r="D138" s="67"/>
      <c r="E138" s="67"/>
      <c r="F138" s="67"/>
      <c r="G138" s="67"/>
    </row>
    <row r="139" ht="19.5" customHeight="1">
      <c r="A139" s="74" t="s">
        <v>846</v>
      </c>
      <c r="B139" s="75"/>
      <c r="C139" s="75"/>
      <c r="D139" s="75"/>
      <c r="E139" s="75"/>
      <c r="F139" s="75"/>
      <c r="G139" s="75"/>
    </row>
    <row r="140" ht="28.5" customHeight="1">
      <c r="A140" s="54" t="s">
        <v>847</v>
      </c>
      <c r="B140" s="54" t="s">
        <v>848</v>
      </c>
      <c r="C140" s="54" t="s">
        <v>849</v>
      </c>
      <c r="D140" s="90"/>
      <c r="E140" s="90"/>
      <c r="F140" s="90"/>
      <c r="G140" s="90"/>
    </row>
    <row r="141">
      <c r="A141" s="80">
        <v>1.0</v>
      </c>
      <c r="B141" s="106" t="s">
        <v>852</v>
      </c>
      <c r="C141" s="107" t="s">
        <v>855</v>
      </c>
      <c r="D141" s="92"/>
      <c r="E141" s="92"/>
      <c r="F141" s="92"/>
      <c r="G141" s="93"/>
    </row>
    <row r="142">
      <c r="A142" s="108">
        <v>2.0</v>
      </c>
      <c r="B142" s="109" t="s">
        <v>861</v>
      </c>
      <c r="C142" s="110" t="s">
        <v>863</v>
      </c>
      <c r="D142" s="96"/>
      <c r="E142" s="96"/>
      <c r="F142" s="96"/>
      <c r="G142" s="97"/>
    </row>
    <row r="143">
      <c r="A143" s="108">
        <v>3.0</v>
      </c>
      <c r="B143" s="109" t="s">
        <v>865</v>
      </c>
      <c r="C143" s="110" t="s">
        <v>866</v>
      </c>
      <c r="D143" s="96"/>
      <c r="E143" s="96"/>
      <c r="F143" s="96"/>
      <c r="G143" s="97"/>
    </row>
    <row r="144">
      <c r="A144" s="108">
        <v>4.0</v>
      </c>
      <c r="B144" s="109" t="s">
        <v>867</v>
      </c>
      <c r="C144" s="110" t="s">
        <v>869</v>
      </c>
      <c r="D144" s="96"/>
      <c r="E144" s="96"/>
      <c r="F144" s="96"/>
      <c r="G144" s="97"/>
    </row>
    <row r="145">
      <c r="A145" s="108">
        <v>5.0</v>
      </c>
      <c r="B145" s="109" t="s">
        <v>1062</v>
      </c>
      <c r="C145" s="110" t="s">
        <v>1063</v>
      </c>
      <c r="D145" s="96"/>
      <c r="E145" s="96"/>
      <c r="F145" s="96"/>
      <c r="G145" s="97"/>
    </row>
    <row r="146">
      <c r="A146" s="67"/>
      <c r="B146" s="67"/>
      <c r="C146" s="67"/>
      <c r="D146" s="67"/>
      <c r="E146" s="67"/>
      <c r="F146" s="67"/>
      <c r="G146" s="67"/>
    </row>
  </sheetData>
  <mergeCells count="16">
    <mergeCell ref="C8:G8"/>
    <mergeCell ref="C9:G9"/>
    <mergeCell ref="C10:G10"/>
    <mergeCell ref="C11:G11"/>
    <mergeCell ref="C12:G12"/>
    <mergeCell ref="C13:G13"/>
    <mergeCell ref="C14:G14"/>
    <mergeCell ref="C144:G144"/>
    <mergeCell ref="C145:G145"/>
    <mergeCell ref="C15:G15"/>
    <mergeCell ref="C16:G16"/>
    <mergeCell ref="C17:G17"/>
    <mergeCell ref="C18:G18"/>
    <mergeCell ref="C141:G141"/>
    <mergeCell ref="C142:G142"/>
    <mergeCell ref="C143:G14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1073</v>
      </c>
      <c r="B1" s="53"/>
      <c r="C1" s="53"/>
      <c r="D1" s="53"/>
      <c r="E1" s="53"/>
      <c r="F1" s="53"/>
      <c r="G1" s="53"/>
    </row>
    <row r="2" ht="19.5" customHeight="1">
      <c r="A2" s="74" t="s">
        <v>608</v>
      </c>
      <c r="B2" s="75"/>
      <c r="C2" s="75"/>
      <c r="D2" s="75"/>
      <c r="E2" s="75"/>
      <c r="F2" s="75"/>
      <c r="G2" s="75"/>
    </row>
    <row r="3" ht="28.5" customHeight="1">
      <c r="A3" s="67"/>
      <c r="B3" s="9" t="s">
        <v>328</v>
      </c>
      <c r="C3" s="67"/>
      <c r="D3" s="67"/>
      <c r="E3" s="67"/>
      <c r="F3" s="67"/>
      <c r="G3" s="67"/>
    </row>
    <row r="4" ht="25.5" customHeight="1">
      <c r="A4" s="67"/>
      <c r="B4" s="68" t="s">
        <v>1074</v>
      </c>
      <c r="C4" s="67"/>
      <c r="D4" s="67"/>
      <c r="E4" s="67"/>
      <c r="F4" s="67"/>
      <c r="G4" s="67"/>
    </row>
    <row r="5">
      <c r="A5" s="67"/>
      <c r="B5" s="67"/>
      <c r="C5" s="67"/>
      <c r="D5" s="67"/>
      <c r="E5" s="67"/>
      <c r="F5" s="67"/>
      <c r="G5" s="67"/>
    </row>
    <row r="6" ht="19.5" customHeight="1">
      <c r="A6" s="74" t="s">
        <v>612</v>
      </c>
      <c r="B6" s="75"/>
      <c r="C6" s="75"/>
      <c r="D6" s="75"/>
      <c r="E6" s="75"/>
      <c r="F6" s="75"/>
      <c r="G6" s="75"/>
    </row>
    <row r="7" ht="28.5" customHeight="1">
      <c r="A7" s="90"/>
      <c r="B7" s="54" t="s">
        <v>42</v>
      </c>
      <c r="C7" s="54" t="s">
        <v>618</v>
      </c>
      <c r="D7" s="90"/>
      <c r="E7" s="90"/>
      <c r="F7" s="90"/>
      <c r="G7" s="90"/>
    </row>
    <row r="8">
      <c r="A8" s="81"/>
      <c r="B8" s="83" t="s">
        <v>619</v>
      </c>
      <c r="C8" s="91" t="s">
        <v>620</v>
      </c>
      <c r="D8" s="92"/>
      <c r="E8" s="92"/>
      <c r="F8" s="92"/>
      <c r="G8" s="93"/>
    </row>
    <row r="9">
      <c r="A9" s="94"/>
      <c r="B9" s="88" t="s">
        <v>623</v>
      </c>
      <c r="C9" s="95" t="s">
        <v>624</v>
      </c>
      <c r="D9" s="96"/>
      <c r="E9" s="96"/>
      <c r="F9" s="96"/>
      <c r="G9" s="97"/>
    </row>
    <row r="10">
      <c r="A10" s="94"/>
      <c r="B10" s="88" t="s">
        <v>625</v>
      </c>
      <c r="C10" s="95" t="s">
        <v>626</v>
      </c>
      <c r="D10" s="96"/>
      <c r="E10" s="96"/>
      <c r="F10" s="96"/>
      <c r="G10" s="97"/>
    </row>
    <row r="11">
      <c r="A11" s="94"/>
      <c r="B11" s="88" t="s">
        <v>631</v>
      </c>
      <c r="C11" s="95" t="s">
        <v>632</v>
      </c>
      <c r="D11" s="96"/>
      <c r="E11" s="96"/>
      <c r="F11" s="96"/>
      <c r="G11" s="97"/>
    </row>
    <row r="12">
      <c r="A12" s="94"/>
      <c r="B12" s="88" t="s">
        <v>636</v>
      </c>
      <c r="C12" s="95" t="s">
        <v>637</v>
      </c>
      <c r="D12" s="96"/>
      <c r="E12" s="96"/>
      <c r="F12" s="96"/>
      <c r="G12" s="97"/>
    </row>
    <row r="13">
      <c r="A13" s="94"/>
      <c r="B13" s="88" t="s">
        <v>638</v>
      </c>
      <c r="C13" s="95" t="s">
        <v>639</v>
      </c>
      <c r="D13" s="96"/>
      <c r="E13" s="96"/>
      <c r="F13" s="96"/>
      <c r="G13" s="97"/>
    </row>
    <row r="14">
      <c r="A14" s="94"/>
      <c r="B14" s="88" t="s">
        <v>640</v>
      </c>
      <c r="C14" s="95" t="s">
        <v>641</v>
      </c>
      <c r="D14" s="96"/>
      <c r="E14" s="96"/>
      <c r="F14" s="96"/>
      <c r="G14" s="97"/>
    </row>
    <row r="15">
      <c r="A15" s="94"/>
      <c r="B15" s="88" t="s">
        <v>642</v>
      </c>
      <c r="C15" s="95" t="s">
        <v>643</v>
      </c>
      <c r="D15" s="96"/>
      <c r="E15" s="96"/>
      <c r="F15" s="96"/>
      <c r="G15" s="97"/>
    </row>
    <row r="16">
      <c r="A16" s="94"/>
      <c r="B16" s="88" t="s">
        <v>646</v>
      </c>
      <c r="C16" s="95" t="s">
        <v>647</v>
      </c>
      <c r="D16" s="96"/>
      <c r="E16" s="96"/>
      <c r="F16" s="96"/>
      <c r="G16" s="97"/>
    </row>
    <row r="17">
      <c r="A17" s="94"/>
      <c r="B17" s="88" t="s">
        <v>648</v>
      </c>
      <c r="C17" s="95" t="s">
        <v>649</v>
      </c>
      <c r="D17" s="96"/>
      <c r="E17" s="96"/>
      <c r="F17" s="96"/>
      <c r="G17" s="97"/>
    </row>
    <row r="18">
      <c r="A18" s="94"/>
      <c r="B18" s="88" t="s">
        <v>650</v>
      </c>
      <c r="C18" s="95" t="s">
        <v>651</v>
      </c>
      <c r="D18" s="96"/>
      <c r="E18" s="96"/>
      <c r="F18" s="96"/>
      <c r="G18" s="97"/>
    </row>
    <row r="19">
      <c r="A19" s="67"/>
      <c r="B19" s="67"/>
      <c r="C19" s="67"/>
      <c r="D19" s="67"/>
      <c r="E19" s="67"/>
      <c r="F19" s="67"/>
      <c r="G19" s="67"/>
    </row>
    <row r="20">
      <c r="A20" s="67"/>
      <c r="B20" s="67"/>
      <c r="C20" s="67"/>
      <c r="D20" s="67"/>
      <c r="E20" s="67"/>
      <c r="F20" s="67"/>
      <c r="G20" s="67"/>
    </row>
    <row r="21" ht="19.5" customHeight="1">
      <c r="A21" s="74" t="s">
        <v>652</v>
      </c>
      <c r="B21" s="75"/>
      <c r="C21" s="75"/>
      <c r="D21" s="75"/>
      <c r="E21" s="75"/>
      <c r="F21" s="75"/>
      <c r="G21" s="75"/>
    </row>
    <row r="22" ht="33.0" customHeight="1">
      <c r="A22" s="99"/>
      <c r="B22" s="100" t="s">
        <v>697</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666</v>
      </c>
      <c r="B26" s="75"/>
      <c r="C26" s="75"/>
      <c r="D26" s="75"/>
      <c r="E26" s="75"/>
      <c r="F26" s="75"/>
      <c r="G26" s="75"/>
    </row>
    <row r="27">
      <c r="A27" s="67"/>
      <c r="B27" s="76" t="s">
        <v>700</v>
      </c>
      <c r="C27" s="67"/>
      <c r="D27" s="67"/>
      <c r="E27" s="67"/>
      <c r="F27" s="67"/>
      <c r="G27" s="67"/>
    </row>
    <row r="28" ht="28.5" customHeight="1">
      <c r="A28" s="54" t="s">
        <v>461</v>
      </c>
      <c r="B28" s="54" t="s">
        <v>42</v>
      </c>
      <c r="C28" s="54" t="s">
        <v>43</v>
      </c>
      <c r="D28" s="67"/>
      <c r="E28" s="67"/>
      <c r="F28" s="67"/>
      <c r="G28" s="67"/>
    </row>
    <row r="29">
      <c r="A29" s="82" t="s">
        <v>193</v>
      </c>
      <c r="B29" s="83" t="s">
        <v>466</v>
      </c>
      <c r="C29" s="84"/>
      <c r="D29" s="67"/>
      <c r="E29" s="67"/>
      <c r="F29" s="67"/>
      <c r="G29" s="67"/>
    </row>
    <row r="30">
      <c r="A30" s="85" t="s">
        <v>223</v>
      </c>
      <c r="B30" s="63" t="s">
        <v>225</v>
      </c>
      <c r="C30" s="86" t="s">
        <v>227</v>
      </c>
      <c r="D30" s="67"/>
      <c r="E30" s="67"/>
      <c r="F30" s="67"/>
      <c r="G30" s="67"/>
    </row>
    <row r="31">
      <c r="A31" s="85" t="s">
        <v>253</v>
      </c>
      <c r="B31" s="63" t="s">
        <v>255</v>
      </c>
      <c r="C31" s="86" t="s">
        <v>227</v>
      </c>
      <c r="D31" s="67"/>
      <c r="E31" s="67"/>
      <c r="F31" s="67"/>
      <c r="G31" s="67"/>
    </row>
    <row r="32">
      <c r="A32" s="85" t="s">
        <v>265</v>
      </c>
      <c r="B32" s="63" t="s">
        <v>266</v>
      </c>
      <c r="C32" s="86" t="s">
        <v>227</v>
      </c>
      <c r="D32" s="67"/>
      <c r="E32" s="67"/>
      <c r="F32" s="67"/>
      <c r="G32" s="67"/>
    </row>
    <row r="33">
      <c r="A33" s="85" t="s">
        <v>267</v>
      </c>
      <c r="B33" s="63" t="s">
        <v>268</v>
      </c>
      <c r="C33" s="86" t="s">
        <v>227</v>
      </c>
      <c r="D33" s="67"/>
      <c r="E33" s="67"/>
      <c r="F33" s="67"/>
      <c r="G33" s="67"/>
    </row>
    <row r="34">
      <c r="A34" s="85" t="s">
        <v>276</v>
      </c>
      <c r="B34" s="63" t="s">
        <v>277</v>
      </c>
      <c r="C34" s="86" t="s">
        <v>227</v>
      </c>
      <c r="D34" s="67"/>
      <c r="E34" s="67"/>
      <c r="F34" s="67"/>
      <c r="G34" s="67"/>
    </row>
    <row r="35">
      <c r="A35" s="87" t="s">
        <v>279</v>
      </c>
      <c r="B35" s="88" t="s">
        <v>478</v>
      </c>
      <c r="C35" s="89"/>
      <c r="D35" s="67"/>
      <c r="E35" s="67"/>
      <c r="F35" s="67"/>
      <c r="G35" s="67"/>
    </row>
    <row r="36">
      <c r="A36" s="85" t="s">
        <v>289</v>
      </c>
      <c r="B36" s="63" t="s">
        <v>290</v>
      </c>
      <c r="C36" s="86" t="s">
        <v>227</v>
      </c>
      <c r="D36" s="67"/>
      <c r="E36" s="67"/>
      <c r="F36" s="67"/>
      <c r="G36" s="67"/>
    </row>
    <row r="37">
      <c r="A37" s="85" t="s">
        <v>304</v>
      </c>
      <c r="B37" s="63" t="s">
        <v>305</v>
      </c>
      <c r="C37" s="86" t="s">
        <v>227</v>
      </c>
      <c r="D37" s="67"/>
      <c r="E37" s="67"/>
      <c r="F37" s="67"/>
      <c r="G37" s="67"/>
    </row>
    <row r="38">
      <c r="A38" s="85" t="s">
        <v>316</v>
      </c>
      <c r="B38" s="63" t="s">
        <v>317</v>
      </c>
      <c r="C38" s="86" t="s">
        <v>227</v>
      </c>
      <c r="D38" s="67"/>
      <c r="E38" s="67"/>
      <c r="F38" s="67"/>
      <c r="G38" s="67"/>
    </row>
    <row r="39">
      <c r="A39" s="85" t="s">
        <v>330</v>
      </c>
      <c r="B39" s="63" t="s">
        <v>332</v>
      </c>
      <c r="C39" s="86" t="s">
        <v>227</v>
      </c>
      <c r="D39" s="67"/>
      <c r="E39" s="67"/>
      <c r="F39" s="67"/>
      <c r="G39" s="67"/>
    </row>
    <row r="40">
      <c r="A40" s="85" t="s">
        <v>344</v>
      </c>
      <c r="B40" s="63" t="s">
        <v>345</v>
      </c>
      <c r="C40" s="86" t="s">
        <v>227</v>
      </c>
      <c r="D40" s="67"/>
      <c r="E40" s="67"/>
      <c r="F40" s="67"/>
      <c r="G40" s="67"/>
    </row>
    <row r="41">
      <c r="A41" s="85" t="s">
        <v>346</v>
      </c>
      <c r="B41" s="63" t="s">
        <v>347</v>
      </c>
      <c r="C41" s="86" t="s">
        <v>227</v>
      </c>
      <c r="D41" s="67"/>
      <c r="E41" s="67"/>
      <c r="F41" s="67"/>
      <c r="G41" s="67"/>
    </row>
    <row r="42">
      <c r="A42" s="85" t="s">
        <v>353</v>
      </c>
      <c r="B42" s="63" t="s">
        <v>354</v>
      </c>
      <c r="C42" s="86" t="s">
        <v>355</v>
      </c>
      <c r="D42" s="67"/>
      <c r="E42" s="67"/>
      <c r="F42" s="67"/>
      <c r="G42" s="67"/>
    </row>
    <row r="43">
      <c r="A43" s="87" t="s">
        <v>356</v>
      </c>
      <c r="B43" s="88" t="s">
        <v>483</v>
      </c>
      <c r="C43" s="89"/>
      <c r="D43" s="67"/>
      <c r="E43" s="67"/>
      <c r="F43" s="67"/>
      <c r="G43" s="67"/>
    </row>
    <row r="44">
      <c r="A44" s="85" t="s">
        <v>364</v>
      </c>
      <c r="B44" s="63" t="s">
        <v>365</v>
      </c>
      <c r="C44" s="86" t="s">
        <v>227</v>
      </c>
      <c r="D44" s="67"/>
      <c r="E44" s="67"/>
      <c r="F44" s="67"/>
      <c r="G44" s="67"/>
    </row>
    <row r="45">
      <c r="A45" s="85" t="s">
        <v>367</v>
      </c>
      <c r="B45" s="63" t="s">
        <v>368</v>
      </c>
      <c r="C45" s="86" t="s">
        <v>227</v>
      </c>
      <c r="D45" s="67"/>
      <c r="E45" s="67"/>
      <c r="F45" s="67"/>
      <c r="G45" s="67"/>
    </row>
    <row r="46">
      <c r="A46" s="85" t="s">
        <v>371</v>
      </c>
      <c r="B46" s="63" t="s">
        <v>372</v>
      </c>
      <c r="C46" s="86" t="s">
        <v>227</v>
      </c>
      <c r="D46" s="67"/>
      <c r="E46" s="67"/>
      <c r="F46" s="67"/>
      <c r="G46" s="67"/>
    </row>
    <row r="47">
      <c r="A47" s="85" t="s">
        <v>373</v>
      </c>
      <c r="B47" s="63" t="s">
        <v>374</v>
      </c>
      <c r="C47" s="86" t="s">
        <v>355</v>
      </c>
      <c r="D47" s="67"/>
      <c r="E47" s="67"/>
      <c r="F47" s="67"/>
      <c r="G47" s="67"/>
    </row>
    <row r="48">
      <c r="A48" s="85" t="s">
        <v>378</v>
      </c>
      <c r="B48" s="63" t="s">
        <v>379</v>
      </c>
      <c r="C48" s="86" t="s">
        <v>227</v>
      </c>
      <c r="D48" s="67"/>
      <c r="E48" s="67"/>
      <c r="F48" s="67"/>
      <c r="G48" s="67"/>
    </row>
    <row r="49">
      <c r="A49" s="85" t="s">
        <v>380</v>
      </c>
      <c r="B49" s="63" t="s">
        <v>381</v>
      </c>
      <c r="C49" s="86" t="s">
        <v>355</v>
      </c>
      <c r="D49" s="67"/>
      <c r="E49" s="67"/>
      <c r="F49" s="67"/>
      <c r="G49" s="67"/>
    </row>
    <row r="50">
      <c r="A50" s="87" t="s">
        <v>387</v>
      </c>
      <c r="B50" s="88" t="s">
        <v>488</v>
      </c>
      <c r="C50" s="89"/>
      <c r="D50" s="67"/>
      <c r="E50" s="67"/>
      <c r="F50" s="67"/>
      <c r="G50" s="67"/>
    </row>
    <row r="51">
      <c r="A51" s="85" t="s">
        <v>394</v>
      </c>
      <c r="B51" s="63" t="s">
        <v>395</v>
      </c>
      <c r="C51" s="86" t="s">
        <v>227</v>
      </c>
      <c r="D51" s="67"/>
      <c r="E51" s="67"/>
      <c r="F51" s="67"/>
      <c r="G51" s="67"/>
    </row>
    <row r="52">
      <c r="A52" s="85" t="s">
        <v>399</v>
      </c>
      <c r="B52" s="63" t="s">
        <v>401</v>
      </c>
      <c r="C52" s="86" t="s">
        <v>227</v>
      </c>
      <c r="D52" s="67"/>
      <c r="E52" s="67"/>
      <c r="F52" s="67"/>
      <c r="G52" s="67"/>
    </row>
    <row r="53">
      <c r="A53" s="85" t="s">
        <v>402</v>
      </c>
      <c r="B53" s="63" t="s">
        <v>403</v>
      </c>
      <c r="C53" s="86" t="s">
        <v>227</v>
      </c>
      <c r="D53" s="67"/>
      <c r="E53" s="67"/>
      <c r="F53" s="67"/>
      <c r="G53" s="67"/>
    </row>
    <row r="54">
      <c r="A54" s="85" t="s">
        <v>410</v>
      </c>
      <c r="B54" s="63" t="s">
        <v>411</v>
      </c>
      <c r="C54" s="86" t="s">
        <v>227</v>
      </c>
      <c r="D54" s="67"/>
      <c r="E54" s="67"/>
      <c r="F54" s="67"/>
      <c r="G54" s="67"/>
    </row>
    <row r="55">
      <c r="A55" s="85" t="s">
        <v>413</v>
      </c>
      <c r="B55" s="63" t="s">
        <v>414</v>
      </c>
      <c r="C55" s="86" t="s">
        <v>355</v>
      </c>
      <c r="D55" s="67"/>
      <c r="E55" s="67"/>
      <c r="F55" s="67"/>
      <c r="G55" s="67"/>
    </row>
    <row r="56">
      <c r="A56" s="87" t="s">
        <v>420</v>
      </c>
      <c r="B56" s="88" t="s">
        <v>491</v>
      </c>
      <c r="C56" s="89"/>
      <c r="D56" s="67"/>
      <c r="E56" s="67"/>
      <c r="F56" s="67"/>
      <c r="G56" s="67"/>
    </row>
    <row r="57">
      <c r="A57" s="85" t="s">
        <v>422</v>
      </c>
      <c r="B57" s="63" t="s">
        <v>423</v>
      </c>
      <c r="C57" s="86" t="s">
        <v>227</v>
      </c>
      <c r="D57" s="67"/>
      <c r="E57" s="67"/>
      <c r="F57" s="67"/>
      <c r="G57" s="67"/>
    </row>
    <row r="58">
      <c r="A58" s="85" t="s">
        <v>424</v>
      </c>
      <c r="B58" s="63" t="s">
        <v>425</v>
      </c>
      <c r="C58" s="86" t="s">
        <v>227</v>
      </c>
      <c r="D58" s="67"/>
      <c r="E58" s="67"/>
      <c r="F58" s="67"/>
      <c r="G58" s="67"/>
    </row>
    <row r="59">
      <c r="A59" s="85" t="s">
        <v>426</v>
      </c>
      <c r="B59" s="63" t="s">
        <v>427</v>
      </c>
      <c r="C59" s="86" t="s">
        <v>227</v>
      </c>
      <c r="D59" s="67"/>
      <c r="E59" s="67"/>
      <c r="F59" s="67"/>
      <c r="G59" s="67"/>
    </row>
    <row r="60">
      <c r="A60" s="85" t="s">
        <v>428</v>
      </c>
      <c r="B60" s="63" t="s">
        <v>429</v>
      </c>
      <c r="C60" s="86" t="s">
        <v>227</v>
      </c>
      <c r="D60" s="67"/>
      <c r="E60" s="67"/>
      <c r="F60" s="67"/>
      <c r="G60" s="67"/>
    </row>
    <row r="61">
      <c r="A61" s="85" t="s">
        <v>430</v>
      </c>
      <c r="B61" s="63" t="s">
        <v>431</v>
      </c>
      <c r="C61" s="86" t="s">
        <v>227</v>
      </c>
      <c r="D61" s="67"/>
      <c r="E61" s="67"/>
      <c r="F61" s="67"/>
      <c r="G61" s="67"/>
    </row>
    <row r="62">
      <c r="A62" s="85" t="s">
        <v>432</v>
      </c>
      <c r="B62" s="63" t="s">
        <v>433</v>
      </c>
      <c r="C62" s="86" t="s">
        <v>227</v>
      </c>
      <c r="D62" s="67"/>
      <c r="E62" s="67"/>
      <c r="F62" s="67"/>
      <c r="G62" s="67"/>
    </row>
    <row r="63">
      <c r="A63" s="87" t="s">
        <v>434</v>
      </c>
      <c r="B63" s="88" t="s">
        <v>496</v>
      </c>
      <c r="C63" s="89"/>
      <c r="D63" s="67"/>
      <c r="E63" s="67"/>
      <c r="F63" s="67"/>
      <c r="G63" s="67"/>
    </row>
    <row r="64">
      <c r="A64" s="85" t="s">
        <v>439</v>
      </c>
      <c r="B64" s="63" t="s">
        <v>440</v>
      </c>
      <c r="C64" s="86" t="s">
        <v>227</v>
      </c>
      <c r="D64" s="67"/>
      <c r="E64" s="67"/>
      <c r="F64" s="67"/>
      <c r="G64" s="67"/>
    </row>
    <row r="65">
      <c r="A65" s="85" t="s">
        <v>450</v>
      </c>
      <c r="B65" s="63" t="s">
        <v>452</v>
      </c>
      <c r="C65" s="86" t="s">
        <v>227</v>
      </c>
      <c r="D65" s="67"/>
      <c r="E65" s="67"/>
      <c r="F65" s="67"/>
      <c r="G65" s="67"/>
    </row>
    <row r="66">
      <c r="A66" s="85" t="s">
        <v>456</v>
      </c>
      <c r="B66" s="63" t="s">
        <v>457</v>
      </c>
      <c r="C66" s="86" t="s">
        <v>227</v>
      </c>
      <c r="D66" s="67"/>
      <c r="E66" s="67"/>
      <c r="F66" s="67"/>
      <c r="G66" s="67"/>
    </row>
    <row r="67">
      <c r="A67" s="85" t="s">
        <v>464</v>
      </c>
      <c r="B67" s="63" t="s">
        <v>465</v>
      </c>
      <c r="C67" s="86" t="s">
        <v>227</v>
      </c>
      <c r="D67" s="67"/>
      <c r="E67" s="67"/>
      <c r="F67" s="67"/>
      <c r="G67" s="67"/>
    </row>
    <row r="68">
      <c r="A68" s="85" t="s">
        <v>467</v>
      </c>
      <c r="B68" s="63" t="s">
        <v>468</v>
      </c>
      <c r="C68" s="86" t="s">
        <v>227</v>
      </c>
      <c r="D68" s="67"/>
      <c r="E68" s="67"/>
      <c r="F68" s="67"/>
      <c r="G68" s="67"/>
    </row>
    <row r="69">
      <c r="A69" s="87" t="s">
        <v>469</v>
      </c>
      <c r="B69" s="88" t="s">
        <v>499</v>
      </c>
      <c r="C69" s="89"/>
      <c r="D69" s="67"/>
      <c r="E69" s="67"/>
      <c r="F69" s="67"/>
      <c r="G69" s="67"/>
    </row>
    <row r="70">
      <c r="A70" s="85" t="s">
        <v>476</v>
      </c>
      <c r="B70" s="63" t="s">
        <v>477</v>
      </c>
      <c r="C70" s="86" t="s">
        <v>227</v>
      </c>
      <c r="D70" s="67"/>
      <c r="E70" s="67"/>
      <c r="F70" s="67"/>
      <c r="G70" s="67"/>
    </row>
    <row r="71">
      <c r="A71" s="85" t="s">
        <v>479</v>
      </c>
      <c r="B71" s="63" t="s">
        <v>480</v>
      </c>
      <c r="C71" s="86" t="s">
        <v>227</v>
      </c>
      <c r="D71" s="67"/>
      <c r="E71" s="67"/>
      <c r="F71" s="67"/>
      <c r="G71" s="67"/>
    </row>
    <row r="72">
      <c r="A72" s="85" t="s">
        <v>486</v>
      </c>
      <c r="B72" s="63" t="s">
        <v>487</v>
      </c>
      <c r="C72" s="86" t="s">
        <v>227</v>
      </c>
      <c r="D72" s="67"/>
      <c r="E72" s="67"/>
      <c r="F72" s="67"/>
      <c r="G72" s="67"/>
    </row>
    <row r="73">
      <c r="A73" s="85" t="s">
        <v>489</v>
      </c>
      <c r="B73" s="63" t="s">
        <v>490</v>
      </c>
      <c r="C73" s="86" t="s">
        <v>227</v>
      </c>
      <c r="D73" s="67"/>
      <c r="E73" s="67"/>
      <c r="F73" s="67"/>
      <c r="G73" s="67"/>
    </row>
    <row r="74">
      <c r="A74" s="85" t="s">
        <v>494</v>
      </c>
      <c r="B74" s="63" t="s">
        <v>495</v>
      </c>
      <c r="C74" s="86" t="s">
        <v>227</v>
      </c>
      <c r="D74" s="67"/>
      <c r="E74" s="67"/>
      <c r="F74" s="67"/>
      <c r="G74" s="67"/>
    </row>
    <row r="75">
      <c r="A75" s="87" t="s">
        <v>497</v>
      </c>
      <c r="B75" s="88" t="s">
        <v>505</v>
      </c>
      <c r="C75" s="89"/>
      <c r="D75" s="67"/>
      <c r="E75" s="67"/>
      <c r="F75" s="67"/>
      <c r="G75" s="67"/>
    </row>
    <row r="76">
      <c r="A76" s="85" t="s">
        <v>501</v>
      </c>
      <c r="B76" s="63" t="s">
        <v>503</v>
      </c>
      <c r="C76" s="86" t="s">
        <v>504</v>
      </c>
      <c r="D76" s="67"/>
      <c r="E76" s="67"/>
      <c r="F76" s="67"/>
      <c r="G76" s="67"/>
    </row>
    <row r="77">
      <c r="A77" s="85" t="s">
        <v>506</v>
      </c>
      <c r="B77" s="63" t="s">
        <v>507</v>
      </c>
      <c r="C77" s="86" t="s">
        <v>504</v>
      </c>
      <c r="D77" s="67"/>
      <c r="E77" s="67"/>
      <c r="F77" s="67"/>
      <c r="G77" s="67"/>
    </row>
    <row r="78">
      <c r="A78" s="85" t="s">
        <v>508</v>
      </c>
      <c r="B78" s="63" t="s">
        <v>509</v>
      </c>
      <c r="C78" s="86" t="s">
        <v>227</v>
      </c>
      <c r="D78" s="67"/>
      <c r="E78" s="67"/>
      <c r="F78" s="67"/>
      <c r="G78" s="67"/>
    </row>
    <row r="79">
      <c r="A79" s="85" t="s">
        <v>510</v>
      </c>
      <c r="B79" s="63" t="s">
        <v>511</v>
      </c>
      <c r="C79" s="86" t="s">
        <v>227</v>
      </c>
      <c r="D79" s="67"/>
      <c r="E79" s="67"/>
      <c r="F79" s="67"/>
      <c r="G79" s="67"/>
    </row>
    <row r="80">
      <c r="A80" s="85" t="s">
        <v>512</v>
      </c>
      <c r="B80" s="63" t="s">
        <v>513</v>
      </c>
      <c r="C80" s="86" t="s">
        <v>227</v>
      </c>
      <c r="D80" s="67"/>
      <c r="E80" s="67"/>
      <c r="F80" s="67"/>
      <c r="G80" s="67"/>
    </row>
    <row r="81">
      <c r="A81" s="85" t="s">
        <v>514</v>
      </c>
      <c r="B81" s="63" t="s">
        <v>515</v>
      </c>
      <c r="C81" s="86" t="s">
        <v>227</v>
      </c>
      <c r="D81" s="67"/>
      <c r="E81" s="67"/>
      <c r="F81" s="67"/>
      <c r="G81" s="67"/>
    </row>
    <row r="82">
      <c r="A82" s="85" t="s">
        <v>516</v>
      </c>
      <c r="B82" s="63" t="s">
        <v>517</v>
      </c>
      <c r="C82" s="86" t="s">
        <v>227</v>
      </c>
      <c r="D82" s="67"/>
      <c r="E82" s="67"/>
      <c r="F82" s="67"/>
      <c r="G82" s="67"/>
    </row>
    <row r="83">
      <c r="A83" s="87" t="s">
        <v>518</v>
      </c>
      <c r="B83" s="88" t="s">
        <v>519</v>
      </c>
      <c r="C83" s="89"/>
      <c r="D83" s="67"/>
      <c r="E83" s="67"/>
      <c r="F83" s="67"/>
      <c r="G83" s="67"/>
    </row>
    <row r="84">
      <c r="A84" s="85" t="s">
        <v>520</v>
      </c>
      <c r="B84" s="63" t="s">
        <v>521</v>
      </c>
      <c r="C84" s="86" t="s">
        <v>227</v>
      </c>
      <c r="D84" s="67"/>
      <c r="E84" s="67"/>
      <c r="F84" s="67"/>
      <c r="G84" s="67"/>
    </row>
    <row r="85">
      <c r="A85" s="85" t="s">
        <v>522</v>
      </c>
      <c r="B85" s="63" t="s">
        <v>523</v>
      </c>
      <c r="C85" s="86" t="s">
        <v>227</v>
      </c>
      <c r="D85" s="67"/>
      <c r="E85" s="67"/>
      <c r="F85" s="67"/>
      <c r="G85" s="67"/>
    </row>
    <row r="86">
      <c r="A86" s="85" t="s">
        <v>526</v>
      </c>
      <c r="B86" s="63" t="s">
        <v>527</v>
      </c>
      <c r="C86" s="86" t="s">
        <v>227</v>
      </c>
      <c r="D86" s="67"/>
      <c r="E86" s="67"/>
      <c r="F86" s="67"/>
      <c r="G86" s="67"/>
    </row>
    <row r="87">
      <c r="A87" s="85" t="s">
        <v>530</v>
      </c>
      <c r="B87" s="63" t="s">
        <v>531</v>
      </c>
      <c r="C87" s="86" t="s">
        <v>227</v>
      </c>
      <c r="D87" s="67"/>
      <c r="E87" s="67"/>
      <c r="F87" s="67"/>
      <c r="G87" s="67"/>
    </row>
    <row r="88">
      <c r="A88" s="87" t="s">
        <v>532</v>
      </c>
      <c r="B88" s="88" t="s">
        <v>533</v>
      </c>
      <c r="C88" s="89"/>
      <c r="D88" s="67"/>
      <c r="E88" s="67"/>
      <c r="F88" s="67"/>
      <c r="G88" s="67"/>
    </row>
    <row r="89">
      <c r="A89" s="85" t="s">
        <v>534</v>
      </c>
      <c r="B89" s="63" t="s">
        <v>535</v>
      </c>
      <c r="C89" s="86" t="s">
        <v>227</v>
      </c>
      <c r="D89" s="67"/>
      <c r="E89" s="67"/>
      <c r="F89" s="67"/>
      <c r="G89" s="67"/>
    </row>
    <row r="90">
      <c r="A90" s="85" t="s">
        <v>536</v>
      </c>
      <c r="B90" s="63" t="s">
        <v>537</v>
      </c>
      <c r="C90" s="86" t="s">
        <v>227</v>
      </c>
      <c r="D90" s="67"/>
      <c r="E90" s="67"/>
      <c r="F90" s="67"/>
      <c r="G90" s="67"/>
    </row>
    <row r="91">
      <c r="A91" s="85" t="s">
        <v>539</v>
      </c>
      <c r="B91" s="63" t="s">
        <v>540</v>
      </c>
      <c r="C91" s="86" t="s">
        <v>227</v>
      </c>
      <c r="D91" s="67"/>
      <c r="E91" s="67"/>
      <c r="F91" s="67"/>
      <c r="G91" s="67"/>
    </row>
    <row r="92">
      <c r="A92" s="85" t="s">
        <v>541</v>
      </c>
      <c r="B92" s="63" t="s">
        <v>542</v>
      </c>
      <c r="C92" s="86" t="s">
        <v>227</v>
      </c>
      <c r="D92" s="67"/>
      <c r="E92" s="67"/>
      <c r="F92" s="67"/>
      <c r="G92" s="67"/>
    </row>
    <row r="93">
      <c r="A93" s="85" t="s">
        <v>543</v>
      </c>
      <c r="B93" s="63" t="s">
        <v>544</v>
      </c>
      <c r="C93" s="86" t="s">
        <v>227</v>
      </c>
      <c r="D93" s="67"/>
      <c r="E93" s="67"/>
      <c r="F93" s="67"/>
      <c r="G93" s="67"/>
    </row>
    <row r="94">
      <c r="A94" s="85" t="s">
        <v>545</v>
      </c>
      <c r="B94" s="63" t="s">
        <v>546</v>
      </c>
      <c r="C94" s="86" t="s">
        <v>227</v>
      </c>
      <c r="D94" s="67"/>
      <c r="E94" s="67"/>
      <c r="F94" s="67"/>
      <c r="G94" s="67"/>
    </row>
    <row r="95">
      <c r="A95" s="85" t="s">
        <v>547</v>
      </c>
      <c r="B95" s="63" t="s">
        <v>548</v>
      </c>
      <c r="C95" s="86" t="s">
        <v>227</v>
      </c>
      <c r="D95" s="67"/>
      <c r="E95" s="67"/>
      <c r="F95" s="67"/>
      <c r="G95" s="67"/>
    </row>
    <row r="96">
      <c r="A96" s="85" t="s">
        <v>549</v>
      </c>
      <c r="B96" s="63" t="s">
        <v>550</v>
      </c>
      <c r="C96" s="86" t="s">
        <v>227</v>
      </c>
      <c r="D96" s="67"/>
      <c r="E96" s="67"/>
      <c r="F96" s="67"/>
      <c r="G96" s="67"/>
    </row>
    <row r="97">
      <c r="A97" s="87" t="s">
        <v>551</v>
      </c>
      <c r="B97" s="88" t="s">
        <v>552</v>
      </c>
      <c r="C97" s="89"/>
      <c r="D97" s="67"/>
      <c r="E97" s="67"/>
      <c r="F97" s="67"/>
      <c r="G97" s="67"/>
    </row>
    <row r="98">
      <c r="A98" s="85" t="s">
        <v>553</v>
      </c>
      <c r="B98" s="63" t="s">
        <v>554</v>
      </c>
      <c r="C98" s="86" t="s">
        <v>227</v>
      </c>
      <c r="D98" s="67"/>
      <c r="E98" s="67"/>
      <c r="F98" s="67"/>
      <c r="G98" s="67"/>
    </row>
    <row r="99">
      <c r="A99" s="85" t="s">
        <v>555</v>
      </c>
      <c r="B99" s="63" t="s">
        <v>556</v>
      </c>
      <c r="C99" s="86" t="s">
        <v>227</v>
      </c>
      <c r="D99" s="67"/>
      <c r="E99" s="67"/>
      <c r="F99" s="67"/>
      <c r="G99" s="67"/>
    </row>
    <row r="100">
      <c r="A100" s="85" t="s">
        <v>557</v>
      </c>
      <c r="B100" s="63" t="s">
        <v>558</v>
      </c>
      <c r="C100" s="86" t="s">
        <v>227</v>
      </c>
      <c r="D100" s="67"/>
      <c r="E100" s="67"/>
      <c r="F100" s="67"/>
      <c r="G100" s="67"/>
    </row>
    <row r="101">
      <c r="A101" s="85" t="s">
        <v>559</v>
      </c>
      <c r="B101" s="63" t="s">
        <v>560</v>
      </c>
      <c r="C101" s="86" t="s">
        <v>227</v>
      </c>
      <c r="D101" s="67"/>
      <c r="E101" s="67"/>
      <c r="F101" s="67"/>
      <c r="G101" s="67"/>
    </row>
    <row r="102">
      <c r="A102" s="87" t="s">
        <v>561</v>
      </c>
      <c r="B102" s="88" t="s">
        <v>562</v>
      </c>
      <c r="C102" s="89"/>
      <c r="D102" s="67"/>
      <c r="E102" s="67"/>
      <c r="F102" s="67"/>
      <c r="G102" s="67"/>
    </row>
    <row r="103">
      <c r="A103" s="85" t="s">
        <v>563</v>
      </c>
      <c r="B103" s="63" t="s">
        <v>564</v>
      </c>
      <c r="C103" s="86" t="s">
        <v>227</v>
      </c>
      <c r="D103" s="67"/>
      <c r="E103" s="67"/>
      <c r="F103" s="67"/>
      <c r="G103" s="67"/>
    </row>
    <row r="104">
      <c r="A104" s="85" t="s">
        <v>565</v>
      </c>
      <c r="B104" s="63" t="s">
        <v>566</v>
      </c>
      <c r="C104" s="86" t="s">
        <v>227</v>
      </c>
      <c r="D104" s="67"/>
      <c r="E104" s="67"/>
      <c r="F104" s="67"/>
      <c r="G104" s="67"/>
    </row>
    <row r="105">
      <c r="A105" s="85" t="s">
        <v>569</v>
      </c>
      <c r="B105" s="63" t="s">
        <v>570</v>
      </c>
      <c r="C105" s="86" t="s">
        <v>571</v>
      </c>
      <c r="D105" s="67"/>
      <c r="E105" s="67"/>
      <c r="F105" s="67"/>
      <c r="G105" s="67"/>
    </row>
    <row r="106">
      <c r="A106" s="85" t="s">
        <v>572</v>
      </c>
      <c r="B106" s="63" t="s">
        <v>573</v>
      </c>
      <c r="C106" s="86" t="s">
        <v>571</v>
      </c>
      <c r="D106" s="67"/>
      <c r="E106" s="67"/>
      <c r="F106" s="67"/>
      <c r="G106" s="67"/>
    </row>
    <row r="107">
      <c r="A107" s="85" t="s">
        <v>574</v>
      </c>
      <c r="B107" s="63" t="s">
        <v>575</v>
      </c>
      <c r="C107" s="86" t="s">
        <v>571</v>
      </c>
      <c r="D107" s="67"/>
      <c r="E107" s="67"/>
      <c r="F107" s="67"/>
      <c r="G107" s="67"/>
    </row>
    <row r="108">
      <c r="A108" s="85" t="s">
        <v>576</v>
      </c>
      <c r="B108" s="63" t="s">
        <v>577</v>
      </c>
      <c r="C108" s="86" t="s">
        <v>578</v>
      </c>
      <c r="D108" s="67"/>
      <c r="E108" s="67"/>
      <c r="F108" s="67"/>
      <c r="G108" s="67"/>
    </row>
    <row r="109">
      <c r="A109" s="85" t="s">
        <v>579</v>
      </c>
      <c r="B109" s="63" t="s">
        <v>580</v>
      </c>
      <c r="C109" s="86" t="s">
        <v>578</v>
      </c>
      <c r="D109" s="67"/>
      <c r="E109" s="67"/>
      <c r="F109" s="67"/>
      <c r="G109" s="67"/>
    </row>
    <row r="110">
      <c r="A110" s="85" t="s">
        <v>581</v>
      </c>
      <c r="B110" s="63" t="s">
        <v>582</v>
      </c>
      <c r="C110" s="86" t="s">
        <v>578</v>
      </c>
      <c r="D110" s="67"/>
      <c r="E110" s="67"/>
      <c r="F110" s="67"/>
      <c r="G110" s="67"/>
    </row>
    <row r="111">
      <c r="A111" s="85" t="s">
        <v>583</v>
      </c>
      <c r="B111" s="63" t="s">
        <v>584</v>
      </c>
      <c r="C111" s="86" t="s">
        <v>578</v>
      </c>
      <c r="D111" s="67"/>
      <c r="E111" s="67"/>
      <c r="F111" s="67"/>
      <c r="G111" s="67"/>
    </row>
    <row r="112">
      <c r="A112" s="87" t="s">
        <v>585</v>
      </c>
      <c r="B112" s="88" t="s">
        <v>586</v>
      </c>
      <c r="C112" s="89"/>
      <c r="D112" s="67"/>
      <c r="E112" s="67"/>
      <c r="F112" s="67"/>
      <c r="G112" s="67"/>
    </row>
    <row r="113">
      <c r="A113" s="85" t="s">
        <v>587</v>
      </c>
      <c r="B113" s="63" t="s">
        <v>588</v>
      </c>
      <c r="C113" s="86" t="s">
        <v>227</v>
      </c>
      <c r="D113" s="67"/>
      <c r="E113" s="67"/>
      <c r="F113" s="67"/>
      <c r="G113" s="67"/>
    </row>
    <row r="114">
      <c r="A114" s="85" t="s">
        <v>589</v>
      </c>
      <c r="B114" s="63" t="s">
        <v>590</v>
      </c>
      <c r="C114" s="86" t="s">
        <v>355</v>
      </c>
      <c r="D114" s="67"/>
      <c r="E114" s="67"/>
      <c r="F114" s="67"/>
      <c r="G114" s="67"/>
    </row>
    <row r="115">
      <c r="A115" s="85" t="s">
        <v>591</v>
      </c>
      <c r="B115" s="63" t="s">
        <v>592</v>
      </c>
      <c r="C115" s="86" t="s">
        <v>593</v>
      </c>
      <c r="D115" s="67"/>
      <c r="E115" s="67"/>
      <c r="F115" s="67"/>
      <c r="G115" s="67"/>
    </row>
    <row r="116">
      <c r="A116" s="85" t="s">
        <v>594</v>
      </c>
      <c r="B116" s="63" t="s">
        <v>595</v>
      </c>
      <c r="C116" s="86" t="s">
        <v>593</v>
      </c>
      <c r="D116" s="67"/>
      <c r="E116" s="67"/>
      <c r="F116" s="67"/>
      <c r="G116" s="67"/>
    </row>
    <row r="117">
      <c r="A117" s="85" t="s">
        <v>596</v>
      </c>
      <c r="B117" s="63" t="s">
        <v>597</v>
      </c>
      <c r="C117" s="86" t="s">
        <v>593</v>
      </c>
      <c r="D117" s="67"/>
      <c r="E117" s="67"/>
      <c r="F117" s="67"/>
      <c r="G117" s="67"/>
    </row>
    <row r="118">
      <c r="A118" s="67"/>
      <c r="B118" s="67"/>
      <c r="C118" s="67"/>
      <c r="D118" s="67"/>
      <c r="E118" s="67"/>
      <c r="F118" s="67"/>
      <c r="G118" s="67"/>
    </row>
    <row r="119">
      <c r="A119" s="67"/>
      <c r="B119" s="67"/>
      <c r="C119" s="67"/>
      <c r="D119" s="67"/>
      <c r="E119" s="67"/>
      <c r="F119" s="67"/>
      <c r="G119" s="67"/>
    </row>
    <row r="120" ht="19.5" customHeight="1">
      <c r="A120" s="74" t="s">
        <v>794</v>
      </c>
      <c r="B120" s="75"/>
      <c r="C120" s="75"/>
      <c r="D120" s="75"/>
      <c r="E120" s="75"/>
      <c r="F120" s="75"/>
      <c r="G120" s="75"/>
    </row>
    <row r="121" ht="33.0" customHeight="1">
      <c r="A121" s="99"/>
      <c r="B121" s="100" t="s">
        <v>797</v>
      </c>
      <c r="C121" s="99"/>
      <c r="D121" s="99"/>
      <c r="E121" s="99"/>
      <c r="F121" s="99"/>
      <c r="G121" s="99"/>
    </row>
    <row r="122">
      <c r="A122" s="67"/>
      <c r="B122" s="67"/>
      <c r="C122" s="67"/>
      <c r="D122" s="67"/>
      <c r="E122" s="67"/>
      <c r="F122" s="67"/>
      <c r="G122" s="67"/>
    </row>
    <row r="123" ht="28.5" customHeight="1">
      <c r="A123" s="54" t="s">
        <v>800</v>
      </c>
      <c r="B123" s="54" t="s">
        <v>801</v>
      </c>
      <c r="C123" s="54" t="s">
        <v>802</v>
      </c>
      <c r="D123" s="101"/>
      <c r="E123" s="101"/>
      <c r="F123" s="101"/>
      <c r="G123" s="101"/>
    </row>
    <row r="124">
      <c r="A124" s="102" t="s">
        <v>363</v>
      </c>
      <c r="B124" s="103" t="s">
        <v>809</v>
      </c>
      <c r="C124" s="60" t="s">
        <v>811</v>
      </c>
      <c r="D124" s="67"/>
      <c r="E124" s="67"/>
      <c r="F124" s="67"/>
      <c r="G124" s="67"/>
    </row>
    <row r="125">
      <c r="A125" s="104" t="s">
        <v>813</v>
      </c>
      <c r="B125" s="105" t="s">
        <v>816</v>
      </c>
      <c r="C125" s="66" t="s">
        <v>1086</v>
      </c>
      <c r="D125" s="67"/>
      <c r="E125" s="67"/>
      <c r="F125" s="67"/>
      <c r="G125" s="67"/>
    </row>
    <row r="126">
      <c r="A126" s="104" t="s">
        <v>819</v>
      </c>
      <c r="B126" s="105" t="s">
        <v>820</v>
      </c>
      <c r="C126" s="66" t="s">
        <v>811</v>
      </c>
      <c r="D126" s="67"/>
      <c r="E126" s="67"/>
      <c r="F126" s="67"/>
      <c r="G126" s="67"/>
    </row>
    <row r="127">
      <c r="A127" s="67"/>
      <c r="B127" s="67"/>
      <c r="C127" s="67"/>
      <c r="D127" s="67"/>
      <c r="E127" s="67"/>
      <c r="F127" s="67"/>
      <c r="G127" s="67"/>
    </row>
    <row r="128">
      <c r="A128" s="67"/>
      <c r="B128" s="67"/>
      <c r="C128" s="67"/>
      <c r="D128" s="67"/>
      <c r="E128" s="67"/>
      <c r="F128" s="67"/>
      <c r="G128" s="67"/>
    </row>
    <row r="129" ht="19.5" customHeight="1">
      <c r="A129" s="74" t="s">
        <v>824</v>
      </c>
      <c r="B129" s="75"/>
      <c r="C129" s="75"/>
      <c r="D129" s="75"/>
      <c r="E129" s="75"/>
      <c r="F129" s="75"/>
      <c r="G129" s="75"/>
    </row>
    <row r="130" ht="33.0" customHeight="1">
      <c r="A130" s="99"/>
      <c r="B130" s="100" t="s">
        <v>827</v>
      </c>
      <c r="C130" s="99"/>
      <c r="D130" s="99"/>
      <c r="E130" s="99"/>
      <c r="F130" s="99"/>
      <c r="G130" s="99"/>
    </row>
    <row r="131">
      <c r="A131" s="67"/>
      <c r="B131" s="67"/>
      <c r="C131" s="67"/>
      <c r="D131" s="67"/>
      <c r="E131" s="67"/>
      <c r="F131" s="67"/>
      <c r="G131" s="67"/>
    </row>
    <row r="132" ht="28.5" customHeight="1">
      <c r="A132" s="54" t="s">
        <v>800</v>
      </c>
      <c r="B132" s="54" t="s">
        <v>801</v>
      </c>
      <c r="C132" s="54" t="s">
        <v>802</v>
      </c>
      <c r="D132" s="101"/>
      <c r="E132" s="101"/>
      <c r="F132" s="101"/>
      <c r="G132" s="101"/>
    </row>
    <row r="133">
      <c r="A133" s="102" t="s">
        <v>830</v>
      </c>
      <c r="B133" s="103" t="s">
        <v>831</v>
      </c>
      <c r="C133" s="60" t="s">
        <v>811</v>
      </c>
      <c r="D133" s="67"/>
      <c r="E133" s="67"/>
      <c r="F133" s="67"/>
      <c r="G133" s="67"/>
    </row>
    <row r="134">
      <c r="A134" s="104" t="s">
        <v>834</v>
      </c>
      <c r="B134" s="105" t="s">
        <v>419</v>
      </c>
      <c r="C134" s="66" t="s">
        <v>1089</v>
      </c>
      <c r="D134" s="67"/>
      <c r="E134" s="67"/>
      <c r="F134" s="67"/>
      <c r="G134" s="67"/>
    </row>
    <row r="135">
      <c r="A135" s="104" t="s">
        <v>836</v>
      </c>
      <c r="B135" s="105" t="s">
        <v>837</v>
      </c>
      <c r="C135" s="66" t="s">
        <v>1090</v>
      </c>
      <c r="D135" s="67"/>
      <c r="E135" s="67"/>
      <c r="F135" s="67"/>
      <c r="G135" s="67"/>
    </row>
    <row r="136">
      <c r="A136" s="104" t="s">
        <v>275</v>
      </c>
      <c r="B136" s="105" t="s">
        <v>842</v>
      </c>
      <c r="C136" s="66" t="s">
        <v>811</v>
      </c>
      <c r="D136" s="67"/>
      <c r="E136" s="67"/>
      <c r="F136" s="67"/>
      <c r="G136" s="67"/>
    </row>
    <row r="137">
      <c r="A137" s="67"/>
      <c r="B137" s="67"/>
      <c r="C137" s="67"/>
      <c r="D137" s="67"/>
      <c r="E137" s="67"/>
      <c r="F137" s="67"/>
      <c r="G137" s="67"/>
    </row>
    <row r="138">
      <c r="A138" s="67"/>
      <c r="B138" s="67"/>
      <c r="C138" s="67"/>
      <c r="D138" s="67"/>
      <c r="E138" s="67"/>
      <c r="F138" s="67"/>
      <c r="G138" s="67"/>
    </row>
    <row r="139" ht="19.5" customHeight="1">
      <c r="A139" s="74" t="s">
        <v>846</v>
      </c>
      <c r="B139" s="75"/>
      <c r="C139" s="75"/>
      <c r="D139" s="75"/>
      <c r="E139" s="75"/>
      <c r="F139" s="75"/>
      <c r="G139" s="75"/>
    </row>
    <row r="140" ht="28.5" customHeight="1">
      <c r="A140" s="54" t="s">
        <v>847</v>
      </c>
      <c r="B140" s="54" t="s">
        <v>848</v>
      </c>
      <c r="C140" s="54" t="s">
        <v>849</v>
      </c>
      <c r="D140" s="90"/>
      <c r="E140" s="90"/>
      <c r="F140" s="90"/>
      <c r="G140" s="90"/>
    </row>
    <row r="141">
      <c r="A141" s="80">
        <v>1.0</v>
      </c>
      <c r="B141" s="106" t="s">
        <v>852</v>
      </c>
      <c r="C141" s="107" t="s">
        <v>855</v>
      </c>
      <c r="D141" s="92"/>
      <c r="E141" s="92"/>
      <c r="F141" s="92"/>
      <c r="G141" s="93"/>
    </row>
    <row r="142">
      <c r="A142" s="108">
        <v>2.0</v>
      </c>
      <c r="B142" s="109" t="s">
        <v>861</v>
      </c>
      <c r="C142" s="110" t="s">
        <v>863</v>
      </c>
      <c r="D142" s="96"/>
      <c r="E142" s="96"/>
      <c r="F142" s="96"/>
      <c r="G142" s="97"/>
    </row>
    <row r="143">
      <c r="A143" s="108">
        <v>3.0</v>
      </c>
      <c r="B143" s="109" t="s">
        <v>865</v>
      </c>
      <c r="C143" s="110" t="s">
        <v>866</v>
      </c>
      <c r="D143" s="96"/>
      <c r="E143" s="96"/>
      <c r="F143" s="96"/>
      <c r="G143" s="97"/>
    </row>
    <row r="144">
      <c r="A144" s="108">
        <v>4.0</v>
      </c>
      <c r="B144" s="109" t="s">
        <v>867</v>
      </c>
      <c r="C144" s="110" t="s">
        <v>869</v>
      </c>
      <c r="D144" s="96"/>
      <c r="E144" s="96"/>
      <c r="F144" s="96"/>
      <c r="G144" s="97"/>
    </row>
    <row r="145">
      <c r="A145" s="108">
        <v>5.0</v>
      </c>
      <c r="B145" s="109" t="s">
        <v>1062</v>
      </c>
      <c r="C145" s="110" t="s">
        <v>1063</v>
      </c>
      <c r="D145" s="96"/>
      <c r="E145" s="96"/>
      <c r="F145" s="96"/>
      <c r="G145" s="97"/>
    </row>
    <row r="146">
      <c r="A146" s="67"/>
      <c r="B146" s="67"/>
      <c r="C146" s="67"/>
      <c r="D146" s="67"/>
      <c r="E146" s="67"/>
      <c r="F146" s="67"/>
      <c r="G146" s="67"/>
    </row>
  </sheetData>
  <mergeCells count="16">
    <mergeCell ref="C8:G8"/>
    <mergeCell ref="C9:G9"/>
    <mergeCell ref="C10:G10"/>
    <mergeCell ref="C11:G11"/>
    <mergeCell ref="C12:G12"/>
    <mergeCell ref="C13:G13"/>
    <mergeCell ref="C14:G14"/>
    <mergeCell ref="C144:G144"/>
    <mergeCell ref="C145:G145"/>
    <mergeCell ref="C15:G15"/>
    <mergeCell ref="C16:G16"/>
    <mergeCell ref="C17:G17"/>
    <mergeCell ref="C18:G18"/>
    <mergeCell ref="C141:G141"/>
    <mergeCell ref="C142:G142"/>
    <mergeCell ref="C143:G14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1076</v>
      </c>
      <c r="B1" s="53"/>
      <c r="C1" s="53"/>
      <c r="D1" s="53"/>
      <c r="E1" s="53"/>
      <c r="F1" s="53"/>
      <c r="G1" s="53"/>
    </row>
    <row r="2" ht="19.5" customHeight="1">
      <c r="A2" s="74" t="s">
        <v>608</v>
      </c>
      <c r="B2" s="75"/>
      <c r="C2" s="75"/>
      <c r="D2" s="75"/>
      <c r="E2" s="75"/>
      <c r="F2" s="75"/>
      <c r="G2" s="75"/>
    </row>
    <row r="3" ht="28.5" customHeight="1">
      <c r="A3" s="67"/>
      <c r="B3" s="9" t="s">
        <v>335</v>
      </c>
      <c r="C3" s="67"/>
      <c r="D3" s="67"/>
      <c r="E3" s="67"/>
      <c r="F3" s="67"/>
      <c r="G3" s="67"/>
    </row>
    <row r="4" ht="25.5" customHeight="1">
      <c r="A4" s="67"/>
      <c r="B4" s="68" t="s">
        <v>1077</v>
      </c>
      <c r="C4" s="67"/>
      <c r="D4" s="67"/>
      <c r="E4" s="67"/>
      <c r="F4" s="67"/>
      <c r="G4" s="67"/>
    </row>
    <row r="5">
      <c r="A5" s="67"/>
      <c r="B5" s="67"/>
      <c r="C5" s="67"/>
      <c r="D5" s="67"/>
      <c r="E5" s="67"/>
      <c r="F5" s="67"/>
      <c r="G5" s="67"/>
    </row>
    <row r="6" ht="19.5" customHeight="1">
      <c r="A6" s="74" t="s">
        <v>612</v>
      </c>
      <c r="B6" s="75"/>
      <c r="C6" s="75"/>
      <c r="D6" s="75"/>
      <c r="E6" s="75"/>
      <c r="F6" s="75"/>
      <c r="G6" s="75"/>
    </row>
    <row r="7" ht="28.5" customHeight="1">
      <c r="A7" s="90"/>
      <c r="B7" s="54" t="s">
        <v>42</v>
      </c>
      <c r="C7" s="54" t="s">
        <v>618</v>
      </c>
      <c r="D7" s="90"/>
      <c r="E7" s="90"/>
      <c r="F7" s="90"/>
      <c r="G7" s="90"/>
    </row>
    <row r="8">
      <c r="A8" s="81"/>
      <c r="B8" s="83" t="s">
        <v>619</v>
      </c>
      <c r="C8" s="91" t="s">
        <v>620</v>
      </c>
      <c r="D8" s="92"/>
      <c r="E8" s="92"/>
      <c r="F8" s="92"/>
      <c r="G8" s="93"/>
    </row>
    <row r="9">
      <c r="A9" s="94"/>
      <c r="B9" s="88" t="s">
        <v>623</v>
      </c>
      <c r="C9" s="95" t="s">
        <v>624</v>
      </c>
      <c r="D9" s="96"/>
      <c r="E9" s="96"/>
      <c r="F9" s="96"/>
      <c r="G9" s="97"/>
    </row>
    <row r="10">
      <c r="A10" s="94"/>
      <c r="B10" s="88" t="s">
        <v>625</v>
      </c>
      <c r="C10" s="95" t="s">
        <v>626</v>
      </c>
      <c r="D10" s="96"/>
      <c r="E10" s="96"/>
      <c r="F10" s="96"/>
      <c r="G10" s="97"/>
    </row>
    <row r="11">
      <c r="A11" s="94"/>
      <c r="B11" s="88" t="s">
        <v>631</v>
      </c>
      <c r="C11" s="95" t="s">
        <v>632</v>
      </c>
      <c r="D11" s="96"/>
      <c r="E11" s="96"/>
      <c r="F11" s="96"/>
      <c r="G11" s="97"/>
    </row>
    <row r="12">
      <c r="A12" s="94"/>
      <c r="B12" s="88" t="s">
        <v>636</v>
      </c>
      <c r="C12" s="95" t="s">
        <v>637</v>
      </c>
      <c r="D12" s="96"/>
      <c r="E12" s="96"/>
      <c r="F12" s="96"/>
      <c r="G12" s="97"/>
    </row>
    <row r="13">
      <c r="A13" s="94"/>
      <c r="B13" s="88" t="s">
        <v>638</v>
      </c>
      <c r="C13" s="95" t="s">
        <v>639</v>
      </c>
      <c r="D13" s="96"/>
      <c r="E13" s="96"/>
      <c r="F13" s="96"/>
      <c r="G13" s="97"/>
    </row>
    <row r="14">
      <c r="A14" s="94"/>
      <c r="B14" s="88" t="s">
        <v>640</v>
      </c>
      <c r="C14" s="95" t="s">
        <v>641</v>
      </c>
      <c r="D14" s="96"/>
      <c r="E14" s="96"/>
      <c r="F14" s="96"/>
      <c r="G14" s="97"/>
    </row>
    <row r="15">
      <c r="A15" s="94"/>
      <c r="B15" s="88" t="s">
        <v>642</v>
      </c>
      <c r="C15" s="95" t="s">
        <v>643</v>
      </c>
      <c r="D15" s="96"/>
      <c r="E15" s="96"/>
      <c r="F15" s="96"/>
      <c r="G15" s="97"/>
    </row>
    <row r="16">
      <c r="A16" s="94"/>
      <c r="B16" s="88" t="s">
        <v>646</v>
      </c>
      <c r="C16" s="95" t="s">
        <v>647</v>
      </c>
      <c r="D16" s="96"/>
      <c r="E16" s="96"/>
      <c r="F16" s="96"/>
      <c r="G16" s="97"/>
    </row>
    <row r="17">
      <c r="A17" s="94"/>
      <c r="B17" s="88" t="s">
        <v>648</v>
      </c>
      <c r="C17" s="95" t="s">
        <v>649</v>
      </c>
      <c r="D17" s="96"/>
      <c r="E17" s="96"/>
      <c r="F17" s="96"/>
      <c r="G17" s="97"/>
    </row>
    <row r="18">
      <c r="A18" s="94"/>
      <c r="B18" s="88" t="s">
        <v>650</v>
      </c>
      <c r="C18" s="95" t="s">
        <v>651</v>
      </c>
      <c r="D18" s="96"/>
      <c r="E18" s="96"/>
      <c r="F18" s="96"/>
      <c r="G18" s="97"/>
    </row>
    <row r="19">
      <c r="A19" s="67"/>
      <c r="B19" s="67"/>
      <c r="C19" s="67"/>
      <c r="D19" s="67"/>
      <c r="E19" s="67"/>
      <c r="F19" s="67"/>
      <c r="G19" s="67"/>
    </row>
    <row r="20">
      <c r="A20" s="67"/>
      <c r="B20" s="67"/>
      <c r="C20" s="67"/>
      <c r="D20" s="67"/>
      <c r="E20" s="67"/>
      <c r="F20" s="67"/>
      <c r="G20" s="67"/>
    </row>
    <row r="21" ht="19.5" customHeight="1">
      <c r="A21" s="74" t="s">
        <v>652</v>
      </c>
      <c r="B21" s="75"/>
      <c r="C21" s="75"/>
      <c r="D21" s="75"/>
      <c r="E21" s="75"/>
      <c r="F21" s="75"/>
      <c r="G21" s="75"/>
    </row>
    <row r="22" ht="33.0" customHeight="1">
      <c r="A22" s="99"/>
      <c r="B22" s="100" t="s">
        <v>697</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666</v>
      </c>
      <c r="B26" s="75"/>
      <c r="C26" s="75"/>
      <c r="D26" s="75"/>
      <c r="E26" s="75"/>
      <c r="F26" s="75"/>
      <c r="G26" s="75"/>
    </row>
    <row r="27">
      <c r="A27" s="67"/>
      <c r="B27" s="76" t="s">
        <v>700</v>
      </c>
      <c r="C27" s="67"/>
      <c r="D27" s="67"/>
      <c r="E27" s="67"/>
      <c r="F27" s="67"/>
      <c r="G27" s="67"/>
    </row>
    <row r="28" ht="28.5" customHeight="1">
      <c r="A28" s="54" t="s">
        <v>461</v>
      </c>
      <c r="B28" s="54" t="s">
        <v>42</v>
      </c>
      <c r="C28" s="54" t="s">
        <v>43</v>
      </c>
      <c r="D28" s="67"/>
      <c r="E28" s="67"/>
      <c r="F28" s="67"/>
      <c r="G28" s="67"/>
    </row>
    <row r="29">
      <c r="A29" s="82" t="s">
        <v>193</v>
      </c>
      <c r="B29" s="83" t="s">
        <v>466</v>
      </c>
      <c r="C29" s="84"/>
      <c r="D29" s="67"/>
      <c r="E29" s="67"/>
      <c r="F29" s="67"/>
      <c r="G29" s="67"/>
    </row>
    <row r="30">
      <c r="A30" s="85" t="s">
        <v>223</v>
      </c>
      <c r="B30" s="63" t="s">
        <v>225</v>
      </c>
      <c r="C30" s="86" t="s">
        <v>227</v>
      </c>
      <c r="D30" s="67"/>
      <c r="E30" s="67"/>
      <c r="F30" s="67"/>
      <c r="G30" s="67"/>
    </row>
    <row r="31">
      <c r="A31" s="85" t="s">
        <v>253</v>
      </c>
      <c r="B31" s="63" t="s">
        <v>255</v>
      </c>
      <c r="C31" s="86" t="s">
        <v>227</v>
      </c>
      <c r="D31" s="67"/>
      <c r="E31" s="67"/>
      <c r="F31" s="67"/>
      <c r="G31" s="67"/>
    </row>
    <row r="32">
      <c r="A32" s="85" t="s">
        <v>265</v>
      </c>
      <c r="B32" s="63" t="s">
        <v>266</v>
      </c>
      <c r="C32" s="86" t="s">
        <v>227</v>
      </c>
      <c r="D32" s="67"/>
      <c r="E32" s="67"/>
      <c r="F32" s="67"/>
      <c r="G32" s="67"/>
    </row>
    <row r="33">
      <c r="A33" s="85" t="s">
        <v>267</v>
      </c>
      <c r="B33" s="63" t="s">
        <v>268</v>
      </c>
      <c r="C33" s="86" t="s">
        <v>227</v>
      </c>
      <c r="D33" s="67"/>
      <c r="E33" s="67"/>
      <c r="F33" s="67"/>
      <c r="G33" s="67"/>
    </row>
    <row r="34">
      <c r="A34" s="85" t="s">
        <v>276</v>
      </c>
      <c r="B34" s="63" t="s">
        <v>277</v>
      </c>
      <c r="C34" s="86" t="s">
        <v>227</v>
      </c>
      <c r="D34" s="67"/>
      <c r="E34" s="67"/>
      <c r="F34" s="67"/>
      <c r="G34" s="67"/>
    </row>
    <row r="35">
      <c r="A35" s="87" t="s">
        <v>279</v>
      </c>
      <c r="B35" s="88" t="s">
        <v>478</v>
      </c>
      <c r="C35" s="89"/>
      <c r="D35" s="67"/>
      <c r="E35" s="67"/>
      <c r="F35" s="67"/>
      <c r="G35" s="67"/>
    </row>
    <row r="36">
      <c r="A36" s="85" t="s">
        <v>289</v>
      </c>
      <c r="B36" s="63" t="s">
        <v>290</v>
      </c>
      <c r="C36" s="86" t="s">
        <v>227</v>
      </c>
      <c r="D36" s="67"/>
      <c r="E36" s="67"/>
      <c r="F36" s="67"/>
      <c r="G36" s="67"/>
    </row>
    <row r="37">
      <c r="A37" s="85" t="s">
        <v>304</v>
      </c>
      <c r="B37" s="63" t="s">
        <v>305</v>
      </c>
      <c r="C37" s="86" t="s">
        <v>227</v>
      </c>
      <c r="D37" s="67"/>
      <c r="E37" s="67"/>
      <c r="F37" s="67"/>
      <c r="G37" s="67"/>
    </row>
    <row r="38">
      <c r="A38" s="85" t="s">
        <v>316</v>
      </c>
      <c r="B38" s="63" t="s">
        <v>317</v>
      </c>
      <c r="C38" s="86" t="s">
        <v>227</v>
      </c>
      <c r="D38" s="67"/>
      <c r="E38" s="67"/>
      <c r="F38" s="67"/>
      <c r="G38" s="67"/>
    </row>
    <row r="39">
      <c r="A39" s="85" t="s">
        <v>330</v>
      </c>
      <c r="B39" s="63" t="s">
        <v>332</v>
      </c>
      <c r="C39" s="86" t="s">
        <v>227</v>
      </c>
      <c r="D39" s="67"/>
      <c r="E39" s="67"/>
      <c r="F39" s="67"/>
      <c r="G39" s="67"/>
    </row>
    <row r="40">
      <c r="A40" s="85" t="s">
        <v>344</v>
      </c>
      <c r="B40" s="63" t="s">
        <v>345</v>
      </c>
      <c r="C40" s="86" t="s">
        <v>227</v>
      </c>
      <c r="D40" s="67"/>
      <c r="E40" s="67"/>
      <c r="F40" s="67"/>
      <c r="G40" s="67"/>
    </row>
    <row r="41">
      <c r="A41" s="85" t="s">
        <v>346</v>
      </c>
      <c r="B41" s="63" t="s">
        <v>347</v>
      </c>
      <c r="C41" s="86" t="s">
        <v>227</v>
      </c>
      <c r="D41" s="67"/>
      <c r="E41" s="67"/>
      <c r="F41" s="67"/>
      <c r="G41" s="67"/>
    </row>
    <row r="42">
      <c r="A42" s="85" t="s">
        <v>353</v>
      </c>
      <c r="B42" s="63" t="s">
        <v>354</v>
      </c>
      <c r="C42" s="86" t="s">
        <v>355</v>
      </c>
      <c r="D42" s="67"/>
      <c r="E42" s="67"/>
      <c r="F42" s="67"/>
      <c r="G42" s="67"/>
    </row>
    <row r="43">
      <c r="A43" s="87" t="s">
        <v>356</v>
      </c>
      <c r="B43" s="88" t="s">
        <v>483</v>
      </c>
      <c r="C43" s="89"/>
      <c r="D43" s="67"/>
      <c r="E43" s="67"/>
      <c r="F43" s="67"/>
      <c r="G43" s="67"/>
    </row>
    <row r="44">
      <c r="A44" s="85" t="s">
        <v>364</v>
      </c>
      <c r="B44" s="63" t="s">
        <v>365</v>
      </c>
      <c r="C44" s="86" t="s">
        <v>227</v>
      </c>
      <c r="D44" s="67"/>
      <c r="E44" s="67"/>
      <c r="F44" s="67"/>
      <c r="G44" s="67"/>
    </row>
    <row r="45">
      <c r="A45" s="85" t="s">
        <v>367</v>
      </c>
      <c r="B45" s="63" t="s">
        <v>368</v>
      </c>
      <c r="C45" s="86" t="s">
        <v>227</v>
      </c>
      <c r="D45" s="67"/>
      <c r="E45" s="67"/>
      <c r="F45" s="67"/>
      <c r="G45" s="67"/>
    </row>
    <row r="46">
      <c r="A46" s="85" t="s">
        <v>371</v>
      </c>
      <c r="B46" s="63" t="s">
        <v>372</v>
      </c>
      <c r="C46" s="86" t="s">
        <v>227</v>
      </c>
      <c r="D46" s="67"/>
      <c r="E46" s="67"/>
      <c r="F46" s="67"/>
      <c r="G46" s="67"/>
    </row>
    <row r="47">
      <c r="A47" s="85" t="s">
        <v>373</v>
      </c>
      <c r="B47" s="63" t="s">
        <v>374</v>
      </c>
      <c r="C47" s="86" t="s">
        <v>355</v>
      </c>
      <c r="D47" s="67"/>
      <c r="E47" s="67"/>
      <c r="F47" s="67"/>
      <c r="G47" s="67"/>
    </row>
    <row r="48">
      <c r="A48" s="85" t="s">
        <v>378</v>
      </c>
      <c r="B48" s="63" t="s">
        <v>379</v>
      </c>
      <c r="C48" s="86" t="s">
        <v>227</v>
      </c>
      <c r="D48" s="67"/>
      <c r="E48" s="67"/>
      <c r="F48" s="67"/>
      <c r="G48" s="67"/>
    </row>
    <row r="49">
      <c r="A49" s="85" t="s">
        <v>380</v>
      </c>
      <c r="B49" s="63" t="s">
        <v>381</v>
      </c>
      <c r="C49" s="86" t="s">
        <v>355</v>
      </c>
      <c r="D49" s="67"/>
      <c r="E49" s="67"/>
      <c r="F49" s="67"/>
      <c r="G49" s="67"/>
    </row>
    <row r="50">
      <c r="A50" s="87" t="s">
        <v>387</v>
      </c>
      <c r="B50" s="88" t="s">
        <v>488</v>
      </c>
      <c r="C50" s="89"/>
      <c r="D50" s="67"/>
      <c r="E50" s="67"/>
      <c r="F50" s="67"/>
      <c r="G50" s="67"/>
    </row>
    <row r="51">
      <c r="A51" s="85" t="s">
        <v>394</v>
      </c>
      <c r="B51" s="63" t="s">
        <v>395</v>
      </c>
      <c r="C51" s="86" t="s">
        <v>227</v>
      </c>
      <c r="D51" s="67"/>
      <c r="E51" s="67"/>
      <c r="F51" s="67"/>
      <c r="G51" s="67"/>
    </row>
    <row r="52">
      <c r="A52" s="85" t="s">
        <v>399</v>
      </c>
      <c r="B52" s="63" t="s">
        <v>401</v>
      </c>
      <c r="C52" s="86" t="s">
        <v>227</v>
      </c>
      <c r="D52" s="67"/>
      <c r="E52" s="67"/>
      <c r="F52" s="67"/>
      <c r="G52" s="67"/>
    </row>
    <row r="53">
      <c r="A53" s="85" t="s">
        <v>402</v>
      </c>
      <c r="B53" s="63" t="s">
        <v>403</v>
      </c>
      <c r="C53" s="86" t="s">
        <v>227</v>
      </c>
      <c r="D53" s="67"/>
      <c r="E53" s="67"/>
      <c r="F53" s="67"/>
      <c r="G53" s="67"/>
    </row>
    <row r="54">
      <c r="A54" s="85" t="s">
        <v>410</v>
      </c>
      <c r="B54" s="63" t="s">
        <v>411</v>
      </c>
      <c r="C54" s="86" t="s">
        <v>227</v>
      </c>
      <c r="D54" s="67"/>
      <c r="E54" s="67"/>
      <c r="F54" s="67"/>
      <c r="G54" s="67"/>
    </row>
    <row r="55">
      <c r="A55" s="85" t="s">
        <v>413</v>
      </c>
      <c r="B55" s="63" t="s">
        <v>414</v>
      </c>
      <c r="C55" s="86" t="s">
        <v>355</v>
      </c>
      <c r="D55" s="67"/>
      <c r="E55" s="67"/>
      <c r="F55" s="67"/>
      <c r="G55" s="67"/>
    </row>
    <row r="56">
      <c r="A56" s="87" t="s">
        <v>420</v>
      </c>
      <c r="B56" s="88" t="s">
        <v>491</v>
      </c>
      <c r="C56" s="89"/>
      <c r="D56" s="67"/>
      <c r="E56" s="67"/>
      <c r="F56" s="67"/>
      <c r="G56" s="67"/>
    </row>
    <row r="57">
      <c r="A57" s="85" t="s">
        <v>422</v>
      </c>
      <c r="B57" s="63" t="s">
        <v>423</v>
      </c>
      <c r="C57" s="86" t="s">
        <v>227</v>
      </c>
      <c r="D57" s="67"/>
      <c r="E57" s="67"/>
      <c r="F57" s="67"/>
      <c r="G57" s="67"/>
    </row>
    <row r="58">
      <c r="A58" s="85" t="s">
        <v>424</v>
      </c>
      <c r="B58" s="63" t="s">
        <v>425</v>
      </c>
      <c r="C58" s="86" t="s">
        <v>227</v>
      </c>
      <c r="D58" s="67"/>
      <c r="E58" s="67"/>
      <c r="F58" s="67"/>
      <c r="G58" s="67"/>
    </row>
    <row r="59">
      <c r="A59" s="85" t="s">
        <v>426</v>
      </c>
      <c r="B59" s="63" t="s">
        <v>427</v>
      </c>
      <c r="C59" s="86" t="s">
        <v>227</v>
      </c>
      <c r="D59" s="67"/>
      <c r="E59" s="67"/>
      <c r="F59" s="67"/>
      <c r="G59" s="67"/>
    </row>
    <row r="60">
      <c r="A60" s="85" t="s">
        <v>428</v>
      </c>
      <c r="B60" s="63" t="s">
        <v>429</v>
      </c>
      <c r="C60" s="86" t="s">
        <v>227</v>
      </c>
      <c r="D60" s="67"/>
      <c r="E60" s="67"/>
      <c r="F60" s="67"/>
      <c r="G60" s="67"/>
    </row>
    <row r="61">
      <c r="A61" s="85" t="s">
        <v>430</v>
      </c>
      <c r="B61" s="63" t="s">
        <v>431</v>
      </c>
      <c r="C61" s="86" t="s">
        <v>227</v>
      </c>
      <c r="D61" s="67"/>
      <c r="E61" s="67"/>
      <c r="F61" s="67"/>
      <c r="G61" s="67"/>
    </row>
    <row r="62">
      <c r="A62" s="85" t="s">
        <v>432</v>
      </c>
      <c r="B62" s="63" t="s">
        <v>433</v>
      </c>
      <c r="C62" s="86" t="s">
        <v>227</v>
      </c>
      <c r="D62" s="67"/>
      <c r="E62" s="67"/>
      <c r="F62" s="67"/>
      <c r="G62" s="67"/>
    </row>
    <row r="63">
      <c r="A63" s="87" t="s">
        <v>434</v>
      </c>
      <c r="B63" s="88" t="s">
        <v>496</v>
      </c>
      <c r="C63" s="89"/>
      <c r="D63" s="67"/>
      <c r="E63" s="67"/>
      <c r="F63" s="67"/>
      <c r="G63" s="67"/>
    </row>
    <row r="64">
      <c r="A64" s="85" t="s">
        <v>439</v>
      </c>
      <c r="B64" s="63" t="s">
        <v>440</v>
      </c>
      <c r="C64" s="86" t="s">
        <v>227</v>
      </c>
      <c r="D64" s="67"/>
      <c r="E64" s="67"/>
      <c r="F64" s="67"/>
      <c r="G64" s="67"/>
    </row>
    <row r="65">
      <c r="A65" s="85" t="s">
        <v>450</v>
      </c>
      <c r="B65" s="63" t="s">
        <v>452</v>
      </c>
      <c r="C65" s="86" t="s">
        <v>227</v>
      </c>
      <c r="D65" s="67"/>
      <c r="E65" s="67"/>
      <c r="F65" s="67"/>
      <c r="G65" s="67"/>
    </row>
    <row r="66">
      <c r="A66" s="85" t="s">
        <v>456</v>
      </c>
      <c r="B66" s="63" t="s">
        <v>457</v>
      </c>
      <c r="C66" s="86" t="s">
        <v>227</v>
      </c>
      <c r="D66" s="67"/>
      <c r="E66" s="67"/>
      <c r="F66" s="67"/>
      <c r="G66" s="67"/>
    </row>
    <row r="67">
      <c r="A67" s="85" t="s">
        <v>464</v>
      </c>
      <c r="B67" s="63" t="s">
        <v>465</v>
      </c>
      <c r="C67" s="86" t="s">
        <v>227</v>
      </c>
      <c r="D67" s="67"/>
      <c r="E67" s="67"/>
      <c r="F67" s="67"/>
      <c r="G67" s="67"/>
    </row>
    <row r="68">
      <c r="A68" s="85" t="s">
        <v>467</v>
      </c>
      <c r="B68" s="63" t="s">
        <v>468</v>
      </c>
      <c r="C68" s="86" t="s">
        <v>227</v>
      </c>
      <c r="D68" s="67"/>
      <c r="E68" s="67"/>
      <c r="F68" s="67"/>
      <c r="G68" s="67"/>
    </row>
    <row r="69">
      <c r="A69" s="87" t="s">
        <v>469</v>
      </c>
      <c r="B69" s="88" t="s">
        <v>499</v>
      </c>
      <c r="C69" s="89"/>
      <c r="D69" s="67"/>
      <c r="E69" s="67"/>
      <c r="F69" s="67"/>
      <c r="G69" s="67"/>
    </row>
    <row r="70">
      <c r="A70" s="85" t="s">
        <v>476</v>
      </c>
      <c r="B70" s="63" t="s">
        <v>477</v>
      </c>
      <c r="C70" s="86" t="s">
        <v>227</v>
      </c>
      <c r="D70" s="67"/>
      <c r="E70" s="67"/>
      <c r="F70" s="67"/>
      <c r="G70" s="67"/>
    </row>
    <row r="71">
      <c r="A71" s="85" t="s">
        <v>479</v>
      </c>
      <c r="B71" s="63" t="s">
        <v>480</v>
      </c>
      <c r="C71" s="86" t="s">
        <v>227</v>
      </c>
      <c r="D71" s="67"/>
      <c r="E71" s="67"/>
      <c r="F71" s="67"/>
      <c r="G71" s="67"/>
    </row>
    <row r="72">
      <c r="A72" s="85" t="s">
        <v>486</v>
      </c>
      <c r="B72" s="63" t="s">
        <v>487</v>
      </c>
      <c r="C72" s="86" t="s">
        <v>227</v>
      </c>
      <c r="D72" s="67"/>
      <c r="E72" s="67"/>
      <c r="F72" s="67"/>
      <c r="G72" s="67"/>
    </row>
    <row r="73">
      <c r="A73" s="85" t="s">
        <v>489</v>
      </c>
      <c r="B73" s="63" t="s">
        <v>490</v>
      </c>
      <c r="C73" s="86" t="s">
        <v>227</v>
      </c>
      <c r="D73" s="67"/>
      <c r="E73" s="67"/>
      <c r="F73" s="67"/>
      <c r="G73" s="67"/>
    </row>
    <row r="74">
      <c r="A74" s="85" t="s">
        <v>494</v>
      </c>
      <c r="B74" s="63" t="s">
        <v>495</v>
      </c>
      <c r="C74" s="86" t="s">
        <v>227</v>
      </c>
      <c r="D74" s="67"/>
      <c r="E74" s="67"/>
      <c r="F74" s="67"/>
      <c r="G74" s="67"/>
    </row>
    <row r="75">
      <c r="A75" s="87" t="s">
        <v>497</v>
      </c>
      <c r="B75" s="88" t="s">
        <v>505</v>
      </c>
      <c r="C75" s="89"/>
      <c r="D75" s="67"/>
      <c r="E75" s="67"/>
      <c r="F75" s="67"/>
      <c r="G75" s="67"/>
    </row>
    <row r="76">
      <c r="A76" s="85" t="s">
        <v>501</v>
      </c>
      <c r="B76" s="63" t="s">
        <v>503</v>
      </c>
      <c r="C76" s="86" t="s">
        <v>504</v>
      </c>
      <c r="D76" s="67"/>
      <c r="E76" s="67"/>
      <c r="F76" s="67"/>
      <c r="G76" s="67"/>
    </row>
    <row r="77">
      <c r="A77" s="85" t="s">
        <v>506</v>
      </c>
      <c r="B77" s="63" t="s">
        <v>507</v>
      </c>
      <c r="C77" s="86" t="s">
        <v>504</v>
      </c>
      <c r="D77" s="67"/>
      <c r="E77" s="67"/>
      <c r="F77" s="67"/>
      <c r="G77" s="67"/>
    </row>
    <row r="78">
      <c r="A78" s="85" t="s">
        <v>508</v>
      </c>
      <c r="B78" s="63" t="s">
        <v>509</v>
      </c>
      <c r="C78" s="86" t="s">
        <v>227</v>
      </c>
      <c r="D78" s="67"/>
      <c r="E78" s="67"/>
      <c r="F78" s="67"/>
      <c r="G78" s="67"/>
    </row>
    <row r="79">
      <c r="A79" s="85" t="s">
        <v>510</v>
      </c>
      <c r="B79" s="63" t="s">
        <v>511</v>
      </c>
      <c r="C79" s="86" t="s">
        <v>227</v>
      </c>
      <c r="D79" s="67"/>
      <c r="E79" s="67"/>
      <c r="F79" s="67"/>
      <c r="G79" s="67"/>
    </row>
    <row r="80">
      <c r="A80" s="85" t="s">
        <v>512</v>
      </c>
      <c r="B80" s="63" t="s">
        <v>513</v>
      </c>
      <c r="C80" s="86" t="s">
        <v>227</v>
      </c>
      <c r="D80" s="67"/>
      <c r="E80" s="67"/>
      <c r="F80" s="67"/>
      <c r="G80" s="67"/>
    </row>
    <row r="81">
      <c r="A81" s="85" t="s">
        <v>514</v>
      </c>
      <c r="B81" s="63" t="s">
        <v>515</v>
      </c>
      <c r="C81" s="86" t="s">
        <v>227</v>
      </c>
      <c r="D81" s="67"/>
      <c r="E81" s="67"/>
      <c r="F81" s="67"/>
      <c r="G81" s="67"/>
    </row>
    <row r="82">
      <c r="A82" s="85" t="s">
        <v>516</v>
      </c>
      <c r="B82" s="63" t="s">
        <v>517</v>
      </c>
      <c r="C82" s="86" t="s">
        <v>227</v>
      </c>
      <c r="D82" s="67"/>
      <c r="E82" s="67"/>
      <c r="F82" s="67"/>
      <c r="G82" s="67"/>
    </row>
    <row r="83">
      <c r="A83" s="87" t="s">
        <v>518</v>
      </c>
      <c r="B83" s="88" t="s">
        <v>519</v>
      </c>
      <c r="C83" s="89"/>
      <c r="D83" s="67"/>
      <c r="E83" s="67"/>
      <c r="F83" s="67"/>
      <c r="G83" s="67"/>
    </row>
    <row r="84">
      <c r="A84" s="85" t="s">
        <v>520</v>
      </c>
      <c r="B84" s="63" t="s">
        <v>521</v>
      </c>
      <c r="C84" s="86" t="s">
        <v>227</v>
      </c>
      <c r="D84" s="67"/>
      <c r="E84" s="67"/>
      <c r="F84" s="67"/>
      <c r="G84" s="67"/>
    </row>
    <row r="85">
      <c r="A85" s="85" t="s">
        <v>522</v>
      </c>
      <c r="B85" s="63" t="s">
        <v>523</v>
      </c>
      <c r="C85" s="86" t="s">
        <v>227</v>
      </c>
      <c r="D85" s="67"/>
      <c r="E85" s="67"/>
      <c r="F85" s="67"/>
      <c r="G85" s="67"/>
    </row>
    <row r="86">
      <c r="A86" s="85" t="s">
        <v>526</v>
      </c>
      <c r="B86" s="63" t="s">
        <v>527</v>
      </c>
      <c r="C86" s="86" t="s">
        <v>227</v>
      </c>
      <c r="D86" s="67"/>
      <c r="E86" s="67"/>
      <c r="F86" s="67"/>
      <c r="G86" s="67"/>
    </row>
    <row r="87">
      <c r="A87" s="85" t="s">
        <v>530</v>
      </c>
      <c r="B87" s="63" t="s">
        <v>531</v>
      </c>
      <c r="C87" s="86" t="s">
        <v>227</v>
      </c>
      <c r="D87" s="67"/>
      <c r="E87" s="67"/>
      <c r="F87" s="67"/>
      <c r="G87" s="67"/>
    </row>
    <row r="88">
      <c r="A88" s="87" t="s">
        <v>532</v>
      </c>
      <c r="B88" s="88" t="s">
        <v>533</v>
      </c>
      <c r="C88" s="89"/>
      <c r="D88" s="67"/>
      <c r="E88" s="67"/>
      <c r="F88" s="67"/>
      <c r="G88" s="67"/>
    </row>
    <row r="89">
      <c r="A89" s="85" t="s">
        <v>534</v>
      </c>
      <c r="B89" s="63" t="s">
        <v>535</v>
      </c>
      <c r="C89" s="86" t="s">
        <v>227</v>
      </c>
      <c r="D89" s="67"/>
      <c r="E89" s="67"/>
      <c r="F89" s="67"/>
      <c r="G89" s="67"/>
    </row>
    <row r="90">
      <c r="A90" s="85" t="s">
        <v>536</v>
      </c>
      <c r="B90" s="63" t="s">
        <v>537</v>
      </c>
      <c r="C90" s="86" t="s">
        <v>227</v>
      </c>
      <c r="D90" s="67"/>
      <c r="E90" s="67"/>
      <c r="F90" s="67"/>
      <c r="G90" s="67"/>
    </row>
    <row r="91">
      <c r="A91" s="85" t="s">
        <v>539</v>
      </c>
      <c r="B91" s="63" t="s">
        <v>540</v>
      </c>
      <c r="C91" s="86" t="s">
        <v>227</v>
      </c>
      <c r="D91" s="67"/>
      <c r="E91" s="67"/>
      <c r="F91" s="67"/>
      <c r="G91" s="67"/>
    </row>
    <row r="92">
      <c r="A92" s="85" t="s">
        <v>541</v>
      </c>
      <c r="B92" s="63" t="s">
        <v>542</v>
      </c>
      <c r="C92" s="86" t="s">
        <v>227</v>
      </c>
      <c r="D92" s="67"/>
      <c r="E92" s="67"/>
      <c r="F92" s="67"/>
      <c r="G92" s="67"/>
    </row>
    <row r="93">
      <c r="A93" s="85" t="s">
        <v>543</v>
      </c>
      <c r="B93" s="63" t="s">
        <v>544</v>
      </c>
      <c r="C93" s="86" t="s">
        <v>227</v>
      </c>
      <c r="D93" s="67"/>
      <c r="E93" s="67"/>
      <c r="F93" s="67"/>
      <c r="G93" s="67"/>
    </row>
    <row r="94">
      <c r="A94" s="85" t="s">
        <v>545</v>
      </c>
      <c r="B94" s="63" t="s">
        <v>546</v>
      </c>
      <c r="C94" s="86" t="s">
        <v>227</v>
      </c>
      <c r="D94" s="67"/>
      <c r="E94" s="67"/>
      <c r="F94" s="67"/>
      <c r="G94" s="67"/>
    </row>
    <row r="95">
      <c r="A95" s="85" t="s">
        <v>547</v>
      </c>
      <c r="B95" s="63" t="s">
        <v>548</v>
      </c>
      <c r="C95" s="86" t="s">
        <v>227</v>
      </c>
      <c r="D95" s="67"/>
      <c r="E95" s="67"/>
      <c r="F95" s="67"/>
      <c r="G95" s="67"/>
    </row>
    <row r="96">
      <c r="A96" s="85" t="s">
        <v>549</v>
      </c>
      <c r="B96" s="63" t="s">
        <v>550</v>
      </c>
      <c r="C96" s="86" t="s">
        <v>227</v>
      </c>
      <c r="D96" s="67"/>
      <c r="E96" s="67"/>
      <c r="F96" s="67"/>
      <c r="G96" s="67"/>
    </row>
    <row r="97">
      <c r="A97" s="87" t="s">
        <v>551</v>
      </c>
      <c r="B97" s="88" t="s">
        <v>552</v>
      </c>
      <c r="C97" s="89"/>
      <c r="D97" s="67"/>
      <c r="E97" s="67"/>
      <c r="F97" s="67"/>
      <c r="G97" s="67"/>
    </row>
    <row r="98">
      <c r="A98" s="85" t="s">
        <v>553</v>
      </c>
      <c r="B98" s="63" t="s">
        <v>554</v>
      </c>
      <c r="C98" s="86" t="s">
        <v>227</v>
      </c>
      <c r="D98" s="67"/>
      <c r="E98" s="67"/>
      <c r="F98" s="67"/>
      <c r="G98" s="67"/>
    </row>
    <row r="99">
      <c r="A99" s="85" t="s">
        <v>555</v>
      </c>
      <c r="B99" s="63" t="s">
        <v>556</v>
      </c>
      <c r="C99" s="86" t="s">
        <v>227</v>
      </c>
      <c r="D99" s="67"/>
      <c r="E99" s="67"/>
      <c r="F99" s="67"/>
      <c r="G99" s="67"/>
    </row>
    <row r="100">
      <c r="A100" s="85" t="s">
        <v>557</v>
      </c>
      <c r="B100" s="63" t="s">
        <v>558</v>
      </c>
      <c r="C100" s="86" t="s">
        <v>227</v>
      </c>
      <c r="D100" s="67"/>
      <c r="E100" s="67"/>
      <c r="F100" s="67"/>
      <c r="G100" s="67"/>
    </row>
    <row r="101">
      <c r="A101" s="85" t="s">
        <v>559</v>
      </c>
      <c r="B101" s="63" t="s">
        <v>560</v>
      </c>
      <c r="C101" s="86" t="s">
        <v>227</v>
      </c>
      <c r="D101" s="67"/>
      <c r="E101" s="67"/>
      <c r="F101" s="67"/>
      <c r="G101" s="67"/>
    </row>
    <row r="102">
      <c r="A102" s="87" t="s">
        <v>561</v>
      </c>
      <c r="B102" s="88" t="s">
        <v>562</v>
      </c>
      <c r="C102" s="89"/>
      <c r="D102" s="67"/>
      <c r="E102" s="67"/>
      <c r="F102" s="67"/>
      <c r="G102" s="67"/>
    </row>
    <row r="103">
      <c r="A103" s="85" t="s">
        <v>563</v>
      </c>
      <c r="B103" s="63" t="s">
        <v>564</v>
      </c>
      <c r="C103" s="86" t="s">
        <v>227</v>
      </c>
      <c r="D103" s="67"/>
      <c r="E103" s="67"/>
      <c r="F103" s="67"/>
      <c r="G103" s="67"/>
    </row>
    <row r="104">
      <c r="A104" s="85" t="s">
        <v>565</v>
      </c>
      <c r="B104" s="63" t="s">
        <v>566</v>
      </c>
      <c r="C104" s="86" t="s">
        <v>227</v>
      </c>
      <c r="D104" s="67"/>
      <c r="E104" s="67"/>
      <c r="F104" s="67"/>
      <c r="G104" s="67"/>
    </row>
    <row r="105">
      <c r="A105" s="85" t="s">
        <v>569</v>
      </c>
      <c r="B105" s="63" t="s">
        <v>570</v>
      </c>
      <c r="C105" s="86" t="s">
        <v>571</v>
      </c>
      <c r="D105" s="67"/>
      <c r="E105" s="67"/>
      <c r="F105" s="67"/>
      <c r="G105" s="67"/>
    </row>
    <row r="106">
      <c r="A106" s="85" t="s">
        <v>572</v>
      </c>
      <c r="B106" s="63" t="s">
        <v>573</v>
      </c>
      <c r="C106" s="86" t="s">
        <v>571</v>
      </c>
      <c r="D106" s="67"/>
      <c r="E106" s="67"/>
      <c r="F106" s="67"/>
      <c r="G106" s="67"/>
    </row>
    <row r="107">
      <c r="A107" s="85" t="s">
        <v>574</v>
      </c>
      <c r="B107" s="63" t="s">
        <v>575</v>
      </c>
      <c r="C107" s="86" t="s">
        <v>571</v>
      </c>
      <c r="D107" s="67"/>
      <c r="E107" s="67"/>
      <c r="F107" s="67"/>
      <c r="G107" s="67"/>
    </row>
    <row r="108">
      <c r="A108" s="85" t="s">
        <v>576</v>
      </c>
      <c r="B108" s="63" t="s">
        <v>577</v>
      </c>
      <c r="C108" s="86" t="s">
        <v>578</v>
      </c>
      <c r="D108" s="67"/>
      <c r="E108" s="67"/>
      <c r="F108" s="67"/>
      <c r="G108" s="67"/>
    </row>
    <row r="109">
      <c r="A109" s="85" t="s">
        <v>579</v>
      </c>
      <c r="B109" s="63" t="s">
        <v>580</v>
      </c>
      <c r="C109" s="86" t="s">
        <v>578</v>
      </c>
      <c r="D109" s="67"/>
      <c r="E109" s="67"/>
      <c r="F109" s="67"/>
      <c r="G109" s="67"/>
    </row>
    <row r="110">
      <c r="A110" s="85" t="s">
        <v>581</v>
      </c>
      <c r="B110" s="63" t="s">
        <v>582</v>
      </c>
      <c r="C110" s="86" t="s">
        <v>578</v>
      </c>
      <c r="D110" s="67"/>
      <c r="E110" s="67"/>
      <c r="F110" s="67"/>
      <c r="G110" s="67"/>
    </row>
    <row r="111">
      <c r="A111" s="85" t="s">
        <v>583</v>
      </c>
      <c r="B111" s="63" t="s">
        <v>584</v>
      </c>
      <c r="C111" s="86" t="s">
        <v>578</v>
      </c>
      <c r="D111" s="67"/>
      <c r="E111" s="67"/>
      <c r="F111" s="67"/>
      <c r="G111" s="67"/>
    </row>
    <row r="112">
      <c r="A112" s="87" t="s">
        <v>585</v>
      </c>
      <c r="B112" s="88" t="s">
        <v>586</v>
      </c>
      <c r="C112" s="89"/>
      <c r="D112" s="67"/>
      <c r="E112" s="67"/>
      <c r="F112" s="67"/>
      <c r="G112" s="67"/>
    </row>
    <row r="113">
      <c r="A113" s="85" t="s">
        <v>587</v>
      </c>
      <c r="B113" s="63" t="s">
        <v>588</v>
      </c>
      <c r="C113" s="86" t="s">
        <v>227</v>
      </c>
      <c r="D113" s="67"/>
      <c r="E113" s="67"/>
      <c r="F113" s="67"/>
      <c r="G113" s="67"/>
    </row>
    <row r="114">
      <c r="A114" s="85" t="s">
        <v>589</v>
      </c>
      <c r="B114" s="63" t="s">
        <v>590</v>
      </c>
      <c r="C114" s="86" t="s">
        <v>355</v>
      </c>
      <c r="D114" s="67"/>
      <c r="E114" s="67"/>
      <c r="F114" s="67"/>
      <c r="G114" s="67"/>
    </row>
    <row r="115">
      <c r="A115" s="85" t="s">
        <v>591</v>
      </c>
      <c r="B115" s="63" t="s">
        <v>592</v>
      </c>
      <c r="C115" s="86" t="s">
        <v>593</v>
      </c>
      <c r="D115" s="67"/>
      <c r="E115" s="67"/>
      <c r="F115" s="67"/>
      <c r="G115" s="67"/>
    </row>
    <row r="116">
      <c r="A116" s="85" t="s">
        <v>594</v>
      </c>
      <c r="B116" s="63" t="s">
        <v>595</v>
      </c>
      <c r="C116" s="86" t="s">
        <v>593</v>
      </c>
      <c r="D116" s="67"/>
      <c r="E116" s="67"/>
      <c r="F116" s="67"/>
      <c r="G116" s="67"/>
    </row>
    <row r="117">
      <c r="A117" s="85" t="s">
        <v>596</v>
      </c>
      <c r="B117" s="63" t="s">
        <v>597</v>
      </c>
      <c r="C117" s="86" t="s">
        <v>593</v>
      </c>
      <c r="D117" s="67"/>
      <c r="E117" s="67"/>
      <c r="F117" s="67"/>
      <c r="G117" s="67"/>
    </row>
    <row r="118">
      <c r="A118" s="67"/>
      <c r="B118" s="67"/>
      <c r="C118" s="67"/>
      <c r="D118" s="67"/>
      <c r="E118" s="67"/>
      <c r="F118" s="67"/>
      <c r="G118" s="67"/>
    </row>
    <row r="119">
      <c r="A119" s="67"/>
      <c r="B119" s="76" t="s">
        <v>1093</v>
      </c>
      <c r="C119" s="67"/>
      <c r="D119" s="67"/>
      <c r="E119" s="67"/>
      <c r="F119" s="67"/>
      <c r="G119" s="67"/>
    </row>
    <row r="120" ht="28.5" customHeight="1">
      <c r="A120" s="54" t="s">
        <v>461</v>
      </c>
      <c r="B120" s="54" t="s">
        <v>42</v>
      </c>
      <c r="C120" s="54" t="s">
        <v>43</v>
      </c>
      <c r="D120" s="67"/>
      <c r="E120" s="67"/>
      <c r="F120" s="67"/>
      <c r="G120" s="67"/>
    </row>
    <row r="121">
      <c r="A121" s="82" t="s">
        <v>1094</v>
      </c>
      <c r="B121" s="83" t="s">
        <v>1095</v>
      </c>
      <c r="C121" s="84"/>
      <c r="D121" s="67"/>
      <c r="E121" s="67"/>
      <c r="F121" s="67"/>
      <c r="G121" s="67"/>
    </row>
    <row r="122">
      <c r="A122" s="85" t="s">
        <v>1096</v>
      </c>
      <c r="B122" s="63" t="s">
        <v>1097</v>
      </c>
      <c r="C122" s="86" t="s">
        <v>726</v>
      </c>
      <c r="D122" s="67"/>
      <c r="E122" s="67"/>
      <c r="F122" s="67"/>
      <c r="G122" s="67"/>
    </row>
    <row r="123">
      <c r="A123" s="85" t="s">
        <v>1098</v>
      </c>
      <c r="B123" s="63" t="s">
        <v>1099</v>
      </c>
      <c r="C123" s="86" t="s">
        <v>726</v>
      </c>
      <c r="D123" s="67"/>
      <c r="E123" s="67"/>
      <c r="F123" s="67"/>
      <c r="G123" s="67"/>
    </row>
    <row r="124">
      <c r="A124" s="85" t="s">
        <v>1100</v>
      </c>
      <c r="B124" s="63" t="s">
        <v>1101</v>
      </c>
      <c r="C124" s="86" t="s">
        <v>726</v>
      </c>
      <c r="D124" s="67"/>
      <c r="E124" s="67"/>
      <c r="F124" s="67"/>
      <c r="G124" s="67"/>
    </row>
    <row r="125">
      <c r="A125" s="85" t="s">
        <v>1102</v>
      </c>
      <c r="B125" s="63" t="s">
        <v>1103</v>
      </c>
      <c r="C125" s="86" t="s">
        <v>726</v>
      </c>
      <c r="D125" s="67"/>
      <c r="E125" s="67"/>
      <c r="F125" s="67"/>
      <c r="G125" s="67"/>
    </row>
    <row r="126">
      <c r="A126" s="85" t="s">
        <v>1104</v>
      </c>
      <c r="B126" s="63" t="s">
        <v>1105</v>
      </c>
      <c r="C126" s="86" t="s">
        <v>726</v>
      </c>
      <c r="D126" s="67"/>
      <c r="E126" s="67"/>
      <c r="F126" s="67"/>
      <c r="G126" s="67"/>
    </row>
    <row r="127">
      <c r="A127" s="87" t="s">
        <v>1106</v>
      </c>
      <c r="B127" s="88" t="s">
        <v>1107</v>
      </c>
      <c r="C127" s="89"/>
      <c r="D127" s="67"/>
      <c r="E127" s="67"/>
      <c r="F127" s="67"/>
      <c r="G127" s="67"/>
    </row>
    <row r="128">
      <c r="A128" s="85" t="s">
        <v>1108</v>
      </c>
      <c r="B128" s="63" t="s">
        <v>1109</v>
      </c>
      <c r="C128" s="86" t="s">
        <v>726</v>
      </c>
      <c r="D128" s="67"/>
      <c r="E128" s="67"/>
      <c r="F128" s="67"/>
      <c r="G128" s="67"/>
    </row>
    <row r="129">
      <c r="A129" s="85" t="s">
        <v>1110</v>
      </c>
      <c r="B129" s="63" t="s">
        <v>1111</v>
      </c>
      <c r="C129" s="86" t="s">
        <v>726</v>
      </c>
      <c r="D129" s="67"/>
      <c r="E129" s="67"/>
      <c r="F129" s="67"/>
      <c r="G129" s="67"/>
    </row>
    <row r="130">
      <c r="A130" s="85" t="s">
        <v>1112</v>
      </c>
      <c r="B130" s="63" t="s">
        <v>1113</v>
      </c>
      <c r="C130" s="86" t="s">
        <v>726</v>
      </c>
      <c r="D130" s="67"/>
      <c r="E130" s="67"/>
      <c r="F130" s="67"/>
      <c r="G130" s="67"/>
    </row>
    <row r="131">
      <c r="A131" s="85" t="s">
        <v>1114</v>
      </c>
      <c r="B131" s="63" t="s">
        <v>1115</v>
      </c>
      <c r="C131" s="86" t="s">
        <v>726</v>
      </c>
      <c r="D131" s="67"/>
      <c r="E131" s="67"/>
      <c r="F131" s="67"/>
      <c r="G131" s="67"/>
    </row>
    <row r="132">
      <c r="A132" s="85" t="s">
        <v>1116</v>
      </c>
      <c r="B132" s="63" t="s">
        <v>1117</v>
      </c>
      <c r="C132" s="86" t="s">
        <v>726</v>
      </c>
      <c r="D132" s="67"/>
      <c r="E132" s="67"/>
      <c r="F132" s="67"/>
      <c r="G132" s="67"/>
    </row>
    <row r="133">
      <c r="A133" s="87" t="s">
        <v>1118</v>
      </c>
      <c r="B133" s="88" t="s">
        <v>1119</v>
      </c>
      <c r="C133" s="89"/>
      <c r="D133" s="67"/>
      <c r="E133" s="67"/>
      <c r="F133" s="67"/>
      <c r="G133" s="67"/>
    </row>
    <row r="134">
      <c r="A134" s="85" t="s">
        <v>1122</v>
      </c>
      <c r="B134" s="63" t="s">
        <v>1123</v>
      </c>
      <c r="C134" s="86" t="s">
        <v>726</v>
      </c>
      <c r="D134" s="67"/>
      <c r="E134" s="67"/>
      <c r="F134" s="67"/>
      <c r="G134" s="67"/>
    </row>
    <row r="135">
      <c r="A135" s="85" t="s">
        <v>1124</v>
      </c>
      <c r="B135" s="63" t="s">
        <v>1125</v>
      </c>
      <c r="C135" s="86" t="s">
        <v>726</v>
      </c>
      <c r="D135" s="67"/>
      <c r="E135" s="67"/>
      <c r="F135" s="67"/>
      <c r="G135" s="67"/>
    </row>
    <row r="136">
      <c r="A136" s="85" t="s">
        <v>1126</v>
      </c>
      <c r="B136" s="63" t="s">
        <v>1127</v>
      </c>
      <c r="C136" s="86" t="s">
        <v>726</v>
      </c>
      <c r="D136" s="67"/>
      <c r="E136" s="67"/>
      <c r="F136" s="67"/>
      <c r="G136" s="67"/>
    </row>
    <row r="137">
      <c r="A137" s="85" t="s">
        <v>1128</v>
      </c>
      <c r="B137" s="63" t="s">
        <v>1129</v>
      </c>
      <c r="C137" s="86" t="s">
        <v>726</v>
      </c>
      <c r="D137" s="67"/>
      <c r="E137" s="67"/>
      <c r="F137" s="67"/>
      <c r="G137" s="67"/>
    </row>
    <row r="138">
      <c r="A138" s="85" t="s">
        <v>1130</v>
      </c>
      <c r="B138" s="63" t="s">
        <v>1131</v>
      </c>
      <c r="C138" s="86" t="s">
        <v>726</v>
      </c>
      <c r="D138" s="67"/>
      <c r="E138" s="67"/>
      <c r="F138" s="67"/>
      <c r="G138" s="67"/>
    </row>
    <row r="139">
      <c r="A139" s="87" t="s">
        <v>1132</v>
      </c>
      <c r="B139" s="88" t="s">
        <v>1133</v>
      </c>
      <c r="C139" s="89"/>
      <c r="D139" s="67"/>
      <c r="E139" s="67"/>
      <c r="F139" s="67"/>
      <c r="G139" s="67"/>
    </row>
    <row r="140">
      <c r="A140" s="85" t="s">
        <v>1134</v>
      </c>
      <c r="B140" s="63" t="s">
        <v>1135</v>
      </c>
      <c r="C140" s="86" t="s">
        <v>726</v>
      </c>
      <c r="D140" s="67"/>
      <c r="E140" s="67"/>
      <c r="F140" s="67"/>
      <c r="G140" s="67"/>
    </row>
    <row r="141">
      <c r="A141" s="85" t="s">
        <v>1136</v>
      </c>
      <c r="B141" s="63" t="s">
        <v>1137</v>
      </c>
      <c r="C141" s="86" t="s">
        <v>726</v>
      </c>
      <c r="D141" s="67"/>
      <c r="E141" s="67"/>
      <c r="F141" s="67"/>
      <c r="G141" s="67"/>
    </row>
    <row r="142">
      <c r="A142" s="85" t="s">
        <v>1138</v>
      </c>
      <c r="B142" s="63" t="s">
        <v>1139</v>
      </c>
      <c r="C142" s="86" t="s">
        <v>726</v>
      </c>
      <c r="D142" s="67"/>
      <c r="E142" s="67"/>
      <c r="F142" s="67"/>
      <c r="G142" s="67"/>
    </row>
    <row r="143">
      <c r="A143" s="85" t="s">
        <v>1140</v>
      </c>
      <c r="B143" s="63" t="s">
        <v>1141</v>
      </c>
      <c r="C143" s="86" t="s">
        <v>726</v>
      </c>
      <c r="D143" s="67"/>
      <c r="E143" s="67"/>
      <c r="F143" s="67"/>
      <c r="G143" s="67"/>
    </row>
    <row r="144">
      <c r="A144" s="85" t="s">
        <v>1142</v>
      </c>
      <c r="B144" s="63" t="s">
        <v>1143</v>
      </c>
      <c r="C144" s="86" t="s">
        <v>726</v>
      </c>
      <c r="D144" s="67"/>
      <c r="E144" s="67"/>
      <c r="F144" s="67"/>
      <c r="G144" s="67"/>
    </row>
    <row r="145">
      <c r="A145" s="87" t="s">
        <v>1144</v>
      </c>
      <c r="B145" s="88" t="s">
        <v>1145</v>
      </c>
      <c r="C145" s="89"/>
      <c r="D145" s="67"/>
      <c r="E145" s="67"/>
      <c r="F145" s="67"/>
      <c r="G145" s="67"/>
    </row>
    <row r="146">
      <c r="A146" s="85" t="s">
        <v>1146</v>
      </c>
      <c r="B146" s="63" t="s">
        <v>1147</v>
      </c>
      <c r="C146" s="86" t="s">
        <v>726</v>
      </c>
      <c r="D146" s="67"/>
      <c r="E146" s="67"/>
      <c r="F146" s="67"/>
      <c r="G146" s="67"/>
    </row>
    <row r="147">
      <c r="A147" s="85" t="s">
        <v>1148</v>
      </c>
      <c r="B147" s="63" t="s">
        <v>1149</v>
      </c>
      <c r="C147" s="86" t="s">
        <v>726</v>
      </c>
      <c r="D147" s="67"/>
      <c r="E147" s="67"/>
      <c r="F147" s="67"/>
      <c r="G147" s="67"/>
    </row>
    <row r="148">
      <c r="A148" s="85" t="s">
        <v>1150</v>
      </c>
      <c r="B148" s="63" t="s">
        <v>1151</v>
      </c>
      <c r="C148" s="86" t="s">
        <v>726</v>
      </c>
      <c r="D148" s="67"/>
      <c r="E148" s="67"/>
      <c r="F148" s="67"/>
      <c r="G148" s="67"/>
    </row>
    <row r="149">
      <c r="A149" s="85" t="s">
        <v>1152</v>
      </c>
      <c r="B149" s="63" t="s">
        <v>1153</v>
      </c>
      <c r="C149" s="86" t="s">
        <v>726</v>
      </c>
      <c r="D149" s="67"/>
      <c r="E149" s="67"/>
      <c r="F149" s="67"/>
      <c r="G149" s="67"/>
    </row>
    <row r="150">
      <c r="A150" s="85" t="s">
        <v>1154</v>
      </c>
      <c r="B150" s="63" t="s">
        <v>1155</v>
      </c>
      <c r="C150" s="86" t="s">
        <v>726</v>
      </c>
      <c r="D150" s="67"/>
      <c r="E150" s="67"/>
      <c r="F150" s="67"/>
      <c r="G150" s="67"/>
    </row>
    <row r="151">
      <c r="A151" s="85" t="s">
        <v>1156</v>
      </c>
      <c r="B151" s="63" t="s">
        <v>1157</v>
      </c>
      <c r="C151" s="86" t="s">
        <v>726</v>
      </c>
      <c r="D151" s="67"/>
      <c r="E151" s="67"/>
      <c r="F151" s="67"/>
      <c r="G151" s="67"/>
    </row>
    <row r="152">
      <c r="A152" s="87" t="s">
        <v>1158</v>
      </c>
      <c r="B152" s="88" t="s">
        <v>1159</v>
      </c>
      <c r="C152" s="89"/>
      <c r="D152" s="67"/>
      <c r="E152" s="67"/>
      <c r="F152" s="67"/>
      <c r="G152" s="67"/>
    </row>
    <row r="153">
      <c r="A153" s="85" t="s">
        <v>1160</v>
      </c>
      <c r="B153" s="63" t="s">
        <v>1161</v>
      </c>
      <c r="C153" s="86" t="s">
        <v>726</v>
      </c>
      <c r="D153" s="67"/>
      <c r="E153" s="67"/>
      <c r="F153" s="67"/>
      <c r="G153" s="67"/>
    </row>
    <row r="154">
      <c r="A154" s="85" t="s">
        <v>1163</v>
      </c>
      <c r="B154" s="63" t="s">
        <v>1164</v>
      </c>
      <c r="C154" s="86" t="s">
        <v>726</v>
      </c>
      <c r="D154" s="67"/>
      <c r="E154" s="67"/>
      <c r="F154" s="67"/>
      <c r="G154" s="67"/>
    </row>
    <row r="155">
      <c r="A155" s="85" t="s">
        <v>1165</v>
      </c>
      <c r="B155" s="63" t="s">
        <v>1166</v>
      </c>
      <c r="C155" s="86" t="s">
        <v>726</v>
      </c>
      <c r="D155" s="67"/>
      <c r="E155" s="67"/>
      <c r="F155" s="67"/>
      <c r="G155" s="67"/>
    </row>
    <row r="156">
      <c r="A156" s="85" t="s">
        <v>1167</v>
      </c>
      <c r="B156" s="63" t="s">
        <v>1168</v>
      </c>
      <c r="C156" s="86" t="s">
        <v>726</v>
      </c>
      <c r="D156" s="67"/>
      <c r="E156" s="67"/>
      <c r="F156" s="67"/>
      <c r="G156" s="67"/>
    </row>
    <row r="157">
      <c r="A157" s="85" t="s">
        <v>1169</v>
      </c>
      <c r="B157" s="63" t="s">
        <v>1170</v>
      </c>
      <c r="C157" s="86" t="s">
        <v>726</v>
      </c>
      <c r="D157" s="67"/>
      <c r="E157" s="67"/>
      <c r="F157" s="67"/>
      <c r="G157" s="67"/>
    </row>
    <row r="158">
      <c r="A158" s="87" t="s">
        <v>1171</v>
      </c>
      <c r="B158" s="88" t="s">
        <v>1172</v>
      </c>
      <c r="C158" s="89"/>
      <c r="D158" s="67"/>
      <c r="E158" s="67"/>
      <c r="F158" s="67"/>
      <c r="G158" s="67"/>
    </row>
    <row r="159">
      <c r="A159" s="85" t="s">
        <v>1173</v>
      </c>
      <c r="B159" s="63" t="s">
        <v>1174</v>
      </c>
      <c r="C159" s="86" t="s">
        <v>726</v>
      </c>
      <c r="D159" s="67"/>
      <c r="E159" s="67"/>
      <c r="F159" s="67"/>
      <c r="G159" s="67"/>
    </row>
    <row r="160">
      <c r="A160" s="85" t="s">
        <v>1175</v>
      </c>
      <c r="B160" s="63" t="s">
        <v>1176</v>
      </c>
      <c r="C160" s="86" t="s">
        <v>726</v>
      </c>
      <c r="D160" s="67"/>
      <c r="E160" s="67"/>
      <c r="F160" s="67"/>
      <c r="G160" s="67"/>
    </row>
    <row r="161">
      <c r="A161" s="85" t="s">
        <v>1178</v>
      </c>
      <c r="B161" s="63" t="s">
        <v>1179</v>
      </c>
      <c r="C161" s="86" t="s">
        <v>726</v>
      </c>
      <c r="D161" s="67"/>
      <c r="E161" s="67"/>
      <c r="F161" s="67"/>
      <c r="G161" s="67"/>
    </row>
    <row r="162">
      <c r="A162" s="85" t="s">
        <v>1180</v>
      </c>
      <c r="B162" s="63" t="s">
        <v>1181</v>
      </c>
      <c r="C162" s="86" t="s">
        <v>726</v>
      </c>
      <c r="D162" s="67"/>
      <c r="E162" s="67"/>
      <c r="F162" s="67"/>
      <c r="G162" s="67"/>
    </row>
    <row r="163">
      <c r="A163" s="85" t="s">
        <v>1182</v>
      </c>
      <c r="B163" s="63" t="s">
        <v>1183</v>
      </c>
      <c r="C163" s="86" t="s">
        <v>726</v>
      </c>
      <c r="D163" s="67"/>
      <c r="E163" s="67"/>
      <c r="F163" s="67"/>
      <c r="G163" s="67"/>
    </row>
    <row r="164">
      <c r="A164" s="85" t="s">
        <v>1184</v>
      </c>
      <c r="B164" s="63" t="s">
        <v>1185</v>
      </c>
      <c r="C164" s="86" t="s">
        <v>726</v>
      </c>
      <c r="D164" s="67"/>
      <c r="E164" s="67"/>
      <c r="F164" s="67"/>
      <c r="G164" s="67"/>
    </row>
    <row r="165">
      <c r="A165" s="87" t="s">
        <v>1186</v>
      </c>
      <c r="B165" s="88" t="s">
        <v>1187</v>
      </c>
      <c r="C165" s="89"/>
      <c r="D165" s="67"/>
      <c r="E165" s="67"/>
      <c r="F165" s="67"/>
      <c r="G165" s="67"/>
    </row>
    <row r="166">
      <c r="A166" s="85" t="s">
        <v>1188</v>
      </c>
      <c r="B166" s="63" t="s">
        <v>1189</v>
      </c>
      <c r="C166" s="86" t="s">
        <v>726</v>
      </c>
      <c r="D166" s="67"/>
      <c r="E166" s="67"/>
      <c r="F166" s="67"/>
      <c r="G166" s="67"/>
    </row>
    <row r="167">
      <c r="A167" s="85" t="s">
        <v>1190</v>
      </c>
      <c r="B167" s="63" t="s">
        <v>1191</v>
      </c>
      <c r="C167" s="86" t="s">
        <v>726</v>
      </c>
      <c r="D167" s="67"/>
      <c r="E167" s="67"/>
      <c r="F167" s="67"/>
      <c r="G167" s="67"/>
    </row>
    <row r="168">
      <c r="A168" s="85" t="s">
        <v>1192</v>
      </c>
      <c r="B168" s="63" t="s">
        <v>1193</v>
      </c>
      <c r="C168" s="86" t="s">
        <v>726</v>
      </c>
      <c r="D168" s="67"/>
      <c r="E168" s="67"/>
      <c r="F168" s="67"/>
      <c r="G168" s="67"/>
    </row>
    <row r="169">
      <c r="A169" s="85" t="s">
        <v>1194</v>
      </c>
      <c r="B169" s="63" t="s">
        <v>1195</v>
      </c>
      <c r="C169" s="86" t="s">
        <v>726</v>
      </c>
      <c r="D169" s="67"/>
      <c r="E169" s="67"/>
      <c r="F169" s="67"/>
      <c r="G169" s="67"/>
    </row>
    <row r="170">
      <c r="A170" s="85" t="s">
        <v>1196</v>
      </c>
      <c r="B170" s="63" t="s">
        <v>1197</v>
      </c>
      <c r="C170" s="86" t="s">
        <v>726</v>
      </c>
      <c r="D170" s="67"/>
      <c r="E170" s="67"/>
      <c r="F170" s="67"/>
      <c r="G170" s="67"/>
    </row>
    <row r="171">
      <c r="A171" s="87" t="s">
        <v>1199</v>
      </c>
      <c r="B171" s="88" t="s">
        <v>1200</v>
      </c>
      <c r="C171" s="89"/>
      <c r="D171" s="67"/>
      <c r="E171" s="67"/>
      <c r="F171" s="67"/>
      <c r="G171" s="67"/>
    </row>
    <row r="172">
      <c r="A172" s="85" t="s">
        <v>1201</v>
      </c>
      <c r="B172" s="63" t="s">
        <v>1202</v>
      </c>
      <c r="C172" s="86" t="s">
        <v>726</v>
      </c>
      <c r="D172" s="67"/>
      <c r="E172" s="67"/>
      <c r="F172" s="67"/>
      <c r="G172" s="67"/>
    </row>
    <row r="173">
      <c r="A173" s="85" t="s">
        <v>1203</v>
      </c>
      <c r="B173" s="63" t="s">
        <v>1204</v>
      </c>
      <c r="C173" s="86" t="s">
        <v>726</v>
      </c>
      <c r="D173" s="67"/>
      <c r="E173" s="67"/>
      <c r="F173" s="67"/>
      <c r="G173" s="67"/>
    </row>
    <row r="174">
      <c r="A174" s="85" t="s">
        <v>1205</v>
      </c>
      <c r="B174" s="63" t="s">
        <v>1206</v>
      </c>
      <c r="C174" s="86" t="s">
        <v>726</v>
      </c>
      <c r="D174" s="67"/>
      <c r="E174" s="67"/>
      <c r="F174" s="67"/>
      <c r="G174" s="67"/>
    </row>
    <row r="175">
      <c r="A175" s="85" t="s">
        <v>1207</v>
      </c>
      <c r="B175" s="63" t="s">
        <v>1208</v>
      </c>
      <c r="C175" s="86" t="s">
        <v>726</v>
      </c>
      <c r="D175" s="67"/>
      <c r="E175" s="67"/>
      <c r="F175" s="67"/>
      <c r="G175" s="67"/>
    </row>
    <row r="176">
      <c r="A176" s="87" t="s">
        <v>1209</v>
      </c>
      <c r="B176" s="88" t="s">
        <v>1210</v>
      </c>
      <c r="C176" s="89"/>
      <c r="D176" s="67"/>
      <c r="E176" s="67"/>
      <c r="F176" s="67"/>
      <c r="G176" s="67"/>
    </row>
    <row r="177">
      <c r="A177" s="85" t="s">
        <v>1211</v>
      </c>
      <c r="B177" s="63" t="s">
        <v>1212</v>
      </c>
      <c r="C177" s="86" t="s">
        <v>1214</v>
      </c>
      <c r="D177" s="67"/>
      <c r="E177" s="67"/>
      <c r="F177" s="67"/>
      <c r="G177" s="67"/>
    </row>
    <row r="178">
      <c r="A178" s="85" t="s">
        <v>1215</v>
      </c>
      <c r="B178" s="63" t="s">
        <v>1216</v>
      </c>
      <c r="C178" s="86" t="s">
        <v>1214</v>
      </c>
      <c r="D178" s="67"/>
      <c r="E178" s="67"/>
      <c r="F178" s="67"/>
      <c r="G178" s="67"/>
    </row>
    <row r="179">
      <c r="A179" s="85" t="s">
        <v>1217</v>
      </c>
      <c r="B179" s="63" t="s">
        <v>1218</v>
      </c>
      <c r="C179" s="86" t="s">
        <v>1214</v>
      </c>
      <c r="D179" s="67"/>
      <c r="E179" s="67"/>
      <c r="F179" s="67"/>
      <c r="G179" s="67"/>
    </row>
    <row r="180">
      <c r="A180" s="85" t="s">
        <v>1219</v>
      </c>
      <c r="B180" s="63" t="s">
        <v>1220</v>
      </c>
      <c r="C180" s="86" t="s">
        <v>1214</v>
      </c>
      <c r="D180" s="67"/>
      <c r="E180" s="67"/>
      <c r="F180" s="67"/>
      <c r="G180" s="67"/>
    </row>
    <row r="181">
      <c r="A181" s="85" t="s">
        <v>1221</v>
      </c>
      <c r="B181" s="63" t="s">
        <v>1222</v>
      </c>
      <c r="C181" s="86" t="s">
        <v>1214</v>
      </c>
      <c r="D181" s="67"/>
      <c r="E181" s="67"/>
      <c r="F181" s="67"/>
      <c r="G181" s="67"/>
    </row>
    <row r="182">
      <c r="A182" s="87" t="s">
        <v>1223</v>
      </c>
      <c r="B182" s="88" t="s">
        <v>1224</v>
      </c>
      <c r="C182" s="89"/>
      <c r="D182" s="67"/>
      <c r="E182" s="67"/>
      <c r="F182" s="67"/>
      <c r="G182" s="67"/>
    </row>
    <row r="183">
      <c r="A183" s="85" t="s">
        <v>1225</v>
      </c>
      <c r="B183" s="63" t="s">
        <v>1226</v>
      </c>
      <c r="C183" s="86" t="s">
        <v>726</v>
      </c>
      <c r="D183" s="67"/>
      <c r="E183" s="67"/>
      <c r="F183" s="67"/>
      <c r="G183" s="67"/>
    </row>
    <row r="184">
      <c r="A184" s="85" t="s">
        <v>1227</v>
      </c>
      <c r="B184" s="63" t="s">
        <v>1228</v>
      </c>
      <c r="C184" s="86" t="s">
        <v>726</v>
      </c>
      <c r="D184" s="67"/>
      <c r="E184" s="67"/>
      <c r="F184" s="67"/>
      <c r="G184" s="67"/>
    </row>
    <row r="185">
      <c r="A185" s="85" t="s">
        <v>1229</v>
      </c>
      <c r="B185" s="63" t="s">
        <v>1230</v>
      </c>
      <c r="C185" s="86" t="s">
        <v>726</v>
      </c>
      <c r="D185" s="67"/>
      <c r="E185" s="67"/>
      <c r="F185" s="67"/>
      <c r="G185" s="67"/>
    </row>
    <row r="186">
      <c r="A186" s="85" t="s">
        <v>1231</v>
      </c>
      <c r="B186" s="63" t="s">
        <v>1232</v>
      </c>
      <c r="C186" s="86" t="s">
        <v>726</v>
      </c>
      <c r="D186" s="67"/>
      <c r="E186" s="67"/>
      <c r="F186" s="67"/>
      <c r="G186" s="67"/>
    </row>
    <row r="187">
      <c r="A187" s="85" t="s">
        <v>1233</v>
      </c>
      <c r="B187" s="63" t="s">
        <v>1234</v>
      </c>
      <c r="C187" s="86" t="s">
        <v>726</v>
      </c>
      <c r="D187" s="67"/>
      <c r="E187" s="67"/>
      <c r="F187" s="67"/>
      <c r="G187" s="67"/>
    </row>
    <row r="188">
      <c r="A188" s="87" t="s">
        <v>1235</v>
      </c>
      <c r="B188" s="88" t="s">
        <v>1236</v>
      </c>
      <c r="C188" s="89"/>
      <c r="D188" s="67"/>
      <c r="E188" s="67"/>
      <c r="F188" s="67"/>
      <c r="G188" s="67"/>
    </row>
    <row r="189">
      <c r="A189" s="85" t="s">
        <v>1237</v>
      </c>
      <c r="B189" s="63" t="s">
        <v>1238</v>
      </c>
      <c r="C189" s="86" t="s">
        <v>726</v>
      </c>
      <c r="D189" s="67"/>
      <c r="E189" s="67"/>
      <c r="F189" s="67"/>
      <c r="G189" s="67"/>
    </row>
    <row r="190">
      <c r="A190" s="85" t="s">
        <v>1239</v>
      </c>
      <c r="B190" s="63" t="s">
        <v>1240</v>
      </c>
      <c r="C190" s="86" t="s">
        <v>726</v>
      </c>
      <c r="D190" s="67"/>
      <c r="E190" s="67"/>
      <c r="F190" s="67"/>
      <c r="G190" s="67"/>
    </row>
    <row r="191">
      <c r="A191" s="85" t="s">
        <v>1241</v>
      </c>
      <c r="B191" s="63" t="s">
        <v>1242</v>
      </c>
      <c r="C191" s="86" t="s">
        <v>726</v>
      </c>
      <c r="D191" s="67"/>
      <c r="E191" s="67"/>
      <c r="F191" s="67"/>
      <c r="G191" s="67"/>
    </row>
    <row r="192">
      <c r="A192" s="85" t="s">
        <v>1243</v>
      </c>
      <c r="B192" s="63" t="s">
        <v>1244</v>
      </c>
      <c r="C192" s="86" t="s">
        <v>726</v>
      </c>
      <c r="D192" s="67"/>
      <c r="E192" s="67"/>
      <c r="F192" s="67"/>
      <c r="G192" s="67"/>
    </row>
    <row r="193">
      <c r="A193" s="85" t="s">
        <v>1245</v>
      </c>
      <c r="B193" s="63" t="s">
        <v>1246</v>
      </c>
      <c r="C193" s="86" t="s">
        <v>726</v>
      </c>
      <c r="D193" s="67"/>
      <c r="E193" s="67"/>
      <c r="F193" s="67"/>
      <c r="G193" s="67"/>
    </row>
    <row r="194">
      <c r="A194" s="85" t="s">
        <v>1247</v>
      </c>
      <c r="B194" s="63" t="s">
        <v>1248</v>
      </c>
      <c r="C194" s="86" t="s">
        <v>726</v>
      </c>
      <c r="D194" s="67"/>
      <c r="E194" s="67"/>
      <c r="F194" s="67"/>
      <c r="G194" s="67"/>
    </row>
    <row r="195">
      <c r="A195" s="87" t="s">
        <v>1249</v>
      </c>
      <c r="B195" s="88" t="s">
        <v>1250</v>
      </c>
      <c r="C195" s="89"/>
      <c r="D195" s="67"/>
      <c r="E195" s="67"/>
      <c r="F195" s="67"/>
      <c r="G195" s="67"/>
    </row>
    <row r="196">
      <c r="A196" s="85" t="s">
        <v>1251</v>
      </c>
      <c r="B196" s="63" t="s">
        <v>1252</v>
      </c>
      <c r="C196" s="86" t="s">
        <v>726</v>
      </c>
      <c r="D196" s="67"/>
      <c r="E196" s="67"/>
      <c r="F196" s="67"/>
      <c r="G196" s="67"/>
    </row>
    <row r="197">
      <c r="A197" s="85" t="s">
        <v>1253</v>
      </c>
      <c r="B197" s="63" t="s">
        <v>1254</v>
      </c>
      <c r="C197" s="86" t="s">
        <v>726</v>
      </c>
      <c r="D197" s="67"/>
      <c r="E197" s="67"/>
      <c r="F197" s="67"/>
      <c r="G197" s="67"/>
    </row>
    <row r="198">
      <c r="A198" s="85" t="s">
        <v>1255</v>
      </c>
      <c r="B198" s="63" t="s">
        <v>1256</v>
      </c>
      <c r="C198" s="86" t="s">
        <v>726</v>
      </c>
      <c r="D198" s="67"/>
      <c r="E198" s="67"/>
      <c r="F198" s="67"/>
      <c r="G198" s="67"/>
    </row>
    <row r="199">
      <c r="A199" s="85" t="s">
        <v>1257</v>
      </c>
      <c r="B199" s="63" t="s">
        <v>1258</v>
      </c>
      <c r="C199" s="86" t="s">
        <v>726</v>
      </c>
      <c r="D199" s="67"/>
      <c r="E199" s="67"/>
      <c r="F199" s="67"/>
      <c r="G199" s="67"/>
    </row>
    <row r="200">
      <c r="A200" s="87" t="s">
        <v>1259</v>
      </c>
      <c r="B200" s="88" t="s">
        <v>1260</v>
      </c>
      <c r="C200" s="89"/>
      <c r="D200" s="67"/>
      <c r="E200" s="67"/>
      <c r="F200" s="67"/>
      <c r="G200" s="67"/>
    </row>
    <row r="201">
      <c r="A201" s="85" t="s">
        <v>1261</v>
      </c>
      <c r="B201" s="63" t="s">
        <v>1262</v>
      </c>
      <c r="C201" s="86" t="s">
        <v>726</v>
      </c>
      <c r="D201" s="67"/>
      <c r="E201" s="67"/>
      <c r="F201" s="67"/>
      <c r="G201" s="67"/>
    </row>
    <row r="202">
      <c r="A202" s="85" t="s">
        <v>1263</v>
      </c>
      <c r="B202" s="63" t="s">
        <v>1264</v>
      </c>
      <c r="C202" s="86" t="s">
        <v>726</v>
      </c>
      <c r="D202" s="67"/>
      <c r="E202" s="67"/>
      <c r="F202" s="67"/>
      <c r="G202" s="67"/>
    </row>
    <row r="203">
      <c r="A203" s="85" t="s">
        <v>1265</v>
      </c>
      <c r="B203" s="63" t="s">
        <v>1266</v>
      </c>
      <c r="C203" s="86" t="s">
        <v>726</v>
      </c>
      <c r="D203" s="67"/>
      <c r="E203" s="67"/>
      <c r="F203" s="67"/>
      <c r="G203" s="67"/>
    </row>
    <row r="204">
      <c r="A204" s="85" t="s">
        <v>1267</v>
      </c>
      <c r="B204" s="63" t="s">
        <v>1268</v>
      </c>
      <c r="C204" s="86" t="s">
        <v>726</v>
      </c>
      <c r="D204" s="67"/>
      <c r="E204" s="67"/>
      <c r="F204" s="67"/>
      <c r="G204" s="67"/>
    </row>
    <row r="205">
      <c r="A205" s="87" t="s">
        <v>1269</v>
      </c>
      <c r="B205" s="88" t="s">
        <v>1270</v>
      </c>
      <c r="C205" s="89"/>
      <c r="D205" s="67"/>
      <c r="E205" s="67"/>
      <c r="F205" s="67"/>
      <c r="G205" s="67"/>
    </row>
    <row r="206">
      <c r="A206" s="85" t="s">
        <v>1271</v>
      </c>
      <c r="B206" s="63" t="s">
        <v>1272</v>
      </c>
      <c r="C206" s="86" t="s">
        <v>726</v>
      </c>
      <c r="D206" s="67"/>
      <c r="E206" s="67"/>
      <c r="F206" s="67"/>
      <c r="G206" s="67"/>
    </row>
    <row r="207">
      <c r="A207" s="85" t="s">
        <v>1273</v>
      </c>
      <c r="B207" s="63" t="s">
        <v>1274</v>
      </c>
      <c r="C207" s="86" t="s">
        <v>726</v>
      </c>
      <c r="D207" s="67"/>
      <c r="E207" s="67"/>
      <c r="F207" s="67"/>
      <c r="G207" s="67"/>
    </row>
    <row r="208">
      <c r="A208" s="85" t="s">
        <v>1275</v>
      </c>
      <c r="B208" s="63" t="s">
        <v>1276</v>
      </c>
      <c r="C208" s="86" t="s">
        <v>726</v>
      </c>
      <c r="D208" s="67"/>
      <c r="E208" s="67"/>
      <c r="F208" s="67"/>
      <c r="G208" s="67"/>
    </row>
    <row r="209">
      <c r="A209" s="85" t="s">
        <v>1278</v>
      </c>
      <c r="B209" s="63" t="s">
        <v>1279</v>
      </c>
      <c r="C209" s="86" t="s">
        <v>726</v>
      </c>
      <c r="D209" s="67"/>
      <c r="E209" s="67"/>
      <c r="F209" s="67"/>
      <c r="G209" s="67"/>
    </row>
    <row r="210">
      <c r="A210" s="85" t="s">
        <v>1280</v>
      </c>
      <c r="B210" s="63" t="s">
        <v>1281</v>
      </c>
      <c r="C210" s="86" t="s">
        <v>726</v>
      </c>
      <c r="D210" s="67"/>
      <c r="E210" s="67"/>
      <c r="F210" s="67"/>
      <c r="G210" s="67"/>
    </row>
    <row r="211">
      <c r="A211" s="87" t="s">
        <v>1282</v>
      </c>
      <c r="B211" s="88" t="s">
        <v>1283</v>
      </c>
      <c r="C211" s="89"/>
      <c r="D211" s="67"/>
      <c r="E211" s="67"/>
      <c r="F211" s="67"/>
      <c r="G211" s="67"/>
    </row>
    <row r="212">
      <c r="A212" s="85" t="s">
        <v>1284</v>
      </c>
      <c r="B212" s="63" t="s">
        <v>1285</v>
      </c>
      <c r="C212" s="86" t="s">
        <v>726</v>
      </c>
      <c r="D212" s="67"/>
      <c r="E212" s="67"/>
      <c r="F212" s="67"/>
      <c r="G212" s="67"/>
    </row>
    <row r="213">
      <c r="A213" s="85" t="s">
        <v>1286</v>
      </c>
      <c r="B213" s="63" t="s">
        <v>1287</v>
      </c>
      <c r="C213" s="86" t="s">
        <v>726</v>
      </c>
      <c r="D213" s="67"/>
      <c r="E213" s="67"/>
      <c r="F213" s="67"/>
      <c r="G213" s="67"/>
    </row>
    <row r="214">
      <c r="A214" s="85" t="s">
        <v>1288</v>
      </c>
      <c r="B214" s="63" t="s">
        <v>1289</v>
      </c>
      <c r="C214" s="86" t="s">
        <v>726</v>
      </c>
      <c r="D214" s="67"/>
      <c r="E214" s="67"/>
      <c r="F214" s="67"/>
      <c r="G214" s="67"/>
    </row>
    <row r="215">
      <c r="A215" s="85" t="s">
        <v>1291</v>
      </c>
      <c r="B215" s="63" t="s">
        <v>1292</v>
      </c>
      <c r="C215" s="86" t="s">
        <v>1293</v>
      </c>
      <c r="D215" s="67"/>
      <c r="E215" s="67"/>
      <c r="F215" s="67"/>
      <c r="G215" s="67"/>
    </row>
    <row r="216">
      <c r="A216" s="85" t="s">
        <v>1294</v>
      </c>
      <c r="B216" s="63" t="s">
        <v>1295</v>
      </c>
      <c r="C216" s="86" t="s">
        <v>726</v>
      </c>
      <c r="D216" s="67"/>
      <c r="E216" s="67"/>
      <c r="F216" s="67"/>
      <c r="G216" s="67"/>
    </row>
    <row r="217">
      <c r="A217" s="87" t="s">
        <v>1296</v>
      </c>
      <c r="B217" s="88" t="s">
        <v>1297</v>
      </c>
      <c r="C217" s="89"/>
      <c r="D217" s="67"/>
      <c r="E217" s="67"/>
      <c r="F217" s="67"/>
      <c r="G217" s="67"/>
    </row>
    <row r="218">
      <c r="A218" s="85" t="s">
        <v>1298</v>
      </c>
      <c r="B218" s="63" t="s">
        <v>1299</v>
      </c>
      <c r="C218" s="86" t="s">
        <v>726</v>
      </c>
      <c r="D218" s="67"/>
      <c r="E218" s="67"/>
      <c r="F218" s="67"/>
      <c r="G218" s="67"/>
    </row>
    <row r="219">
      <c r="A219" s="85" t="s">
        <v>1300</v>
      </c>
      <c r="B219" s="63" t="s">
        <v>1301</v>
      </c>
      <c r="C219" s="86" t="s">
        <v>726</v>
      </c>
      <c r="D219" s="67"/>
      <c r="E219" s="67"/>
      <c r="F219" s="67"/>
      <c r="G219" s="67"/>
    </row>
    <row r="220">
      <c r="A220" s="85" t="s">
        <v>1302</v>
      </c>
      <c r="B220" s="63" t="s">
        <v>1303</v>
      </c>
      <c r="C220" s="86" t="s">
        <v>726</v>
      </c>
      <c r="D220" s="67"/>
      <c r="E220" s="67"/>
      <c r="F220" s="67"/>
      <c r="G220" s="67"/>
    </row>
    <row r="221">
      <c r="A221" s="85" t="s">
        <v>1304</v>
      </c>
      <c r="B221" s="63" t="s">
        <v>1305</v>
      </c>
      <c r="C221" s="86" t="s">
        <v>726</v>
      </c>
      <c r="D221" s="67"/>
      <c r="E221" s="67"/>
      <c r="F221" s="67"/>
      <c r="G221" s="67"/>
    </row>
    <row r="222">
      <c r="A222" s="85" t="s">
        <v>1306</v>
      </c>
      <c r="B222" s="63" t="s">
        <v>1307</v>
      </c>
      <c r="C222" s="86" t="s">
        <v>726</v>
      </c>
      <c r="D222" s="67"/>
      <c r="E222" s="67"/>
      <c r="F222" s="67"/>
      <c r="G222" s="67"/>
    </row>
    <row r="223">
      <c r="A223" s="87" t="s">
        <v>1308</v>
      </c>
      <c r="B223" s="88" t="s">
        <v>1309</v>
      </c>
      <c r="C223" s="89"/>
      <c r="D223" s="67"/>
      <c r="E223" s="67"/>
      <c r="F223" s="67"/>
      <c r="G223" s="67"/>
    </row>
    <row r="224">
      <c r="A224" s="85" t="s">
        <v>1310</v>
      </c>
      <c r="B224" s="63" t="s">
        <v>1311</v>
      </c>
      <c r="C224" s="86" t="s">
        <v>726</v>
      </c>
      <c r="D224" s="67"/>
      <c r="E224" s="67"/>
      <c r="F224" s="67"/>
      <c r="G224" s="67"/>
    </row>
    <row r="225">
      <c r="A225" s="85" t="s">
        <v>1312</v>
      </c>
      <c r="B225" s="63" t="s">
        <v>1313</v>
      </c>
      <c r="C225" s="86" t="s">
        <v>726</v>
      </c>
      <c r="D225" s="67"/>
      <c r="E225" s="67"/>
      <c r="F225" s="67"/>
      <c r="G225" s="67"/>
    </row>
    <row r="226">
      <c r="A226" s="85" t="s">
        <v>1314</v>
      </c>
      <c r="B226" s="63" t="s">
        <v>1315</v>
      </c>
      <c r="C226" s="86" t="s">
        <v>726</v>
      </c>
      <c r="D226" s="67"/>
      <c r="E226" s="67"/>
      <c r="F226" s="67"/>
      <c r="G226" s="67"/>
    </row>
    <row r="227">
      <c r="A227" s="85" t="s">
        <v>1316</v>
      </c>
      <c r="B227" s="63" t="s">
        <v>1317</v>
      </c>
      <c r="C227" s="86" t="s">
        <v>726</v>
      </c>
      <c r="D227" s="67"/>
      <c r="E227" s="67"/>
      <c r="F227" s="67"/>
      <c r="G227" s="67"/>
    </row>
    <row r="228">
      <c r="A228" s="85" t="s">
        <v>1318</v>
      </c>
      <c r="B228" s="63" t="s">
        <v>1319</v>
      </c>
      <c r="C228" s="86" t="s">
        <v>726</v>
      </c>
      <c r="D228" s="67"/>
      <c r="E228" s="67"/>
      <c r="F228" s="67"/>
      <c r="G228" s="67"/>
    </row>
    <row r="229">
      <c r="A229" s="85" t="s">
        <v>1320</v>
      </c>
      <c r="B229" s="63" t="s">
        <v>1321</v>
      </c>
      <c r="C229" s="86" t="s">
        <v>726</v>
      </c>
      <c r="D229" s="67"/>
      <c r="E229" s="67"/>
      <c r="F229" s="67"/>
      <c r="G229" s="67"/>
    </row>
    <row r="230">
      <c r="A230" s="87" t="s">
        <v>1322</v>
      </c>
      <c r="B230" s="88" t="s">
        <v>1323</v>
      </c>
      <c r="C230" s="89"/>
      <c r="D230" s="67"/>
      <c r="E230" s="67"/>
      <c r="F230" s="67"/>
      <c r="G230" s="67"/>
    </row>
    <row r="231">
      <c r="A231" s="85" t="s">
        <v>1324</v>
      </c>
      <c r="B231" s="63" t="s">
        <v>1325</v>
      </c>
      <c r="C231" s="86" t="s">
        <v>726</v>
      </c>
      <c r="D231" s="67"/>
      <c r="E231" s="67"/>
      <c r="F231" s="67"/>
      <c r="G231" s="67"/>
    </row>
    <row r="232">
      <c r="A232" s="85" t="s">
        <v>1326</v>
      </c>
      <c r="B232" s="63" t="s">
        <v>1327</v>
      </c>
      <c r="C232" s="86" t="s">
        <v>726</v>
      </c>
      <c r="D232" s="67"/>
      <c r="E232" s="67"/>
      <c r="F232" s="67"/>
      <c r="G232" s="67"/>
    </row>
    <row r="233">
      <c r="A233" s="85" t="s">
        <v>1328</v>
      </c>
      <c r="B233" s="63" t="s">
        <v>1329</v>
      </c>
      <c r="C233" s="86" t="s">
        <v>726</v>
      </c>
      <c r="D233" s="67"/>
      <c r="E233" s="67"/>
      <c r="F233" s="67"/>
      <c r="G233" s="67"/>
    </row>
    <row r="234">
      <c r="A234" s="85" t="s">
        <v>1330</v>
      </c>
      <c r="B234" s="63" t="s">
        <v>1331</v>
      </c>
      <c r="C234" s="86" t="s">
        <v>726</v>
      </c>
      <c r="D234" s="67"/>
      <c r="E234" s="67"/>
      <c r="F234" s="67"/>
      <c r="G234" s="67"/>
    </row>
    <row r="235">
      <c r="A235" s="85" t="s">
        <v>1332</v>
      </c>
      <c r="B235" s="63" t="s">
        <v>1333</v>
      </c>
      <c r="C235" s="86" t="s">
        <v>726</v>
      </c>
      <c r="D235" s="67"/>
      <c r="E235" s="67"/>
      <c r="F235" s="67"/>
      <c r="G235" s="67"/>
    </row>
    <row r="236">
      <c r="A236" s="87" t="s">
        <v>1334</v>
      </c>
      <c r="B236" s="88" t="s">
        <v>1335</v>
      </c>
      <c r="C236" s="89"/>
      <c r="D236" s="67"/>
      <c r="E236" s="67"/>
      <c r="F236" s="67"/>
      <c r="G236" s="67"/>
    </row>
    <row r="237">
      <c r="A237" s="85" t="s">
        <v>1336</v>
      </c>
      <c r="B237" s="63" t="s">
        <v>1337</v>
      </c>
      <c r="C237" s="86" t="s">
        <v>726</v>
      </c>
      <c r="D237" s="67"/>
      <c r="E237" s="67"/>
      <c r="F237" s="67"/>
      <c r="G237" s="67"/>
    </row>
    <row r="238">
      <c r="A238" s="85" t="s">
        <v>1338</v>
      </c>
      <c r="B238" s="63" t="s">
        <v>1339</v>
      </c>
      <c r="C238" s="86" t="s">
        <v>726</v>
      </c>
      <c r="D238" s="67"/>
      <c r="E238" s="67"/>
      <c r="F238" s="67"/>
      <c r="G238" s="67"/>
    </row>
    <row r="239">
      <c r="A239" s="85" t="s">
        <v>1340</v>
      </c>
      <c r="B239" s="63" t="s">
        <v>1341</v>
      </c>
      <c r="C239" s="86" t="s">
        <v>726</v>
      </c>
      <c r="D239" s="67"/>
      <c r="E239" s="67"/>
      <c r="F239" s="67"/>
      <c r="G239" s="67"/>
    </row>
    <row r="240">
      <c r="A240" s="85" t="s">
        <v>1342</v>
      </c>
      <c r="B240" s="63" t="s">
        <v>1343</v>
      </c>
      <c r="C240" s="86" t="s">
        <v>726</v>
      </c>
      <c r="D240" s="67"/>
      <c r="E240" s="67"/>
      <c r="F240" s="67"/>
      <c r="G240" s="67"/>
    </row>
    <row r="241">
      <c r="A241" s="67"/>
      <c r="B241" s="67"/>
      <c r="C241" s="67"/>
      <c r="D241" s="67"/>
      <c r="E241" s="67"/>
      <c r="F241" s="67"/>
      <c r="G241" s="67"/>
    </row>
    <row r="242">
      <c r="A242" s="67"/>
      <c r="B242" s="76" t="s">
        <v>1344</v>
      </c>
      <c r="C242" s="67"/>
      <c r="D242" s="67"/>
      <c r="E242" s="67"/>
      <c r="F242" s="67"/>
      <c r="G242" s="67"/>
    </row>
    <row r="243" ht="28.5" customHeight="1">
      <c r="A243" s="54" t="s">
        <v>461</v>
      </c>
      <c r="B243" s="54" t="s">
        <v>42</v>
      </c>
      <c r="C243" s="54" t="s">
        <v>43</v>
      </c>
      <c r="D243" s="67"/>
      <c r="E243" s="67"/>
      <c r="F243" s="67"/>
      <c r="G243" s="67"/>
    </row>
    <row r="244">
      <c r="A244" s="82" t="s">
        <v>1345</v>
      </c>
      <c r="B244" s="83" t="s">
        <v>1346</v>
      </c>
      <c r="C244" s="84"/>
      <c r="D244" s="67"/>
      <c r="E244" s="67"/>
      <c r="F244" s="67"/>
      <c r="G244" s="67"/>
    </row>
    <row r="245">
      <c r="A245" s="85" t="s">
        <v>1347</v>
      </c>
      <c r="B245" s="63" t="s">
        <v>884</v>
      </c>
      <c r="C245" s="86" t="s">
        <v>726</v>
      </c>
      <c r="D245" s="67"/>
      <c r="E245" s="67"/>
      <c r="F245" s="67"/>
      <c r="G245" s="67"/>
    </row>
    <row r="246">
      <c r="A246" s="85" t="s">
        <v>1348</v>
      </c>
      <c r="B246" s="63" t="s">
        <v>1349</v>
      </c>
      <c r="C246" s="86" t="s">
        <v>726</v>
      </c>
      <c r="D246" s="67"/>
      <c r="E246" s="67"/>
      <c r="F246" s="67"/>
      <c r="G246" s="67"/>
    </row>
    <row r="247">
      <c r="A247" s="85" t="s">
        <v>1350</v>
      </c>
      <c r="B247" s="63" t="s">
        <v>1351</v>
      </c>
      <c r="C247" s="86" t="s">
        <v>726</v>
      </c>
      <c r="D247" s="67"/>
      <c r="E247" s="67"/>
      <c r="F247" s="67"/>
      <c r="G247" s="67"/>
    </row>
    <row r="248">
      <c r="A248" s="85" t="s">
        <v>1352</v>
      </c>
      <c r="B248" s="63" t="s">
        <v>1353</v>
      </c>
      <c r="C248" s="86" t="s">
        <v>1354</v>
      </c>
      <c r="D248" s="67"/>
      <c r="E248" s="67"/>
      <c r="F248" s="67"/>
      <c r="G248" s="67"/>
    </row>
    <row r="249">
      <c r="A249" s="85" t="s">
        <v>1355</v>
      </c>
      <c r="B249" s="63" t="s">
        <v>1356</v>
      </c>
      <c r="C249" s="86" t="s">
        <v>1354</v>
      </c>
      <c r="D249" s="67"/>
      <c r="E249" s="67"/>
      <c r="F249" s="67"/>
      <c r="G249" s="67"/>
    </row>
    <row r="250">
      <c r="A250" s="87" t="s">
        <v>1357</v>
      </c>
      <c r="B250" s="88" t="s">
        <v>1358</v>
      </c>
      <c r="C250" s="89"/>
      <c r="D250" s="67"/>
      <c r="E250" s="67"/>
      <c r="F250" s="67"/>
      <c r="G250" s="67"/>
    </row>
    <row r="251">
      <c r="A251" s="85" t="s">
        <v>1359</v>
      </c>
      <c r="B251" s="63" t="s">
        <v>1360</v>
      </c>
      <c r="C251" s="86" t="s">
        <v>726</v>
      </c>
      <c r="D251" s="67"/>
      <c r="E251" s="67"/>
      <c r="F251" s="67"/>
      <c r="G251" s="67"/>
    </row>
    <row r="252">
      <c r="A252" s="85" t="s">
        <v>1361</v>
      </c>
      <c r="B252" s="63" t="s">
        <v>1362</v>
      </c>
      <c r="C252" s="86" t="s">
        <v>726</v>
      </c>
      <c r="D252" s="67"/>
      <c r="E252" s="67"/>
      <c r="F252" s="67"/>
      <c r="G252" s="67"/>
    </row>
    <row r="253">
      <c r="A253" s="85" t="s">
        <v>1363</v>
      </c>
      <c r="B253" s="63" t="s">
        <v>1364</v>
      </c>
      <c r="C253" s="86" t="s">
        <v>1354</v>
      </c>
      <c r="D253" s="67"/>
      <c r="E253" s="67"/>
      <c r="F253" s="67"/>
      <c r="G253" s="67"/>
    </row>
    <row r="254">
      <c r="A254" s="85" t="s">
        <v>1365</v>
      </c>
      <c r="B254" s="63" t="s">
        <v>1366</v>
      </c>
      <c r="C254" s="86" t="s">
        <v>593</v>
      </c>
      <c r="D254" s="67"/>
      <c r="E254" s="67"/>
      <c r="F254" s="67"/>
      <c r="G254" s="67"/>
    </row>
    <row r="255">
      <c r="A255" s="85" t="s">
        <v>1367</v>
      </c>
      <c r="B255" s="63" t="s">
        <v>1368</v>
      </c>
      <c r="C255" s="86" t="s">
        <v>593</v>
      </c>
      <c r="D255" s="67"/>
      <c r="E255" s="67"/>
      <c r="F255" s="67"/>
      <c r="G255" s="67"/>
    </row>
    <row r="256">
      <c r="A256" s="87" t="s">
        <v>1369</v>
      </c>
      <c r="B256" s="88" t="s">
        <v>1370</v>
      </c>
      <c r="C256" s="89"/>
      <c r="D256" s="67"/>
      <c r="E256" s="67"/>
      <c r="F256" s="67"/>
      <c r="G256" s="67"/>
    </row>
    <row r="257">
      <c r="A257" s="85" t="s">
        <v>1371</v>
      </c>
      <c r="B257" s="63" t="s">
        <v>1372</v>
      </c>
      <c r="C257" s="86" t="s">
        <v>726</v>
      </c>
      <c r="D257" s="67"/>
      <c r="E257" s="67"/>
      <c r="F257" s="67"/>
      <c r="G257" s="67"/>
    </row>
    <row r="258">
      <c r="A258" s="85" t="s">
        <v>1373</v>
      </c>
      <c r="B258" s="63" t="s">
        <v>1374</v>
      </c>
      <c r="C258" s="86" t="s">
        <v>726</v>
      </c>
      <c r="D258" s="67"/>
      <c r="E258" s="67"/>
      <c r="F258" s="67"/>
      <c r="G258" s="67"/>
    </row>
    <row r="259">
      <c r="A259" s="85" t="s">
        <v>1375</v>
      </c>
      <c r="B259" s="63" t="s">
        <v>1376</v>
      </c>
      <c r="C259" s="86" t="s">
        <v>726</v>
      </c>
      <c r="D259" s="67"/>
      <c r="E259" s="67"/>
      <c r="F259" s="67"/>
      <c r="G259" s="67"/>
    </row>
    <row r="260">
      <c r="A260" s="85" t="s">
        <v>1377</v>
      </c>
      <c r="B260" s="63" t="s">
        <v>1378</v>
      </c>
      <c r="C260" s="86" t="s">
        <v>726</v>
      </c>
      <c r="D260" s="67"/>
      <c r="E260" s="67"/>
      <c r="F260" s="67"/>
      <c r="G260" s="67"/>
    </row>
    <row r="261">
      <c r="A261" s="85" t="s">
        <v>1379</v>
      </c>
      <c r="B261" s="63" t="s">
        <v>1380</v>
      </c>
      <c r="C261" s="86" t="s">
        <v>1354</v>
      </c>
      <c r="D261" s="67"/>
      <c r="E261" s="67"/>
      <c r="F261" s="67"/>
      <c r="G261" s="67"/>
    </row>
    <row r="262">
      <c r="A262" s="87" t="s">
        <v>1381</v>
      </c>
      <c r="B262" s="88" t="s">
        <v>1382</v>
      </c>
      <c r="C262" s="89"/>
      <c r="D262" s="67"/>
      <c r="E262" s="67"/>
      <c r="F262" s="67"/>
      <c r="G262" s="67"/>
    </row>
    <row r="263">
      <c r="A263" s="85" t="s">
        <v>1383</v>
      </c>
      <c r="B263" s="63" t="s">
        <v>1384</v>
      </c>
      <c r="C263" s="86" t="s">
        <v>726</v>
      </c>
      <c r="D263" s="67"/>
      <c r="E263" s="67"/>
      <c r="F263" s="67"/>
      <c r="G263" s="67"/>
    </row>
    <row r="264">
      <c r="A264" s="85" t="s">
        <v>1385</v>
      </c>
      <c r="B264" s="63" t="s">
        <v>1386</v>
      </c>
      <c r="C264" s="86" t="s">
        <v>726</v>
      </c>
      <c r="D264" s="67"/>
      <c r="E264" s="67"/>
      <c r="F264" s="67"/>
      <c r="G264" s="67"/>
    </row>
    <row r="265">
      <c r="A265" s="85" t="s">
        <v>1387</v>
      </c>
      <c r="B265" s="63" t="s">
        <v>1388</v>
      </c>
      <c r="C265" s="86" t="s">
        <v>726</v>
      </c>
      <c r="D265" s="67"/>
      <c r="E265" s="67"/>
      <c r="F265" s="67"/>
      <c r="G265" s="67"/>
    </row>
    <row r="266">
      <c r="A266" s="85" t="s">
        <v>1389</v>
      </c>
      <c r="B266" s="63" t="s">
        <v>1390</v>
      </c>
      <c r="C266" s="86" t="s">
        <v>726</v>
      </c>
      <c r="D266" s="67"/>
      <c r="E266" s="67"/>
      <c r="F266" s="67"/>
      <c r="G266" s="67"/>
    </row>
    <row r="267">
      <c r="A267" s="87" t="s">
        <v>1391</v>
      </c>
      <c r="B267" s="88" t="s">
        <v>1392</v>
      </c>
      <c r="C267" s="89"/>
      <c r="D267" s="67"/>
      <c r="E267" s="67"/>
      <c r="F267" s="67"/>
      <c r="G267" s="67"/>
    </row>
    <row r="268">
      <c r="A268" s="85" t="s">
        <v>1393</v>
      </c>
      <c r="B268" s="63" t="s">
        <v>1394</v>
      </c>
      <c r="C268" s="86" t="s">
        <v>726</v>
      </c>
      <c r="D268" s="67"/>
      <c r="E268" s="67"/>
      <c r="F268" s="67"/>
      <c r="G268" s="67"/>
    </row>
    <row r="269">
      <c r="A269" s="85" t="s">
        <v>1395</v>
      </c>
      <c r="B269" s="63" t="s">
        <v>1396</v>
      </c>
      <c r="C269" s="86" t="s">
        <v>726</v>
      </c>
      <c r="D269" s="67"/>
      <c r="E269" s="67"/>
      <c r="F269" s="67"/>
      <c r="G269" s="67"/>
    </row>
    <row r="270">
      <c r="A270" s="85" t="s">
        <v>1397</v>
      </c>
      <c r="B270" s="63" t="s">
        <v>1398</v>
      </c>
      <c r="C270" s="86" t="s">
        <v>726</v>
      </c>
      <c r="D270" s="67"/>
      <c r="E270" s="67"/>
      <c r="F270" s="67"/>
      <c r="G270" s="67"/>
    </row>
    <row r="271">
      <c r="A271" s="85" t="s">
        <v>1399</v>
      </c>
      <c r="B271" s="63" t="s">
        <v>1400</v>
      </c>
      <c r="C271" s="86" t="s">
        <v>1354</v>
      </c>
      <c r="D271" s="67"/>
      <c r="E271" s="67"/>
      <c r="F271" s="67"/>
      <c r="G271" s="67"/>
    </row>
    <row r="272">
      <c r="A272" s="87" t="s">
        <v>1401</v>
      </c>
      <c r="B272" s="88" t="s">
        <v>1402</v>
      </c>
      <c r="C272" s="89"/>
      <c r="D272" s="67"/>
      <c r="E272" s="67"/>
      <c r="F272" s="67"/>
      <c r="G272" s="67"/>
    </row>
    <row r="273">
      <c r="A273" s="85" t="s">
        <v>1403</v>
      </c>
      <c r="B273" s="63" t="s">
        <v>1404</v>
      </c>
      <c r="C273" s="86" t="s">
        <v>726</v>
      </c>
      <c r="D273" s="67"/>
      <c r="E273" s="67"/>
      <c r="F273" s="67"/>
      <c r="G273" s="67"/>
    </row>
    <row r="274">
      <c r="A274" s="85" t="s">
        <v>1405</v>
      </c>
      <c r="B274" s="63" t="s">
        <v>1406</v>
      </c>
      <c r="C274" s="86" t="s">
        <v>726</v>
      </c>
      <c r="D274" s="67"/>
      <c r="E274" s="67"/>
      <c r="F274" s="67"/>
      <c r="G274" s="67"/>
    </row>
    <row r="275">
      <c r="A275" s="85" t="s">
        <v>1407</v>
      </c>
      <c r="B275" s="63" t="s">
        <v>1408</v>
      </c>
      <c r="C275" s="86" t="s">
        <v>726</v>
      </c>
      <c r="D275" s="67"/>
      <c r="E275" s="67"/>
      <c r="F275" s="67"/>
      <c r="G275" s="67"/>
    </row>
    <row r="276">
      <c r="A276" s="87" t="s">
        <v>1409</v>
      </c>
      <c r="B276" s="88" t="s">
        <v>1410</v>
      </c>
      <c r="C276" s="89"/>
      <c r="D276" s="67"/>
      <c r="E276" s="67"/>
      <c r="F276" s="67"/>
      <c r="G276" s="67"/>
    </row>
    <row r="277">
      <c r="A277" s="85" t="s">
        <v>1411</v>
      </c>
      <c r="B277" s="63" t="s">
        <v>1412</v>
      </c>
      <c r="C277" s="86" t="s">
        <v>726</v>
      </c>
      <c r="D277" s="67"/>
      <c r="E277" s="67"/>
      <c r="F277" s="67"/>
      <c r="G277" s="67"/>
    </row>
    <row r="278">
      <c r="A278" s="85" t="s">
        <v>1413</v>
      </c>
      <c r="B278" s="63" t="s">
        <v>1414</v>
      </c>
      <c r="C278" s="86" t="s">
        <v>726</v>
      </c>
      <c r="D278" s="67"/>
      <c r="E278" s="67"/>
      <c r="F278" s="67"/>
      <c r="G278" s="67"/>
    </row>
    <row r="279">
      <c r="A279" s="85" t="s">
        <v>1415</v>
      </c>
      <c r="B279" s="63" t="s">
        <v>1266</v>
      </c>
      <c r="C279" s="86" t="s">
        <v>726</v>
      </c>
      <c r="D279" s="67"/>
      <c r="E279" s="67"/>
      <c r="F279" s="67"/>
      <c r="G279" s="67"/>
    </row>
    <row r="280">
      <c r="A280" s="85" t="s">
        <v>1416</v>
      </c>
      <c r="B280" s="63" t="s">
        <v>1417</v>
      </c>
      <c r="C280" s="86" t="s">
        <v>1354</v>
      </c>
      <c r="D280" s="67"/>
      <c r="E280" s="67"/>
      <c r="F280" s="67"/>
      <c r="G280" s="67"/>
    </row>
    <row r="281">
      <c r="A281" s="85" t="s">
        <v>1418</v>
      </c>
      <c r="B281" s="63" t="s">
        <v>1419</v>
      </c>
      <c r="C281" s="86" t="s">
        <v>1354</v>
      </c>
      <c r="D281" s="67"/>
      <c r="E281" s="67"/>
      <c r="F281" s="67"/>
      <c r="G281" s="67"/>
    </row>
    <row r="282">
      <c r="A282" s="87" t="s">
        <v>1420</v>
      </c>
      <c r="B282" s="88" t="s">
        <v>1421</v>
      </c>
      <c r="C282" s="89"/>
      <c r="D282" s="67"/>
      <c r="E282" s="67"/>
      <c r="F282" s="67"/>
      <c r="G282" s="67"/>
    </row>
    <row r="283">
      <c r="A283" s="85" t="s">
        <v>1422</v>
      </c>
      <c r="B283" s="63" t="s">
        <v>1423</v>
      </c>
      <c r="C283" s="86" t="s">
        <v>726</v>
      </c>
      <c r="D283" s="67"/>
      <c r="E283" s="67"/>
      <c r="F283" s="67"/>
      <c r="G283" s="67"/>
    </row>
    <row r="284">
      <c r="A284" s="85" t="s">
        <v>1424</v>
      </c>
      <c r="B284" s="63" t="s">
        <v>1425</v>
      </c>
      <c r="C284" s="86" t="s">
        <v>726</v>
      </c>
      <c r="D284" s="67"/>
      <c r="E284" s="67"/>
      <c r="F284" s="67"/>
      <c r="G284" s="67"/>
    </row>
    <row r="285">
      <c r="A285" s="85" t="s">
        <v>1426</v>
      </c>
      <c r="B285" s="63" t="s">
        <v>1427</v>
      </c>
      <c r="C285" s="86" t="s">
        <v>726</v>
      </c>
      <c r="D285" s="67"/>
      <c r="E285" s="67"/>
      <c r="F285" s="67"/>
      <c r="G285" s="67"/>
    </row>
    <row r="286">
      <c r="A286" s="85" t="s">
        <v>1428</v>
      </c>
      <c r="B286" s="63" t="s">
        <v>1429</v>
      </c>
      <c r="C286" s="86" t="s">
        <v>593</v>
      </c>
      <c r="D286" s="67"/>
      <c r="E286" s="67"/>
      <c r="F286" s="67"/>
      <c r="G286" s="67"/>
    </row>
    <row r="287">
      <c r="A287" s="85" t="s">
        <v>1430</v>
      </c>
      <c r="B287" s="63" t="s">
        <v>1431</v>
      </c>
      <c r="C287" s="86" t="s">
        <v>593</v>
      </c>
      <c r="D287" s="67"/>
      <c r="E287" s="67"/>
      <c r="F287" s="67"/>
      <c r="G287" s="67"/>
    </row>
    <row r="288">
      <c r="A288" s="87" t="s">
        <v>1432</v>
      </c>
      <c r="B288" s="88" t="s">
        <v>1433</v>
      </c>
      <c r="C288" s="89"/>
      <c r="D288" s="67"/>
      <c r="E288" s="67"/>
      <c r="F288" s="67"/>
      <c r="G288" s="67"/>
    </row>
    <row r="289">
      <c r="A289" s="85" t="s">
        <v>1434</v>
      </c>
      <c r="B289" s="63" t="s">
        <v>1435</v>
      </c>
      <c r="C289" s="86" t="s">
        <v>726</v>
      </c>
      <c r="D289" s="67"/>
      <c r="E289" s="67"/>
      <c r="F289" s="67"/>
      <c r="G289" s="67"/>
    </row>
    <row r="290">
      <c r="A290" s="85" t="s">
        <v>1436</v>
      </c>
      <c r="B290" s="63" t="s">
        <v>1437</v>
      </c>
      <c r="C290" s="86" t="s">
        <v>726</v>
      </c>
      <c r="D290" s="67"/>
      <c r="E290" s="67"/>
      <c r="F290" s="67"/>
      <c r="G290" s="67"/>
    </row>
    <row r="291">
      <c r="A291" s="85" t="s">
        <v>1438</v>
      </c>
      <c r="B291" s="63" t="s">
        <v>1439</v>
      </c>
      <c r="C291" s="86" t="s">
        <v>1354</v>
      </c>
      <c r="D291" s="67"/>
      <c r="E291" s="67"/>
      <c r="F291" s="67"/>
      <c r="G291" s="67"/>
    </row>
    <row r="292">
      <c r="A292" s="85" t="s">
        <v>1440</v>
      </c>
      <c r="B292" s="63" t="s">
        <v>1441</v>
      </c>
      <c r="C292" s="86" t="s">
        <v>593</v>
      </c>
      <c r="D292" s="67"/>
      <c r="E292" s="67"/>
      <c r="F292" s="67"/>
      <c r="G292" s="67"/>
    </row>
    <row r="293">
      <c r="A293" s="85" t="s">
        <v>1442</v>
      </c>
      <c r="B293" s="63" t="s">
        <v>1443</v>
      </c>
      <c r="C293" s="86" t="s">
        <v>593</v>
      </c>
      <c r="D293" s="67"/>
      <c r="E293" s="67"/>
      <c r="F293" s="67"/>
      <c r="G293" s="67"/>
    </row>
    <row r="294">
      <c r="A294" s="85" t="s">
        <v>1444</v>
      </c>
      <c r="B294" s="63" t="s">
        <v>1445</v>
      </c>
      <c r="C294" s="86" t="s">
        <v>593</v>
      </c>
      <c r="D294" s="67"/>
      <c r="E294" s="67"/>
      <c r="F294" s="67"/>
      <c r="G294" s="67"/>
    </row>
    <row r="295">
      <c r="A295" s="85" t="s">
        <v>1447</v>
      </c>
      <c r="B295" s="63" t="s">
        <v>1448</v>
      </c>
      <c r="C295" s="86" t="s">
        <v>593</v>
      </c>
      <c r="D295" s="67"/>
      <c r="E295" s="67"/>
      <c r="F295" s="67"/>
      <c r="G295" s="67"/>
    </row>
    <row r="296">
      <c r="A296" s="67"/>
      <c r="B296" s="67"/>
      <c r="C296" s="67"/>
      <c r="D296" s="67"/>
      <c r="E296" s="67"/>
      <c r="F296" s="67"/>
      <c r="G296" s="67"/>
    </row>
    <row r="297">
      <c r="A297" s="67"/>
      <c r="B297" s="67"/>
      <c r="C297" s="67"/>
      <c r="D297" s="67"/>
      <c r="E297" s="67"/>
      <c r="F297" s="67"/>
      <c r="G297" s="67"/>
    </row>
    <row r="298" ht="19.5" customHeight="1">
      <c r="A298" s="74" t="s">
        <v>794</v>
      </c>
      <c r="B298" s="75"/>
      <c r="C298" s="75"/>
      <c r="D298" s="75"/>
      <c r="E298" s="75"/>
      <c r="F298" s="75"/>
      <c r="G298" s="75"/>
    </row>
    <row r="299" ht="33.0" customHeight="1">
      <c r="A299" s="99"/>
      <c r="B299" s="100" t="s">
        <v>797</v>
      </c>
      <c r="C299" s="99"/>
      <c r="D299" s="99"/>
      <c r="E299" s="99"/>
      <c r="F299" s="99"/>
      <c r="G299" s="99"/>
    </row>
    <row r="300">
      <c r="A300" s="67"/>
      <c r="B300" s="67"/>
      <c r="C300" s="67"/>
      <c r="D300" s="67"/>
      <c r="E300" s="67"/>
      <c r="F300" s="67"/>
      <c r="G300" s="67"/>
    </row>
    <row r="301" ht="28.5" customHeight="1">
      <c r="A301" s="54" t="s">
        <v>800</v>
      </c>
      <c r="B301" s="54" t="s">
        <v>801</v>
      </c>
      <c r="C301" s="54" t="s">
        <v>802</v>
      </c>
      <c r="D301" s="101"/>
      <c r="E301" s="101"/>
      <c r="F301" s="101"/>
      <c r="G301" s="101"/>
    </row>
    <row r="302">
      <c r="A302" s="102" t="s">
        <v>363</v>
      </c>
      <c r="B302" s="103" t="s">
        <v>809</v>
      </c>
      <c r="C302" s="60" t="s">
        <v>811</v>
      </c>
      <c r="D302" s="67"/>
      <c r="E302" s="67"/>
      <c r="F302" s="67"/>
      <c r="G302" s="67"/>
    </row>
    <row r="303">
      <c r="A303" s="104" t="s">
        <v>813</v>
      </c>
      <c r="B303" s="105" t="s">
        <v>816</v>
      </c>
      <c r="C303" s="66" t="s">
        <v>811</v>
      </c>
      <c r="D303" s="67"/>
      <c r="E303" s="67"/>
      <c r="F303" s="67"/>
      <c r="G303" s="67"/>
    </row>
    <row r="304">
      <c r="A304" s="104" t="s">
        <v>819</v>
      </c>
      <c r="B304" s="105" t="s">
        <v>820</v>
      </c>
      <c r="C304" s="66" t="s">
        <v>811</v>
      </c>
      <c r="D304" s="67"/>
      <c r="E304" s="67"/>
      <c r="F304" s="67"/>
      <c r="G304" s="67"/>
    </row>
    <row r="305">
      <c r="A305" s="67"/>
      <c r="B305" s="67"/>
      <c r="C305" s="67"/>
      <c r="D305" s="67"/>
      <c r="E305" s="67"/>
      <c r="F305" s="67"/>
      <c r="G305" s="67"/>
    </row>
    <row r="306">
      <c r="A306" s="67"/>
      <c r="B306" s="67"/>
      <c r="C306" s="67"/>
      <c r="D306" s="67"/>
      <c r="E306" s="67"/>
      <c r="F306" s="67"/>
      <c r="G306" s="67"/>
    </row>
    <row r="307" ht="19.5" customHeight="1">
      <c r="A307" s="74" t="s">
        <v>824</v>
      </c>
      <c r="B307" s="75"/>
      <c r="C307" s="75"/>
      <c r="D307" s="75"/>
      <c r="E307" s="75"/>
      <c r="F307" s="75"/>
      <c r="G307" s="75"/>
    </row>
    <row r="308" ht="33.0" customHeight="1">
      <c r="A308" s="99"/>
      <c r="B308" s="100" t="s">
        <v>827</v>
      </c>
      <c r="C308" s="99"/>
      <c r="D308" s="99"/>
      <c r="E308" s="99"/>
      <c r="F308" s="99"/>
      <c r="G308" s="99"/>
    </row>
    <row r="309">
      <c r="A309" s="67"/>
      <c r="B309" s="67"/>
      <c r="C309" s="67"/>
      <c r="D309" s="67"/>
      <c r="E309" s="67"/>
      <c r="F309" s="67"/>
      <c r="G309" s="67"/>
    </row>
    <row r="310" ht="28.5" customHeight="1">
      <c r="A310" s="54" t="s">
        <v>800</v>
      </c>
      <c r="B310" s="54" t="s">
        <v>801</v>
      </c>
      <c r="C310" s="54" t="s">
        <v>802</v>
      </c>
      <c r="D310" s="101"/>
      <c r="E310" s="101"/>
      <c r="F310" s="101"/>
      <c r="G310" s="101"/>
    </row>
    <row r="311">
      <c r="A311" s="102" t="s">
        <v>830</v>
      </c>
      <c r="B311" s="103" t="s">
        <v>831</v>
      </c>
      <c r="C311" s="60" t="s">
        <v>811</v>
      </c>
      <c r="D311" s="67"/>
      <c r="E311" s="67"/>
      <c r="F311" s="67"/>
      <c r="G311" s="67"/>
    </row>
    <row r="312">
      <c r="A312" s="104" t="s">
        <v>834</v>
      </c>
      <c r="B312" s="105" t="s">
        <v>419</v>
      </c>
      <c r="C312" s="66" t="s">
        <v>811</v>
      </c>
      <c r="D312" s="67"/>
      <c r="E312" s="67"/>
      <c r="F312" s="67"/>
      <c r="G312" s="67"/>
    </row>
    <row r="313">
      <c r="A313" s="104" t="s">
        <v>836</v>
      </c>
      <c r="B313" s="105" t="s">
        <v>837</v>
      </c>
      <c r="C313" s="66" t="s">
        <v>811</v>
      </c>
      <c r="D313" s="67"/>
      <c r="E313" s="67"/>
      <c r="F313" s="67"/>
      <c r="G313" s="67"/>
    </row>
    <row r="314">
      <c r="A314" s="104" t="s">
        <v>275</v>
      </c>
      <c r="B314" s="105" t="s">
        <v>842</v>
      </c>
      <c r="C314" s="66" t="s">
        <v>351</v>
      </c>
      <c r="D314" s="67"/>
      <c r="E314" s="67"/>
      <c r="F314" s="67"/>
      <c r="G314" s="67"/>
    </row>
    <row r="315">
      <c r="A315" s="67"/>
      <c r="B315" s="67"/>
      <c r="C315" s="67"/>
      <c r="D315" s="67"/>
      <c r="E315" s="67"/>
      <c r="F315" s="67"/>
      <c r="G315" s="67"/>
    </row>
    <row r="316">
      <c r="A316" s="67"/>
      <c r="B316" s="67"/>
      <c r="C316" s="67"/>
      <c r="D316" s="67"/>
      <c r="E316" s="67"/>
      <c r="F316" s="67"/>
      <c r="G316" s="67"/>
    </row>
    <row r="317" ht="19.5" customHeight="1">
      <c r="A317" s="74" t="s">
        <v>846</v>
      </c>
      <c r="B317" s="75"/>
      <c r="C317" s="75"/>
      <c r="D317" s="75"/>
      <c r="E317" s="75"/>
      <c r="F317" s="75"/>
      <c r="G317" s="75"/>
    </row>
    <row r="318" ht="28.5" customHeight="1">
      <c r="A318" s="54" t="s">
        <v>847</v>
      </c>
      <c r="B318" s="54" t="s">
        <v>848</v>
      </c>
      <c r="C318" s="54" t="s">
        <v>849</v>
      </c>
      <c r="D318" s="90"/>
      <c r="E318" s="90"/>
      <c r="F318" s="90"/>
      <c r="G318" s="90"/>
    </row>
    <row r="319">
      <c r="A319" s="80">
        <v>1.0</v>
      </c>
      <c r="B319" s="106" t="s">
        <v>852</v>
      </c>
      <c r="C319" s="107" t="s">
        <v>855</v>
      </c>
      <c r="D319" s="92"/>
      <c r="E319" s="92"/>
      <c r="F319" s="92"/>
      <c r="G319" s="93"/>
    </row>
    <row r="320">
      <c r="A320" s="108">
        <v>2.0</v>
      </c>
      <c r="B320" s="109" t="s">
        <v>861</v>
      </c>
      <c r="C320" s="110" t="s">
        <v>863</v>
      </c>
      <c r="D320" s="96"/>
      <c r="E320" s="96"/>
      <c r="F320" s="96"/>
      <c r="G320" s="97"/>
    </row>
    <row r="321">
      <c r="A321" s="108">
        <v>3.0</v>
      </c>
      <c r="B321" s="109" t="s">
        <v>865</v>
      </c>
      <c r="C321" s="110" t="s">
        <v>866</v>
      </c>
      <c r="D321" s="96"/>
      <c r="E321" s="96"/>
      <c r="F321" s="96"/>
      <c r="G321" s="97"/>
    </row>
    <row r="322">
      <c r="A322" s="108">
        <v>4.0</v>
      </c>
      <c r="B322" s="109" t="s">
        <v>867</v>
      </c>
      <c r="C322" s="110" t="s">
        <v>869</v>
      </c>
      <c r="D322" s="96"/>
      <c r="E322" s="96"/>
      <c r="F322" s="96"/>
      <c r="G322" s="97"/>
    </row>
    <row r="323">
      <c r="A323" s="67"/>
      <c r="B323" s="67"/>
      <c r="C323" s="67"/>
      <c r="D323" s="67"/>
      <c r="E323" s="67"/>
      <c r="F323" s="67"/>
      <c r="G323" s="67"/>
    </row>
  </sheetData>
  <mergeCells count="15">
    <mergeCell ref="C15:G15"/>
    <mergeCell ref="C16:G16"/>
    <mergeCell ref="C17:G17"/>
    <mergeCell ref="C18:G18"/>
    <mergeCell ref="C319:G319"/>
    <mergeCell ref="C320:G320"/>
    <mergeCell ref="C321:G321"/>
    <mergeCell ref="C322:G322"/>
    <mergeCell ref="C8:G8"/>
    <mergeCell ref="C9:G9"/>
    <mergeCell ref="C10:G10"/>
    <mergeCell ref="C11:G11"/>
    <mergeCell ref="C12:G12"/>
    <mergeCell ref="C13:G13"/>
    <mergeCell ref="C14:G14"/>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1277</v>
      </c>
      <c r="B1" s="53"/>
      <c r="C1" s="53"/>
      <c r="D1" s="53"/>
      <c r="E1" s="53"/>
      <c r="F1" s="53"/>
      <c r="G1" s="53"/>
    </row>
    <row r="2" ht="19.5" customHeight="1">
      <c r="A2" s="74" t="s">
        <v>608</v>
      </c>
      <c r="B2" s="75"/>
      <c r="C2" s="75"/>
      <c r="D2" s="75"/>
      <c r="E2" s="75"/>
      <c r="F2" s="75"/>
      <c r="G2" s="75"/>
    </row>
    <row r="3" ht="28.5" customHeight="1">
      <c r="A3" s="67"/>
      <c r="B3" s="9" t="s">
        <v>340</v>
      </c>
      <c r="C3" s="67"/>
      <c r="D3" s="67"/>
      <c r="E3" s="67"/>
      <c r="F3" s="67"/>
      <c r="G3" s="67"/>
    </row>
    <row r="4" ht="25.5" customHeight="1">
      <c r="A4" s="67"/>
      <c r="B4" s="68" t="s">
        <v>1290</v>
      </c>
      <c r="C4" s="67"/>
      <c r="D4" s="67"/>
      <c r="E4" s="67"/>
      <c r="F4" s="67"/>
      <c r="G4" s="67"/>
    </row>
    <row r="5">
      <c r="A5" s="67"/>
      <c r="B5" s="67"/>
      <c r="C5" s="67"/>
      <c r="D5" s="67"/>
      <c r="E5" s="67"/>
      <c r="F5" s="67"/>
      <c r="G5" s="67"/>
    </row>
    <row r="6" ht="19.5" customHeight="1">
      <c r="A6" s="74" t="s">
        <v>612</v>
      </c>
      <c r="B6" s="75"/>
      <c r="C6" s="75"/>
      <c r="D6" s="75"/>
      <c r="E6" s="75"/>
      <c r="F6" s="75"/>
      <c r="G6" s="75"/>
    </row>
    <row r="7" ht="28.5" customHeight="1">
      <c r="A7" s="90"/>
      <c r="B7" s="54" t="s">
        <v>42</v>
      </c>
      <c r="C7" s="54" t="s">
        <v>618</v>
      </c>
      <c r="D7" s="90"/>
      <c r="E7" s="90"/>
      <c r="F7" s="90"/>
      <c r="G7" s="90"/>
    </row>
    <row r="8">
      <c r="A8" s="81"/>
      <c r="B8" s="83" t="s">
        <v>619</v>
      </c>
      <c r="C8" s="91" t="s">
        <v>620</v>
      </c>
      <c r="D8" s="92"/>
      <c r="E8" s="92"/>
      <c r="F8" s="92"/>
      <c r="G8" s="93"/>
    </row>
    <row r="9">
      <c r="A9" s="94"/>
      <c r="B9" s="88" t="s">
        <v>623</v>
      </c>
      <c r="C9" s="95" t="s">
        <v>624</v>
      </c>
      <c r="D9" s="96"/>
      <c r="E9" s="96"/>
      <c r="F9" s="96"/>
      <c r="G9" s="97"/>
    </row>
    <row r="10">
      <c r="A10" s="94"/>
      <c r="B10" s="88" t="s">
        <v>625</v>
      </c>
      <c r="C10" s="95" t="s">
        <v>626</v>
      </c>
      <c r="D10" s="96"/>
      <c r="E10" s="96"/>
      <c r="F10" s="96"/>
      <c r="G10" s="97"/>
    </row>
    <row r="11">
      <c r="A11" s="94"/>
      <c r="B11" s="88" t="s">
        <v>631</v>
      </c>
      <c r="C11" s="95" t="s">
        <v>632</v>
      </c>
      <c r="D11" s="96"/>
      <c r="E11" s="96"/>
      <c r="F11" s="96"/>
      <c r="G11" s="97"/>
    </row>
    <row r="12">
      <c r="A12" s="94"/>
      <c r="B12" s="88" t="s">
        <v>636</v>
      </c>
      <c r="C12" s="95" t="s">
        <v>637</v>
      </c>
      <c r="D12" s="96"/>
      <c r="E12" s="96"/>
      <c r="F12" s="96"/>
      <c r="G12" s="97"/>
    </row>
    <row r="13">
      <c r="A13" s="94"/>
      <c r="B13" s="88" t="s">
        <v>638</v>
      </c>
      <c r="C13" s="95" t="s">
        <v>639</v>
      </c>
      <c r="D13" s="96"/>
      <c r="E13" s="96"/>
      <c r="F13" s="96"/>
      <c r="G13" s="97"/>
    </row>
    <row r="14">
      <c r="A14" s="94"/>
      <c r="B14" s="88" t="s">
        <v>640</v>
      </c>
      <c r="C14" s="95" t="s">
        <v>641</v>
      </c>
      <c r="D14" s="96"/>
      <c r="E14" s="96"/>
      <c r="F14" s="96"/>
      <c r="G14" s="97"/>
    </row>
    <row r="15">
      <c r="A15" s="94"/>
      <c r="B15" s="88" t="s">
        <v>642</v>
      </c>
      <c r="C15" s="95" t="s">
        <v>643</v>
      </c>
      <c r="D15" s="96"/>
      <c r="E15" s="96"/>
      <c r="F15" s="96"/>
      <c r="G15" s="97"/>
    </row>
    <row r="16">
      <c r="A16" s="94"/>
      <c r="B16" s="88" t="s">
        <v>646</v>
      </c>
      <c r="C16" s="95" t="s">
        <v>647</v>
      </c>
      <c r="D16" s="96"/>
      <c r="E16" s="96"/>
      <c r="F16" s="96"/>
      <c r="G16" s="97"/>
    </row>
    <row r="17">
      <c r="A17" s="94"/>
      <c r="B17" s="88" t="s">
        <v>648</v>
      </c>
      <c r="C17" s="95" t="s">
        <v>649</v>
      </c>
      <c r="D17" s="96"/>
      <c r="E17" s="96"/>
      <c r="F17" s="96"/>
      <c r="G17" s="97"/>
    </row>
    <row r="18">
      <c r="A18" s="94"/>
      <c r="B18" s="88" t="s">
        <v>650</v>
      </c>
      <c r="C18" s="95" t="s">
        <v>651</v>
      </c>
      <c r="D18" s="96"/>
      <c r="E18" s="96"/>
      <c r="F18" s="96"/>
      <c r="G18" s="97"/>
    </row>
    <row r="19">
      <c r="A19" s="67"/>
      <c r="B19" s="67"/>
      <c r="C19" s="67"/>
      <c r="D19" s="67"/>
      <c r="E19" s="67"/>
      <c r="F19" s="67"/>
      <c r="G19" s="67"/>
    </row>
    <row r="20">
      <c r="A20" s="67"/>
      <c r="B20" s="67"/>
      <c r="C20" s="67"/>
      <c r="D20" s="67"/>
      <c r="E20" s="67"/>
      <c r="F20" s="67"/>
      <c r="G20" s="67"/>
    </row>
    <row r="21" ht="19.5" customHeight="1">
      <c r="A21" s="74" t="s">
        <v>652</v>
      </c>
      <c r="B21" s="75"/>
      <c r="C21" s="75"/>
      <c r="D21" s="75"/>
      <c r="E21" s="75"/>
      <c r="F21" s="75"/>
      <c r="G21" s="75"/>
    </row>
    <row r="22" ht="33.0" customHeight="1">
      <c r="A22" s="99"/>
      <c r="B22" s="100" t="s">
        <v>697</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666</v>
      </c>
      <c r="B26" s="75"/>
      <c r="C26" s="75"/>
      <c r="D26" s="75"/>
      <c r="E26" s="75"/>
      <c r="F26" s="75"/>
      <c r="G26" s="75"/>
    </row>
    <row r="27">
      <c r="A27" s="67"/>
      <c r="B27" s="76" t="s">
        <v>700</v>
      </c>
      <c r="C27" s="67"/>
      <c r="D27" s="67"/>
      <c r="E27" s="67"/>
      <c r="F27" s="67"/>
      <c r="G27" s="67"/>
    </row>
    <row r="28" ht="28.5" customHeight="1">
      <c r="A28" s="54" t="s">
        <v>461</v>
      </c>
      <c r="B28" s="54" t="s">
        <v>42</v>
      </c>
      <c r="C28" s="54" t="s">
        <v>43</v>
      </c>
      <c r="D28" s="67"/>
      <c r="E28" s="67"/>
      <c r="F28" s="67"/>
      <c r="G28" s="67"/>
    </row>
    <row r="29">
      <c r="A29" s="82" t="s">
        <v>193</v>
      </c>
      <c r="B29" s="83" t="s">
        <v>466</v>
      </c>
      <c r="C29" s="84"/>
      <c r="D29" s="67"/>
      <c r="E29" s="67"/>
      <c r="F29" s="67"/>
      <c r="G29" s="67"/>
    </row>
    <row r="30">
      <c r="A30" s="85" t="s">
        <v>223</v>
      </c>
      <c r="B30" s="63" t="s">
        <v>225</v>
      </c>
      <c r="C30" s="86" t="s">
        <v>227</v>
      </c>
      <c r="D30" s="67"/>
      <c r="E30" s="67"/>
      <c r="F30" s="67"/>
      <c r="G30" s="67"/>
    </row>
    <row r="31">
      <c r="A31" s="85" t="s">
        <v>253</v>
      </c>
      <c r="B31" s="63" t="s">
        <v>255</v>
      </c>
      <c r="C31" s="86" t="s">
        <v>227</v>
      </c>
      <c r="D31" s="67"/>
      <c r="E31" s="67"/>
      <c r="F31" s="67"/>
      <c r="G31" s="67"/>
    </row>
    <row r="32">
      <c r="A32" s="85" t="s">
        <v>265</v>
      </c>
      <c r="B32" s="63" t="s">
        <v>266</v>
      </c>
      <c r="C32" s="86" t="s">
        <v>227</v>
      </c>
      <c r="D32" s="67"/>
      <c r="E32" s="67"/>
      <c r="F32" s="67"/>
      <c r="G32" s="67"/>
    </row>
    <row r="33">
      <c r="A33" s="85" t="s">
        <v>267</v>
      </c>
      <c r="B33" s="63" t="s">
        <v>268</v>
      </c>
      <c r="C33" s="86" t="s">
        <v>227</v>
      </c>
      <c r="D33" s="67"/>
      <c r="E33" s="67"/>
      <c r="F33" s="67"/>
      <c r="G33" s="67"/>
    </row>
    <row r="34">
      <c r="A34" s="85" t="s">
        <v>276</v>
      </c>
      <c r="B34" s="63" t="s">
        <v>277</v>
      </c>
      <c r="C34" s="86" t="s">
        <v>227</v>
      </c>
      <c r="D34" s="67"/>
      <c r="E34" s="67"/>
      <c r="F34" s="67"/>
      <c r="G34" s="67"/>
    </row>
    <row r="35">
      <c r="A35" s="87" t="s">
        <v>279</v>
      </c>
      <c r="B35" s="88" t="s">
        <v>478</v>
      </c>
      <c r="C35" s="89"/>
      <c r="D35" s="67"/>
      <c r="E35" s="67"/>
      <c r="F35" s="67"/>
      <c r="G35" s="67"/>
    </row>
    <row r="36">
      <c r="A36" s="85" t="s">
        <v>289</v>
      </c>
      <c r="B36" s="63" t="s">
        <v>290</v>
      </c>
      <c r="C36" s="86" t="s">
        <v>227</v>
      </c>
      <c r="D36" s="67"/>
      <c r="E36" s="67"/>
      <c r="F36" s="67"/>
      <c r="G36" s="67"/>
    </row>
    <row r="37">
      <c r="A37" s="85" t="s">
        <v>304</v>
      </c>
      <c r="B37" s="63" t="s">
        <v>305</v>
      </c>
      <c r="C37" s="86" t="s">
        <v>227</v>
      </c>
      <c r="D37" s="67"/>
      <c r="E37" s="67"/>
      <c r="F37" s="67"/>
      <c r="G37" s="67"/>
    </row>
    <row r="38">
      <c r="A38" s="85" t="s">
        <v>316</v>
      </c>
      <c r="B38" s="63" t="s">
        <v>317</v>
      </c>
      <c r="C38" s="86" t="s">
        <v>227</v>
      </c>
      <c r="D38" s="67"/>
      <c r="E38" s="67"/>
      <c r="F38" s="67"/>
      <c r="G38" s="67"/>
    </row>
    <row r="39">
      <c r="A39" s="85" t="s">
        <v>330</v>
      </c>
      <c r="B39" s="63" t="s">
        <v>332</v>
      </c>
      <c r="C39" s="86" t="s">
        <v>227</v>
      </c>
      <c r="D39" s="67"/>
      <c r="E39" s="67"/>
      <c r="F39" s="67"/>
      <c r="G39" s="67"/>
    </row>
    <row r="40">
      <c r="A40" s="85" t="s">
        <v>344</v>
      </c>
      <c r="B40" s="63" t="s">
        <v>345</v>
      </c>
      <c r="C40" s="86" t="s">
        <v>227</v>
      </c>
      <c r="D40" s="67"/>
      <c r="E40" s="67"/>
      <c r="F40" s="67"/>
      <c r="G40" s="67"/>
    </row>
    <row r="41">
      <c r="A41" s="85" t="s">
        <v>346</v>
      </c>
      <c r="B41" s="63" t="s">
        <v>347</v>
      </c>
      <c r="C41" s="86" t="s">
        <v>227</v>
      </c>
      <c r="D41" s="67"/>
      <c r="E41" s="67"/>
      <c r="F41" s="67"/>
      <c r="G41" s="67"/>
    </row>
    <row r="42">
      <c r="A42" s="85" t="s">
        <v>353</v>
      </c>
      <c r="B42" s="63" t="s">
        <v>354</v>
      </c>
      <c r="C42" s="86" t="s">
        <v>355</v>
      </c>
      <c r="D42" s="67"/>
      <c r="E42" s="67"/>
      <c r="F42" s="67"/>
      <c r="G42" s="67"/>
    </row>
    <row r="43">
      <c r="A43" s="87" t="s">
        <v>356</v>
      </c>
      <c r="B43" s="88" t="s">
        <v>483</v>
      </c>
      <c r="C43" s="89"/>
      <c r="D43" s="67"/>
      <c r="E43" s="67"/>
      <c r="F43" s="67"/>
      <c r="G43" s="67"/>
    </row>
    <row r="44">
      <c r="A44" s="85" t="s">
        <v>364</v>
      </c>
      <c r="B44" s="63" t="s">
        <v>365</v>
      </c>
      <c r="C44" s="86" t="s">
        <v>227</v>
      </c>
      <c r="D44" s="67"/>
      <c r="E44" s="67"/>
      <c r="F44" s="67"/>
      <c r="G44" s="67"/>
    </row>
    <row r="45">
      <c r="A45" s="85" t="s">
        <v>367</v>
      </c>
      <c r="B45" s="63" t="s">
        <v>368</v>
      </c>
      <c r="C45" s="86" t="s">
        <v>227</v>
      </c>
      <c r="D45" s="67"/>
      <c r="E45" s="67"/>
      <c r="F45" s="67"/>
      <c r="G45" s="67"/>
    </row>
    <row r="46">
      <c r="A46" s="85" t="s">
        <v>371</v>
      </c>
      <c r="B46" s="63" t="s">
        <v>372</v>
      </c>
      <c r="C46" s="86" t="s">
        <v>227</v>
      </c>
      <c r="D46" s="67"/>
      <c r="E46" s="67"/>
      <c r="F46" s="67"/>
      <c r="G46" s="67"/>
    </row>
    <row r="47">
      <c r="A47" s="85" t="s">
        <v>373</v>
      </c>
      <c r="B47" s="63" t="s">
        <v>374</v>
      </c>
      <c r="C47" s="86" t="s">
        <v>355</v>
      </c>
      <c r="D47" s="67"/>
      <c r="E47" s="67"/>
      <c r="F47" s="67"/>
      <c r="G47" s="67"/>
    </row>
    <row r="48">
      <c r="A48" s="85" t="s">
        <v>378</v>
      </c>
      <c r="B48" s="63" t="s">
        <v>379</v>
      </c>
      <c r="C48" s="86" t="s">
        <v>227</v>
      </c>
      <c r="D48" s="67"/>
      <c r="E48" s="67"/>
      <c r="F48" s="67"/>
      <c r="G48" s="67"/>
    </row>
    <row r="49">
      <c r="A49" s="85" t="s">
        <v>380</v>
      </c>
      <c r="B49" s="63" t="s">
        <v>381</v>
      </c>
      <c r="C49" s="86" t="s">
        <v>355</v>
      </c>
      <c r="D49" s="67"/>
      <c r="E49" s="67"/>
      <c r="F49" s="67"/>
      <c r="G49" s="67"/>
    </row>
    <row r="50">
      <c r="A50" s="87" t="s">
        <v>387</v>
      </c>
      <c r="B50" s="88" t="s">
        <v>488</v>
      </c>
      <c r="C50" s="89"/>
      <c r="D50" s="67"/>
      <c r="E50" s="67"/>
      <c r="F50" s="67"/>
      <c r="G50" s="67"/>
    </row>
    <row r="51">
      <c r="A51" s="85" t="s">
        <v>394</v>
      </c>
      <c r="B51" s="63" t="s">
        <v>395</v>
      </c>
      <c r="C51" s="86" t="s">
        <v>227</v>
      </c>
      <c r="D51" s="67"/>
      <c r="E51" s="67"/>
      <c r="F51" s="67"/>
      <c r="G51" s="67"/>
    </row>
    <row r="52">
      <c r="A52" s="85" t="s">
        <v>399</v>
      </c>
      <c r="B52" s="63" t="s">
        <v>401</v>
      </c>
      <c r="C52" s="86" t="s">
        <v>227</v>
      </c>
      <c r="D52" s="67"/>
      <c r="E52" s="67"/>
      <c r="F52" s="67"/>
      <c r="G52" s="67"/>
    </row>
    <row r="53">
      <c r="A53" s="85" t="s">
        <v>402</v>
      </c>
      <c r="B53" s="63" t="s">
        <v>403</v>
      </c>
      <c r="C53" s="86" t="s">
        <v>227</v>
      </c>
      <c r="D53" s="67"/>
      <c r="E53" s="67"/>
      <c r="F53" s="67"/>
      <c r="G53" s="67"/>
    </row>
    <row r="54">
      <c r="A54" s="85" t="s">
        <v>410</v>
      </c>
      <c r="B54" s="63" t="s">
        <v>411</v>
      </c>
      <c r="C54" s="86" t="s">
        <v>227</v>
      </c>
      <c r="D54" s="67"/>
      <c r="E54" s="67"/>
      <c r="F54" s="67"/>
      <c r="G54" s="67"/>
    </row>
    <row r="55">
      <c r="A55" s="85" t="s">
        <v>413</v>
      </c>
      <c r="B55" s="63" t="s">
        <v>414</v>
      </c>
      <c r="C55" s="86" t="s">
        <v>355</v>
      </c>
      <c r="D55" s="67"/>
      <c r="E55" s="67"/>
      <c r="F55" s="67"/>
      <c r="G55" s="67"/>
    </row>
    <row r="56">
      <c r="A56" s="87" t="s">
        <v>420</v>
      </c>
      <c r="B56" s="88" t="s">
        <v>491</v>
      </c>
      <c r="C56" s="89"/>
      <c r="D56" s="67"/>
      <c r="E56" s="67"/>
      <c r="F56" s="67"/>
      <c r="G56" s="67"/>
    </row>
    <row r="57">
      <c r="A57" s="85" t="s">
        <v>422</v>
      </c>
      <c r="B57" s="63" t="s">
        <v>423</v>
      </c>
      <c r="C57" s="86" t="s">
        <v>227</v>
      </c>
      <c r="D57" s="67"/>
      <c r="E57" s="67"/>
      <c r="F57" s="67"/>
      <c r="G57" s="67"/>
    </row>
    <row r="58">
      <c r="A58" s="85" t="s">
        <v>424</v>
      </c>
      <c r="B58" s="63" t="s">
        <v>425</v>
      </c>
      <c r="C58" s="86" t="s">
        <v>227</v>
      </c>
      <c r="D58" s="67"/>
      <c r="E58" s="67"/>
      <c r="F58" s="67"/>
      <c r="G58" s="67"/>
    </row>
    <row r="59">
      <c r="A59" s="85" t="s">
        <v>426</v>
      </c>
      <c r="B59" s="63" t="s">
        <v>427</v>
      </c>
      <c r="C59" s="86" t="s">
        <v>227</v>
      </c>
      <c r="D59" s="67"/>
      <c r="E59" s="67"/>
      <c r="F59" s="67"/>
      <c r="G59" s="67"/>
    </row>
    <row r="60">
      <c r="A60" s="85" t="s">
        <v>428</v>
      </c>
      <c r="B60" s="63" t="s">
        <v>429</v>
      </c>
      <c r="C60" s="86" t="s">
        <v>227</v>
      </c>
      <c r="D60" s="67"/>
      <c r="E60" s="67"/>
      <c r="F60" s="67"/>
      <c r="G60" s="67"/>
    </row>
    <row r="61">
      <c r="A61" s="85" t="s">
        <v>430</v>
      </c>
      <c r="B61" s="63" t="s">
        <v>431</v>
      </c>
      <c r="C61" s="86" t="s">
        <v>227</v>
      </c>
      <c r="D61" s="67"/>
      <c r="E61" s="67"/>
      <c r="F61" s="67"/>
      <c r="G61" s="67"/>
    </row>
    <row r="62">
      <c r="A62" s="85" t="s">
        <v>432</v>
      </c>
      <c r="B62" s="63" t="s">
        <v>433</v>
      </c>
      <c r="C62" s="86" t="s">
        <v>227</v>
      </c>
      <c r="D62" s="67"/>
      <c r="E62" s="67"/>
      <c r="F62" s="67"/>
      <c r="G62" s="67"/>
    </row>
    <row r="63">
      <c r="A63" s="87" t="s">
        <v>434</v>
      </c>
      <c r="B63" s="88" t="s">
        <v>496</v>
      </c>
      <c r="C63" s="89"/>
      <c r="D63" s="67"/>
      <c r="E63" s="67"/>
      <c r="F63" s="67"/>
      <c r="G63" s="67"/>
    </row>
    <row r="64">
      <c r="A64" s="85" t="s">
        <v>439</v>
      </c>
      <c r="B64" s="63" t="s">
        <v>440</v>
      </c>
      <c r="C64" s="86" t="s">
        <v>227</v>
      </c>
      <c r="D64" s="67"/>
      <c r="E64" s="67"/>
      <c r="F64" s="67"/>
      <c r="G64" s="67"/>
    </row>
    <row r="65">
      <c r="A65" s="85" t="s">
        <v>450</v>
      </c>
      <c r="B65" s="63" t="s">
        <v>452</v>
      </c>
      <c r="C65" s="86" t="s">
        <v>227</v>
      </c>
      <c r="D65" s="67"/>
      <c r="E65" s="67"/>
      <c r="F65" s="67"/>
      <c r="G65" s="67"/>
    </row>
    <row r="66">
      <c r="A66" s="85" t="s">
        <v>456</v>
      </c>
      <c r="B66" s="63" t="s">
        <v>457</v>
      </c>
      <c r="C66" s="86" t="s">
        <v>227</v>
      </c>
      <c r="D66" s="67"/>
      <c r="E66" s="67"/>
      <c r="F66" s="67"/>
      <c r="G66" s="67"/>
    </row>
    <row r="67">
      <c r="A67" s="85" t="s">
        <v>464</v>
      </c>
      <c r="B67" s="63" t="s">
        <v>465</v>
      </c>
      <c r="C67" s="86" t="s">
        <v>227</v>
      </c>
      <c r="D67" s="67"/>
      <c r="E67" s="67"/>
      <c r="F67" s="67"/>
      <c r="G67" s="67"/>
    </row>
    <row r="68">
      <c r="A68" s="85" t="s">
        <v>467</v>
      </c>
      <c r="B68" s="63" t="s">
        <v>468</v>
      </c>
      <c r="C68" s="86" t="s">
        <v>227</v>
      </c>
      <c r="D68" s="67"/>
      <c r="E68" s="67"/>
      <c r="F68" s="67"/>
      <c r="G68" s="67"/>
    </row>
    <row r="69">
      <c r="A69" s="87" t="s">
        <v>469</v>
      </c>
      <c r="B69" s="88" t="s">
        <v>499</v>
      </c>
      <c r="C69" s="89"/>
      <c r="D69" s="67"/>
      <c r="E69" s="67"/>
      <c r="F69" s="67"/>
      <c r="G69" s="67"/>
    </row>
    <row r="70">
      <c r="A70" s="85" t="s">
        <v>476</v>
      </c>
      <c r="B70" s="63" t="s">
        <v>477</v>
      </c>
      <c r="C70" s="86" t="s">
        <v>227</v>
      </c>
      <c r="D70" s="67"/>
      <c r="E70" s="67"/>
      <c r="F70" s="67"/>
      <c r="G70" s="67"/>
    </row>
    <row r="71">
      <c r="A71" s="85" t="s">
        <v>479</v>
      </c>
      <c r="B71" s="63" t="s">
        <v>480</v>
      </c>
      <c r="C71" s="86" t="s">
        <v>227</v>
      </c>
      <c r="D71" s="67"/>
      <c r="E71" s="67"/>
      <c r="F71" s="67"/>
      <c r="G71" s="67"/>
    </row>
    <row r="72">
      <c r="A72" s="85" t="s">
        <v>486</v>
      </c>
      <c r="B72" s="63" t="s">
        <v>487</v>
      </c>
      <c r="C72" s="86" t="s">
        <v>227</v>
      </c>
      <c r="D72" s="67"/>
      <c r="E72" s="67"/>
      <c r="F72" s="67"/>
      <c r="G72" s="67"/>
    </row>
    <row r="73">
      <c r="A73" s="85" t="s">
        <v>489</v>
      </c>
      <c r="B73" s="63" t="s">
        <v>490</v>
      </c>
      <c r="C73" s="86" t="s">
        <v>227</v>
      </c>
      <c r="D73" s="67"/>
      <c r="E73" s="67"/>
      <c r="F73" s="67"/>
      <c r="G73" s="67"/>
    </row>
    <row r="74">
      <c r="A74" s="85" t="s">
        <v>494</v>
      </c>
      <c r="B74" s="63" t="s">
        <v>495</v>
      </c>
      <c r="C74" s="86" t="s">
        <v>227</v>
      </c>
      <c r="D74" s="67"/>
      <c r="E74" s="67"/>
      <c r="F74" s="67"/>
      <c r="G74" s="67"/>
    </row>
    <row r="75">
      <c r="A75" s="87" t="s">
        <v>497</v>
      </c>
      <c r="B75" s="88" t="s">
        <v>505</v>
      </c>
      <c r="C75" s="89"/>
      <c r="D75" s="67"/>
      <c r="E75" s="67"/>
      <c r="F75" s="67"/>
      <c r="G75" s="67"/>
    </row>
    <row r="76">
      <c r="A76" s="85" t="s">
        <v>501</v>
      </c>
      <c r="B76" s="63" t="s">
        <v>503</v>
      </c>
      <c r="C76" s="86" t="s">
        <v>504</v>
      </c>
      <c r="D76" s="67"/>
      <c r="E76" s="67"/>
      <c r="F76" s="67"/>
      <c r="G76" s="67"/>
    </row>
    <row r="77">
      <c r="A77" s="85" t="s">
        <v>506</v>
      </c>
      <c r="B77" s="63" t="s">
        <v>507</v>
      </c>
      <c r="C77" s="86" t="s">
        <v>504</v>
      </c>
      <c r="D77" s="67"/>
      <c r="E77" s="67"/>
      <c r="F77" s="67"/>
      <c r="G77" s="67"/>
    </row>
    <row r="78">
      <c r="A78" s="85" t="s">
        <v>508</v>
      </c>
      <c r="B78" s="63" t="s">
        <v>509</v>
      </c>
      <c r="C78" s="86" t="s">
        <v>227</v>
      </c>
      <c r="D78" s="67"/>
      <c r="E78" s="67"/>
      <c r="F78" s="67"/>
      <c r="G78" s="67"/>
    </row>
    <row r="79">
      <c r="A79" s="85" t="s">
        <v>510</v>
      </c>
      <c r="B79" s="63" t="s">
        <v>511</v>
      </c>
      <c r="C79" s="86" t="s">
        <v>227</v>
      </c>
      <c r="D79" s="67"/>
      <c r="E79" s="67"/>
      <c r="F79" s="67"/>
      <c r="G79" s="67"/>
    </row>
    <row r="80">
      <c r="A80" s="85" t="s">
        <v>512</v>
      </c>
      <c r="B80" s="63" t="s">
        <v>513</v>
      </c>
      <c r="C80" s="86" t="s">
        <v>227</v>
      </c>
      <c r="D80" s="67"/>
      <c r="E80" s="67"/>
      <c r="F80" s="67"/>
      <c r="G80" s="67"/>
    </row>
    <row r="81">
      <c r="A81" s="85" t="s">
        <v>514</v>
      </c>
      <c r="B81" s="63" t="s">
        <v>515</v>
      </c>
      <c r="C81" s="86" t="s">
        <v>227</v>
      </c>
      <c r="D81" s="67"/>
      <c r="E81" s="67"/>
      <c r="F81" s="67"/>
      <c r="G81" s="67"/>
    </row>
    <row r="82">
      <c r="A82" s="85" t="s">
        <v>516</v>
      </c>
      <c r="B82" s="63" t="s">
        <v>517</v>
      </c>
      <c r="C82" s="86" t="s">
        <v>227</v>
      </c>
      <c r="D82" s="67"/>
      <c r="E82" s="67"/>
      <c r="F82" s="67"/>
      <c r="G82" s="67"/>
    </row>
    <row r="83">
      <c r="A83" s="87" t="s">
        <v>518</v>
      </c>
      <c r="B83" s="88" t="s">
        <v>519</v>
      </c>
      <c r="C83" s="89"/>
      <c r="D83" s="67"/>
      <c r="E83" s="67"/>
      <c r="F83" s="67"/>
      <c r="G83" s="67"/>
    </row>
    <row r="84">
      <c r="A84" s="85" t="s">
        <v>520</v>
      </c>
      <c r="B84" s="63" t="s">
        <v>521</v>
      </c>
      <c r="C84" s="86" t="s">
        <v>227</v>
      </c>
      <c r="D84" s="67"/>
      <c r="E84" s="67"/>
      <c r="F84" s="67"/>
      <c r="G84" s="67"/>
    </row>
    <row r="85">
      <c r="A85" s="85" t="s">
        <v>522</v>
      </c>
      <c r="B85" s="63" t="s">
        <v>523</v>
      </c>
      <c r="C85" s="86" t="s">
        <v>227</v>
      </c>
      <c r="D85" s="67"/>
      <c r="E85" s="67"/>
      <c r="F85" s="67"/>
      <c r="G85" s="67"/>
    </row>
    <row r="86">
      <c r="A86" s="85" t="s">
        <v>526</v>
      </c>
      <c r="B86" s="63" t="s">
        <v>527</v>
      </c>
      <c r="C86" s="86" t="s">
        <v>227</v>
      </c>
      <c r="D86" s="67"/>
      <c r="E86" s="67"/>
      <c r="F86" s="67"/>
      <c r="G86" s="67"/>
    </row>
    <row r="87">
      <c r="A87" s="85" t="s">
        <v>530</v>
      </c>
      <c r="B87" s="63" t="s">
        <v>531</v>
      </c>
      <c r="C87" s="86" t="s">
        <v>227</v>
      </c>
      <c r="D87" s="67"/>
      <c r="E87" s="67"/>
      <c r="F87" s="67"/>
      <c r="G87" s="67"/>
    </row>
    <row r="88">
      <c r="A88" s="87" t="s">
        <v>532</v>
      </c>
      <c r="B88" s="88" t="s">
        <v>533</v>
      </c>
      <c r="C88" s="89"/>
      <c r="D88" s="67"/>
      <c r="E88" s="67"/>
      <c r="F88" s="67"/>
      <c r="G88" s="67"/>
    </row>
    <row r="89">
      <c r="A89" s="85" t="s">
        <v>534</v>
      </c>
      <c r="B89" s="63" t="s">
        <v>535</v>
      </c>
      <c r="C89" s="86" t="s">
        <v>227</v>
      </c>
      <c r="D89" s="67"/>
      <c r="E89" s="67"/>
      <c r="F89" s="67"/>
      <c r="G89" s="67"/>
    </row>
    <row r="90">
      <c r="A90" s="85" t="s">
        <v>536</v>
      </c>
      <c r="B90" s="63" t="s">
        <v>537</v>
      </c>
      <c r="C90" s="86" t="s">
        <v>227</v>
      </c>
      <c r="D90" s="67"/>
      <c r="E90" s="67"/>
      <c r="F90" s="67"/>
      <c r="G90" s="67"/>
    </row>
    <row r="91">
      <c r="A91" s="85" t="s">
        <v>539</v>
      </c>
      <c r="B91" s="63" t="s">
        <v>540</v>
      </c>
      <c r="C91" s="86" t="s">
        <v>227</v>
      </c>
      <c r="D91" s="67"/>
      <c r="E91" s="67"/>
      <c r="F91" s="67"/>
      <c r="G91" s="67"/>
    </row>
    <row r="92">
      <c r="A92" s="85" t="s">
        <v>541</v>
      </c>
      <c r="B92" s="63" t="s">
        <v>542</v>
      </c>
      <c r="C92" s="86" t="s">
        <v>227</v>
      </c>
      <c r="D92" s="67"/>
      <c r="E92" s="67"/>
      <c r="F92" s="67"/>
      <c r="G92" s="67"/>
    </row>
    <row r="93">
      <c r="A93" s="85" t="s">
        <v>543</v>
      </c>
      <c r="B93" s="63" t="s">
        <v>544</v>
      </c>
      <c r="C93" s="86" t="s">
        <v>227</v>
      </c>
      <c r="D93" s="67"/>
      <c r="E93" s="67"/>
      <c r="F93" s="67"/>
      <c r="G93" s="67"/>
    </row>
    <row r="94">
      <c r="A94" s="85" t="s">
        <v>545</v>
      </c>
      <c r="B94" s="63" t="s">
        <v>546</v>
      </c>
      <c r="C94" s="86" t="s">
        <v>227</v>
      </c>
      <c r="D94" s="67"/>
      <c r="E94" s="67"/>
      <c r="F94" s="67"/>
      <c r="G94" s="67"/>
    </row>
    <row r="95">
      <c r="A95" s="85" t="s">
        <v>547</v>
      </c>
      <c r="B95" s="63" t="s">
        <v>548</v>
      </c>
      <c r="C95" s="86" t="s">
        <v>227</v>
      </c>
      <c r="D95" s="67"/>
      <c r="E95" s="67"/>
      <c r="F95" s="67"/>
      <c r="G95" s="67"/>
    </row>
    <row r="96">
      <c r="A96" s="85" t="s">
        <v>549</v>
      </c>
      <c r="B96" s="63" t="s">
        <v>550</v>
      </c>
      <c r="C96" s="86" t="s">
        <v>227</v>
      </c>
      <c r="D96" s="67"/>
      <c r="E96" s="67"/>
      <c r="F96" s="67"/>
      <c r="G96" s="67"/>
    </row>
    <row r="97">
      <c r="A97" s="87" t="s">
        <v>551</v>
      </c>
      <c r="B97" s="88" t="s">
        <v>552</v>
      </c>
      <c r="C97" s="89"/>
      <c r="D97" s="67"/>
      <c r="E97" s="67"/>
      <c r="F97" s="67"/>
      <c r="G97" s="67"/>
    </row>
    <row r="98">
      <c r="A98" s="85" t="s">
        <v>553</v>
      </c>
      <c r="B98" s="63" t="s">
        <v>554</v>
      </c>
      <c r="C98" s="86" t="s">
        <v>227</v>
      </c>
      <c r="D98" s="67"/>
      <c r="E98" s="67"/>
      <c r="F98" s="67"/>
      <c r="G98" s="67"/>
    </row>
    <row r="99">
      <c r="A99" s="85" t="s">
        <v>555</v>
      </c>
      <c r="B99" s="63" t="s">
        <v>556</v>
      </c>
      <c r="C99" s="86" t="s">
        <v>227</v>
      </c>
      <c r="D99" s="67"/>
      <c r="E99" s="67"/>
      <c r="F99" s="67"/>
      <c r="G99" s="67"/>
    </row>
    <row r="100">
      <c r="A100" s="85" t="s">
        <v>557</v>
      </c>
      <c r="B100" s="63" t="s">
        <v>558</v>
      </c>
      <c r="C100" s="86" t="s">
        <v>227</v>
      </c>
      <c r="D100" s="67"/>
      <c r="E100" s="67"/>
      <c r="F100" s="67"/>
      <c r="G100" s="67"/>
    </row>
    <row r="101">
      <c r="A101" s="85" t="s">
        <v>559</v>
      </c>
      <c r="B101" s="63" t="s">
        <v>560</v>
      </c>
      <c r="C101" s="86" t="s">
        <v>227</v>
      </c>
      <c r="D101" s="67"/>
      <c r="E101" s="67"/>
      <c r="F101" s="67"/>
      <c r="G101" s="67"/>
    </row>
    <row r="102">
      <c r="A102" s="87" t="s">
        <v>561</v>
      </c>
      <c r="B102" s="88" t="s">
        <v>562</v>
      </c>
      <c r="C102" s="89"/>
      <c r="D102" s="67"/>
      <c r="E102" s="67"/>
      <c r="F102" s="67"/>
      <c r="G102" s="67"/>
    </row>
    <row r="103">
      <c r="A103" s="85" t="s">
        <v>563</v>
      </c>
      <c r="B103" s="63" t="s">
        <v>564</v>
      </c>
      <c r="C103" s="86" t="s">
        <v>227</v>
      </c>
      <c r="D103" s="67"/>
      <c r="E103" s="67"/>
      <c r="F103" s="67"/>
      <c r="G103" s="67"/>
    </row>
    <row r="104">
      <c r="A104" s="85" t="s">
        <v>565</v>
      </c>
      <c r="B104" s="63" t="s">
        <v>566</v>
      </c>
      <c r="C104" s="86" t="s">
        <v>227</v>
      </c>
      <c r="D104" s="67"/>
      <c r="E104" s="67"/>
      <c r="F104" s="67"/>
      <c r="G104" s="67"/>
    </row>
    <row r="105">
      <c r="A105" s="85" t="s">
        <v>569</v>
      </c>
      <c r="B105" s="63" t="s">
        <v>570</v>
      </c>
      <c r="C105" s="86" t="s">
        <v>571</v>
      </c>
      <c r="D105" s="67"/>
      <c r="E105" s="67"/>
      <c r="F105" s="67"/>
      <c r="G105" s="67"/>
    </row>
    <row r="106">
      <c r="A106" s="85" t="s">
        <v>572</v>
      </c>
      <c r="B106" s="63" t="s">
        <v>573</v>
      </c>
      <c r="C106" s="86" t="s">
        <v>571</v>
      </c>
      <c r="D106" s="67"/>
      <c r="E106" s="67"/>
      <c r="F106" s="67"/>
      <c r="G106" s="67"/>
    </row>
    <row r="107">
      <c r="A107" s="85" t="s">
        <v>574</v>
      </c>
      <c r="B107" s="63" t="s">
        <v>575</v>
      </c>
      <c r="C107" s="86" t="s">
        <v>571</v>
      </c>
      <c r="D107" s="67"/>
      <c r="E107" s="67"/>
      <c r="F107" s="67"/>
      <c r="G107" s="67"/>
    </row>
    <row r="108">
      <c r="A108" s="85" t="s">
        <v>576</v>
      </c>
      <c r="B108" s="63" t="s">
        <v>577</v>
      </c>
      <c r="C108" s="86" t="s">
        <v>578</v>
      </c>
      <c r="D108" s="67"/>
      <c r="E108" s="67"/>
      <c r="F108" s="67"/>
      <c r="G108" s="67"/>
    </row>
    <row r="109">
      <c r="A109" s="85" t="s">
        <v>579</v>
      </c>
      <c r="B109" s="63" t="s">
        <v>580</v>
      </c>
      <c r="C109" s="86" t="s">
        <v>578</v>
      </c>
      <c r="D109" s="67"/>
      <c r="E109" s="67"/>
      <c r="F109" s="67"/>
      <c r="G109" s="67"/>
    </row>
    <row r="110">
      <c r="A110" s="85" t="s">
        <v>581</v>
      </c>
      <c r="B110" s="63" t="s">
        <v>582</v>
      </c>
      <c r="C110" s="86" t="s">
        <v>578</v>
      </c>
      <c r="D110" s="67"/>
      <c r="E110" s="67"/>
      <c r="F110" s="67"/>
      <c r="G110" s="67"/>
    </row>
    <row r="111">
      <c r="A111" s="85" t="s">
        <v>583</v>
      </c>
      <c r="B111" s="63" t="s">
        <v>584</v>
      </c>
      <c r="C111" s="86" t="s">
        <v>578</v>
      </c>
      <c r="D111" s="67"/>
      <c r="E111" s="67"/>
      <c r="F111" s="67"/>
      <c r="G111" s="67"/>
    </row>
    <row r="112">
      <c r="A112" s="87" t="s">
        <v>585</v>
      </c>
      <c r="B112" s="88" t="s">
        <v>586</v>
      </c>
      <c r="C112" s="89"/>
      <c r="D112" s="67"/>
      <c r="E112" s="67"/>
      <c r="F112" s="67"/>
      <c r="G112" s="67"/>
    </row>
    <row r="113">
      <c r="A113" s="85" t="s">
        <v>587</v>
      </c>
      <c r="B113" s="63" t="s">
        <v>588</v>
      </c>
      <c r="C113" s="86" t="s">
        <v>227</v>
      </c>
      <c r="D113" s="67"/>
      <c r="E113" s="67"/>
      <c r="F113" s="67"/>
      <c r="G113" s="67"/>
    </row>
    <row r="114">
      <c r="A114" s="85" t="s">
        <v>589</v>
      </c>
      <c r="B114" s="63" t="s">
        <v>590</v>
      </c>
      <c r="C114" s="86" t="s">
        <v>355</v>
      </c>
      <c r="D114" s="67"/>
      <c r="E114" s="67"/>
      <c r="F114" s="67"/>
      <c r="G114" s="67"/>
    </row>
    <row r="115">
      <c r="A115" s="85" t="s">
        <v>591</v>
      </c>
      <c r="B115" s="63" t="s">
        <v>592</v>
      </c>
      <c r="C115" s="86" t="s">
        <v>593</v>
      </c>
      <c r="D115" s="67"/>
      <c r="E115" s="67"/>
      <c r="F115" s="67"/>
      <c r="G115" s="67"/>
    </row>
    <row r="116">
      <c r="A116" s="85" t="s">
        <v>594</v>
      </c>
      <c r="B116" s="63" t="s">
        <v>595</v>
      </c>
      <c r="C116" s="86" t="s">
        <v>593</v>
      </c>
      <c r="D116" s="67"/>
      <c r="E116" s="67"/>
      <c r="F116" s="67"/>
      <c r="G116" s="67"/>
    </row>
    <row r="117">
      <c r="A117" s="85" t="s">
        <v>596</v>
      </c>
      <c r="B117" s="63" t="s">
        <v>597</v>
      </c>
      <c r="C117" s="86" t="s">
        <v>593</v>
      </c>
      <c r="D117" s="67"/>
      <c r="E117" s="67"/>
      <c r="F117" s="67"/>
      <c r="G117" s="67"/>
    </row>
    <row r="118">
      <c r="A118" s="67"/>
      <c r="B118" s="67"/>
      <c r="C118" s="67"/>
      <c r="D118" s="67"/>
      <c r="E118" s="67"/>
      <c r="F118" s="67"/>
      <c r="G118" s="67"/>
    </row>
    <row r="119">
      <c r="A119" s="67"/>
      <c r="B119" s="67"/>
      <c r="C119" s="67"/>
      <c r="D119" s="67"/>
      <c r="E119" s="67"/>
      <c r="F119" s="67"/>
      <c r="G119" s="67"/>
    </row>
    <row r="120" ht="19.5" customHeight="1">
      <c r="A120" s="74" t="s">
        <v>794</v>
      </c>
      <c r="B120" s="75"/>
      <c r="C120" s="75"/>
      <c r="D120" s="75"/>
      <c r="E120" s="75"/>
      <c r="F120" s="75"/>
      <c r="G120" s="75"/>
    </row>
    <row r="121" ht="33.0" customHeight="1">
      <c r="A121" s="99"/>
      <c r="B121" s="100" t="s">
        <v>797</v>
      </c>
      <c r="C121" s="99"/>
      <c r="D121" s="99"/>
      <c r="E121" s="99"/>
      <c r="F121" s="99"/>
      <c r="G121" s="99"/>
    </row>
    <row r="122">
      <c r="A122" s="67"/>
      <c r="B122" s="67"/>
      <c r="C122" s="67"/>
      <c r="D122" s="67"/>
      <c r="E122" s="67"/>
      <c r="F122" s="67"/>
      <c r="G122" s="67"/>
    </row>
    <row r="123" ht="28.5" customHeight="1">
      <c r="A123" s="54" t="s">
        <v>800</v>
      </c>
      <c r="B123" s="54" t="s">
        <v>801</v>
      </c>
      <c r="C123" s="54" t="s">
        <v>802</v>
      </c>
      <c r="D123" s="101"/>
      <c r="E123" s="101"/>
      <c r="F123" s="101"/>
      <c r="G123" s="101"/>
    </row>
    <row r="124">
      <c r="A124" s="102" t="s">
        <v>363</v>
      </c>
      <c r="B124" s="103" t="s">
        <v>809</v>
      </c>
      <c r="C124" s="60" t="s">
        <v>811</v>
      </c>
      <c r="D124" s="67"/>
      <c r="E124" s="67"/>
      <c r="F124" s="67"/>
      <c r="G124" s="67"/>
    </row>
    <row r="125">
      <c r="A125" s="104" t="s">
        <v>813</v>
      </c>
      <c r="B125" s="105" t="s">
        <v>816</v>
      </c>
      <c r="C125" s="66" t="s">
        <v>811</v>
      </c>
      <c r="D125" s="67"/>
      <c r="E125" s="67"/>
      <c r="F125" s="67"/>
      <c r="G125" s="67"/>
    </row>
    <row r="126">
      <c r="A126" s="104" t="s">
        <v>819</v>
      </c>
      <c r="B126" s="105" t="s">
        <v>820</v>
      </c>
      <c r="C126" s="66" t="s">
        <v>811</v>
      </c>
      <c r="D126" s="67"/>
      <c r="E126" s="67"/>
      <c r="F126" s="67"/>
      <c r="G126" s="67"/>
    </row>
    <row r="127">
      <c r="A127" s="67"/>
      <c r="B127" s="67"/>
      <c r="C127" s="67"/>
      <c r="D127" s="67"/>
      <c r="E127" s="67"/>
      <c r="F127" s="67"/>
      <c r="G127" s="67"/>
    </row>
    <row r="128">
      <c r="A128" s="67"/>
      <c r="B128" s="67"/>
      <c r="C128" s="67"/>
      <c r="D128" s="67"/>
      <c r="E128" s="67"/>
      <c r="F128" s="67"/>
      <c r="G128" s="67"/>
    </row>
    <row r="129" ht="19.5" customHeight="1">
      <c r="A129" s="74" t="s">
        <v>824</v>
      </c>
      <c r="B129" s="75"/>
      <c r="C129" s="75"/>
      <c r="D129" s="75"/>
      <c r="E129" s="75"/>
      <c r="F129" s="75"/>
      <c r="G129" s="75"/>
    </row>
    <row r="130" ht="33.0" customHeight="1">
      <c r="A130" s="99"/>
      <c r="B130" s="100" t="s">
        <v>827</v>
      </c>
      <c r="C130" s="99"/>
      <c r="D130" s="99"/>
      <c r="E130" s="99"/>
      <c r="F130" s="99"/>
      <c r="G130" s="99"/>
    </row>
    <row r="131">
      <c r="A131" s="67"/>
      <c r="B131" s="67"/>
      <c r="C131" s="67"/>
      <c r="D131" s="67"/>
      <c r="E131" s="67"/>
      <c r="F131" s="67"/>
      <c r="G131" s="67"/>
    </row>
    <row r="132" ht="28.5" customHeight="1">
      <c r="A132" s="54" t="s">
        <v>800</v>
      </c>
      <c r="B132" s="54" t="s">
        <v>801</v>
      </c>
      <c r="C132" s="54" t="s">
        <v>802</v>
      </c>
      <c r="D132" s="101"/>
      <c r="E132" s="101"/>
      <c r="F132" s="101"/>
      <c r="G132" s="101"/>
    </row>
    <row r="133">
      <c r="A133" s="102" t="s">
        <v>830</v>
      </c>
      <c r="B133" s="103" t="s">
        <v>831</v>
      </c>
      <c r="C133" s="60" t="s">
        <v>811</v>
      </c>
      <c r="D133" s="67"/>
      <c r="E133" s="67"/>
      <c r="F133" s="67"/>
      <c r="G133" s="67"/>
    </row>
    <row r="134">
      <c r="A134" s="104" t="s">
        <v>834</v>
      </c>
      <c r="B134" s="105" t="s">
        <v>419</v>
      </c>
      <c r="C134" s="66" t="s">
        <v>811</v>
      </c>
      <c r="D134" s="67"/>
      <c r="E134" s="67"/>
      <c r="F134" s="67"/>
      <c r="G134" s="67"/>
    </row>
    <row r="135">
      <c r="A135" s="104" t="s">
        <v>836</v>
      </c>
      <c r="B135" s="105" t="s">
        <v>837</v>
      </c>
      <c r="C135" s="66" t="s">
        <v>1464</v>
      </c>
      <c r="D135" s="67"/>
      <c r="E135" s="67"/>
      <c r="F135" s="67"/>
      <c r="G135" s="67"/>
    </row>
    <row r="136">
      <c r="A136" s="104" t="s">
        <v>275</v>
      </c>
      <c r="B136" s="105" t="s">
        <v>842</v>
      </c>
      <c r="C136" s="66" t="s">
        <v>811</v>
      </c>
      <c r="D136" s="67"/>
      <c r="E136" s="67"/>
      <c r="F136" s="67"/>
      <c r="G136" s="67"/>
    </row>
    <row r="137">
      <c r="A137" s="67"/>
      <c r="B137" s="67"/>
      <c r="C137" s="67"/>
      <c r="D137" s="67"/>
      <c r="E137" s="67"/>
      <c r="F137" s="67"/>
      <c r="G137" s="67"/>
    </row>
    <row r="138">
      <c r="A138" s="67"/>
      <c r="B138" s="67"/>
      <c r="C138" s="67"/>
      <c r="D138" s="67"/>
      <c r="E138" s="67"/>
      <c r="F138" s="67"/>
      <c r="G138" s="67"/>
    </row>
    <row r="139" ht="19.5" customHeight="1">
      <c r="A139" s="74" t="s">
        <v>846</v>
      </c>
      <c r="B139" s="75"/>
      <c r="C139" s="75"/>
      <c r="D139" s="75"/>
      <c r="E139" s="75"/>
      <c r="F139" s="75"/>
      <c r="G139" s="75"/>
    </row>
    <row r="140" ht="28.5" customHeight="1">
      <c r="A140" s="54" t="s">
        <v>847</v>
      </c>
      <c r="B140" s="54" t="s">
        <v>848</v>
      </c>
      <c r="C140" s="54" t="s">
        <v>849</v>
      </c>
      <c r="D140" s="90"/>
      <c r="E140" s="90"/>
      <c r="F140" s="90"/>
      <c r="G140" s="90"/>
    </row>
    <row r="141">
      <c r="A141" s="80">
        <v>1.0</v>
      </c>
      <c r="B141" s="106" t="s">
        <v>852</v>
      </c>
      <c r="C141" s="107" t="s">
        <v>855</v>
      </c>
      <c r="D141" s="92"/>
      <c r="E141" s="92"/>
      <c r="F141" s="92"/>
      <c r="G141" s="93"/>
    </row>
    <row r="142">
      <c r="A142" s="108">
        <v>2.0</v>
      </c>
      <c r="B142" s="109" t="s">
        <v>861</v>
      </c>
      <c r="C142" s="110" t="s">
        <v>863</v>
      </c>
      <c r="D142" s="96"/>
      <c r="E142" s="96"/>
      <c r="F142" s="96"/>
      <c r="G142" s="97"/>
    </row>
    <row r="143">
      <c r="A143" s="108">
        <v>3.0</v>
      </c>
      <c r="B143" s="109" t="s">
        <v>865</v>
      </c>
      <c r="C143" s="110" t="s">
        <v>866</v>
      </c>
      <c r="D143" s="96"/>
      <c r="E143" s="96"/>
      <c r="F143" s="96"/>
      <c r="G143" s="97"/>
    </row>
    <row r="144">
      <c r="A144" s="108">
        <v>4.0</v>
      </c>
      <c r="B144" s="109" t="s">
        <v>867</v>
      </c>
      <c r="C144" s="110" t="s">
        <v>869</v>
      </c>
      <c r="D144" s="96"/>
      <c r="E144" s="96"/>
      <c r="F144" s="96"/>
      <c r="G144" s="97"/>
    </row>
    <row r="145">
      <c r="A145" s="108">
        <v>5.0</v>
      </c>
      <c r="B145" s="109" t="s">
        <v>1466</v>
      </c>
      <c r="C145" s="110" t="s">
        <v>1467</v>
      </c>
      <c r="D145" s="96"/>
      <c r="E145" s="96"/>
      <c r="F145" s="96"/>
      <c r="G145" s="97"/>
    </row>
    <row r="146">
      <c r="A146" s="67"/>
      <c r="B146" s="67"/>
      <c r="C146" s="67"/>
      <c r="D146" s="67"/>
      <c r="E146" s="67"/>
      <c r="F146" s="67"/>
      <c r="G146" s="67"/>
    </row>
  </sheetData>
  <mergeCells count="16">
    <mergeCell ref="C8:G8"/>
    <mergeCell ref="C9:G9"/>
    <mergeCell ref="C10:G10"/>
    <mergeCell ref="C11:G11"/>
    <mergeCell ref="C12:G12"/>
    <mergeCell ref="C13:G13"/>
    <mergeCell ref="C14:G14"/>
    <mergeCell ref="C144:G144"/>
    <mergeCell ref="C145:G145"/>
    <mergeCell ref="C15:G15"/>
    <mergeCell ref="C16:G16"/>
    <mergeCell ref="C17:G17"/>
    <mergeCell ref="C18:G18"/>
    <mergeCell ref="C141:G141"/>
    <mergeCell ref="C142:G142"/>
    <mergeCell ref="C143:G14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row r="7">
      <c r="A7" s="113" t="s">
        <v>333</v>
      </c>
      <c r="B7" s="113" t="s">
        <v>334</v>
      </c>
      <c r="C7" s="113" t="s">
        <v>1462</v>
      </c>
      <c r="D7" s="113" t="s">
        <v>288</v>
      </c>
      <c r="E7" s="115">
        <v>46259.581060752316</v>
      </c>
      <c r="I7" s="116">
        <v>1.0</v>
      </c>
      <c r="J7" s="117" t="s">
        <v>1463</v>
      </c>
    </row>
  </sheetData>
  <hyperlinks>
    <hyperlink r:id="rId1" ref="J3"/>
    <hyperlink r:id="rId2" ref="J4"/>
    <hyperlink r:id="rId3" ref="J5"/>
    <hyperlink r:id="rId4" ref="J6"/>
    <hyperlink r:id="rId5" ref="J7"/>
  </hyperlinks>
  <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1" t="s">
        <v>1468</v>
      </c>
      <c r="B1" s="3"/>
      <c r="C1" s="3"/>
      <c r="D1" s="3"/>
      <c r="E1" s="3"/>
      <c r="F1" s="3"/>
      <c r="G1" s="3"/>
      <c r="H1" s="3"/>
      <c r="I1" s="3"/>
      <c r="J1" s="3"/>
      <c r="K1" s="3"/>
      <c r="L1" s="3"/>
      <c r="M1" s="3"/>
      <c r="N1" s="3"/>
      <c r="O1" s="3"/>
      <c r="P1" s="3"/>
      <c r="Q1" s="3"/>
    </row>
    <row r="2" ht="28.5" customHeight="1">
      <c r="A2" s="17" t="s">
        <v>1469</v>
      </c>
      <c r="B2" s="17" t="s">
        <v>1470</v>
      </c>
      <c r="C2" s="17" t="s">
        <v>33</v>
      </c>
      <c r="D2" s="17" t="s">
        <v>49</v>
      </c>
      <c r="E2" s="17" t="s">
        <v>1471</v>
      </c>
      <c r="F2" s="17" t="s">
        <v>1472</v>
      </c>
      <c r="G2" s="17" t="s">
        <v>1473</v>
      </c>
      <c r="H2" s="17" t="s">
        <v>1474</v>
      </c>
      <c r="I2" s="17" t="s">
        <v>1475</v>
      </c>
      <c r="J2" s="17" t="s">
        <v>1476</v>
      </c>
      <c r="K2" s="17" t="s">
        <v>1477</v>
      </c>
      <c r="L2" s="17" t="s">
        <v>136</v>
      </c>
      <c r="M2" s="17" t="s">
        <v>1451</v>
      </c>
      <c r="N2" s="17" t="s">
        <v>1452</v>
      </c>
      <c r="O2" s="17" t="s">
        <v>1478</v>
      </c>
      <c r="P2" s="17" t="s">
        <v>1479</v>
      </c>
      <c r="Q2" s="17" t="s">
        <v>1480</v>
      </c>
    </row>
    <row r="3">
      <c r="A3" s="118"/>
    </row>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27.63"/>
    <col customWidth="1" min="3" max="3" width="87.63"/>
    <col customWidth="1" min="4" max="4" width="17.63"/>
  </cols>
  <sheetData>
    <row r="1" ht="25.5" customHeight="1">
      <c r="A1" s="1" t="s">
        <v>1482</v>
      </c>
      <c r="B1" s="3"/>
      <c r="C1" s="3"/>
      <c r="D1" s="3"/>
    </row>
    <row r="2" ht="28.5" customHeight="1">
      <c r="A2" s="17" t="s">
        <v>1483</v>
      </c>
      <c r="B2" s="17" t="s">
        <v>1484</v>
      </c>
      <c r="C2" s="17" t="s">
        <v>1485</v>
      </c>
      <c r="D2" s="17" t="s">
        <v>1486</v>
      </c>
    </row>
    <row r="3">
      <c r="A3" s="115">
        <v>46237.495545474536</v>
      </c>
      <c r="B3" s="113" t="s">
        <v>1487</v>
      </c>
      <c r="C3" s="113" t="s">
        <v>1488</v>
      </c>
      <c r="D3" s="113" t="s">
        <v>1489</v>
      </c>
    </row>
    <row r="4">
      <c r="A4" s="115">
        <v>46237.50737016204</v>
      </c>
      <c r="B4" s="113" t="s">
        <v>1490</v>
      </c>
      <c r="C4" s="113" t="s">
        <v>1491</v>
      </c>
      <c r="D4" s="113" t="s">
        <v>1489</v>
      </c>
    </row>
    <row r="5">
      <c r="A5" s="115">
        <v>46237.56155366898</v>
      </c>
      <c r="B5" s="113" t="s">
        <v>1492</v>
      </c>
      <c r="C5" s="113" t="s">
        <v>1493</v>
      </c>
      <c r="D5" s="113" t="s">
        <v>1494</v>
      </c>
    </row>
    <row r="6">
      <c r="A6" s="115">
        <v>46237.56172728009</v>
      </c>
      <c r="B6" s="113" t="s">
        <v>1495</v>
      </c>
      <c r="C6" s="113" t="s">
        <v>1496</v>
      </c>
      <c r="D6" s="113" t="s">
        <v>1494</v>
      </c>
    </row>
    <row r="7">
      <c r="A7" s="115">
        <v>46237.56230417824</v>
      </c>
      <c r="B7" s="113" t="s">
        <v>1497</v>
      </c>
      <c r="C7" s="113" t="s">
        <v>1498</v>
      </c>
      <c r="D7" s="113" t="s">
        <v>1494</v>
      </c>
    </row>
    <row r="8">
      <c r="A8" s="115">
        <v>46238.29308847222</v>
      </c>
      <c r="B8" s="113" t="s">
        <v>1499</v>
      </c>
      <c r="C8" s="113" t="s">
        <v>1500</v>
      </c>
      <c r="D8" s="113" t="s">
        <v>1494</v>
      </c>
    </row>
    <row r="9">
      <c r="A9" s="115">
        <v>46238.67293023148</v>
      </c>
      <c r="B9" s="113" t="s">
        <v>1490</v>
      </c>
      <c r="C9" s="113" t="s">
        <v>1501</v>
      </c>
      <c r="D9" s="113" t="s">
        <v>1494</v>
      </c>
    </row>
    <row r="10">
      <c r="A10" s="115">
        <v>46239.04199668982</v>
      </c>
      <c r="B10" s="113" t="s">
        <v>1492</v>
      </c>
      <c r="C10" s="113" t="s">
        <v>1493</v>
      </c>
      <c r="D10" s="113" t="s">
        <v>1494</v>
      </c>
    </row>
    <row r="11">
      <c r="A11" s="115">
        <v>46239.05034681713</v>
      </c>
      <c r="B11" s="113" t="s">
        <v>1497</v>
      </c>
      <c r="C11" s="113" t="s">
        <v>1498</v>
      </c>
      <c r="D11" s="113" t="s">
        <v>1502</v>
      </c>
    </row>
    <row r="12">
      <c r="A12" s="115">
        <v>46239.051282395834</v>
      </c>
      <c r="B12" s="113" t="s">
        <v>1492</v>
      </c>
      <c r="C12" s="113" t="s">
        <v>1503</v>
      </c>
      <c r="D12" s="113" t="s">
        <v>1502</v>
      </c>
    </row>
    <row r="13">
      <c r="A13" s="115">
        <v>46239.058916608796</v>
      </c>
      <c r="B13" s="113" t="s">
        <v>1490</v>
      </c>
      <c r="C13" s="113" t="s">
        <v>1505</v>
      </c>
      <c r="D13" s="113" t="s">
        <v>1502</v>
      </c>
    </row>
    <row r="14">
      <c r="A14" s="115">
        <v>46239.32645940973</v>
      </c>
      <c r="B14" s="113" t="s">
        <v>1499</v>
      </c>
      <c r="C14" s="113" t="s">
        <v>1500</v>
      </c>
      <c r="D14" s="113" t="s">
        <v>1502</v>
      </c>
    </row>
    <row r="15">
      <c r="A15" s="115">
        <v>46240.32643202547</v>
      </c>
      <c r="B15" s="113" t="s">
        <v>1499</v>
      </c>
      <c r="C15" s="113" t="s">
        <v>1500</v>
      </c>
      <c r="D15" s="113" t="s">
        <v>1502</v>
      </c>
    </row>
    <row r="16">
      <c r="A16" s="115">
        <v>46241.3264284375</v>
      </c>
      <c r="B16" s="113" t="s">
        <v>1499</v>
      </c>
      <c r="C16" s="113" t="s">
        <v>1500</v>
      </c>
      <c r="D16" s="113" t="s">
        <v>1502</v>
      </c>
    </row>
    <row r="17">
      <c r="A17" s="115">
        <v>46241.60117126157</v>
      </c>
      <c r="B17" s="113" t="s">
        <v>1492</v>
      </c>
      <c r="C17" s="113" t="s">
        <v>1506</v>
      </c>
      <c r="D17" s="113" t="s">
        <v>1507</v>
      </c>
    </row>
    <row r="18">
      <c r="A18" s="115">
        <v>46241.60246657407</v>
      </c>
      <c r="B18" s="113" t="s">
        <v>1490</v>
      </c>
      <c r="C18" s="113" t="s">
        <v>1509</v>
      </c>
      <c r="D18" s="113" t="s">
        <v>1507</v>
      </c>
    </row>
    <row r="19">
      <c r="A19" s="115">
        <v>46241.61510997685</v>
      </c>
      <c r="B19" s="113" t="s">
        <v>1492</v>
      </c>
      <c r="C19" s="113" t="s">
        <v>1506</v>
      </c>
      <c r="D19" s="113" t="s">
        <v>1507</v>
      </c>
    </row>
    <row r="20">
      <c r="A20" s="115">
        <v>46241.664424918985</v>
      </c>
      <c r="B20" s="113" t="s">
        <v>1490</v>
      </c>
      <c r="C20" s="113" t="s">
        <v>1510</v>
      </c>
      <c r="D20" s="113" t="s">
        <v>1507</v>
      </c>
    </row>
    <row r="21">
      <c r="A21" s="115">
        <v>46241.89904496528</v>
      </c>
      <c r="B21" s="113" t="s">
        <v>1492</v>
      </c>
      <c r="C21" s="113" t="s">
        <v>1506</v>
      </c>
      <c r="D21" s="113" t="s">
        <v>1507</v>
      </c>
    </row>
    <row r="22">
      <c r="A22" s="115">
        <v>46241.906333321764</v>
      </c>
      <c r="B22" s="113" t="s">
        <v>1492</v>
      </c>
      <c r="C22" s="113" t="s">
        <v>1506</v>
      </c>
      <c r="D22" s="113" t="s">
        <v>1507</v>
      </c>
    </row>
    <row r="23">
      <c r="A23" s="115">
        <v>46241.94148631944</v>
      </c>
      <c r="B23" s="113" t="s">
        <v>1492</v>
      </c>
      <c r="C23" s="113" t="s">
        <v>1506</v>
      </c>
      <c r="D23" s="113" t="s">
        <v>1507</v>
      </c>
    </row>
    <row r="24">
      <c r="A24" s="115">
        <v>46242.32652086805</v>
      </c>
      <c r="B24" s="113" t="s">
        <v>1499</v>
      </c>
      <c r="C24" s="113" t="s">
        <v>1500</v>
      </c>
      <c r="D24" s="113" t="s">
        <v>1507</v>
      </c>
    </row>
    <row r="25">
      <c r="A25" s="115">
        <v>46243.32642657407</v>
      </c>
      <c r="B25" s="113" t="s">
        <v>1499</v>
      </c>
      <c r="C25" s="113" t="s">
        <v>1500</v>
      </c>
      <c r="D25" s="113" t="s">
        <v>1507</v>
      </c>
    </row>
    <row r="26">
      <c r="A26" s="115">
        <v>46243.781887164354</v>
      </c>
      <c r="B26" s="113" t="s">
        <v>1492</v>
      </c>
      <c r="C26" s="113" t="s">
        <v>1511</v>
      </c>
      <c r="D26" s="113" t="s">
        <v>1512</v>
      </c>
    </row>
    <row r="27">
      <c r="A27" s="115">
        <v>46243.991365925925</v>
      </c>
      <c r="B27" s="113" t="s">
        <v>1492</v>
      </c>
      <c r="C27" s="113" t="s">
        <v>1513</v>
      </c>
      <c r="D27" s="113" t="s">
        <v>1514</v>
      </c>
    </row>
    <row r="28">
      <c r="A28" s="115">
        <v>46244.3264165162</v>
      </c>
      <c r="B28" s="113" t="s">
        <v>1499</v>
      </c>
      <c r="C28" s="113" t="s">
        <v>1515</v>
      </c>
      <c r="D28" s="113" t="s">
        <v>1514</v>
      </c>
    </row>
    <row r="29">
      <c r="A29" s="115">
        <v>46245.14127475694</v>
      </c>
      <c r="B29" s="113" t="s">
        <v>1492</v>
      </c>
      <c r="C29" s="113" t="s">
        <v>1517</v>
      </c>
      <c r="D29" s="113" t="s">
        <v>1518</v>
      </c>
    </row>
    <row r="30">
      <c r="A30" s="115">
        <v>46245.16280020833</v>
      </c>
      <c r="B30" s="113" t="s">
        <v>1492</v>
      </c>
      <c r="C30" s="113" t="s">
        <v>1519</v>
      </c>
      <c r="D30" s="113" t="s">
        <v>1520</v>
      </c>
    </row>
    <row r="31">
      <c r="A31" s="115">
        <v>46245.32645591436</v>
      </c>
      <c r="B31" s="113" t="s">
        <v>1499</v>
      </c>
      <c r="C31" s="113" t="s">
        <v>1500</v>
      </c>
      <c r="D31" s="113" t="s">
        <v>1520</v>
      </c>
    </row>
    <row r="32">
      <c r="A32" s="115">
        <v>46246.3264708912</v>
      </c>
      <c r="B32" s="113" t="s">
        <v>1499</v>
      </c>
      <c r="C32" s="113" t="s">
        <v>1500</v>
      </c>
      <c r="D32" s="113" t="s">
        <v>1520</v>
      </c>
    </row>
    <row r="33">
      <c r="A33" s="115">
        <v>46247.32655925926</v>
      </c>
      <c r="B33" s="113" t="s">
        <v>1499</v>
      </c>
      <c r="C33" s="113" t="s">
        <v>1500</v>
      </c>
      <c r="D33" s="113" t="s">
        <v>1520</v>
      </c>
    </row>
    <row r="34">
      <c r="A34" s="115">
        <v>46248.32652954861</v>
      </c>
      <c r="B34" s="113" t="s">
        <v>1499</v>
      </c>
      <c r="C34" s="113" t="s">
        <v>1500</v>
      </c>
      <c r="D34" s="113" t="s">
        <v>1520</v>
      </c>
    </row>
    <row r="35">
      <c r="A35" s="115">
        <v>46249.326448287036</v>
      </c>
      <c r="B35" s="113" t="s">
        <v>1499</v>
      </c>
      <c r="C35" s="113" t="s">
        <v>1500</v>
      </c>
      <c r="D35" s="113" t="s">
        <v>1520</v>
      </c>
    </row>
    <row r="36">
      <c r="A36" s="115">
        <v>46250.06790270833</v>
      </c>
      <c r="B36" s="113" t="s">
        <v>1492</v>
      </c>
      <c r="C36" s="113" t="s">
        <v>1521</v>
      </c>
      <c r="D36" s="113" t="s">
        <v>1522</v>
      </c>
    </row>
    <row r="37">
      <c r="A37" s="115">
        <v>46250.07689736111</v>
      </c>
      <c r="B37" s="113" t="s">
        <v>1492</v>
      </c>
      <c r="C37" s="113" t="s">
        <v>1523</v>
      </c>
      <c r="D37" s="113" t="s">
        <v>1524</v>
      </c>
    </row>
    <row r="38">
      <c r="A38" s="115">
        <v>46250.32647380787</v>
      </c>
      <c r="B38" s="113" t="s">
        <v>1499</v>
      </c>
      <c r="C38" s="113" t="s">
        <v>1500</v>
      </c>
      <c r="D38" s="113" t="s">
        <v>1524</v>
      </c>
    </row>
    <row r="39">
      <c r="A39" s="115">
        <v>46250.568379641205</v>
      </c>
      <c r="B39" s="113" t="s">
        <v>1492</v>
      </c>
      <c r="C39" s="113" t="s">
        <v>1525</v>
      </c>
      <c r="D39" s="113" t="s">
        <v>1526</v>
      </c>
    </row>
    <row r="40">
      <c r="A40" s="115">
        <v>46251.326530578706</v>
      </c>
      <c r="B40" s="113" t="s">
        <v>1499</v>
      </c>
      <c r="C40" s="113" t="s">
        <v>1500</v>
      </c>
      <c r="D40" s="113" t="s">
        <v>1526</v>
      </c>
    </row>
    <row r="41">
      <c r="A41" s="115">
        <v>46252.32656828704</v>
      </c>
      <c r="B41" s="113" t="s">
        <v>1499</v>
      </c>
      <c r="C41" s="113" t="s">
        <v>1500</v>
      </c>
      <c r="D41" s="113" t="s">
        <v>1526</v>
      </c>
    </row>
    <row r="42">
      <c r="A42" s="115">
        <v>46253.32678782407</v>
      </c>
      <c r="B42" s="113" t="s">
        <v>1499</v>
      </c>
      <c r="C42" s="113" t="s">
        <v>1500</v>
      </c>
      <c r="D42" s="113" t="s">
        <v>1526</v>
      </c>
    </row>
    <row r="43">
      <c r="A43" s="115">
        <v>46253.53724041667</v>
      </c>
      <c r="B43" s="113" t="s">
        <v>1492</v>
      </c>
      <c r="C43" s="113" t="s">
        <v>1525</v>
      </c>
      <c r="D43" s="113" t="s">
        <v>1526</v>
      </c>
    </row>
    <row r="44">
      <c r="A44" s="115">
        <v>46253.549495740735</v>
      </c>
      <c r="B44" s="113" t="s">
        <v>1492</v>
      </c>
      <c r="C44" s="113" t="s">
        <v>1527</v>
      </c>
      <c r="D44" s="113" t="s">
        <v>1528</v>
      </c>
    </row>
    <row r="45">
      <c r="A45" s="115">
        <v>46254.32646586806</v>
      </c>
      <c r="B45" s="113" t="s">
        <v>1499</v>
      </c>
      <c r="C45" s="113" t="s">
        <v>1529</v>
      </c>
      <c r="D45" s="113" t="s">
        <v>1528</v>
      </c>
    </row>
    <row r="46">
      <c r="A46" s="115">
        <v>46255.326483125</v>
      </c>
      <c r="B46" s="113" t="s">
        <v>1499</v>
      </c>
      <c r="C46" s="113" t="s">
        <v>1529</v>
      </c>
      <c r="D46" s="113" t="s">
        <v>1528</v>
      </c>
    </row>
    <row r="47">
      <c r="A47" s="115">
        <v>46256.32669109954</v>
      </c>
      <c r="B47" s="113" t="s">
        <v>1499</v>
      </c>
      <c r="C47" s="113" t="s">
        <v>1529</v>
      </c>
      <c r="D47" s="113" t="s">
        <v>1528</v>
      </c>
    </row>
    <row r="48">
      <c r="A48" s="115">
        <v>46257.3264808449</v>
      </c>
      <c r="B48" s="113" t="s">
        <v>1499</v>
      </c>
      <c r="C48" s="113" t="s">
        <v>1529</v>
      </c>
      <c r="D48" s="113" t="s">
        <v>1528</v>
      </c>
    </row>
    <row r="49">
      <c r="A49" s="115">
        <v>46257.97495758102</v>
      </c>
      <c r="B49" s="113" t="s">
        <v>1492</v>
      </c>
      <c r="C49" s="113" t="s">
        <v>1527</v>
      </c>
      <c r="D49" s="113" t="s">
        <v>1528</v>
      </c>
    </row>
    <row r="50">
      <c r="A50" s="115">
        <v>46257.9897871412</v>
      </c>
      <c r="B50" s="113" t="s">
        <v>1492</v>
      </c>
      <c r="C50" s="113" t="s">
        <v>1527</v>
      </c>
      <c r="D50" s="113" t="s">
        <v>1528</v>
      </c>
    </row>
    <row r="51">
      <c r="A51" s="115">
        <v>46257.99912652778</v>
      </c>
      <c r="B51" s="113" t="s">
        <v>1492</v>
      </c>
      <c r="C51" s="113" t="s">
        <v>1527</v>
      </c>
      <c r="D51" s="113" t="s">
        <v>1528</v>
      </c>
    </row>
    <row r="52">
      <c r="A52" s="115">
        <v>46258.022234143515</v>
      </c>
      <c r="B52" s="113" t="s">
        <v>1492</v>
      </c>
      <c r="C52" s="113" t="s">
        <v>1527</v>
      </c>
      <c r="D52" s="113" t="s">
        <v>1528</v>
      </c>
    </row>
    <row r="53">
      <c r="A53" s="115">
        <v>46258.32643635417</v>
      </c>
      <c r="B53" s="113" t="s">
        <v>1499</v>
      </c>
      <c r="C53" s="113" t="s">
        <v>1529</v>
      </c>
      <c r="D53" s="113" t="s">
        <v>1528</v>
      </c>
    </row>
    <row r="54">
      <c r="A54" s="115">
        <v>46259.3264715625</v>
      </c>
      <c r="B54" s="113" t="s">
        <v>1499</v>
      </c>
      <c r="C54" s="113" t="s">
        <v>1529</v>
      </c>
      <c r="D54" s="113" t="s">
        <v>1528</v>
      </c>
    </row>
    <row r="55">
      <c r="A55" s="115">
        <v>46259.58107443287</v>
      </c>
      <c r="B55" s="113" t="s">
        <v>1490</v>
      </c>
      <c r="C55" s="113" t="s">
        <v>1530</v>
      </c>
      <c r="D55" s="113" t="s">
        <v>1528</v>
      </c>
    </row>
    <row r="56">
      <c r="A56" s="115">
        <v>46260.32646059028</v>
      </c>
      <c r="B56" s="113" t="s">
        <v>1499</v>
      </c>
      <c r="C56" s="113" t="s">
        <v>1529</v>
      </c>
      <c r="D56" s="113" t="s">
        <v>1528</v>
      </c>
    </row>
    <row r="57">
      <c r="A57" s="115">
        <v>46261.32648559028</v>
      </c>
      <c r="B57" s="113" t="s">
        <v>1499</v>
      </c>
      <c r="C57" s="113" t="s">
        <v>1529</v>
      </c>
      <c r="D57" s="113" t="s">
        <v>1528</v>
      </c>
    </row>
    <row r="58">
      <c r="A58" s="115">
        <v>46262.32648732639</v>
      </c>
      <c r="B58" s="113" t="s">
        <v>1499</v>
      </c>
      <c r="C58" s="113" t="s">
        <v>1529</v>
      </c>
      <c r="D58" s="113" t="s">
        <v>1528</v>
      </c>
    </row>
    <row r="59">
      <c r="A59" s="115">
        <v>46263.326458634256</v>
      </c>
      <c r="B59" s="113" t="s">
        <v>1499</v>
      </c>
      <c r="C59" s="113" t="s">
        <v>1529</v>
      </c>
      <c r="D59" s="113" t="s">
        <v>1528</v>
      </c>
    </row>
    <row r="60">
      <c r="A60" s="115">
        <v>46264.174900405094</v>
      </c>
      <c r="B60" s="113" t="s">
        <v>1492</v>
      </c>
      <c r="C60" s="113" t="s">
        <v>1533</v>
      </c>
      <c r="D60" s="113" t="s">
        <v>1534</v>
      </c>
    </row>
    <row r="61">
      <c r="A61" s="115">
        <v>46264.3264753588</v>
      </c>
      <c r="B61" s="113" t="s">
        <v>1499</v>
      </c>
      <c r="C61" s="113" t="s">
        <v>1529</v>
      </c>
      <c r="D61" s="113" t="s">
        <v>1534</v>
      </c>
    </row>
    <row r="62">
      <c r="A62" s="115">
        <v>46264.349904305556</v>
      </c>
      <c r="B62" s="113" t="s">
        <v>1492</v>
      </c>
      <c r="C62" s="113" t="s">
        <v>1533</v>
      </c>
      <c r="D62" s="113" t="s">
        <v>1534</v>
      </c>
    </row>
    <row r="63">
      <c r="A63" s="115">
        <v>46264.377736215276</v>
      </c>
      <c r="B63" s="113" t="s">
        <v>1492</v>
      </c>
      <c r="C63" s="113" t="s">
        <v>1536</v>
      </c>
      <c r="D63" s="113" t="s">
        <v>1537</v>
      </c>
    </row>
    <row r="64">
      <c r="A64" s="115">
        <v>46264.64667341435</v>
      </c>
      <c r="B64" s="113" t="s">
        <v>1492</v>
      </c>
      <c r="C64" s="113" t="s">
        <v>1536</v>
      </c>
      <c r="D64" s="113" t="s">
        <v>1537</v>
      </c>
    </row>
    <row r="65">
      <c r="A65" s="115">
        <v>46264.67767934028</v>
      </c>
      <c r="B65" s="113" t="s">
        <v>1492</v>
      </c>
      <c r="C65" s="113" t="s">
        <v>1536</v>
      </c>
      <c r="D65" s="113" t="s">
        <v>1537</v>
      </c>
    </row>
    <row r="66">
      <c r="A66" s="115">
        <v>46264.72925438658</v>
      </c>
      <c r="B66" s="113" t="s">
        <v>1492</v>
      </c>
      <c r="C66" s="113" t="s">
        <v>1536</v>
      </c>
      <c r="D66" s="113" t="s">
        <v>1537</v>
      </c>
    </row>
    <row r="67">
      <c r="A67" s="115">
        <v>46264.774591574074</v>
      </c>
      <c r="B67" s="113" t="s">
        <v>1539</v>
      </c>
      <c r="C67" s="113" t="s">
        <v>1540</v>
      </c>
      <c r="D67" s="113" t="s">
        <v>1537</v>
      </c>
    </row>
    <row r="68">
      <c r="A68" s="115">
        <v>46264.77592274305</v>
      </c>
      <c r="B68" s="113" t="s">
        <v>1492</v>
      </c>
      <c r="C68" s="113" t="s">
        <v>1536</v>
      </c>
      <c r="D68" s="113" t="s">
        <v>1537</v>
      </c>
    </row>
    <row r="69">
      <c r="A69" s="115">
        <v>46265.32650258102</v>
      </c>
      <c r="B69" s="113" t="s">
        <v>1499</v>
      </c>
      <c r="C69" s="113" t="s">
        <v>1529</v>
      </c>
      <c r="D69" s="113" t="s">
        <v>1537</v>
      </c>
    </row>
    <row r="70">
      <c r="A70" s="115">
        <v>46265.68979775463</v>
      </c>
      <c r="B70" s="113" t="s">
        <v>1492</v>
      </c>
      <c r="C70" s="113" t="s">
        <v>1544</v>
      </c>
      <c r="D70" s="113" t="s">
        <v>1545</v>
      </c>
    </row>
    <row r="71">
      <c r="A71" s="115">
        <v>46266.326524432865</v>
      </c>
      <c r="B71" s="113" t="s">
        <v>1499</v>
      </c>
      <c r="C71" s="113" t="s">
        <v>1529</v>
      </c>
      <c r="D71" s="113" t="s">
        <v>1545</v>
      </c>
    </row>
    <row r="72">
      <c r="A72" s="115">
        <v>46267.326666064815</v>
      </c>
      <c r="B72" s="113" t="s">
        <v>1499</v>
      </c>
      <c r="C72" s="113" t="s">
        <v>1529</v>
      </c>
      <c r="D72" s="113" t="s">
        <v>1545</v>
      </c>
    </row>
    <row r="73">
      <c r="A73" s="115">
        <v>46268.32655324074</v>
      </c>
      <c r="B73" s="113" t="s">
        <v>1499</v>
      </c>
      <c r="C73" s="113" t="s">
        <v>1529</v>
      </c>
      <c r="D73" s="113" t="s">
        <v>1545</v>
      </c>
    </row>
    <row r="74">
      <c r="A74" s="115">
        <v>46269.12798685185</v>
      </c>
      <c r="B74" s="113" t="s">
        <v>1547</v>
      </c>
      <c r="C74" s="113" t="s">
        <v>1548</v>
      </c>
      <c r="D74" s="113" t="s">
        <v>1549</v>
      </c>
    </row>
    <row r="75">
      <c r="A75" s="115">
        <v>46269.1297193287</v>
      </c>
      <c r="B75" s="113" t="s">
        <v>1492</v>
      </c>
      <c r="C75" s="113" t="s">
        <v>1550</v>
      </c>
      <c r="D75" s="113" t="s">
        <v>1549</v>
      </c>
    </row>
    <row r="76">
      <c r="A76" s="115">
        <v>46269.326577037034</v>
      </c>
      <c r="B76" s="113" t="s">
        <v>1499</v>
      </c>
      <c r="C76" s="113" t="s">
        <v>1529</v>
      </c>
      <c r="D76" s="113" t="s">
        <v>1549</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13.88"/>
    <col customWidth="1" min="3" max="3" width="25.13"/>
    <col customWidth="1" min="4" max="4" width="11.38"/>
    <col customWidth="1" min="5" max="5" width="37.63"/>
    <col customWidth="1" min="6" max="6" width="16.38"/>
    <col customWidth="1" min="7" max="7" width="11.38"/>
    <col hidden="1" min="8" max="8" width="12.63"/>
  </cols>
  <sheetData>
    <row r="1" ht="25.5" customHeight="1">
      <c r="A1" s="1" t="s">
        <v>1504</v>
      </c>
      <c r="B1" s="3"/>
      <c r="C1" s="3"/>
      <c r="D1" s="3"/>
      <c r="E1" s="3"/>
      <c r="F1" s="3"/>
      <c r="G1" s="3"/>
    </row>
    <row r="2">
      <c r="A2" s="119" t="s">
        <v>1508</v>
      </c>
      <c r="B2" s="120"/>
      <c r="C2" s="120"/>
      <c r="D2" s="120"/>
      <c r="E2" s="120"/>
      <c r="F2" s="120"/>
      <c r="G2" s="120"/>
    </row>
    <row r="3" ht="28.5" customHeight="1">
      <c r="A3" s="10" t="s">
        <v>27</v>
      </c>
      <c r="B3" s="10" t="s">
        <v>31</v>
      </c>
      <c r="C3" s="10" t="s">
        <v>33</v>
      </c>
      <c r="D3" s="121"/>
      <c r="E3" s="121"/>
      <c r="F3" s="10" t="s">
        <v>1516</v>
      </c>
      <c r="G3" s="121"/>
    </row>
    <row r="4">
      <c r="A4" s="25" t="s">
        <v>71</v>
      </c>
      <c r="B4" s="25" t="s">
        <v>82</v>
      </c>
      <c r="C4" s="122"/>
      <c r="D4" s="122"/>
      <c r="E4" s="122"/>
      <c r="F4" s="123">
        <v>19.0</v>
      </c>
      <c r="G4" s="122"/>
      <c r="H4" s="118" t="str">
        <f t="shared" ref="H4:H8" si="1">$B4&amp;"|"&amp;$C4&amp;"|"</f>
        <v>Chung||</v>
      </c>
    </row>
    <row r="5">
      <c r="A5" s="43" t="s">
        <v>71</v>
      </c>
      <c r="B5" s="43" t="s">
        <v>1162</v>
      </c>
      <c r="C5" s="43" t="s">
        <v>331</v>
      </c>
      <c r="D5" s="124"/>
      <c r="E5" s="124"/>
      <c r="F5" s="125">
        <v>20.0</v>
      </c>
      <c r="G5" s="124"/>
      <c r="H5" s="118" t="str">
        <f t="shared" si="1"/>
        <v>Chuyên môn|Nhân sự - Hành chính - Pháp chế|</v>
      </c>
    </row>
    <row r="6">
      <c r="A6" s="43" t="s">
        <v>71</v>
      </c>
      <c r="B6" s="43" t="s">
        <v>1162</v>
      </c>
      <c r="C6" s="43" t="s">
        <v>288</v>
      </c>
      <c r="D6" s="124"/>
      <c r="E6" s="124"/>
      <c r="F6" s="125">
        <v>7.0</v>
      </c>
      <c r="G6" s="124"/>
      <c r="H6" s="118" t="str">
        <f t="shared" si="1"/>
        <v>Chuyên môn|Thương mại &amp; Dịch vụ|</v>
      </c>
    </row>
    <row r="7">
      <c r="A7" s="43" t="s">
        <v>71</v>
      </c>
      <c r="B7" s="43" t="s">
        <v>409</v>
      </c>
      <c r="C7" s="43" t="s">
        <v>331</v>
      </c>
      <c r="D7" s="124"/>
      <c r="E7" s="124"/>
      <c r="F7" s="125">
        <v>9.0</v>
      </c>
      <c r="G7" s="124"/>
      <c r="H7" s="118" t="str">
        <f t="shared" si="1"/>
        <v>Quản lý|Nhân sự - Hành chính - Pháp chế|</v>
      </c>
    </row>
    <row r="8">
      <c r="A8" s="43" t="s">
        <v>71</v>
      </c>
      <c r="B8" s="43" t="s">
        <v>409</v>
      </c>
      <c r="C8" s="43" t="s">
        <v>288</v>
      </c>
      <c r="D8" s="124"/>
      <c r="E8" s="124"/>
      <c r="F8" s="125">
        <v>9.0</v>
      </c>
      <c r="G8" s="124"/>
      <c r="H8" s="118" t="str">
        <f t="shared" si="1"/>
        <v>Quản lý|Thương mại &amp; Dịch vụ|</v>
      </c>
    </row>
    <row r="11">
      <c r="A11" s="119" t="s">
        <v>1531</v>
      </c>
      <c r="B11" s="120"/>
      <c r="C11" s="120"/>
      <c r="D11" s="120"/>
      <c r="E11" s="120"/>
      <c r="F11" s="120"/>
      <c r="G11" s="120"/>
    </row>
    <row r="12" ht="28.5" customHeight="1">
      <c r="A12" s="10" t="s">
        <v>27</v>
      </c>
      <c r="B12" s="10" t="s">
        <v>31</v>
      </c>
      <c r="C12" s="10" t="s">
        <v>33</v>
      </c>
      <c r="D12" s="10" t="s">
        <v>35</v>
      </c>
      <c r="E12" s="10" t="s">
        <v>36</v>
      </c>
      <c r="F12" s="10" t="s">
        <v>1532</v>
      </c>
      <c r="G12" s="10" t="s">
        <v>39</v>
      </c>
    </row>
    <row r="13">
      <c r="A13" s="25" t="s">
        <v>71</v>
      </c>
      <c r="B13" s="25" t="s">
        <v>82</v>
      </c>
      <c r="C13" s="122"/>
      <c r="D13" s="25" t="s">
        <v>193</v>
      </c>
      <c r="E13" s="25" t="s">
        <v>194</v>
      </c>
      <c r="F13" s="25" t="s">
        <v>1535</v>
      </c>
      <c r="G13" s="25" t="s">
        <v>196</v>
      </c>
      <c r="H13" s="118" t="str">
        <f t="shared" ref="H13:H76" si="2">$B13&amp;"|"&amp;$C13&amp;"|"&amp;$D13</f>
        <v>Chung||VH1</v>
      </c>
    </row>
    <row r="14">
      <c r="A14" s="43" t="s">
        <v>71</v>
      </c>
      <c r="B14" s="43" t="s">
        <v>82</v>
      </c>
      <c r="C14" s="124"/>
      <c r="D14" s="43" t="s">
        <v>279</v>
      </c>
      <c r="E14" s="43" t="s">
        <v>280</v>
      </c>
      <c r="F14" s="43" t="s">
        <v>1542</v>
      </c>
      <c r="G14" s="43" t="s">
        <v>196</v>
      </c>
      <c r="H14" s="118" t="str">
        <f t="shared" si="2"/>
        <v>Chung||VH2</v>
      </c>
    </row>
    <row r="15">
      <c r="A15" s="43" t="s">
        <v>71</v>
      </c>
      <c r="B15" s="43" t="s">
        <v>82</v>
      </c>
      <c r="C15" s="124"/>
      <c r="D15" s="43" t="s">
        <v>356</v>
      </c>
      <c r="E15" s="43" t="s">
        <v>357</v>
      </c>
      <c r="F15" s="43" t="s">
        <v>1546</v>
      </c>
      <c r="G15" s="43" t="s">
        <v>196</v>
      </c>
      <c r="H15" s="118" t="str">
        <f t="shared" si="2"/>
        <v>Chung||VH3</v>
      </c>
    </row>
    <row r="16">
      <c r="A16" s="43" t="s">
        <v>71</v>
      </c>
      <c r="B16" s="43" t="s">
        <v>82</v>
      </c>
      <c r="C16" s="124"/>
      <c r="D16" s="43" t="s">
        <v>387</v>
      </c>
      <c r="E16" s="43" t="s">
        <v>388</v>
      </c>
      <c r="F16" s="43" t="s">
        <v>1535</v>
      </c>
      <c r="G16" s="43" t="s">
        <v>196</v>
      </c>
      <c r="H16" s="118" t="str">
        <f t="shared" si="2"/>
        <v>Chung||VH4</v>
      </c>
    </row>
    <row r="17">
      <c r="A17" s="43" t="s">
        <v>71</v>
      </c>
      <c r="B17" s="43" t="s">
        <v>82</v>
      </c>
      <c r="C17" s="124"/>
      <c r="D17" s="43" t="s">
        <v>420</v>
      </c>
      <c r="E17" s="43" t="s">
        <v>421</v>
      </c>
      <c r="F17" s="43" t="s">
        <v>1546</v>
      </c>
      <c r="G17" s="43" t="s">
        <v>196</v>
      </c>
      <c r="H17" s="118" t="str">
        <f t="shared" si="2"/>
        <v>Chung||VH5</v>
      </c>
    </row>
    <row r="18">
      <c r="A18" s="43" t="s">
        <v>71</v>
      </c>
      <c r="B18" s="43" t="s">
        <v>82</v>
      </c>
      <c r="C18" s="124"/>
      <c r="D18" s="43" t="s">
        <v>434</v>
      </c>
      <c r="E18" s="43" t="s">
        <v>435</v>
      </c>
      <c r="F18" s="43" t="s">
        <v>1535</v>
      </c>
      <c r="G18" s="43" t="s">
        <v>196</v>
      </c>
      <c r="H18" s="118" t="str">
        <f t="shared" si="2"/>
        <v>Chung||VH6</v>
      </c>
    </row>
    <row r="19">
      <c r="A19" s="43" t="s">
        <v>71</v>
      </c>
      <c r="B19" s="43" t="s">
        <v>82</v>
      </c>
      <c r="C19" s="124"/>
      <c r="D19" s="43" t="s">
        <v>469</v>
      </c>
      <c r="E19" s="43" t="s">
        <v>470</v>
      </c>
      <c r="F19" s="43" t="s">
        <v>1535</v>
      </c>
      <c r="G19" s="43" t="s">
        <v>196</v>
      </c>
      <c r="H19" s="118" t="str">
        <f t="shared" si="2"/>
        <v>Chung||VH7</v>
      </c>
    </row>
    <row r="20">
      <c r="A20" s="43" t="s">
        <v>71</v>
      </c>
      <c r="B20" s="43" t="s">
        <v>82</v>
      </c>
      <c r="C20" s="124"/>
      <c r="D20" s="43" t="s">
        <v>497</v>
      </c>
      <c r="E20" s="43" t="s">
        <v>498</v>
      </c>
      <c r="F20" s="43" t="s">
        <v>1542</v>
      </c>
      <c r="G20" s="43" t="s">
        <v>196</v>
      </c>
      <c r="H20" s="118" t="str">
        <f t="shared" si="2"/>
        <v>Chung||VH8</v>
      </c>
    </row>
    <row r="21">
      <c r="A21" s="43" t="s">
        <v>71</v>
      </c>
      <c r="B21" s="43" t="s">
        <v>82</v>
      </c>
      <c r="C21" s="124"/>
      <c r="D21" s="43" t="s">
        <v>605</v>
      </c>
      <c r="E21" s="43" t="s">
        <v>606</v>
      </c>
      <c r="F21" s="43" t="s">
        <v>1535</v>
      </c>
      <c r="G21" s="43" t="s">
        <v>196</v>
      </c>
      <c r="H21" s="118" t="str">
        <f t="shared" si="2"/>
        <v>Chung||VH9</v>
      </c>
    </row>
    <row r="22">
      <c r="A22" s="43" t="s">
        <v>71</v>
      </c>
      <c r="B22" s="43" t="s">
        <v>82</v>
      </c>
      <c r="C22" s="124"/>
      <c r="D22" s="43" t="s">
        <v>653</v>
      </c>
      <c r="E22" s="43" t="s">
        <v>654</v>
      </c>
      <c r="F22" s="43" t="s">
        <v>1546</v>
      </c>
      <c r="G22" s="43" t="s">
        <v>196</v>
      </c>
      <c r="H22" s="118" t="str">
        <f t="shared" si="2"/>
        <v>Chung||VH10</v>
      </c>
    </row>
    <row r="23">
      <c r="A23" s="43" t="s">
        <v>71</v>
      </c>
      <c r="B23" s="43" t="s">
        <v>82</v>
      </c>
      <c r="C23" s="124"/>
      <c r="D23" s="43" t="s">
        <v>687</v>
      </c>
      <c r="E23" s="43" t="s">
        <v>688</v>
      </c>
      <c r="F23" s="43" t="s">
        <v>1546</v>
      </c>
      <c r="G23" s="43" t="s">
        <v>196</v>
      </c>
      <c r="H23" s="118" t="str">
        <f t="shared" si="2"/>
        <v>Chung||VH11</v>
      </c>
    </row>
    <row r="24">
      <c r="A24" s="43" t="s">
        <v>71</v>
      </c>
      <c r="B24" s="43" t="s">
        <v>82</v>
      </c>
      <c r="C24" s="124"/>
      <c r="D24" s="43" t="s">
        <v>708</v>
      </c>
      <c r="E24" s="43" t="s">
        <v>720</v>
      </c>
      <c r="F24" s="43" t="s">
        <v>1535</v>
      </c>
      <c r="G24" s="43" t="s">
        <v>196</v>
      </c>
      <c r="H24" s="118" t="str">
        <f t="shared" si="2"/>
        <v>Chung||VH12</v>
      </c>
    </row>
    <row r="25">
      <c r="A25" s="43" t="s">
        <v>71</v>
      </c>
      <c r="B25" s="43" t="s">
        <v>82</v>
      </c>
      <c r="C25" s="124"/>
      <c r="D25" s="43" t="s">
        <v>518</v>
      </c>
      <c r="E25" s="43" t="s">
        <v>759</v>
      </c>
      <c r="F25" s="43" t="s">
        <v>1560</v>
      </c>
      <c r="G25" s="43" t="s">
        <v>196</v>
      </c>
      <c r="H25" s="118" t="str">
        <f t="shared" si="2"/>
        <v>Chung||TC1</v>
      </c>
    </row>
    <row r="26">
      <c r="A26" s="43" t="s">
        <v>71</v>
      </c>
      <c r="B26" s="43" t="s">
        <v>82</v>
      </c>
      <c r="C26" s="124"/>
      <c r="D26" s="43" t="s">
        <v>532</v>
      </c>
      <c r="E26" s="43" t="s">
        <v>840</v>
      </c>
      <c r="F26" s="43" t="s">
        <v>1561</v>
      </c>
      <c r="G26" s="43" t="s">
        <v>196</v>
      </c>
      <c r="H26" s="118" t="str">
        <f t="shared" si="2"/>
        <v>Chung||TC3</v>
      </c>
    </row>
    <row r="27">
      <c r="A27" s="43" t="s">
        <v>71</v>
      </c>
      <c r="B27" s="43" t="s">
        <v>82</v>
      </c>
      <c r="C27" s="124"/>
      <c r="D27" s="43" t="s">
        <v>551</v>
      </c>
      <c r="E27" s="43" t="s">
        <v>972</v>
      </c>
      <c r="F27" s="43" t="s">
        <v>1560</v>
      </c>
      <c r="G27" s="43" t="s">
        <v>196</v>
      </c>
      <c r="H27" s="118" t="str">
        <f t="shared" si="2"/>
        <v>Chung||TC6</v>
      </c>
    </row>
    <row r="28">
      <c r="A28" s="43" t="s">
        <v>71</v>
      </c>
      <c r="B28" s="43" t="s">
        <v>82</v>
      </c>
      <c r="C28" s="124"/>
      <c r="D28" s="43" t="s">
        <v>561</v>
      </c>
      <c r="E28" s="43" t="s">
        <v>1031</v>
      </c>
      <c r="F28" s="43" t="s">
        <v>1563</v>
      </c>
      <c r="G28" s="43" t="s">
        <v>1032</v>
      </c>
      <c r="H28" s="118" t="str">
        <f t="shared" si="2"/>
        <v>Chung||NL1</v>
      </c>
    </row>
    <row r="29">
      <c r="A29" s="43" t="s">
        <v>71</v>
      </c>
      <c r="B29" s="43" t="s">
        <v>82</v>
      </c>
      <c r="C29" s="124"/>
      <c r="D29" s="43" t="s">
        <v>1064</v>
      </c>
      <c r="E29" s="43" t="s">
        <v>1065</v>
      </c>
      <c r="F29" s="43" t="s">
        <v>1565</v>
      </c>
      <c r="G29" s="43" t="s">
        <v>1032</v>
      </c>
      <c r="H29" s="118" t="str">
        <f t="shared" si="2"/>
        <v>Chung||NL2</v>
      </c>
    </row>
    <row r="30">
      <c r="A30" s="43" t="s">
        <v>71</v>
      </c>
      <c r="B30" s="43" t="s">
        <v>82</v>
      </c>
      <c r="C30" s="124"/>
      <c r="D30" s="43" t="s">
        <v>585</v>
      </c>
      <c r="E30" s="43" t="s">
        <v>1072</v>
      </c>
      <c r="F30" s="43" t="s">
        <v>1535</v>
      </c>
      <c r="G30" s="43" t="s">
        <v>1032</v>
      </c>
      <c r="H30" s="118" t="str">
        <f t="shared" si="2"/>
        <v>Chung||NL3</v>
      </c>
    </row>
    <row r="31">
      <c r="A31" s="43" t="s">
        <v>71</v>
      </c>
      <c r="B31" s="43" t="s">
        <v>82</v>
      </c>
      <c r="C31" s="124"/>
      <c r="D31" s="43" t="s">
        <v>1078</v>
      </c>
      <c r="E31" s="43" t="s">
        <v>1079</v>
      </c>
      <c r="F31" s="43" t="s">
        <v>1546</v>
      </c>
      <c r="G31" s="43" t="s">
        <v>1032</v>
      </c>
      <c r="H31" s="118" t="str">
        <f t="shared" si="2"/>
        <v>Chung||NL4</v>
      </c>
    </row>
    <row r="32">
      <c r="A32" s="43" t="s">
        <v>71</v>
      </c>
      <c r="B32" s="43" t="s">
        <v>1162</v>
      </c>
      <c r="C32" s="43" t="s">
        <v>288</v>
      </c>
      <c r="D32" s="43" t="s">
        <v>722</v>
      </c>
      <c r="E32" s="43" t="s">
        <v>1213</v>
      </c>
      <c r="F32" s="43" t="s">
        <v>1542</v>
      </c>
      <c r="G32" s="43" t="s">
        <v>196</v>
      </c>
      <c r="H32" s="118" t="str">
        <f t="shared" si="2"/>
        <v>Chuyên môn|Thương mại &amp; Dịch vụ|B1</v>
      </c>
    </row>
    <row r="33">
      <c r="A33" s="43" t="s">
        <v>71</v>
      </c>
      <c r="B33" s="43" t="s">
        <v>1162</v>
      </c>
      <c r="C33" s="43" t="s">
        <v>288</v>
      </c>
      <c r="D33" s="43" t="s">
        <v>739</v>
      </c>
      <c r="E33" s="43" t="s">
        <v>1465</v>
      </c>
      <c r="F33" s="43" t="s">
        <v>1535</v>
      </c>
      <c r="G33" s="43" t="s">
        <v>196</v>
      </c>
      <c r="H33" s="118" t="str">
        <f t="shared" si="2"/>
        <v>Chuyên môn|Thương mại &amp; Dịch vụ|B2</v>
      </c>
    </row>
    <row r="34">
      <c r="A34" s="43" t="s">
        <v>71</v>
      </c>
      <c r="B34" s="43" t="s">
        <v>1162</v>
      </c>
      <c r="C34" s="43" t="s">
        <v>288</v>
      </c>
      <c r="D34" s="43" t="s">
        <v>751</v>
      </c>
      <c r="E34" s="43" t="s">
        <v>1481</v>
      </c>
      <c r="F34" s="43" t="s">
        <v>1567</v>
      </c>
      <c r="G34" s="43" t="s">
        <v>196</v>
      </c>
      <c r="H34" s="118" t="str">
        <f t="shared" si="2"/>
        <v>Chuyên môn|Thương mại &amp; Dịch vụ|B3</v>
      </c>
    </row>
    <row r="35">
      <c r="A35" s="43" t="s">
        <v>71</v>
      </c>
      <c r="B35" s="43" t="s">
        <v>1162</v>
      </c>
      <c r="C35" s="43" t="s">
        <v>288</v>
      </c>
      <c r="D35" s="43" t="s">
        <v>782</v>
      </c>
      <c r="E35" s="43" t="s">
        <v>1569</v>
      </c>
      <c r="F35" s="43" t="s">
        <v>1546</v>
      </c>
      <c r="G35" s="43" t="s">
        <v>196</v>
      </c>
      <c r="H35" s="118" t="str">
        <f t="shared" si="2"/>
        <v>Chuyên môn|Thương mại &amp; Dịch vụ|B5</v>
      </c>
    </row>
    <row r="36">
      <c r="A36" s="43" t="s">
        <v>71</v>
      </c>
      <c r="B36" s="43" t="s">
        <v>1162</v>
      </c>
      <c r="C36" s="43" t="s">
        <v>288</v>
      </c>
      <c r="D36" s="43" t="s">
        <v>798</v>
      </c>
      <c r="E36" s="43" t="s">
        <v>1571</v>
      </c>
      <c r="F36" s="43" t="s">
        <v>1572</v>
      </c>
      <c r="G36" s="43" t="s">
        <v>196</v>
      </c>
      <c r="H36" s="118" t="str">
        <f t="shared" si="2"/>
        <v>Chuyên môn|Thương mại &amp; Dịch vụ|C6</v>
      </c>
    </row>
    <row r="37">
      <c r="A37" s="43" t="s">
        <v>71</v>
      </c>
      <c r="B37" s="43" t="s">
        <v>1162</v>
      </c>
      <c r="C37" s="43" t="s">
        <v>288</v>
      </c>
      <c r="D37" s="43" t="s">
        <v>839</v>
      </c>
      <c r="E37" s="43" t="s">
        <v>1573</v>
      </c>
      <c r="F37" s="43" t="s">
        <v>1546</v>
      </c>
      <c r="G37" s="43" t="s">
        <v>196</v>
      </c>
      <c r="H37" s="118" t="str">
        <f t="shared" si="2"/>
        <v>Chuyên môn|Thương mại &amp; Dịch vụ|C7</v>
      </c>
    </row>
    <row r="38">
      <c r="A38" s="43" t="s">
        <v>71</v>
      </c>
      <c r="B38" s="43" t="s">
        <v>1162</v>
      </c>
      <c r="C38" s="43" t="s">
        <v>288</v>
      </c>
      <c r="D38" s="43" t="s">
        <v>1006</v>
      </c>
      <c r="E38" s="43" t="s">
        <v>1574</v>
      </c>
      <c r="F38" s="43" t="s">
        <v>1560</v>
      </c>
      <c r="G38" s="43" t="s">
        <v>1032</v>
      </c>
      <c r="H38" s="118" t="str">
        <f t="shared" si="2"/>
        <v>Chuyên môn|Thương mại &amp; Dịch vụ|C8</v>
      </c>
    </row>
    <row r="39">
      <c r="A39" s="43" t="s">
        <v>71</v>
      </c>
      <c r="B39" s="43" t="s">
        <v>409</v>
      </c>
      <c r="C39" s="43" t="s">
        <v>288</v>
      </c>
      <c r="D39" s="43" t="s">
        <v>868</v>
      </c>
      <c r="E39" s="43" t="s">
        <v>1575</v>
      </c>
      <c r="F39" s="43" t="s">
        <v>1535</v>
      </c>
      <c r="G39" s="43" t="s">
        <v>196</v>
      </c>
      <c r="H39" s="118" t="str">
        <f t="shared" si="2"/>
        <v>Quản lý|Thương mại &amp; Dịch vụ|QG</v>
      </c>
    </row>
    <row r="40">
      <c r="A40" s="43" t="s">
        <v>71</v>
      </c>
      <c r="B40" s="43" t="s">
        <v>409</v>
      </c>
      <c r="C40" s="43" t="s">
        <v>288</v>
      </c>
      <c r="D40" s="43" t="s">
        <v>881</v>
      </c>
      <c r="E40" s="43" t="s">
        <v>1576</v>
      </c>
      <c r="F40" s="43" t="s">
        <v>1535</v>
      </c>
      <c r="G40" s="43" t="s">
        <v>196</v>
      </c>
      <c r="H40" s="118" t="str">
        <f t="shared" si="2"/>
        <v>Quản lý|Thương mại &amp; Dịch vụ|QA</v>
      </c>
    </row>
    <row r="41">
      <c r="A41" s="43" t="s">
        <v>71</v>
      </c>
      <c r="B41" s="43" t="s">
        <v>409</v>
      </c>
      <c r="C41" s="43" t="s">
        <v>288</v>
      </c>
      <c r="D41" s="43" t="s">
        <v>894</v>
      </c>
      <c r="E41" s="43" t="s">
        <v>1577</v>
      </c>
      <c r="F41" s="43" t="s">
        <v>1560</v>
      </c>
      <c r="G41" s="43" t="s">
        <v>196</v>
      </c>
      <c r="H41" s="118" t="str">
        <f t="shared" si="2"/>
        <v>Quản lý|Thương mại &amp; Dịch vụ|QB</v>
      </c>
    </row>
    <row r="42">
      <c r="A42" s="43" t="s">
        <v>71</v>
      </c>
      <c r="B42" s="43" t="s">
        <v>409</v>
      </c>
      <c r="C42" s="43" t="s">
        <v>288</v>
      </c>
      <c r="D42" s="43" t="s">
        <v>905</v>
      </c>
      <c r="E42" s="43" t="s">
        <v>1578</v>
      </c>
      <c r="F42" s="43" t="s">
        <v>1579</v>
      </c>
      <c r="G42" s="43" t="s">
        <v>196</v>
      </c>
      <c r="H42" s="118" t="str">
        <f t="shared" si="2"/>
        <v>Quản lý|Thương mại &amp; Dịch vụ|QC</v>
      </c>
    </row>
    <row r="43">
      <c r="A43" s="43" t="s">
        <v>71</v>
      </c>
      <c r="B43" s="43" t="s">
        <v>409</v>
      </c>
      <c r="C43" s="43" t="s">
        <v>288</v>
      </c>
      <c r="D43" s="43" t="s">
        <v>913</v>
      </c>
      <c r="E43" s="43" t="s">
        <v>1580</v>
      </c>
      <c r="F43" s="43" t="s">
        <v>1535</v>
      </c>
      <c r="G43" s="43" t="s">
        <v>196</v>
      </c>
      <c r="H43" s="118" t="str">
        <f t="shared" si="2"/>
        <v>Quản lý|Thương mại &amp; Dịch vụ|QD</v>
      </c>
    </row>
    <row r="44">
      <c r="A44" s="43" t="s">
        <v>71</v>
      </c>
      <c r="B44" s="43" t="s">
        <v>409</v>
      </c>
      <c r="C44" s="43" t="s">
        <v>288</v>
      </c>
      <c r="D44" s="43" t="s">
        <v>925</v>
      </c>
      <c r="E44" s="43" t="s">
        <v>1581</v>
      </c>
      <c r="F44" s="43" t="s">
        <v>1579</v>
      </c>
      <c r="G44" s="43" t="s">
        <v>196</v>
      </c>
      <c r="H44" s="118" t="str">
        <f t="shared" si="2"/>
        <v>Quản lý|Thương mại &amp; Dịch vụ|QE</v>
      </c>
    </row>
    <row r="45">
      <c r="A45" s="43" t="s">
        <v>71</v>
      </c>
      <c r="B45" s="43" t="s">
        <v>409</v>
      </c>
      <c r="C45" s="43" t="s">
        <v>288</v>
      </c>
      <c r="D45" s="43" t="s">
        <v>933</v>
      </c>
      <c r="E45" s="43" t="s">
        <v>1582</v>
      </c>
      <c r="F45" s="43" t="s">
        <v>1535</v>
      </c>
      <c r="G45" s="43" t="s">
        <v>1032</v>
      </c>
      <c r="H45" s="118" t="str">
        <f t="shared" si="2"/>
        <v>Quản lý|Thương mại &amp; Dịch vụ|QF</v>
      </c>
    </row>
    <row r="46">
      <c r="A46" s="43" t="s">
        <v>71</v>
      </c>
      <c r="B46" s="43" t="s">
        <v>409</v>
      </c>
      <c r="C46" s="43" t="s">
        <v>288</v>
      </c>
      <c r="D46" s="43" t="s">
        <v>946</v>
      </c>
      <c r="E46" s="43" t="s">
        <v>1585</v>
      </c>
      <c r="F46" s="43" t="s">
        <v>1535</v>
      </c>
      <c r="G46" s="43" t="s">
        <v>196</v>
      </c>
      <c r="H46" s="118" t="str">
        <f t="shared" si="2"/>
        <v>Quản lý|Thương mại &amp; Dịch vụ|QH</v>
      </c>
    </row>
    <row r="47">
      <c r="A47" s="43" t="s">
        <v>71</v>
      </c>
      <c r="B47" s="43" t="s">
        <v>409</v>
      </c>
      <c r="C47" s="43" t="s">
        <v>288</v>
      </c>
      <c r="D47" s="43" t="s">
        <v>958</v>
      </c>
      <c r="E47" s="43" t="s">
        <v>1586</v>
      </c>
      <c r="F47" s="43" t="s">
        <v>1542</v>
      </c>
      <c r="G47" s="43" t="s">
        <v>196</v>
      </c>
      <c r="H47" s="118" t="str">
        <f t="shared" si="2"/>
        <v>Quản lý|Thương mại &amp; Dịch vụ|QK</v>
      </c>
    </row>
    <row r="48">
      <c r="A48" s="43" t="s">
        <v>71</v>
      </c>
      <c r="B48" s="43" t="s">
        <v>1162</v>
      </c>
      <c r="C48" s="43" t="s">
        <v>331</v>
      </c>
      <c r="D48" s="43" t="s">
        <v>1094</v>
      </c>
      <c r="E48" s="43" t="s">
        <v>1588</v>
      </c>
      <c r="F48" s="43" t="s">
        <v>1535</v>
      </c>
      <c r="G48" s="43" t="s">
        <v>196</v>
      </c>
      <c r="H48" s="118" t="str">
        <f t="shared" si="2"/>
        <v>Chuyên môn|Nhân sự - Hành chính - Pháp chế|N1</v>
      </c>
    </row>
    <row r="49">
      <c r="A49" s="43" t="s">
        <v>71</v>
      </c>
      <c r="B49" s="43" t="s">
        <v>1162</v>
      </c>
      <c r="C49" s="43" t="s">
        <v>331</v>
      </c>
      <c r="D49" s="43" t="s">
        <v>1106</v>
      </c>
      <c r="E49" s="43" t="s">
        <v>1591</v>
      </c>
      <c r="F49" s="43" t="s">
        <v>1535</v>
      </c>
      <c r="G49" s="43" t="s">
        <v>196</v>
      </c>
      <c r="H49" s="118" t="str">
        <f t="shared" si="2"/>
        <v>Chuyên môn|Nhân sự - Hành chính - Pháp chế|N2</v>
      </c>
    </row>
    <row r="50">
      <c r="A50" s="43" t="s">
        <v>71</v>
      </c>
      <c r="B50" s="43" t="s">
        <v>1162</v>
      </c>
      <c r="C50" s="43" t="s">
        <v>331</v>
      </c>
      <c r="D50" s="43" t="s">
        <v>1118</v>
      </c>
      <c r="E50" s="43" t="s">
        <v>1592</v>
      </c>
      <c r="F50" s="43" t="s">
        <v>1535</v>
      </c>
      <c r="G50" s="43" t="s">
        <v>196</v>
      </c>
      <c r="H50" s="118" t="str">
        <f t="shared" si="2"/>
        <v>Chuyên môn|Nhân sự - Hành chính - Pháp chế|N3</v>
      </c>
    </row>
    <row r="51">
      <c r="A51" s="43" t="s">
        <v>71</v>
      </c>
      <c r="B51" s="43" t="s">
        <v>1162</v>
      </c>
      <c r="C51" s="43" t="s">
        <v>331</v>
      </c>
      <c r="D51" s="43" t="s">
        <v>1132</v>
      </c>
      <c r="E51" s="43" t="s">
        <v>1593</v>
      </c>
      <c r="F51" s="43" t="s">
        <v>1535</v>
      </c>
      <c r="G51" s="43" t="s">
        <v>196</v>
      </c>
      <c r="H51" s="118" t="str">
        <f t="shared" si="2"/>
        <v>Chuyên môn|Nhân sự - Hành chính - Pháp chế|N4</v>
      </c>
    </row>
    <row r="52">
      <c r="A52" s="43" t="s">
        <v>71</v>
      </c>
      <c r="B52" s="43" t="s">
        <v>1162</v>
      </c>
      <c r="C52" s="43" t="s">
        <v>331</v>
      </c>
      <c r="D52" s="43" t="s">
        <v>1144</v>
      </c>
      <c r="E52" s="43" t="s">
        <v>1594</v>
      </c>
      <c r="F52" s="43" t="s">
        <v>1546</v>
      </c>
      <c r="G52" s="43" t="s">
        <v>196</v>
      </c>
      <c r="H52" s="118" t="str">
        <f t="shared" si="2"/>
        <v>Chuyên môn|Nhân sự - Hành chính - Pháp chế|N5</v>
      </c>
    </row>
    <row r="53">
      <c r="A53" s="43" t="s">
        <v>71</v>
      </c>
      <c r="B53" s="43" t="s">
        <v>1162</v>
      </c>
      <c r="C53" s="43" t="s">
        <v>331</v>
      </c>
      <c r="D53" s="43" t="s">
        <v>1158</v>
      </c>
      <c r="E53" s="43" t="s">
        <v>1635</v>
      </c>
      <c r="F53" s="43" t="s">
        <v>1535</v>
      </c>
      <c r="G53" s="43" t="s">
        <v>196</v>
      </c>
      <c r="H53" s="118" t="str">
        <f t="shared" si="2"/>
        <v>Chuyên môn|Nhân sự - Hành chính - Pháp chế|N6</v>
      </c>
    </row>
    <row r="54">
      <c r="A54" s="43" t="s">
        <v>71</v>
      </c>
      <c r="B54" s="43" t="s">
        <v>1162</v>
      </c>
      <c r="C54" s="43" t="s">
        <v>331</v>
      </c>
      <c r="D54" s="43" t="s">
        <v>1171</v>
      </c>
      <c r="E54" s="43" t="s">
        <v>1637</v>
      </c>
      <c r="F54" s="43" t="s">
        <v>1546</v>
      </c>
      <c r="G54" s="43" t="s">
        <v>196</v>
      </c>
      <c r="H54" s="118" t="str">
        <f t="shared" si="2"/>
        <v>Chuyên môn|Nhân sự - Hành chính - Pháp chế|N7</v>
      </c>
    </row>
    <row r="55">
      <c r="A55" s="43" t="s">
        <v>71</v>
      </c>
      <c r="B55" s="43" t="s">
        <v>1162</v>
      </c>
      <c r="C55" s="43" t="s">
        <v>331</v>
      </c>
      <c r="D55" s="43" t="s">
        <v>1186</v>
      </c>
      <c r="E55" s="43" t="s">
        <v>1638</v>
      </c>
      <c r="F55" s="43" t="s">
        <v>1535</v>
      </c>
      <c r="G55" s="43" t="s">
        <v>196</v>
      </c>
      <c r="H55" s="118" t="str">
        <f t="shared" si="2"/>
        <v>Chuyên môn|Nhân sự - Hành chính - Pháp chế|N8</v>
      </c>
    </row>
    <row r="56">
      <c r="A56" s="43" t="s">
        <v>71</v>
      </c>
      <c r="B56" s="43" t="s">
        <v>1162</v>
      </c>
      <c r="C56" s="43" t="s">
        <v>331</v>
      </c>
      <c r="D56" s="43" t="s">
        <v>1199</v>
      </c>
      <c r="E56" s="43" t="s">
        <v>1639</v>
      </c>
      <c r="F56" s="43" t="s">
        <v>1560</v>
      </c>
      <c r="G56" s="43" t="s">
        <v>196</v>
      </c>
      <c r="H56" s="118" t="str">
        <f t="shared" si="2"/>
        <v>Chuyên môn|Nhân sự - Hành chính - Pháp chế|N9</v>
      </c>
    </row>
    <row r="57">
      <c r="A57" s="43" t="s">
        <v>71</v>
      </c>
      <c r="B57" s="43" t="s">
        <v>1162</v>
      </c>
      <c r="C57" s="43" t="s">
        <v>331</v>
      </c>
      <c r="D57" s="43" t="s">
        <v>1209</v>
      </c>
      <c r="E57" s="43" t="s">
        <v>1641</v>
      </c>
      <c r="F57" s="43" t="s">
        <v>1535</v>
      </c>
      <c r="G57" s="43" t="s">
        <v>196</v>
      </c>
      <c r="H57" s="118" t="str">
        <f t="shared" si="2"/>
        <v>Chuyên môn|Nhân sự - Hành chính - Pháp chế|N10</v>
      </c>
    </row>
    <row r="58">
      <c r="A58" s="43" t="s">
        <v>71</v>
      </c>
      <c r="B58" s="43" t="s">
        <v>1162</v>
      </c>
      <c r="C58" s="43" t="s">
        <v>331</v>
      </c>
      <c r="D58" s="43" t="s">
        <v>1223</v>
      </c>
      <c r="E58" s="43" t="s">
        <v>1642</v>
      </c>
      <c r="F58" s="43" t="s">
        <v>1535</v>
      </c>
      <c r="G58" s="43" t="s">
        <v>196</v>
      </c>
      <c r="H58" s="118" t="str">
        <f t="shared" si="2"/>
        <v>Chuyên môn|Nhân sự - Hành chính - Pháp chế|N11</v>
      </c>
    </row>
    <row r="59">
      <c r="A59" s="43" t="s">
        <v>71</v>
      </c>
      <c r="B59" s="43" t="s">
        <v>1162</v>
      </c>
      <c r="C59" s="43" t="s">
        <v>331</v>
      </c>
      <c r="D59" s="43" t="s">
        <v>1235</v>
      </c>
      <c r="E59" s="43" t="s">
        <v>1643</v>
      </c>
      <c r="F59" s="43" t="s">
        <v>1546</v>
      </c>
      <c r="G59" s="43" t="s">
        <v>196</v>
      </c>
      <c r="H59" s="118" t="str">
        <f t="shared" si="2"/>
        <v>Chuyên môn|Nhân sự - Hành chính - Pháp chế|HC1</v>
      </c>
    </row>
    <row r="60">
      <c r="A60" s="43" t="s">
        <v>71</v>
      </c>
      <c r="B60" s="43" t="s">
        <v>1162</v>
      </c>
      <c r="C60" s="43" t="s">
        <v>331</v>
      </c>
      <c r="D60" s="43" t="s">
        <v>1249</v>
      </c>
      <c r="E60" s="43" t="s">
        <v>1645</v>
      </c>
      <c r="F60" s="43" t="s">
        <v>1560</v>
      </c>
      <c r="G60" s="43" t="s">
        <v>196</v>
      </c>
      <c r="H60" s="118" t="str">
        <f t="shared" si="2"/>
        <v>Chuyên môn|Nhân sự - Hành chính - Pháp chế|HC4</v>
      </c>
    </row>
    <row r="61">
      <c r="A61" s="43" t="s">
        <v>71</v>
      </c>
      <c r="B61" s="43" t="s">
        <v>1162</v>
      </c>
      <c r="C61" s="43" t="s">
        <v>331</v>
      </c>
      <c r="D61" s="43" t="s">
        <v>1259</v>
      </c>
      <c r="E61" s="43" t="s">
        <v>1646</v>
      </c>
      <c r="F61" s="43" t="s">
        <v>1560</v>
      </c>
      <c r="G61" s="43" t="s">
        <v>196</v>
      </c>
      <c r="H61" s="118" t="str">
        <f t="shared" si="2"/>
        <v>Chuyên môn|Nhân sự - Hành chính - Pháp chế|HC5</v>
      </c>
    </row>
    <row r="62">
      <c r="A62" s="43" t="s">
        <v>71</v>
      </c>
      <c r="B62" s="43" t="s">
        <v>1162</v>
      </c>
      <c r="C62" s="43" t="s">
        <v>331</v>
      </c>
      <c r="D62" s="43" t="s">
        <v>1269</v>
      </c>
      <c r="E62" s="43" t="s">
        <v>1648</v>
      </c>
      <c r="F62" s="43" t="s">
        <v>1535</v>
      </c>
      <c r="G62" s="43" t="s">
        <v>196</v>
      </c>
      <c r="H62" s="118" t="str">
        <f t="shared" si="2"/>
        <v>Chuyên môn|Nhân sự - Hành chính - Pháp chế|HC6</v>
      </c>
    </row>
    <row r="63">
      <c r="A63" s="43" t="s">
        <v>71</v>
      </c>
      <c r="B63" s="43" t="s">
        <v>1162</v>
      </c>
      <c r="C63" s="43" t="s">
        <v>331</v>
      </c>
      <c r="D63" s="43" t="s">
        <v>1282</v>
      </c>
      <c r="E63" s="43" t="s">
        <v>1649</v>
      </c>
      <c r="F63" s="43" t="s">
        <v>1535</v>
      </c>
      <c r="G63" s="43" t="s">
        <v>196</v>
      </c>
      <c r="H63" s="118" t="str">
        <f t="shared" si="2"/>
        <v>Chuyên môn|Nhân sự - Hành chính - Pháp chế|PC1</v>
      </c>
    </row>
    <row r="64">
      <c r="A64" s="43" t="s">
        <v>71</v>
      </c>
      <c r="B64" s="43" t="s">
        <v>1162</v>
      </c>
      <c r="C64" s="43" t="s">
        <v>331</v>
      </c>
      <c r="D64" s="43" t="s">
        <v>1296</v>
      </c>
      <c r="E64" s="43" t="s">
        <v>1650</v>
      </c>
      <c r="F64" s="43" t="s">
        <v>1535</v>
      </c>
      <c r="G64" s="43" t="s">
        <v>196</v>
      </c>
      <c r="H64" s="118" t="str">
        <f t="shared" si="2"/>
        <v>Chuyên môn|Nhân sự - Hành chính - Pháp chế|PC2</v>
      </c>
    </row>
    <row r="65">
      <c r="A65" s="43" t="s">
        <v>71</v>
      </c>
      <c r="B65" s="43" t="s">
        <v>1162</v>
      </c>
      <c r="C65" s="43" t="s">
        <v>331</v>
      </c>
      <c r="D65" s="43" t="s">
        <v>1308</v>
      </c>
      <c r="E65" s="43" t="s">
        <v>1651</v>
      </c>
      <c r="F65" s="43" t="s">
        <v>1546</v>
      </c>
      <c r="G65" s="43" t="s">
        <v>196</v>
      </c>
      <c r="H65" s="118" t="str">
        <f t="shared" si="2"/>
        <v>Chuyên môn|Nhân sự - Hành chính - Pháp chế|PC3</v>
      </c>
    </row>
    <row r="66">
      <c r="A66" s="43" t="s">
        <v>71</v>
      </c>
      <c r="B66" s="43" t="s">
        <v>1162</v>
      </c>
      <c r="C66" s="43" t="s">
        <v>331</v>
      </c>
      <c r="D66" s="43" t="s">
        <v>1322</v>
      </c>
      <c r="E66" s="43" t="s">
        <v>1654</v>
      </c>
      <c r="F66" s="43" t="s">
        <v>1535</v>
      </c>
      <c r="G66" s="43" t="s">
        <v>196</v>
      </c>
      <c r="H66" s="118" t="str">
        <f t="shared" si="2"/>
        <v>Chuyên môn|Nhân sự - Hành chính - Pháp chế|PC4</v>
      </c>
    </row>
    <row r="67">
      <c r="A67" s="43" t="s">
        <v>71</v>
      </c>
      <c r="B67" s="43" t="s">
        <v>1162</v>
      </c>
      <c r="C67" s="43" t="s">
        <v>331</v>
      </c>
      <c r="D67" s="43" t="s">
        <v>1334</v>
      </c>
      <c r="E67" s="43" t="s">
        <v>1655</v>
      </c>
      <c r="F67" s="43" t="s">
        <v>1560</v>
      </c>
      <c r="G67" s="43" t="s">
        <v>196</v>
      </c>
      <c r="H67" s="118" t="str">
        <f t="shared" si="2"/>
        <v>Chuyên môn|Nhân sự - Hành chính - Pháp chế|PC5</v>
      </c>
    </row>
    <row r="68">
      <c r="A68" s="43" t="s">
        <v>71</v>
      </c>
      <c r="B68" s="43" t="s">
        <v>409</v>
      </c>
      <c r="C68" s="43" t="s">
        <v>331</v>
      </c>
      <c r="D68" s="43" t="s">
        <v>1345</v>
      </c>
      <c r="E68" s="43" t="s">
        <v>1657</v>
      </c>
      <c r="F68" s="43" t="s">
        <v>1535</v>
      </c>
      <c r="G68" s="43" t="s">
        <v>196</v>
      </c>
      <c r="H68" s="118" t="str">
        <f t="shared" si="2"/>
        <v>Quản lý|Nhân sự - Hành chính - Pháp chế|Q1</v>
      </c>
    </row>
    <row r="69">
      <c r="A69" s="43" t="s">
        <v>71</v>
      </c>
      <c r="B69" s="43" t="s">
        <v>409</v>
      </c>
      <c r="C69" s="43" t="s">
        <v>331</v>
      </c>
      <c r="D69" s="43" t="s">
        <v>1357</v>
      </c>
      <c r="E69" s="43" t="s">
        <v>1659</v>
      </c>
      <c r="F69" s="43" t="s">
        <v>1535</v>
      </c>
      <c r="G69" s="43" t="s">
        <v>196</v>
      </c>
      <c r="H69" s="118" t="str">
        <f t="shared" si="2"/>
        <v>Quản lý|Nhân sự - Hành chính - Pháp chế|Q2</v>
      </c>
    </row>
    <row r="70">
      <c r="A70" s="43" t="s">
        <v>71</v>
      </c>
      <c r="B70" s="43" t="s">
        <v>409</v>
      </c>
      <c r="C70" s="43" t="s">
        <v>331</v>
      </c>
      <c r="D70" s="43" t="s">
        <v>1369</v>
      </c>
      <c r="E70" s="43" t="s">
        <v>1660</v>
      </c>
      <c r="F70" s="43" t="s">
        <v>1535</v>
      </c>
      <c r="G70" s="43" t="s">
        <v>196</v>
      </c>
      <c r="H70" s="118" t="str">
        <f t="shared" si="2"/>
        <v>Quản lý|Nhân sự - Hành chính - Pháp chế|Q3</v>
      </c>
    </row>
    <row r="71">
      <c r="A71" s="43" t="s">
        <v>71</v>
      </c>
      <c r="B71" s="43" t="s">
        <v>409</v>
      </c>
      <c r="C71" s="43" t="s">
        <v>331</v>
      </c>
      <c r="D71" s="43" t="s">
        <v>1381</v>
      </c>
      <c r="E71" s="43" t="s">
        <v>1661</v>
      </c>
      <c r="F71" s="43" t="s">
        <v>1560</v>
      </c>
      <c r="G71" s="43" t="s">
        <v>196</v>
      </c>
      <c r="H71" s="118" t="str">
        <f t="shared" si="2"/>
        <v>Quản lý|Nhân sự - Hành chính - Pháp chế|Q4</v>
      </c>
    </row>
    <row r="72">
      <c r="A72" s="43" t="s">
        <v>71</v>
      </c>
      <c r="B72" s="43" t="s">
        <v>409</v>
      </c>
      <c r="C72" s="43" t="s">
        <v>331</v>
      </c>
      <c r="D72" s="43" t="s">
        <v>1391</v>
      </c>
      <c r="E72" s="43" t="s">
        <v>1662</v>
      </c>
      <c r="F72" s="43" t="s">
        <v>1560</v>
      </c>
      <c r="G72" s="43" t="s">
        <v>196</v>
      </c>
      <c r="H72" s="118" t="str">
        <f t="shared" si="2"/>
        <v>Quản lý|Nhân sự - Hành chính - Pháp chế|Q5</v>
      </c>
    </row>
    <row r="73">
      <c r="A73" s="43" t="s">
        <v>71</v>
      </c>
      <c r="B73" s="43" t="s">
        <v>409</v>
      </c>
      <c r="C73" s="43" t="s">
        <v>331</v>
      </c>
      <c r="D73" s="43" t="s">
        <v>1401</v>
      </c>
      <c r="E73" s="43" t="s">
        <v>1664</v>
      </c>
      <c r="F73" s="43" t="s">
        <v>1579</v>
      </c>
      <c r="G73" s="43" t="s">
        <v>196</v>
      </c>
      <c r="H73" s="118" t="str">
        <f t="shared" si="2"/>
        <v>Quản lý|Nhân sự - Hành chính - Pháp chế|Q6</v>
      </c>
    </row>
    <row r="74">
      <c r="A74" s="43" t="s">
        <v>71</v>
      </c>
      <c r="B74" s="43" t="s">
        <v>409</v>
      </c>
      <c r="C74" s="43" t="s">
        <v>331</v>
      </c>
      <c r="D74" s="43" t="s">
        <v>1409</v>
      </c>
      <c r="E74" s="43" t="s">
        <v>1665</v>
      </c>
      <c r="F74" s="43" t="s">
        <v>1535</v>
      </c>
      <c r="G74" s="43" t="s">
        <v>196</v>
      </c>
      <c r="H74" s="118" t="str">
        <f t="shared" si="2"/>
        <v>Quản lý|Nhân sự - Hành chính - Pháp chế|Q7</v>
      </c>
    </row>
    <row r="75">
      <c r="A75" s="43" t="s">
        <v>71</v>
      </c>
      <c r="B75" s="43" t="s">
        <v>409</v>
      </c>
      <c r="C75" s="43" t="s">
        <v>331</v>
      </c>
      <c r="D75" s="43" t="s">
        <v>1420</v>
      </c>
      <c r="E75" s="43" t="s">
        <v>1667</v>
      </c>
      <c r="F75" s="43" t="s">
        <v>1535</v>
      </c>
      <c r="G75" s="43" t="s">
        <v>196</v>
      </c>
      <c r="H75" s="118" t="str">
        <f t="shared" si="2"/>
        <v>Quản lý|Nhân sự - Hành chính - Pháp chế|Q8</v>
      </c>
    </row>
    <row r="76">
      <c r="A76" s="43" t="s">
        <v>71</v>
      </c>
      <c r="B76" s="43" t="s">
        <v>409</v>
      </c>
      <c r="C76" s="43" t="s">
        <v>331</v>
      </c>
      <c r="D76" s="43" t="s">
        <v>1432</v>
      </c>
      <c r="E76" s="43" t="s">
        <v>1668</v>
      </c>
      <c r="F76" s="43" t="s">
        <v>1542</v>
      </c>
      <c r="G76" s="43" t="s">
        <v>196</v>
      </c>
      <c r="H76" s="118" t="str">
        <f t="shared" si="2"/>
        <v>Quản lý|Nhân sự - Hành chính - Pháp chế|Q9</v>
      </c>
    </row>
    <row r="79" ht="34.5" customHeight="1">
      <c r="B79" s="19" t="s">
        <v>1669</v>
      </c>
    </row>
  </sheetData>
  <mergeCells count="1">
    <mergeCell ref="B79:F79"/>
  </mergeCells>
  <conditionalFormatting sqref="A4:G8 A13:G76">
    <cfRule type="expression" dxfId="2" priority="1" stopIfTrue="1">
      <formula>$A4="Không"</formula>
    </cfRule>
  </conditionalFormatting>
  <dataValidations>
    <dataValidation type="list" allowBlank="1" showErrorMessage="1" sqref="A4:A8 A13:A76">
      <formula1>"Có,Không"</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1538</v>
      </c>
      <c r="B1" s="53"/>
      <c r="C1" s="53"/>
      <c r="D1" s="53"/>
      <c r="E1" s="53"/>
      <c r="F1" s="53"/>
      <c r="G1" s="53"/>
    </row>
    <row r="2" ht="19.5" customHeight="1">
      <c r="A2" s="74" t="s">
        <v>608</v>
      </c>
      <c r="B2" s="75"/>
      <c r="C2" s="75"/>
      <c r="D2" s="75"/>
      <c r="E2" s="75"/>
      <c r="F2" s="75"/>
      <c r="G2" s="75"/>
    </row>
    <row r="3" ht="28.5" customHeight="1">
      <c r="A3" s="67"/>
      <c r="B3" s="9" t="s">
        <v>1541</v>
      </c>
      <c r="C3" s="67"/>
      <c r="D3" s="67"/>
      <c r="E3" s="67"/>
      <c r="F3" s="67"/>
      <c r="G3" s="67"/>
    </row>
    <row r="4" ht="25.5" customHeight="1">
      <c r="A4" s="67"/>
      <c r="B4" s="68" t="s">
        <v>1543</v>
      </c>
      <c r="C4" s="67"/>
      <c r="D4" s="67"/>
      <c r="E4" s="67"/>
      <c r="F4" s="67"/>
      <c r="G4" s="67"/>
    </row>
    <row r="5">
      <c r="A5" s="67"/>
      <c r="B5" s="67"/>
      <c r="C5" s="67"/>
      <c r="D5" s="67"/>
      <c r="E5" s="67"/>
      <c r="F5" s="67"/>
      <c r="G5" s="67"/>
    </row>
    <row r="6" ht="19.5" customHeight="1">
      <c r="A6" s="74" t="s">
        <v>612</v>
      </c>
      <c r="B6" s="75"/>
      <c r="C6" s="75"/>
      <c r="D6" s="75"/>
      <c r="E6" s="75"/>
      <c r="F6" s="75"/>
      <c r="G6" s="75"/>
    </row>
    <row r="7" ht="28.5" customHeight="1">
      <c r="A7" s="90"/>
      <c r="B7" s="54" t="s">
        <v>42</v>
      </c>
      <c r="C7" s="54" t="s">
        <v>618</v>
      </c>
      <c r="D7" s="90"/>
      <c r="E7" s="90"/>
      <c r="F7" s="90"/>
      <c r="G7" s="90"/>
    </row>
    <row r="8">
      <c r="A8" s="81"/>
      <c r="B8" s="83" t="s">
        <v>619</v>
      </c>
      <c r="C8" s="91" t="s">
        <v>620</v>
      </c>
      <c r="D8" s="92"/>
      <c r="E8" s="92"/>
      <c r="F8" s="92"/>
      <c r="G8" s="93"/>
    </row>
    <row r="9">
      <c r="A9" s="94"/>
      <c r="B9" s="88" t="s">
        <v>623</v>
      </c>
      <c r="C9" s="95" t="s">
        <v>624</v>
      </c>
      <c r="D9" s="96"/>
      <c r="E9" s="96"/>
      <c r="F9" s="96"/>
      <c r="G9" s="97"/>
    </row>
    <row r="10">
      <c r="A10" s="94"/>
      <c r="B10" s="88" t="s">
        <v>625</v>
      </c>
      <c r="C10" s="95" t="s">
        <v>626</v>
      </c>
      <c r="D10" s="96"/>
      <c r="E10" s="96"/>
      <c r="F10" s="96"/>
      <c r="G10" s="97"/>
    </row>
    <row r="11">
      <c r="A11" s="94"/>
      <c r="B11" s="88" t="s">
        <v>631</v>
      </c>
      <c r="C11" s="95" t="s">
        <v>632</v>
      </c>
      <c r="D11" s="96"/>
      <c r="E11" s="96"/>
      <c r="F11" s="96"/>
      <c r="G11" s="97"/>
    </row>
    <row r="12">
      <c r="A12" s="94"/>
      <c r="B12" s="88" t="s">
        <v>1551</v>
      </c>
      <c r="C12" s="95" t="s">
        <v>1552</v>
      </c>
      <c r="D12" s="96"/>
      <c r="E12" s="96"/>
      <c r="F12" s="96"/>
      <c r="G12" s="97"/>
    </row>
    <row r="13">
      <c r="A13" s="94"/>
      <c r="B13" s="88" t="s">
        <v>1553</v>
      </c>
      <c r="C13" s="95" t="s">
        <v>1554</v>
      </c>
      <c r="D13" s="96"/>
      <c r="E13" s="96"/>
      <c r="F13" s="96"/>
      <c r="G13" s="97"/>
    </row>
    <row r="14">
      <c r="A14" s="94"/>
      <c r="B14" s="88" t="s">
        <v>640</v>
      </c>
      <c r="C14" s="95" t="s">
        <v>1555</v>
      </c>
      <c r="D14" s="96"/>
      <c r="E14" s="96"/>
      <c r="F14" s="96"/>
      <c r="G14" s="97"/>
    </row>
    <row r="15">
      <c r="A15" s="94"/>
      <c r="B15" s="88" t="s">
        <v>1556</v>
      </c>
      <c r="C15" s="95" t="s">
        <v>1557</v>
      </c>
      <c r="D15" s="96"/>
      <c r="E15" s="96"/>
      <c r="F15" s="96"/>
      <c r="G15" s="97"/>
    </row>
    <row r="16">
      <c r="A16" s="94"/>
      <c r="B16" s="88" t="s">
        <v>1558</v>
      </c>
      <c r="C16" s="95" t="s">
        <v>1559</v>
      </c>
      <c r="D16" s="96"/>
      <c r="E16" s="96"/>
      <c r="F16" s="96"/>
      <c r="G16" s="97"/>
    </row>
    <row r="17">
      <c r="A17" s="94"/>
      <c r="B17" s="88" t="s">
        <v>648</v>
      </c>
      <c r="C17" s="95" t="s">
        <v>1562</v>
      </c>
      <c r="D17" s="96"/>
      <c r="E17" s="96"/>
      <c r="F17" s="96"/>
      <c r="G17" s="97"/>
    </row>
    <row r="18">
      <c r="A18" s="94"/>
      <c r="B18" s="88" t="s">
        <v>650</v>
      </c>
      <c r="C18" s="95" t="s">
        <v>1564</v>
      </c>
      <c r="D18" s="96"/>
      <c r="E18" s="96"/>
      <c r="F18" s="96"/>
      <c r="G18" s="97"/>
    </row>
    <row r="19">
      <c r="A19" s="67"/>
      <c r="B19" s="67"/>
      <c r="C19" s="67"/>
      <c r="D19" s="67"/>
      <c r="E19" s="67"/>
      <c r="F19" s="67"/>
      <c r="G19" s="67"/>
    </row>
    <row r="20">
      <c r="A20" s="67"/>
      <c r="B20" s="67"/>
      <c r="C20" s="67"/>
      <c r="D20" s="67"/>
      <c r="E20" s="67"/>
      <c r="F20" s="67"/>
      <c r="G20" s="67"/>
    </row>
    <row r="21" ht="19.5" customHeight="1">
      <c r="A21" s="74" t="s">
        <v>1566</v>
      </c>
      <c r="B21" s="75"/>
      <c r="C21" s="75"/>
      <c r="D21" s="75"/>
      <c r="E21" s="75"/>
      <c r="F21" s="75"/>
      <c r="G21" s="75"/>
    </row>
    <row r="22" ht="33.0" customHeight="1">
      <c r="A22" s="99"/>
      <c r="B22" s="100" t="s">
        <v>697</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1568</v>
      </c>
      <c r="B26" s="75"/>
      <c r="C26" s="75"/>
      <c r="D26" s="75"/>
      <c r="E26" s="75"/>
      <c r="F26" s="75"/>
      <c r="G26" s="75"/>
    </row>
    <row r="27">
      <c r="A27" s="67"/>
      <c r="B27" s="76" t="s">
        <v>1570</v>
      </c>
      <c r="C27" s="67"/>
      <c r="D27" s="67"/>
      <c r="E27" s="67"/>
      <c r="F27" s="67"/>
      <c r="G27" s="67"/>
    </row>
    <row r="28" ht="28.5" customHeight="1">
      <c r="A28" s="54" t="s">
        <v>461</v>
      </c>
      <c r="B28" s="54" t="s">
        <v>42</v>
      </c>
      <c r="C28" s="54" t="s">
        <v>43</v>
      </c>
      <c r="D28" s="54" t="s">
        <v>16</v>
      </c>
      <c r="E28" s="67"/>
      <c r="F28" s="67"/>
      <c r="G28" s="67"/>
    </row>
    <row r="29">
      <c r="A29" s="82" t="s">
        <v>193</v>
      </c>
      <c r="B29" s="83" t="s">
        <v>466</v>
      </c>
      <c r="C29" s="84"/>
      <c r="D29" s="84"/>
      <c r="E29" s="67"/>
      <c r="F29" s="67"/>
      <c r="G29" s="67"/>
    </row>
    <row r="30">
      <c r="A30" s="85" t="s">
        <v>223</v>
      </c>
      <c r="B30" s="63" t="s">
        <v>225</v>
      </c>
      <c r="C30" s="86" t="s">
        <v>227</v>
      </c>
      <c r="D30" s="126"/>
      <c r="E30" s="67"/>
      <c r="F30" s="67"/>
      <c r="G30" s="67"/>
    </row>
    <row r="31">
      <c r="A31" s="85" t="s">
        <v>253</v>
      </c>
      <c r="B31" s="63" t="s">
        <v>255</v>
      </c>
      <c r="C31" s="86" t="s">
        <v>227</v>
      </c>
      <c r="D31" s="126"/>
      <c r="E31" s="67"/>
      <c r="F31" s="67"/>
      <c r="G31" s="67"/>
    </row>
    <row r="32">
      <c r="A32" s="85" t="s">
        <v>265</v>
      </c>
      <c r="B32" s="63" t="s">
        <v>266</v>
      </c>
      <c r="C32" s="86" t="s">
        <v>227</v>
      </c>
      <c r="D32" s="126"/>
      <c r="E32" s="67"/>
      <c r="F32" s="67"/>
      <c r="G32" s="67"/>
    </row>
    <row r="33">
      <c r="A33" s="85" t="s">
        <v>267</v>
      </c>
      <c r="B33" s="63" t="s">
        <v>268</v>
      </c>
      <c r="C33" s="86" t="s">
        <v>227</v>
      </c>
      <c r="D33" s="126"/>
      <c r="E33" s="67"/>
      <c r="F33" s="67"/>
      <c r="G33" s="67"/>
    </row>
    <row r="34">
      <c r="A34" s="85" t="s">
        <v>276</v>
      </c>
      <c r="B34" s="63" t="s">
        <v>277</v>
      </c>
      <c r="C34" s="86" t="s">
        <v>227</v>
      </c>
      <c r="D34" s="126"/>
      <c r="E34" s="67"/>
      <c r="F34" s="67"/>
      <c r="G34" s="67"/>
    </row>
    <row r="35">
      <c r="A35" s="87" t="s">
        <v>279</v>
      </c>
      <c r="B35" s="88" t="s">
        <v>478</v>
      </c>
      <c r="C35" s="89"/>
      <c r="D35" s="89"/>
      <c r="E35" s="67"/>
      <c r="F35" s="67"/>
      <c r="G35" s="67"/>
    </row>
    <row r="36">
      <c r="A36" s="85" t="s">
        <v>289</v>
      </c>
      <c r="B36" s="63" t="s">
        <v>290</v>
      </c>
      <c r="C36" s="86" t="s">
        <v>227</v>
      </c>
      <c r="D36" s="126"/>
      <c r="E36" s="67"/>
      <c r="F36" s="67"/>
      <c r="G36" s="67"/>
    </row>
    <row r="37">
      <c r="A37" s="85" t="s">
        <v>304</v>
      </c>
      <c r="B37" s="63" t="s">
        <v>305</v>
      </c>
      <c r="C37" s="86" t="s">
        <v>227</v>
      </c>
      <c r="D37" s="126"/>
      <c r="E37" s="67"/>
      <c r="F37" s="67"/>
      <c r="G37" s="67"/>
    </row>
    <row r="38">
      <c r="A38" s="85" t="s">
        <v>316</v>
      </c>
      <c r="B38" s="63" t="s">
        <v>317</v>
      </c>
      <c r="C38" s="86" t="s">
        <v>227</v>
      </c>
      <c r="D38" s="126"/>
      <c r="E38" s="67"/>
      <c r="F38" s="67"/>
      <c r="G38" s="67"/>
    </row>
    <row r="39">
      <c r="A39" s="85" t="s">
        <v>330</v>
      </c>
      <c r="B39" s="63" t="s">
        <v>332</v>
      </c>
      <c r="C39" s="86" t="s">
        <v>227</v>
      </c>
      <c r="D39" s="126"/>
      <c r="E39" s="67"/>
      <c r="F39" s="67"/>
      <c r="G39" s="67"/>
    </row>
    <row r="40">
      <c r="A40" s="85" t="s">
        <v>344</v>
      </c>
      <c r="B40" s="63" t="s">
        <v>345</v>
      </c>
      <c r="C40" s="86" t="s">
        <v>227</v>
      </c>
      <c r="D40" s="126"/>
      <c r="E40" s="67"/>
      <c r="F40" s="67"/>
      <c r="G40" s="67"/>
    </row>
    <row r="41">
      <c r="A41" s="85" t="s">
        <v>346</v>
      </c>
      <c r="B41" s="63" t="s">
        <v>347</v>
      </c>
      <c r="C41" s="86" t="s">
        <v>227</v>
      </c>
      <c r="D41" s="126"/>
      <c r="E41" s="67"/>
      <c r="F41" s="67"/>
      <c r="G41" s="67"/>
    </row>
    <row r="42">
      <c r="A42" s="87" t="s">
        <v>356</v>
      </c>
      <c r="B42" s="88" t="s">
        <v>483</v>
      </c>
      <c r="C42" s="89"/>
      <c r="D42" s="89"/>
      <c r="E42" s="67"/>
      <c r="F42" s="67"/>
      <c r="G42" s="67"/>
    </row>
    <row r="43">
      <c r="A43" s="85" t="s">
        <v>364</v>
      </c>
      <c r="B43" s="63" t="s">
        <v>365</v>
      </c>
      <c r="C43" s="86" t="s">
        <v>227</v>
      </c>
      <c r="D43" s="126"/>
      <c r="E43" s="67"/>
      <c r="F43" s="67"/>
      <c r="G43" s="67"/>
    </row>
    <row r="44">
      <c r="A44" s="85" t="s">
        <v>367</v>
      </c>
      <c r="B44" s="63" t="s">
        <v>368</v>
      </c>
      <c r="C44" s="86" t="s">
        <v>227</v>
      </c>
      <c r="D44" s="126"/>
      <c r="E44" s="67"/>
      <c r="F44" s="67"/>
      <c r="G44" s="67"/>
    </row>
    <row r="45">
      <c r="A45" s="85" t="s">
        <v>371</v>
      </c>
      <c r="B45" s="63" t="s">
        <v>372</v>
      </c>
      <c r="C45" s="86" t="s">
        <v>227</v>
      </c>
      <c r="D45" s="126"/>
      <c r="E45" s="67"/>
      <c r="F45" s="67"/>
      <c r="G45" s="67"/>
    </row>
    <row r="46">
      <c r="A46" s="85" t="s">
        <v>373</v>
      </c>
      <c r="B46" s="63" t="s">
        <v>374</v>
      </c>
      <c r="C46" s="86" t="s">
        <v>355</v>
      </c>
      <c r="D46" s="126"/>
      <c r="E46" s="67"/>
      <c r="F46" s="67"/>
      <c r="G46" s="67"/>
    </row>
    <row r="47">
      <c r="A47" s="85" t="s">
        <v>378</v>
      </c>
      <c r="B47" s="63" t="s">
        <v>379</v>
      </c>
      <c r="C47" s="86" t="s">
        <v>227</v>
      </c>
      <c r="D47" s="126"/>
      <c r="E47" s="67"/>
      <c r="F47" s="67"/>
      <c r="G47" s="67"/>
    </row>
    <row r="48">
      <c r="A48" s="87" t="s">
        <v>387</v>
      </c>
      <c r="B48" s="88" t="s">
        <v>488</v>
      </c>
      <c r="C48" s="89"/>
      <c r="D48" s="89"/>
      <c r="E48" s="67"/>
      <c r="F48" s="67"/>
      <c r="G48" s="67"/>
    </row>
    <row r="49">
      <c r="A49" s="85" t="s">
        <v>394</v>
      </c>
      <c r="B49" s="63" t="s">
        <v>395</v>
      </c>
      <c r="C49" s="86" t="s">
        <v>227</v>
      </c>
      <c r="D49" s="126"/>
      <c r="E49" s="67"/>
      <c r="F49" s="67"/>
      <c r="G49" s="67"/>
    </row>
    <row r="50">
      <c r="A50" s="85" t="s">
        <v>399</v>
      </c>
      <c r="B50" s="63" t="s">
        <v>401</v>
      </c>
      <c r="C50" s="86" t="s">
        <v>227</v>
      </c>
      <c r="D50" s="126"/>
      <c r="E50" s="67"/>
      <c r="F50" s="67"/>
      <c r="G50" s="67"/>
    </row>
    <row r="51">
      <c r="A51" s="85" t="s">
        <v>402</v>
      </c>
      <c r="B51" s="63" t="s">
        <v>403</v>
      </c>
      <c r="C51" s="86" t="s">
        <v>227</v>
      </c>
      <c r="D51" s="126"/>
      <c r="E51" s="67"/>
      <c r="F51" s="67"/>
      <c r="G51" s="67"/>
    </row>
    <row r="52">
      <c r="A52" s="85" t="s">
        <v>410</v>
      </c>
      <c r="B52" s="63" t="s">
        <v>411</v>
      </c>
      <c r="C52" s="86" t="s">
        <v>227</v>
      </c>
      <c r="D52" s="126"/>
      <c r="E52" s="67"/>
      <c r="F52" s="67"/>
      <c r="G52" s="67"/>
    </row>
    <row r="53">
      <c r="A53" s="85" t="s">
        <v>413</v>
      </c>
      <c r="B53" s="63" t="s">
        <v>414</v>
      </c>
      <c r="C53" s="86" t="s">
        <v>355</v>
      </c>
      <c r="D53" s="126"/>
      <c r="E53" s="67"/>
      <c r="F53" s="67"/>
      <c r="G53" s="67"/>
    </row>
    <row r="54">
      <c r="A54" s="87" t="s">
        <v>420</v>
      </c>
      <c r="B54" s="88" t="s">
        <v>491</v>
      </c>
      <c r="C54" s="89"/>
      <c r="D54" s="89"/>
      <c r="E54" s="67"/>
      <c r="F54" s="67"/>
      <c r="G54" s="67"/>
    </row>
    <row r="55">
      <c r="A55" s="85" t="s">
        <v>422</v>
      </c>
      <c r="B55" s="63" t="s">
        <v>423</v>
      </c>
      <c r="C55" s="86" t="s">
        <v>227</v>
      </c>
      <c r="D55" s="126"/>
      <c r="E55" s="67"/>
      <c r="F55" s="67"/>
      <c r="G55" s="67"/>
    </row>
    <row r="56">
      <c r="A56" s="85" t="s">
        <v>424</v>
      </c>
      <c r="B56" s="63" t="s">
        <v>425</v>
      </c>
      <c r="C56" s="86" t="s">
        <v>227</v>
      </c>
      <c r="D56" s="126"/>
      <c r="E56" s="67"/>
      <c r="F56" s="67"/>
      <c r="G56" s="67"/>
    </row>
    <row r="57">
      <c r="A57" s="85" t="s">
        <v>426</v>
      </c>
      <c r="B57" s="63" t="s">
        <v>427</v>
      </c>
      <c r="C57" s="86" t="s">
        <v>227</v>
      </c>
      <c r="D57" s="126"/>
      <c r="E57" s="67"/>
      <c r="F57" s="67"/>
      <c r="G57" s="67"/>
    </row>
    <row r="58">
      <c r="A58" s="85" t="s">
        <v>428</v>
      </c>
      <c r="B58" s="63" t="s">
        <v>429</v>
      </c>
      <c r="C58" s="86" t="s">
        <v>227</v>
      </c>
      <c r="D58" s="126"/>
      <c r="E58" s="67"/>
      <c r="F58" s="67"/>
      <c r="G58" s="67"/>
    </row>
    <row r="59">
      <c r="A59" s="85" t="s">
        <v>430</v>
      </c>
      <c r="B59" s="63" t="s">
        <v>431</v>
      </c>
      <c r="C59" s="86" t="s">
        <v>227</v>
      </c>
      <c r="D59" s="126"/>
      <c r="E59" s="67"/>
      <c r="F59" s="67"/>
      <c r="G59" s="67"/>
    </row>
    <row r="60">
      <c r="A60" s="85" t="s">
        <v>432</v>
      </c>
      <c r="B60" s="63" t="s">
        <v>433</v>
      </c>
      <c r="C60" s="86" t="s">
        <v>227</v>
      </c>
      <c r="D60" s="126"/>
      <c r="E60" s="67"/>
      <c r="F60" s="67"/>
      <c r="G60" s="67"/>
    </row>
    <row r="61">
      <c r="A61" s="87" t="s">
        <v>434</v>
      </c>
      <c r="B61" s="88" t="s">
        <v>496</v>
      </c>
      <c r="C61" s="89"/>
      <c r="D61" s="89"/>
      <c r="E61" s="67"/>
      <c r="F61" s="67"/>
      <c r="G61" s="67"/>
    </row>
    <row r="62">
      <c r="A62" s="85" t="s">
        <v>439</v>
      </c>
      <c r="B62" s="63" t="s">
        <v>440</v>
      </c>
      <c r="C62" s="86" t="s">
        <v>227</v>
      </c>
      <c r="D62" s="126"/>
      <c r="E62" s="67"/>
      <c r="F62" s="67"/>
      <c r="G62" s="67"/>
    </row>
    <row r="63">
      <c r="A63" s="85" t="s">
        <v>450</v>
      </c>
      <c r="B63" s="63" t="s">
        <v>452</v>
      </c>
      <c r="C63" s="86" t="s">
        <v>227</v>
      </c>
      <c r="D63" s="126"/>
      <c r="E63" s="67"/>
      <c r="F63" s="67"/>
      <c r="G63" s="67"/>
    </row>
    <row r="64">
      <c r="A64" s="85" t="s">
        <v>456</v>
      </c>
      <c r="B64" s="63" t="s">
        <v>457</v>
      </c>
      <c r="C64" s="86" t="s">
        <v>227</v>
      </c>
      <c r="D64" s="126"/>
      <c r="E64" s="67"/>
      <c r="F64" s="67"/>
      <c r="G64" s="67"/>
    </row>
    <row r="65">
      <c r="A65" s="85" t="s">
        <v>464</v>
      </c>
      <c r="B65" s="63" t="s">
        <v>465</v>
      </c>
      <c r="C65" s="86" t="s">
        <v>227</v>
      </c>
      <c r="D65" s="126"/>
      <c r="E65" s="67"/>
      <c r="F65" s="67"/>
      <c r="G65" s="67"/>
    </row>
    <row r="66">
      <c r="A66" s="85" t="s">
        <v>467</v>
      </c>
      <c r="B66" s="63" t="s">
        <v>468</v>
      </c>
      <c r="C66" s="86" t="s">
        <v>227</v>
      </c>
      <c r="D66" s="126"/>
      <c r="E66" s="67"/>
      <c r="F66" s="67"/>
      <c r="G66" s="67"/>
    </row>
    <row r="67">
      <c r="A67" s="87" t="s">
        <v>469</v>
      </c>
      <c r="B67" s="88" t="s">
        <v>499</v>
      </c>
      <c r="C67" s="89"/>
      <c r="D67" s="89"/>
      <c r="E67" s="67"/>
      <c r="F67" s="67"/>
      <c r="G67" s="67"/>
    </row>
    <row r="68">
      <c r="A68" s="85" t="s">
        <v>476</v>
      </c>
      <c r="B68" s="63" t="s">
        <v>477</v>
      </c>
      <c r="C68" s="86" t="s">
        <v>227</v>
      </c>
      <c r="D68" s="126"/>
      <c r="E68" s="67"/>
      <c r="F68" s="67"/>
      <c r="G68" s="67"/>
    </row>
    <row r="69">
      <c r="A69" s="85" t="s">
        <v>479</v>
      </c>
      <c r="B69" s="63" t="s">
        <v>480</v>
      </c>
      <c r="C69" s="86" t="s">
        <v>227</v>
      </c>
      <c r="D69" s="126"/>
      <c r="E69" s="67"/>
      <c r="F69" s="67"/>
      <c r="G69" s="67"/>
    </row>
    <row r="70">
      <c r="A70" s="85" t="s">
        <v>486</v>
      </c>
      <c r="B70" s="63" t="s">
        <v>487</v>
      </c>
      <c r="C70" s="86" t="s">
        <v>227</v>
      </c>
      <c r="D70" s="126"/>
      <c r="E70" s="67"/>
      <c r="F70" s="67"/>
      <c r="G70" s="67"/>
    </row>
    <row r="71">
      <c r="A71" s="85" t="s">
        <v>489</v>
      </c>
      <c r="B71" s="63" t="s">
        <v>490</v>
      </c>
      <c r="C71" s="86" t="s">
        <v>227</v>
      </c>
      <c r="D71" s="126"/>
      <c r="E71" s="67"/>
      <c r="F71" s="67"/>
      <c r="G71" s="67"/>
    </row>
    <row r="72">
      <c r="A72" s="87" t="s">
        <v>497</v>
      </c>
      <c r="B72" s="88" t="s">
        <v>505</v>
      </c>
      <c r="C72" s="89"/>
      <c r="D72" s="89"/>
      <c r="E72" s="67"/>
      <c r="F72" s="67"/>
      <c r="G72" s="67"/>
    </row>
    <row r="73">
      <c r="A73" s="85" t="s">
        <v>501</v>
      </c>
      <c r="B73" s="63" t="s">
        <v>503</v>
      </c>
      <c r="C73" s="86" t="s">
        <v>504</v>
      </c>
      <c r="D73" s="126"/>
      <c r="E73" s="67"/>
      <c r="F73" s="67"/>
      <c r="G73" s="67"/>
    </row>
    <row r="74">
      <c r="A74" s="85" t="s">
        <v>506</v>
      </c>
      <c r="B74" s="63" t="s">
        <v>507</v>
      </c>
      <c r="C74" s="86" t="s">
        <v>504</v>
      </c>
      <c r="D74" s="126"/>
      <c r="E74" s="67"/>
      <c r="F74" s="67"/>
      <c r="G74" s="67"/>
    </row>
    <row r="75">
      <c r="A75" s="85" t="s">
        <v>508</v>
      </c>
      <c r="B75" s="63" t="s">
        <v>1604</v>
      </c>
      <c r="C75" s="86" t="s">
        <v>227</v>
      </c>
      <c r="D75" s="126"/>
      <c r="E75" s="67"/>
      <c r="F75" s="67"/>
      <c r="G75" s="67"/>
    </row>
    <row r="76">
      <c r="A76" s="85" t="s">
        <v>510</v>
      </c>
      <c r="B76" s="63" t="s">
        <v>1605</v>
      </c>
      <c r="C76" s="86" t="s">
        <v>227</v>
      </c>
      <c r="D76" s="126"/>
      <c r="E76" s="67"/>
      <c r="F76" s="67"/>
      <c r="G76" s="67"/>
    </row>
    <row r="77">
      <c r="A77" s="85" t="s">
        <v>512</v>
      </c>
      <c r="B77" s="63" t="s">
        <v>1606</v>
      </c>
      <c r="C77" s="86" t="s">
        <v>227</v>
      </c>
      <c r="D77" s="126"/>
      <c r="E77" s="67"/>
      <c r="F77" s="67"/>
      <c r="G77" s="67"/>
    </row>
    <row r="78">
      <c r="A78" s="87" t="s">
        <v>518</v>
      </c>
      <c r="B78" s="88" t="s">
        <v>519</v>
      </c>
      <c r="C78" s="89"/>
      <c r="D78" s="89"/>
      <c r="E78" s="67"/>
      <c r="F78" s="67"/>
      <c r="G78" s="67"/>
    </row>
    <row r="79">
      <c r="A79" s="85" t="s">
        <v>520</v>
      </c>
      <c r="B79" s="63" t="s">
        <v>521</v>
      </c>
      <c r="C79" s="86" t="s">
        <v>227</v>
      </c>
      <c r="D79" s="126"/>
      <c r="E79" s="67"/>
      <c r="F79" s="67"/>
      <c r="G79" s="67"/>
    </row>
    <row r="80">
      <c r="A80" s="85" t="s">
        <v>522</v>
      </c>
      <c r="B80" s="63" t="s">
        <v>523</v>
      </c>
      <c r="C80" s="86" t="s">
        <v>227</v>
      </c>
      <c r="D80" s="126"/>
      <c r="E80" s="67"/>
      <c r="F80" s="67"/>
      <c r="G80" s="67"/>
    </row>
    <row r="81">
      <c r="A81" s="85" t="s">
        <v>526</v>
      </c>
      <c r="B81" s="63" t="s">
        <v>527</v>
      </c>
      <c r="C81" s="86" t="s">
        <v>227</v>
      </c>
      <c r="D81" s="126"/>
      <c r="E81" s="67"/>
      <c r="F81" s="67"/>
      <c r="G81" s="67"/>
    </row>
    <row r="82">
      <c r="A82" s="85" t="s">
        <v>530</v>
      </c>
      <c r="B82" s="63" t="s">
        <v>531</v>
      </c>
      <c r="C82" s="86" t="s">
        <v>227</v>
      </c>
      <c r="D82" s="126"/>
      <c r="E82" s="67"/>
      <c r="F82" s="67"/>
      <c r="G82" s="67"/>
    </row>
    <row r="83">
      <c r="A83" s="87" t="s">
        <v>532</v>
      </c>
      <c r="B83" s="88" t="s">
        <v>533</v>
      </c>
      <c r="C83" s="89"/>
      <c r="D83" s="89"/>
      <c r="E83" s="67"/>
      <c r="F83" s="67"/>
      <c r="G83" s="67"/>
    </row>
    <row r="84">
      <c r="A84" s="85" t="s">
        <v>534</v>
      </c>
      <c r="B84" s="63" t="s">
        <v>535</v>
      </c>
      <c r="C84" s="86" t="s">
        <v>227</v>
      </c>
      <c r="D84" s="126"/>
      <c r="E84" s="67"/>
      <c r="F84" s="67"/>
      <c r="G84" s="67"/>
    </row>
    <row r="85">
      <c r="A85" s="85" t="s">
        <v>536</v>
      </c>
      <c r="B85" s="63" t="s">
        <v>537</v>
      </c>
      <c r="C85" s="86" t="s">
        <v>227</v>
      </c>
      <c r="D85" s="126"/>
      <c r="E85" s="67"/>
      <c r="F85" s="67"/>
      <c r="G85" s="67"/>
    </row>
    <row r="86">
      <c r="A86" s="85" t="s">
        <v>539</v>
      </c>
      <c r="B86" s="63" t="s">
        <v>540</v>
      </c>
      <c r="C86" s="86" t="s">
        <v>227</v>
      </c>
      <c r="D86" s="126"/>
      <c r="E86" s="67"/>
      <c r="F86" s="67"/>
      <c r="G86" s="67"/>
    </row>
    <row r="87">
      <c r="A87" s="85" t="s">
        <v>541</v>
      </c>
      <c r="B87" s="63" t="s">
        <v>542</v>
      </c>
      <c r="C87" s="86" t="s">
        <v>227</v>
      </c>
      <c r="D87" s="126"/>
      <c r="E87" s="67"/>
      <c r="F87" s="67"/>
      <c r="G87" s="67"/>
    </row>
    <row r="88">
      <c r="A88" s="85" t="s">
        <v>543</v>
      </c>
      <c r="B88" s="63" t="s">
        <v>544</v>
      </c>
      <c r="C88" s="86" t="s">
        <v>227</v>
      </c>
      <c r="D88" s="126"/>
      <c r="E88" s="67"/>
      <c r="F88" s="67"/>
      <c r="G88" s="67"/>
    </row>
    <row r="89">
      <c r="A89" s="87" t="s">
        <v>551</v>
      </c>
      <c r="B89" s="88" t="s">
        <v>1607</v>
      </c>
      <c r="C89" s="89"/>
      <c r="D89" s="89"/>
      <c r="E89" s="67"/>
      <c r="F89" s="67"/>
      <c r="G89" s="67"/>
    </row>
    <row r="90">
      <c r="A90" s="85" t="s">
        <v>553</v>
      </c>
      <c r="B90" s="63" t="s">
        <v>554</v>
      </c>
      <c r="C90" s="86" t="s">
        <v>227</v>
      </c>
      <c r="D90" s="126"/>
      <c r="E90" s="67"/>
      <c r="F90" s="67"/>
      <c r="G90" s="67"/>
    </row>
    <row r="91">
      <c r="A91" s="85" t="s">
        <v>555</v>
      </c>
      <c r="B91" s="63" t="s">
        <v>556</v>
      </c>
      <c r="C91" s="86" t="s">
        <v>227</v>
      </c>
      <c r="D91" s="126"/>
      <c r="E91" s="67"/>
      <c r="F91" s="67"/>
      <c r="G91" s="67"/>
    </row>
    <row r="92">
      <c r="A92" s="85" t="s">
        <v>557</v>
      </c>
      <c r="B92" s="63" t="s">
        <v>558</v>
      </c>
      <c r="C92" s="86" t="s">
        <v>227</v>
      </c>
      <c r="D92" s="126"/>
      <c r="E92" s="67"/>
      <c r="F92" s="67"/>
      <c r="G92" s="67"/>
    </row>
    <row r="93">
      <c r="A93" s="85" t="s">
        <v>559</v>
      </c>
      <c r="B93" s="63" t="s">
        <v>1608</v>
      </c>
      <c r="C93" s="86" t="s">
        <v>227</v>
      </c>
      <c r="D93" s="126"/>
      <c r="E93" s="67"/>
      <c r="F93" s="67"/>
      <c r="G93" s="67"/>
    </row>
    <row r="94">
      <c r="A94" s="87" t="s">
        <v>561</v>
      </c>
      <c r="B94" s="88" t="s">
        <v>562</v>
      </c>
      <c r="C94" s="89"/>
      <c r="D94" s="89"/>
      <c r="E94" s="67"/>
      <c r="F94" s="67"/>
      <c r="G94" s="67"/>
    </row>
    <row r="95">
      <c r="A95" s="85" t="s">
        <v>563</v>
      </c>
      <c r="B95" s="63" t="s">
        <v>564</v>
      </c>
      <c r="C95" s="86" t="s">
        <v>227</v>
      </c>
      <c r="D95" s="126"/>
      <c r="E95" s="67"/>
      <c r="F95" s="67"/>
      <c r="G95" s="67"/>
    </row>
    <row r="96">
      <c r="A96" s="85" t="s">
        <v>1609</v>
      </c>
      <c r="B96" s="63" t="s">
        <v>1610</v>
      </c>
      <c r="C96" s="86" t="s">
        <v>227</v>
      </c>
      <c r="D96" s="126"/>
      <c r="E96" s="67"/>
      <c r="F96" s="67"/>
      <c r="G96" s="67"/>
    </row>
    <row r="97">
      <c r="A97" s="85" t="s">
        <v>565</v>
      </c>
      <c r="B97" s="63" t="s">
        <v>566</v>
      </c>
      <c r="C97" s="86" t="s">
        <v>227</v>
      </c>
      <c r="D97" s="126"/>
      <c r="E97" s="67"/>
      <c r="F97" s="67"/>
      <c r="G97" s="67"/>
    </row>
    <row r="98">
      <c r="A98" s="85" t="s">
        <v>569</v>
      </c>
      <c r="B98" s="63" t="s">
        <v>570</v>
      </c>
      <c r="C98" s="86" t="s">
        <v>571</v>
      </c>
      <c r="D98" s="126"/>
      <c r="E98" s="67"/>
      <c r="F98" s="67"/>
      <c r="G98" s="67"/>
    </row>
    <row r="99">
      <c r="A99" s="85" t="s">
        <v>572</v>
      </c>
      <c r="B99" s="63" t="s">
        <v>573</v>
      </c>
      <c r="C99" s="86" t="s">
        <v>571</v>
      </c>
      <c r="D99" s="126"/>
      <c r="E99" s="67"/>
      <c r="F99" s="67"/>
      <c r="G99" s="67"/>
    </row>
    <row r="100">
      <c r="A100" s="85" t="s">
        <v>574</v>
      </c>
      <c r="B100" s="63" t="s">
        <v>1611</v>
      </c>
      <c r="C100" s="86" t="s">
        <v>571</v>
      </c>
      <c r="D100" s="126"/>
      <c r="E100" s="67"/>
      <c r="F100" s="67"/>
      <c r="G100" s="67"/>
    </row>
    <row r="101">
      <c r="A101" s="85" t="s">
        <v>576</v>
      </c>
      <c r="B101" s="63" t="s">
        <v>577</v>
      </c>
      <c r="C101" s="86" t="s">
        <v>1612</v>
      </c>
      <c r="D101" s="126"/>
      <c r="E101" s="67"/>
      <c r="F101" s="67"/>
      <c r="G101" s="67"/>
    </row>
    <row r="102">
      <c r="A102" s="85" t="s">
        <v>579</v>
      </c>
      <c r="B102" s="63" t="s">
        <v>580</v>
      </c>
      <c r="C102" s="86" t="s">
        <v>1612</v>
      </c>
      <c r="D102" s="126"/>
      <c r="E102" s="67"/>
      <c r="F102" s="67"/>
      <c r="G102" s="67"/>
    </row>
    <row r="103">
      <c r="A103" s="85" t="s">
        <v>581</v>
      </c>
      <c r="B103" s="63" t="s">
        <v>582</v>
      </c>
      <c r="C103" s="86" t="s">
        <v>1612</v>
      </c>
      <c r="D103" s="126"/>
      <c r="E103" s="67"/>
      <c r="F103" s="67"/>
      <c r="G103" s="67"/>
    </row>
    <row r="104">
      <c r="A104" s="85" t="s">
        <v>583</v>
      </c>
      <c r="B104" s="63" t="s">
        <v>584</v>
      </c>
      <c r="C104" s="86" t="s">
        <v>1612</v>
      </c>
      <c r="D104" s="126"/>
      <c r="E104" s="67"/>
      <c r="F104" s="67"/>
      <c r="G104" s="67"/>
    </row>
    <row r="105">
      <c r="A105" s="85" t="s">
        <v>1613</v>
      </c>
      <c r="B105" s="63" t="s">
        <v>1614</v>
      </c>
      <c r="C105" s="86" t="s">
        <v>227</v>
      </c>
      <c r="D105" s="126"/>
      <c r="E105" s="67"/>
      <c r="F105" s="67"/>
      <c r="G105" s="67"/>
    </row>
    <row r="106">
      <c r="A106" s="87" t="s">
        <v>1064</v>
      </c>
      <c r="B106" s="88" t="s">
        <v>1615</v>
      </c>
      <c r="C106" s="89"/>
      <c r="D106" s="89"/>
      <c r="E106" s="67"/>
      <c r="F106" s="67"/>
      <c r="G106" s="67"/>
    </row>
    <row r="107">
      <c r="A107" s="85" t="s">
        <v>1616</v>
      </c>
      <c r="B107" s="63" t="s">
        <v>1617</v>
      </c>
      <c r="C107" s="86" t="s">
        <v>355</v>
      </c>
      <c r="D107" s="126"/>
      <c r="E107" s="67"/>
      <c r="F107" s="67"/>
      <c r="G107" s="67"/>
    </row>
    <row r="108">
      <c r="A108" s="85" t="s">
        <v>1618</v>
      </c>
      <c r="B108" s="63" t="s">
        <v>1619</v>
      </c>
      <c r="C108" s="86" t="s">
        <v>355</v>
      </c>
      <c r="D108" s="126"/>
      <c r="E108" s="67"/>
      <c r="F108" s="67"/>
      <c r="G108" s="67"/>
    </row>
    <row r="109">
      <c r="A109" s="85" t="s">
        <v>1066</v>
      </c>
      <c r="B109" s="63" t="s">
        <v>1067</v>
      </c>
      <c r="C109" s="86" t="s">
        <v>227</v>
      </c>
      <c r="D109" s="126"/>
      <c r="E109" s="67"/>
      <c r="F109" s="67"/>
      <c r="G109" s="67"/>
    </row>
    <row r="110">
      <c r="A110" s="85" t="s">
        <v>1069</v>
      </c>
      <c r="B110" s="63" t="s">
        <v>1070</v>
      </c>
      <c r="C110" s="86" t="s">
        <v>227</v>
      </c>
      <c r="D110" s="126"/>
      <c r="E110" s="67"/>
      <c r="F110" s="67"/>
      <c r="G110" s="67"/>
    </row>
    <row r="111">
      <c r="A111" s="85" t="s">
        <v>1620</v>
      </c>
      <c r="B111" s="63" t="s">
        <v>1621</v>
      </c>
      <c r="C111" s="86" t="s">
        <v>227</v>
      </c>
      <c r="D111" s="126"/>
      <c r="E111" s="67"/>
      <c r="F111" s="67"/>
      <c r="G111" s="67"/>
    </row>
    <row r="112">
      <c r="A112" s="87" t="s">
        <v>585</v>
      </c>
      <c r="B112" s="88" t="s">
        <v>586</v>
      </c>
      <c r="C112" s="89"/>
      <c r="D112" s="89"/>
      <c r="E112" s="67"/>
      <c r="F112" s="67"/>
      <c r="G112" s="67"/>
    </row>
    <row r="113">
      <c r="A113" s="85" t="s">
        <v>1622</v>
      </c>
      <c r="B113" s="63" t="s">
        <v>1623</v>
      </c>
      <c r="C113" s="86" t="s">
        <v>227</v>
      </c>
      <c r="D113" s="126"/>
      <c r="E113" s="67"/>
      <c r="F113" s="67"/>
      <c r="G113" s="67"/>
    </row>
    <row r="114">
      <c r="A114" s="85" t="s">
        <v>1624</v>
      </c>
      <c r="B114" s="63" t="s">
        <v>1625</v>
      </c>
      <c r="C114" s="86" t="s">
        <v>227</v>
      </c>
      <c r="D114" s="126"/>
      <c r="E114" s="67"/>
      <c r="F114" s="67"/>
      <c r="G114" s="67"/>
    </row>
    <row r="115">
      <c r="A115" s="85" t="s">
        <v>1626</v>
      </c>
      <c r="B115" s="63" t="s">
        <v>1627</v>
      </c>
      <c r="C115" s="86" t="s">
        <v>227</v>
      </c>
      <c r="D115" s="126"/>
      <c r="E115" s="67"/>
      <c r="F115" s="67"/>
      <c r="G115" s="67"/>
    </row>
    <row r="116">
      <c r="A116" s="85" t="s">
        <v>587</v>
      </c>
      <c r="B116" s="63" t="s">
        <v>588</v>
      </c>
      <c r="C116" s="86" t="s">
        <v>227</v>
      </c>
      <c r="D116" s="126"/>
      <c r="E116" s="67"/>
      <c r="F116" s="67"/>
      <c r="G116" s="67"/>
    </row>
    <row r="117">
      <c r="A117" s="85" t="s">
        <v>589</v>
      </c>
      <c r="B117" s="63" t="s">
        <v>590</v>
      </c>
      <c r="C117" s="86" t="s">
        <v>355</v>
      </c>
      <c r="D117" s="126"/>
      <c r="E117" s="67"/>
      <c r="F117" s="67"/>
      <c r="G117" s="67"/>
    </row>
    <row r="118">
      <c r="A118" s="85" t="s">
        <v>591</v>
      </c>
      <c r="B118" s="63" t="s">
        <v>592</v>
      </c>
      <c r="C118" s="86" t="s">
        <v>593</v>
      </c>
      <c r="D118" s="126"/>
      <c r="E118" s="67"/>
      <c r="F118" s="67"/>
      <c r="G118" s="67"/>
    </row>
    <row r="119">
      <c r="A119" s="85" t="s">
        <v>594</v>
      </c>
      <c r="B119" s="63" t="s">
        <v>595</v>
      </c>
      <c r="C119" s="86" t="s">
        <v>593</v>
      </c>
      <c r="D119" s="126"/>
      <c r="E119" s="67"/>
      <c r="F119" s="67"/>
      <c r="G119" s="67"/>
    </row>
    <row r="120">
      <c r="A120" s="85" t="s">
        <v>596</v>
      </c>
      <c r="B120" s="63" t="s">
        <v>597</v>
      </c>
      <c r="C120" s="86" t="s">
        <v>593</v>
      </c>
      <c r="D120" s="126"/>
      <c r="E120" s="67"/>
      <c r="F120" s="67"/>
      <c r="G120" s="67"/>
    </row>
    <row r="121">
      <c r="A121" s="87" t="s">
        <v>1078</v>
      </c>
      <c r="B121" s="88" t="s">
        <v>1629</v>
      </c>
      <c r="C121" s="89"/>
      <c r="D121" s="89"/>
      <c r="E121" s="67"/>
      <c r="F121" s="67"/>
      <c r="G121" s="67"/>
    </row>
    <row r="122">
      <c r="A122" s="85" t="s">
        <v>1080</v>
      </c>
      <c r="B122" s="63" t="s">
        <v>1081</v>
      </c>
      <c r="C122" s="86" t="s">
        <v>227</v>
      </c>
      <c r="D122" s="126"/>
      <c r="E122" s="67"/>
      <c r="F122" s="67"/>
      <c r="G122" s="67"/>
    </row>
    <row r="123">
      <c r="A123" s="85" t="s">
        <v>1082</v>
      </c>
      <c r="B123" s="63" t="s">
        <v>1083</v>
      </c>
      <c r="C123" s="86" t="s">
        <v>227</v>
      </c>
      <c r="D123" s="126"/>
      <c r="E123" s="67"/>
      <c r="F123" s="67"/>
      <c r="G123" s="67"/>
    </row>
    <row r="124">
      <c r="A124" s="85" t="s">
        <v>1084</v>
      </c>
      <c r="B124" s="63" t="s">
        <v>1085</v>
      </c>
      <c r="C124" s="86" t="s">
        <v>227</v>
      </c>
      <c r="D124" s="126"/>
      <c r="E124" s="67"/>
      <c r="F124" s="67"/>
      <c r="G124" s="67"/>
    </row>
    <row r="125">
      <c r="A125" s="85" t="s">
        <v>1087</v>
      </c>
      <c r="B125" s="63" t="s">
        <v>1088</v>
      </c>
      <c r="C125" s="86" t="s">
        <v>227</v>
      </c>
      <c r="D125" s="126"/>
      <c r="E125" s="67"/>
      <c r="F125" s="67"/>
      <c r="G125" s="67"/>
    </row>
    <row r="126">
      <c r="A126" s="85" t="s">
        <v>1091</v>
      </c>
      <c r="B126" s="63" t="s">
        <v>1092</v>
      </c>
      <c r="C126" s="86" t="s">
        <v>227</v>
      </c>
      <c r="D126" s="126"/>
      <c r="E126" s="67"/>
      <c r="F126" s="67"/>
      <c r="G126" s="67"/>
    </row>
    <row r="127">
      <c r="A127" s="85" t="s">
        <v>1120</v>
      </c>
      <c r="B127" s="63" t="s">
        <v>1121</v>
      </c>
      <c r="C127" s="86" t="s">
        <v>227</v>
      </c>
      <c r="D127" s="126"/>
      <c r="E127" s="67"/>
      <c r="F127" s="67"/>
      <c r="G127" s="67"/>
    </row>
    <row r="128">
      <c r="A128" s="67"/>
      <c r="B128" s="67"/>
      <c r="C128" s="67"/>
      <c r="D128" s="67"/>
      <c r="E128" s="67"/>
      <c r="F128" s="67"/>
      <c r="G128" s="67"/>
    </row>
    <row r="129">
      <c r="A129" s="67"/>
      <c r="B129" s="76" t="s">
        <v>1093</v>
      </c>
      <c r="C129" s="67"/>
      <c r="D129" s="67"/>
      <c r="E129" s="67"/>
      <c r="F129" s="67"/>
      <c r="G129" s="67"/>
    </row>
    <row r="130" ht="28.5" customHeight="1">
      <c r="A130" s="54" t="s">
        <v>461</v>
      </c>
      <c r="B130" s="54" t="s">
        <v>42</v>
      </c>
      <c r="C130" s="54" t="s">
        <v>43</v>
      </c>
      <c r="D130" s="54" t="s">
        <v>16</v>
      </c>
      <c r="E130" s="67"/>
      <c r="F130" s="67"/>
      <c r="G130" s="67"/>
    </row>
    <row r="131">
      <c r="A131" s="82" t="s">
        <v>1094</v>
      </c>
      <c r="B131" s="83" t="s">
        <v>1632</v>
      </c>
      <c r="C131" s="84"/>
      <c r="D131" s="84"/>
      <c r="E131" s="67"/>
      <c r="F131" s="67"/>
      <c r="G131" s="67"/>
    </row>
    <row r="132">
      <c r="A132" s="85" t="s">
        <v>1096</v>
      </c>
      <c r="B132" s="63" t="s">
        <v>1097</v>
      </c>
      <c r="C132" s="86" t="s">
        <v>726</v>
      </c>
      <c r="D132" s="126"/>
      <c r="E132" s="67"/>
      <c r="F132" s="67"/>
      <c r="G132" s="67"/>
    </row>
    <row r="133">
      <c r="A133" s="85" t="s">
        <v>1098</v>
      </c>
      <c r="B133" s="63" t="s">
        <v>1099</v>
      </c>
      <c r="C133" s="86" t="s">
        <v>726</v>
      </c>
      <c r="D133" s="126"/>
      <c r="E133" s="67"/>
      <c r="F133" s="67"/>
      <c r="G133" s="67"/>
    </row>
    <row r="134">
      <c r="A134" s="85" t="s">
        <v>1100</v>
      </c>
      <c r="B134" s="63" t="s">
        <v>1101</v>
      </c>
      <c r="C134" s="86" t="s">
        <v>726</v>
      </c>
      <c r="D134" s="126"/>
      <c r="E134" s="67"/>
      <c r="F134" s="67"/>
      <c r="G134" s="67"/>
    </row>
    <row r="135">
      <c r="A135" s="85" t="s">
        <v>1102</v>
      </c>
      <c r="B135" s="63" t="s">
        <v>1103</v>
      </c>
      <c r="C135" s="86" t="s">
        <v>726</v>
      </c>
      <c r="D135" s="126"/>
      <c r="E135" s="67"/>
      <c r="F135" s="67"/>
      <c r="G135" s="67"/>
    </row>
    <row r="136">
      <c r="A136" s="85" t="s">
        <v>1104</v>
      </c>
      <c r="B136" s="63" t="s">
        <v>1105</v>
      </c>
      <c r="C136" s="86" t="s">
        <v>726</v>
      </c>
      <c r="D136" s="126"/>
      <c r="E136" s="67"/>
      <c r="F136" s="67"/>
      <c r="G136" s="67"/>
    </row>
    <row r="137">
      <c r="A137" s="87" t="s">
        <v>1106</v>
      </c>
      <c r="B137" s="88" t="s">
        <v>1633</v>
      </c>
      <c r="C137" s="89"/>
      <c r="D137" s="89"/>
      <c r="E137" s="67"/>
      <c r="F137" s="67"/>
      <c r="G137" s="67"/>
    </row>
    <row r="138">
      <c r="A138" s="85" t="s">
        <v>1108</v>
      </c>
      <c r="B138" s="63" t="s">
        <v>1109</v>
      </c>
      <c r="C138" s="86" t="s">
        <v>726</v>
      </c>
      <c r="D138" s="126"/>
      <c r="E138" s="67"/>
      <c r="F138" s="67"/>
      <c r="G138" s="67"/>
    </row>
    <row r="139">
      <c r="A139" s="85" t="s">
        <v>1110</v>
      </c>
      <c r="B139" s="63" t="s">
        <v>1111</v>
      </c>
      <c r="C139" s="86" t="s">
        <v>726</v>
      </c>
      <c r="D139" s="126"/>
      <c r="E139" s="67"/>
      <c r="F139" s="67"/>
      <c r="G139" s="67"/>
    </row>
    <row r="140">
      <c r="A140" s="85" t="s">
        <v>1112</v>
      </c>
      <c r="B140" s="63" t="s">
        <v>1113</v>
      </c>
      <c r="C140" s="86" t="s">
        <v>726</v>
      </c>
      <c r="D140" s="126"/>
      <c r="E140" s="67"/>
      <c r="F140" s="67"/>
      <c r="G140" s="67"/>
    </row>
    <row r="141">
      <c r="A141" s="85" t="s">
        <v>1114</v>
      </c>
      <c r="B141" s="63" t="s">
        <v>1115</v>
      </c>
      <c r="C141" s="86" t="s">
        <v>726</v>
      </c>
      <c r="D141" s="126"/>
      <c r="E141" s="67"/>
      <c r="F141" s="67"/>
      <c r="G141" s="67"/>
    </row>
    <row r="142">
      <c r="A142" s="85" t="s">
        <v>1116</v>
      </c>
      <c r="B142" s="63" t="s">
        <v>1117</v>
      </c>
      <c r="C142" s="86" t="s">
        <v>726</v>
      </c>
      <c r="D142" s="126"/>
      <c r="E142" s="67"/>
      <c r="F142" s="67"/>
      <c r="G142" s="67"/>
    </row>
    <row r="143">
      <c r="A143" s="87" t="s">
        <v>1118</v>
      </c>
      <c r="B143" s="88" t="s">
        <v>1634</v>
      </c>
      <c r="C143" s="89"/>
      <c r="D143" s="89"/>
      <c r="E143" s="67"/>
      <c r="F143" s="67"/>
      <c r="G143" s="67"/>
    </row>
    <row r="144">
      <c r="A144" s="85" t="s">
        <v>1122</v>
      </c>
      <c r="B144" s="63" t="s">
        <v>1123</v>
      </c>
      <c r="C144" s="86" t="s">
        <v>726</v>
      </c>
      <c r="D144" s="126"/>
      <c r="E144" s="67"/>
      <c r="F144" s="67"/>
      <c r="G144" s="67"/>
    </row>
    <row r="145">
      <c r="A145" s="85" t="s">
        <v>1124</v>
      </c>
      <c r="B145" s="63" t="s">
        <v>1125</v>
      </c>
      <c r="C145" s="86" t="s">
        <v>726</v>
      </c>
      <c r="D145" s="126"/>
      <c r="E145" s="67"/>
      <c r="F145" s="67"/>
      <c r="G145" s="67"/>
    </row>
    <row r="146">
      <c r="A146" s="85" t="s">
        <v>1126</v>
      </c>
      <c r="B146" s="63" t="s">
        <v>1127</v>
      </c>
      <c r="C146" s="86" t="s">
        <v>726</v>
      </c>
      <c r="D146" s="126"/>
      <c r="E146" s="67"/>
      <c r="F146" s="67"/>
      <c r="G146" s="67"/>
    </row>
    <row r="147">
      <c r="A147" s="85" t="s">
        <v>1128</v>
      </c>
      <c r="B147" s="63" t="s">
        <v>1129</v>
      </c>
      <c r="C147" s="86" t="s">
        <v>726</v>
      </c>
      <c r="D147" s="126"/>
      <c r="E147" s="67"/>
      <c r="F147" s="67"/>
      <c r="G147" s="67"/>
    </row>
    <row r="148">
      <c r="A148" s="85" t="s">
        <v>1130</v>
      </c>
      <c r="B148" s="63" t="s">
        <v>1131</v>
      </c>
      <c r="C148" s="86" t="s">
        <v>726</v>
      </c>
      <c r="D148" s="126"/>
      <c r="E148" s="67"/>
      <c r="F148" s="67"/>
      <c r="G148" s="67"/>
    </row>
    <row r="149">
      <c r="A149" s="87" t="s">
        <v>1132</v>
      </c>
      <c r="B149" s="88" t="s">
        <v>1636</v>
      </c>
      <c r="C149" s="89"/>
      <c r="D149" s="89"/>
      <c r="E149" s="67"/>
      <c r="F149" s="67"/>
      <c r="G149" s="67"/>
    </row>
    <row r="150">
      <c r="A150" s="85" t="s">
        <v>1134</v>
      </c>
      <c r="B150" s="63" t="s">
        <v>1135</v>
      </c>
      <c r="C150" s="86" t="s">
        <v>726</v>
      </c>
      <c r="D150" s="126"/>
      <c r="E150" s="67"/>
      <c r="F150" s="67"/>
      <c r="G150" s="67"/>
    </row>
    <row r="151">
      <c r="A151" s="85" t="s">
        <v>1136</v>
      </c>
      <c r="B151" s="63" t="s">
        <v>1137</v>
      </c>
      <c r="C151" s="86" t="s">
        <v>726</v>
      </c>
      <c r="D151" s="126"/>
      <c r="E151" s="67"/>
      <c r="F151" s="67"/>
      <c r="G151" s="67"/>
    </row>
    <row r="152">
      <c r="A152" s="85" t="s">
        <v>1138</v>
      </c>
      <c r="B152" s="63" t="s">
        <v>1139</v>
      </c>
      <c r="C152" s="86" t="s">
        <v>726</v>
      </c>
      <c r="D152" s="126"/>
      <c r="E152" s="67"/>
      <c r="F152" s="67"/>
      <c r="G152" s="67"/>
    </row>
    <row r="153">
      <c r="A153" s="85" t="s">
        <v>1140</v>
      </c>
      <c r="B153" s="63" t="s">
        <v>1141</v>
      </c>
      <c r="C153" s="86" t="s">
        <v>726</v>
      </c>
      <c r="D153" s="126"/>
      <c r="E153" s="67"/>
      <c r="F153" s="67"/>
      <c r="G153" s="67"/>
    </row>
    <row r="154">
      <c r="A154" s="85" t="s">
        <v>1142</v>
      </c>
      <c r="B154" s="63" t="s">
        <v>1143</v>
      </c>
      <c r="C154" s="86" t="s">
        <v>726</v>
      </c>
      <c r="D154" s="126"/>
      <c r="E154" s="67"/>
      <c r="F154" s="67"/>
      <c r="G154" s="67"/>
    </row>
    <row r="155">
      <c r="A155" s="87" t="s">
        <v>1144</v>
      </c>
      <c r="B155" s="88" t="s">
        <v>1640</v>
      </c>
      <c r="C155" s="89"/>
      <c r="D155" s="89"/>
      <c r="E155" s="67"/>
      <c r="F155" s="67"/>
      <c r="G155" s="67"/>
    </row>
    <row r="156">
      <c r="A156" s="85" t="s">
        <v>1146</v>
      </c>
      <c r="B156" s="63" t="s">
        <v>1147</v>
      </c>
      <c r="C156" s="86" t="s">
        <v>726</v>
      </c>
      <c r="D156" s="126"/>
      <c r="E156" s="67"/>
      <c r="F156" s="67"/>
      <c r="G156" s="67"/>
    </row>
    <row r="157">
      <c r="A157" s="85" t="s">
        <v>1148</v>
      </c>
      <c r="B157" s="63" t="s">
        <v>1149</v>
      </c>
      <c r="C157" s="86" t="s">
        <v>726</v>
      </c>
      <c r="D157" s="126"/>
      <c r="E157" s="67"/>
      <c r="F157" s="67"/>
      <c r="G157" s="67"/>
    </row>
    <row r="158">
      <c r="A158" s="85" t="s">
        <v>1150</v>
      </c>
      <c r="B158" s="63" t="s">
        <v>1151</v>
      </c>
      <c r="C158" s="86" t="s">
        <v>726</v>
      </c>
      <c r="D158" s="126"/>
      <c r="E158" s="67"/>
      <c r="F158" s="67"/>
      <c r="G158" s="67"/>
    </row>
    <row r="159">
      <c r="A159" s="85" t="s">
        <v>1152</v>
      </c>
      <c r="B159" s="63" t="s">
        <v>1644</v>
      </c>
      <c r="C159" s="86" t="s">
        <v>726</v>
      </c>
      <c r="D159" s="126"/>
      <c r="E159" s="67"/>
      <c r="F159" s="67"/>
      <c r="G159" s="67"/>
    </row>
    <row r="160">
      <c r="A160" s="85" t="s">
        <v>1154</v>
      </c>
      <c r="B160" s="63" t="s">
        <v>1155</v>
      </c>
      <c r="C160" s="86" t="s">
        <v>726</v>
      </c>
      <c r="D160" s="126"/>
      <c r="E160" s="67"/>
      <c r="F160" s="67"/>
      <c r="G160" s="67"/>
    </row>
    <row r="161">
      <c r="A161" s="85" t="s">
        <v>1156</v>
      </c>
      <c r="B161" s="63" t="s">
        <v>1157</v>
      </c>
      <c r="C161" s="86" t="s">
        <v>726</v>
      </c>
      <c r="D161" s="126"/>
      <c r="E161" s="67"/>
      <c r="F161" s="67"/>
      <c r="G161" s="67"/>
    </row>
    <row r="162">
      <c r="A162" s="87" t="s">
        <v>1158</v>
      </c>
      <c r="B162" s="88" t="s">
        <v>1647</v>
      </c>
      <c r="C162" s="89"/>
      <c r="D162" s="89"/>
      <c r="E162" s="67"/>
      <c r="F162" s="67"/>
      <c r="G162" s="67"/>
    </row>
    <row r="163">
      <c r="A163" s="85" t="s">
        <v>1160</v>
      </c>
      <c r="B163" s="63" t="s">
        <v>1161</v>
      </c>
      <c r="C163" s="86" t="s">
        <v>726</v>
      </c>
      <c r="D163" s="126"/>
      <c r="E163" s="67"/>
      <c r="F163" s="67"/>
      <c r="G163" s="67"/>
    </row>
    <row r="164">
      <c r="A164" s="85" t="s">
        <v>1163</v>
      </c>
      <c r="B164" s="63" t="s">
        <v>1164</v>
      </c>
      <c r="C164" s="86" t="s">
        <v>726</v>
      </c>
      <c r="D164" s="126"/>
      <c r="E164" s="67"/>
      <c r="F164" s="67"/>
      <c r="G164" s="67"/>
    </row>
    <row r="165">
      <c r="A165" s="85" t="s">
        <v>1165</v>
      </c>
      <c r="B165" s="63" t="s">
        <v>1166</v>
      </c>
      <c r="C165" s="86" t="s">
        <v>726</v>
      </c>
      <c r="D165" s="126"/>
      <c r="E165" s="67"/>
      <c r="F165" s="67"/>
      <c r="G165" s="67"/>
    </row>
    <row r="166">
      <c r="A166" s="85" t="s">
        <v>1167</v>
      </c>
      <c r="B166" s="63" t="s">
        <v>1168</v>
      </c>
      <c r="C166" s="86" t="s">
        <v>726</v>
      </c>
      <c r="D166" s="126"/>
      <c r="E166" s="67"/>
      <c r="F166" s="67"/>
      <c r="G166" s="67"/>
    </row>
    <row r="167">
      <c r="A167" s="85" t="s">
        <v>1169</v>
      </c>
      <c r="B167" s="63" t="s">
        <v>1170</v>
      </c>
      <c r="C167" s="86" t="s">
        <v>726</v>
      </c>
      <c r="D167" s="126"/>
      <c r="E167" s="67"/>
      <c r="F167" s="67"/>
      <c r="G167" s="67"/>
    </row>
    <row r="168">
      <c r="A168" s="87" t="s">
        <v>1171</v>
      </c>
      <c r="B168" s="88" t="s">
        <v>1652</v>
      </c>
      <c r="C168" s="89"/>
      <c r="D168" s="89"/>
      <c r="E168" s="67"/>
      <c r="F168" s="67"/>
      <c r="G168" s="67"/>
    </row>
    <row r="169">
      <c r="A169" s="85" t="s">
        <v>1173</v>
      </c>
      <c r="B169" s="63" t="s">
        <v>1653</v>
      </c>
      <c r="C169" s="86" t="s">
        <v>726</v>
      </c>
      <c r="D169" s="126"/>
      <c r="E169" s="67"/>
      <c r="F169" s="67"/>
      <c r="G169" s="67"/>
    </row>
    <row r="170">
      <c r="A170" s="85" t="s">
        <v>1175</v>
      </c>
      <c r="B170" s="63" t="s">
        <v>1176</v>
      </c>
      <c r="C170" s="86" t="s">
        <v>726</v>
      </c>
      <c r="D170" s="126"/>
      <c r="E170" s="67"/>
      <c r="F170" s="67"/>
      <c r="G170" s="67"/>
    </row>
    <row r="171">
      <c r="A171" s="85" t="s">
        <v>1178</v>
      </c>
      <c r="B171" s="63" t="s">
        <v>1179</v>
      </c>
      <c r="C171" s="86" t="s">
        <v>726</v>
      </c>
      <c r="D171" s="126"/>
      <c r="E171" s="67"/>
      <c r="F171" s="67"/>
      <c r="G171" s="67"/>
    </row>
    <row r="172">
      <c r="A172" s="85" t="s">
        <v>1180</v>
      </c>
      <c r="B172" s="63" t="s">
        <v>1181</v>
      </c>
      <c r="C172" s="86" t="s">
        <v>726</v>
      </c>
      <c r="D172" s="126"/>
      <c r="E172" s="67"/>
      <c r="F172" s="67"/>
      <c r="G172" s="67"/>
    </row>
    <row r="173">
      <c r="A173" s="85" t="s">
        <v>1182</v>
      </c>
      <c r="B173" s="63" t="s">
        <v>1656</v>
      </c>
      <c r="C173" s="86" t="s">
        <v>726</v>
      </c>
      <c r="D173" s="126"/>
      <c r="E173" s="67"/>
      <c r="F173" s="67"/>
      <c r="G173" s="67"/>
    </row>
    <row r="174">
      <c r="A174" s="85" t="s">
        <v>1184</v>
      </c>
      <c r="B174" s="63" t="s">
        <v>1185</v>
      </c>
      <c r="C174" s="86" t="s">
        <v>726</v>
      </c>
      <c r="D174" s="126"/>
      <c r="E174" s="67"/>
      <c r="F174" s="67"/>
      <c r="G174" s="67"/>
    </row>
    <row r="175">
      <c r="A175" s="87" t="s">
        <v>1186</v>
      </c>
      <c r="B175" s="88" t="s">
        <v>1658</v>
      </c>
      <c r="C175" s="89"/>
      <c r="D175" s="89"/>
      <c r="E175" s="67"/>
      <c r="F175" s="67"/>
      <c r="G175" s="67"/>
    </row>
    <row r="176">
      <c r="A176" s="85" t="s">
        <v>1188</v>
      </c>
      <c r="B176" s="63" t="s">
        <v>1189</v>
      </c>
      <c r="C176" s="86" t="s">
        <v>726</v>
      </c>
      <c r="D176" s="126"/>
      <c r="E176" s="67"/>
      <c r="F176" s="67"/>
      <c r="G176" s="67"/>
    </row>
    <row r="177">
      <c r="A177" s="85" t="s">
        <v>1190</v>
      </c>
      <c r="B177" s="63" t="s">
        <v>1191</v>
      </c>
      <c r="C177" s="86" t="s">
        <v>726</v>
      </c>
      <c r="D177" s="126"/>
      <c r="E177" s="67"/>
      <c r="F177" s="67"/>
      <c r="G177" s="67"/>
    </row>
    <row r="178">
      <c r="A178" s="85" t="s">
        <v>1192</v>
      </c>
      <c r="B178" s="63" t="s">
        <v>1193</v>
      </c>
      <c r="C178" s="86" t="s">
        <v>726</v>
      </c>
      <c r="D178" s="126"/>
      <c r="E178" s="67"/>
      <c r="F178" s="67"/>
      <c r="G178" s="67"/>
    </row>
    <row r="179">
      <c r="A179" s="85" t="s">
        <v>1194</v>
      </c>
      <c r="B179" s="63" t="s">
        <v>1195</v>
      </c>
      <c r="C179" s="86" t="s">
        <v>726</v>
      </c>
      <c r="D179" s="126"/>
      <c r="E179" s="67"/>
      <c r="F179" s="67"/>
      <c r="G179" s="67"/>
    </row>
    <row r="180">
      <c r="A180" s="85" t="s">
        <v>1196</v>
      </c>
      <c r="B180" s="63" t="s">
        <v>1197</v>
      </c>
      <c r="C180" s="86" t="s">
        <v>726</v>
      </c>
      <c r="D180" s="126"/>
      <c r="E180" s="67"/>
      <c r="F180" s="67"/>
      <c r="G180" s="67"/>
    </row>
    <row r="181">
      <c r="A181" s="87" t="s">
        <v>1199</v>
      </c>
      <c r="B181" s="88" t="s">
        <v>1663</v>
      </c>
      <c r="C181" s="89"/>
      <c r="D181" s="89"/>
      <c r="E181" s="67"/>
      <c r="F181" s="67"/>
      <c r="G181" s="67"/>
    </row>
    <row r="182">
      <c r="A182" s="85" t="s">
        <v>1201</v>
      </c>
      <c r="B182" s="63" t="s">
        <v>1202</v>
      </c>
      <c r="C182" s="86" t="s">
        <v>726</v>
      </c>
      <c r="D182" s="126"/>
      <c r="E182" s="67"/>
      <c r="F182" s="67"/>
      <c r="G182" s="67"/>
    </row>
    <row r="183">
      <c r="A183" s="85" t="s">
        <v>1203</v>
      </c>
      <c r="B183" s="63" t="s">
        <v>1204</v>
      </c>
      <c r="C183" s="86" t="s">
        <v>726</v>
      </c>
      <c r="D183" s="126"/>
      <c r="E183" s="67"/>
      <c r="F183" s="67"/>
      <c r="G183" s="67"/>
    </row>
    <row r="184">
      <c r="A184" s="85" t="s">
        <v>1205</v>
      </c>
      <c r="B184" s="63" t="s">
        <v>1206</v>
      </c>
      <c r="C184" s="86" t="s">
        <v>726</v>
      </c>
      <c r="D184" s="126"/>
      <c r="E184" s="67"/>
      <c r="F184" s="67"/>
      <c r="G184" s="67"/>
    </row>
    <row r="185">
      <c r="A185" s="85" t="s">
        <v>1207</v>
      </c>
      <c r="B185" s="63" t="s">
        <v>1208</v>
      </c>
      <c r="C185" s="86" t="s">
        <v>726</v>
      </c>
      <c r="D185" s="126"/>
      <c r="E185" s="67"/>
      <c r="F185" s="67"/>
      <c r="G185" s="67"/>
    </row>
    <row r="186">
      <c r="A186" s="87" t="s">
        <v>1209</v>
      </c>
      <c r="B186" s="88" t="s">
        <v>1666</v>
      </c>
      <c r="C186" s="89"/>
      <c r="D186" s="89"/>
      <c r="E186" s="67"/>
      <c r="F186" s="67"/>
      <c r="G186" s="67"/>
    </row>
    <row r="187">
      <c r="A187" s="85" t="s">
        <v>1211</v>
      </c>
      <c r="B187" s="63" t="s">
        <v>1212</v>
      </c>
      <c r="C187" s="86" t="s">
        <v>1214</v>
      </c>
      <c r="D187" s="126"/>
      <c r="E187" s="67"/>
      <c r="F187" s="67"/>
      <c r="G187" s="67"/>
    </row>
    <row r="188">
      <c r="A188" s="85" t="s">
        <v>1215</v>
      </c>
      <c r="B188" s="63" t="s">
        <v>1216</v>
      </c>
      <c r="C188" s="86" t="s">
        <v>1214</v>
      </c>
      <c r="D188" s="126"/>
      <c r="E188" s="67"/>
      <c r="F188" s="67"/>
      <c r="G188" s="67"/>
    </row>
    <row r="189">
      <c r="A189" s="85" t="s">
        <v>1217</v>
      </c>
      <c r="B189" s="63" t="s">
        <v>1218</v>
      </c>
      <c r="C189" s="86" t="s">
        <v>1214</v>
      </c>
      <c r="D189" s="126"/>
      <c r="E189" s="67"/>
      <c r="F189" s="67"/>
      <c r="G189" s="67"/>
    </row>
    <row r="190">
      <c r="A190" s="85" t="s">
        <v>1219</v>
      </c>
      <c r="B190" s="63" t="s">
        <v>1220</v>
      </c>
      <c r="C190" s="86" t="s">
        <v>1214</v>
      </c>
      <c r="D190" s="126"/>
      <c r="E190" s="67"/>
      <c r="F190" s="67"/>
      <c r="G190" s="67"/>
    </row>
    <row r="191">
      <c r="A191" s="85" t="s">
        <v>1221</v>
      </c>
      <c r="B191" s="63" t="s">
        <v>1222</v>
      </c>
      <c r="C191" s="86" t="s">
        <v>1214</v>
      </c>
      <c r="D191" s="126"/>
      <c r="E191" s="67"/>
      <c r="F191" s="67"/>
      <c r="G191" s="67"/>
    </row>
    <row r="192">
      <c r="A192" s="87" t="s">
        <v>1223</v>
      </c>
      <c r="B192" s="88" t="s">
        <v>1670</v>
      </c>
      <c r="C192" s="89"/>
      <c r="D192" s="89"/>
      <c r="E192" s="67"/>
      <c r="F192" s="67"/>
      <c r="G192" s="67"/>
    </row>
    <row r="193">
      <c r="A193" s="85" t="s">
        <v>1225</v>
      </c>
      <c r="B193" s="63" t="s">
        <v>1226</v>
      </c>
      <c r="C193" s="86" t="s">
        <v>726</v>
      </c>
      <c r="D193" s="126"/>
      <c r="E193" s="67"/>
      <c r="F193" s="67"/>
      <c r="G193" s="67"/>
    </row>
    <row r="194">
      <c r="A194" s="85" t="s">
        <v>1227</v>
      </c>
      <c r="B194" s="63" t="s">
        <v>1228</v>
      </c>
      <c r="C194" s="86" t="s">
        <v>726</v>
      </c>
      <c r="D194" s="126"/>
      <c r="E194" s="67"/>
      <c r="F194" s="67"/>
      <c r="G194" s="67"/>
    </row>
    <row r="195">
      <c r="A195" s="85" t="s">
        <v>1229</v>
      </c>
      <c r="B195" s="63" t="s">
        <v>1230</v>
      </c>
      <c r="C195" s="86" t="s">
        <v>726</v>
      </c>
      <c r="D195" s="126"/>
      <c r="E195" s="67"/>
      <c r="F195" s="67"/>
      <c r="G195" s="67"/>
    </row>
    <row r="196">
      <c r="A196" s="85" t="s">
        <v>1231</v>
      </c>
      <c r="B196" s="63" t="s">
        <v>1232</v>
      </c>
      <c r="C196" s="86" t="s">
        <v>726</v>
      </c>
      <c r="D196" s="126"/>
      <c r="E196" s="67"/>
      <c r="F196" s="67"/>
      <c r="G196" s="67"/>
    </row>
    <row r="197">
      <c r="A197" s="85" t="s">
        <v>1233</v>
      </c>
      <c r="B197" s="63" t="s">
        <v>1234</v>
      </c>
      <c r="C197" s="86" t="s">
        <v>726</v>
      </c>
      <c r="D197" s="126"/>
      <c r="E197" s="67"/>
      <c r="F197" s="67"/>
      <c r="G197" s="67"/>
    </row>
    <row r="198">
      <c r="A198" s="87" t="s">
        <v>1235</v>
      </c>
      <c r="B198" s="88" t="s">
        <v>1671</v>
      </c>
      <c r="C198" s="89"/>
      <c r="D198" s="89"/>
      <c r="E198" s="67"/>
      <c r="F198" s="67"/>
      <c r="G198" s="67"/>
    </row>
    <row r="199">
      <c r="A199" s="85" t="s">
        <v>1237</v>
      </c>
      <c r="B199" s="63" t="s">
        <v>1238</v>
      </c>
      <c r="C199" s="86" t="s">
        <v>726</v>
      </c>
      <c r="D199" s="126"/>
      <c r="E199" s="67"/>
      <c r="F199" s="67"/>
      <c r="G199" s="67"/>
    </row>
    <row r="200">
      <c r="A200" s="85" t="s">
        <v>1239</v>
      </c>
      <c r="B200" s="63" t="s">
        <v>1240</v>
      </c>
      <c r="C200" s="86" t="s">
        <v>726</v>
      </c>
      <c r="D200" s="126"/>
      <c r="E200" s="67"/>
      <c r="F200" s="67"/>
      <c r="G200" s="67"/>
    </row>
    <row r="201">
      <c r="A201" s="85" t="s">
        <v>1241</v>
      </c>
      <c r="B201" s="63" t="s">
        <v>1242</v>
      </c>
      <c r="C201" s="86" t="s">
        <v>726</v>
      </c>
      <c r="D201" s="126"/>
      <c r="E201" s="67"/>
      <c r="F201" s="67"/>
      <c r="G201" s="67"/>
    </row>
    <row r="202">
      <c r="A202" s="85" t="s">
        <v>1243</v>
      </c>
      <c r="B202" s="63" t="s">
        <v>1244</v>
      </c>
      <c r="C202" s="86" t="s">
        <v>726</v>
      </c>
      <c r="D202" s="126"/>
      <c r="E202" s="67"/>
      <c r="F202" s="67"/>
      <c r="G202" s="67"/>
    </row>
    <row r="203">
      <c r="A203" s="85" t="s">
        <v>1245</v>
      </c>
      <c r="B203" s="63" t="s">
        <v>1246</v>
      </c>
      <c r="C203" s="86" t="s">
        <v>726</v>
      </c>
      <c r="D203" s="126"/>
      <c r="E203" s="67"/>
      <c r="F203" s="67"/>
      <c r="G203" s="67"/>
    </row>
    <row r="204">
      <c r="A204" s="85" t="s">
        <v>1247</v>
      </c>
      <c r="B204" s="63" t="s">
        <v>1248</v>
      </c>
      <c r="C204" s="86" t="s">
        <v>726</v>
      </c>
      <c r="D204" s="126"/>
      <c r="E204" s="67"/>
      <c r="F204" s="67"/>
      <c r="G204" s="67"/>
    </row>
    <row r="205">
      <c r="A205" s="87" t="s">
        <v>1249</v>
      </c>
      <c r="B205" s="88" t="s">
        <v>1672</v>
      </c>
      <c r="C205" s="89"/>
      <c r="D205" s="89"/>
      <c r="E205" s="67"/>
      <c r="F205" s="67"/>
      <c r="G205" s="67"/>
    </row>
    <row r="206">
      <c r="A206" s="85" t="s">
        <v>1251</v>
      </c>
      <c r="B206" s="63" t="s">
        <v>1252</v>
      </c>
      <c r="C206" s="86" t="s">
        <v>726</v>
      </c>
      <c r="D206" s="126"/>
      <c r="E206" s="67"/>
      <c r="F206" s="67"/>
      <c r="G206" s="67"/>
    </row>
    <row r="207">
      <c r="A207" s="85" t="s">
        <v>1253</v>
      </c>
      <c r="B207" s="63" t="s">
        <v>1254</v>
      </c>
      <c r="C207" s="86" t="s">
        <v>726</v>
      </c>
      <c r="D207" s="126"/>
      <c r="E207" s="67"/>
      <c r="F207" s="67"/>
      <c r="G207" s="67"/>
    </row>
    <row r="208">
      <c r="A208" s="85" t="s">
        <v>1255</v>
      </c>
      <c r="B208" s="63" t="s">
        <v>1256</v>
      </c>
      <c r="C208" s="86" t="s">
        <v>726</v>
      </c>
      <c r="D208" s="126"/>
      <c r="E208" s="67"/>
      <c r="F208" s="67"/>
      <c r="G208" s="67"/>
    </row>
    <row r="209">
      <c r="A209" s="85" t="s">
        <v>1257</v>
      </c>
      <c r="B209" s="63" t="s">
        <v>1258</v>
      </c>
      <c r="C209" s="86" t="s">
        <v>726</v>
      </c>
      <c r="D209" s="126"/>
      <c r="E209" s="67"/>
      <c r="F209" s="67"/>
      <c r="G209" s="67"/>
    </row>
    <row r="210">
      <c r="A210" s="87" t="s">
        <v>1259</v>
      </c>
      <c r="B210" s="88" t="s">
        <v>1673</v>
      </c>
      <c r="C210" s="89"/>
      <c r="D210" s="89"/>
      <c r="E210" s="67"/>
      <c r="F210" s="67"/>
      <c r="G210" s="67"/>
    </row>
    <row r="211">
      <c r="A211" s="85" t="s">
        <v>1261</v>
      </c>
      <c r="B211" s="63" t="s">
        <v>1262</v>
      </c>
      <c r="C211" s="86" t="s">
        <v>726</v>
      </c>
      <c r="D211" s="126"/>
      <c r="E211" s="67"/>
      <c r="F211" s="67"/>
      <c r="G211" s="67"/>
    </row>
    <row r="212">
      <c r="A212" s="85" t="s">
        <v>1263</v>
      </c>
      <c r="B212" s="63" t="s">
        <v>1264</v>
      </c>
      <c r="C212" s="86" t="s">
        <v>726</v>
      </c>
      <c r="D212" s="126"/>
      <c r="E212" s="67"/>
      <c r="F212" s="67"/>
      <c r="G212" s="67"/>
    </row>
    <row r="213">
      <c r="A213" s="85" t="s">
        <v>1265</v>
      </c>
      <c r="B213" s="63" t="s">
        <v>1266</v>
      </c>
      <c r="C213" s="86" t="s">
        <v>726</v>
      </c>
      <c r="D213" s="126"/>
      <c r="E213" s="67"/>
      <c r="F213" s="67"/>
      <c r="G213" s="67"/>
    </row>
    <row r="214">
      <c r="A214" s="85" t="s">
        <v>1267</v>
      </c>
      <c r="B214" s="63" t="s">
        <v>1268</v>
      </c>
      <c r="C214" s="86" t="s">
        <v>726</v>
      </c>
      <c r="D214" s="126"/>
      <c r="E214" s="67"/>
      <c r="F214" s="67"/>
      <c r="G214" s="67"/>
    </row>
    <row r="215">
      <c r="A215" s="87" t="s">
        <v>1269</v>
      </c>
      <c r="B215" s="88" t="s">
        <v>1674</v>
      </c>
      <c r="C215" s="89"/>
      <c r="D215" s="89"/>
      <c r="E215" s="67"/>
      <c r="F215" s="67"/>
      <c r="G215" s="67"/>
    </row>
    <row r="216">
      <c r="A216" s="85" t="s">
        <v>1271</v>
      </c>
      <c r="B216" s="63" t="s">
        <v>1272</v>
      </c>
      <c r="C216" s="86" t="s">
        <v>726</v>
      </c>
      <c r="D216" s="126"/>
      <c r="E216" s="67"/>
      <c r="F216" s="67"/>
      <c r="G216" s="67"/>
    </row>
    <row r="217">
      <c r="A217" s="85" t="s">
        <v>1273</v>
      </c>
      <c r="B217" s="63" t="s">
        <v>1675</v>
      </c>
      <c r="C217" s="86" t="s">
        <v>726</v>
      </c>
      <c r="D217" s="126"/>
      <c r="E217" s="67"/>
      <c r="F217" s="67"/>
      <c r="G217" s="67"/>
    </row>
    <row r="218">
      <c r="A218" s="85" t="s">
        <v>1275</v>
      </c>
      <c r="B218" s="63" t="s">
        <v>1276</v>
      </c>
      <c r="C218" s="86" t="s">
        <v>726</v>
      </c>
      <c r="D218" s="126"/>
      <c r="E218" s="67"/>
      <c r="F218" s="67"/>
      <c r="G218" s="67"/>
    </row>
    <row r="219">
      <c r="A219" s="85" t="s">
        <v>1278</v>
      </c>
      <c r="B219" s="63" t="s">
        <v>1279</v>
      </c>
      <c r="C219" s="86" t="s">
        <v>726</v>
      </c>
      <c r="D219" s="126"/>
      <c r="E219" s="67"/>
      <c r="F219" s="67"/>
      <c r="G219" s="67"/>
    </row>
    <row r="220">
      <c r="A220" s="85" t="s">
        <v>1280</v>
      </c>
      <c r="B220" s="63" t="s">
        <v>1281</v>
      </c>
      <c r="C220" s="86" t="s">
        <v>726</v>
      </c>
      <c r="D220" s="126"/>
      <c r="E220" s="67"/>
      <c r="F220" s="67"/>
      <c r="G220" s="67"/>
    </row>
    <row r="221">
      <c r="A221" s="87" t="s">
        <v>1282</v>
      </c>
      <c r="B221" s="88" t="s">
        <v>1676</v>
      </c>
      <c r="C221" s="89"/>
      <c r="D221" s="89"/>
      <c r="E221" s="67"/>
      <c r="F221" s="67"/>
      <c r="G221" s="67"/>
    </row>
    <row r="222">
      <c r="A222" s="85" t="s">
        <v>1284</v>
      </c>
      <c r="B222" s="63" t="s">
        <v>1285</v>
      </c>
      <c r="C222" s="86" t="s">
        <v>726</v>
      </c>
      <c r="D222" s="126"/>
      <c r="E222" s="67"/>
      <c r="F222" s="67"/>
      <c r="G222" s="67"/>
    </row>
    <row r="223">
      <c r="A223" s="85" t="s">
        <v>1286</v>
      </c>
      <c r="B223" s="63" t="s">
        <v>1287</v>
      </c>
      <c r="C223" s="86" t="s">
        <v>726</v>
      </c>
      <c r="D223" s="126"/>
      <c r="E223" s="67"/>
      <c r="F223" s="67"/>
      <c r="G223" s="67"/>
    </row>
    <row r="224">
      <c r="A224" s="85" t="s">
        <v>1288</v>
      </c>
      <c r="B224" s="63" t="s">
        <v>1289</v>
      </c>
      <c r="C224" s="86" t="s">
        <v>726</v>
      </c>
      <c r="D224" s="126"/>
      <c r="E224" s="67"/>
      <c r="F224" s="67"/>
      <c r="G224" s="67"/>
    </row>
    <row r="225">
      <c r="A225" s="85" t="s">
        <v>1291</v>
      </c>
      <c r="B225" s="63" t="s">
        <v>1292</v>
      </c>
      <c r="C225" s="86" t="s">
        <v>1293</v>
      </c>
      <c r="D225" s="126"/>
      <c r="E225" s="67"/>
      <c r="F225" s="67"/>
      <c r="G225" s="67"/>
    </row>
    <row r="226">
      <c r="A226" s="85" t="s">
        <v>1294</v>
      </c>
      <c r="B226" s="63" t="s">
        <v>1295</v>
      </c>
      <c r="C226" s="86" t="s">
        <v>726</v>
      </c>
      <c r="D226" s="126"/>
      <c r="E226" s="67"/>
      <c r="F226" s="67"/>
      <c r="G226" s="67"/>
    </row>
    <row r="227">
      <c r="A227" s="87" t="s">
        <v>1296</v>
      </c>
      <c r="B227" s="88" t="s">
        <v>1677</v>
      </c>
      <c r="C227" s="89"/>
      <c r="D227" s="89"/>
      <c r="E227" s="67"/>
      <c r="F227" s="67"/>
      <c r="G227" s="67"/>
    </row>
    <row r="228">
      <c r="A228" s="85" t="s">
        <v>1298</v>
      </c>
      <c r="B228" s="63" t="s">
        <v>1299</v>
      </c>
      <c r="C228" s="86" t="s">
        <v>726</v>
      </c>
      <c r="D228" s="126"/>
      <c r="E228" s="67"/>
      <c r="F228" s="67"/>
      <c r="G228" s="67"/>
    </row>
    <row r="229">
      <c r="A229" s="85" t="s">
        <v>1300</v>
      </c>
      <c r="B229" s="63" t="s">
        <v>1301</v>
      </c>
      <c r="C229" s="86" t="s">
        <v>726</v>
      </c>
      <c r="D229" s="126"/>
      <c r="E229" s="67"/>
      <c r="F229" s="67"/>
      <c r="G229" s="67"/>
    </row>
    <row r="230">
      <c r="A230" s="85" t="s">
        <v>1302</v>
      </c>
      <c r="B230" s="63" t="s">
        <v>1303</v>
      </c>
      <c r="C230" s="86" t="s">
        <v>726</v>
      </c>
      <c r="D230" s="126"/>
      <c r="E230" s="67"/>
      <c r="F230" s="67"/>
      <c r="G230" s="67"/>
    </row>
    <row r="231">
      <c r="A231" s="85" t="s">
        <v>1304</v>
      </c>
      <c r="B231" s="63" t="s">
        <v>1305</v>
      </c>
      <c r="C231" s="86" t="s">
        <v>726</v>
      </c>
      <c r="D231" s="126"/>
      <c r="E231" s="67"/>
      <c r="F231" s="67"/>
      <c r="G231" s="67"/>
    </row>
    <row r="232">
      <c r="A232" s="85" t="s">
        <v>1306</v>
      </c>
      <c r="B232" s="63" t="s">
        <v>1307</v>
      </c>
      <c r="C232" s="86" t="s">
        <v>726</v>
      </c>
      <c r="D232" s="126"/>
      <c r="E232" s="67"/>
      <c r="F232" s="67"/>
      <c r="G232" s="67"/>
    </row>
    <row r="233">
      <c r="A233" s="87" t="s">
        <v>1308</v>
      </c>
      <c r="B233" s="88" t="s">
        <v>1678</v>
      </c>
      <c r="C233" s="89"/>
      <c r="D233" s="89"/>
      <c r="E233" s="67"/>
      <c r="F233" s="67"/>
      <c r="G233" s="67"/>
    </row>
    <row r="234">
      <c r="A234" s="85" t="s">
        <v>1310</v>
      </c>
      <c r="B234" s="63" t="s">
        <v>1311</v>
      </c>
      <c r="C234" s="86" t="s">
        <v>726</v>
      </c>
      <c r="D234" s="126"/>
      <c r="E234" s="67"/>
      <c r="F234" s="67"/>
      <c r="G234" s="67"/>
    </row>
    <row r="235">
      <c r="A235" s="85" t="s">
        <v>1312</v>
      </c>
      <c r="B235" s="63" t="s">
        <v>1313</v>
      </c>
      <c r="C235" s="86" t="s">
        <v>726</v>
      </c>
      <c r="D235" s="126"/>
      <c r="E235" s="67"/>
      <c r="F235" s="67"/>
      <c r="G235" s="67"/>
    </row>
    <row r="236">
      <c r="A236" s="85" t="s">
        <v>1314</v>
      </c>
      <c r="B236" s="63" t="s">
        <v>1315</v>
      </c>
      <c r="C236" s="86" t="s">
        <v>726</v>
      </c>
      <c r="D236" s="126"/>
      <c r="E236" s="67"/>
      <c r="F236" s="67"/>
      <c r="G236" s="67"/>
    </row>
    <row r="237">
      <c r="A237" s="85" t="s">
        <v>1316</v>
      </c>
      <c r="B237" s="63" t="s">
        <v>1679</v>
      </c>
      <c r="C237" s="86" t="s">
        <v>726</v>
      </c>
      <c r="D237" s="126"/>
      <c r="E237" s="67"/>
      <c r="F237" s="67"/>
      <c r="G237" s="67"/>
    </row>
    <row r="238">
      <c r="A238" s="85" t="s">
        <v>1318</v>
      </c>
      <c r="B238" s="63" t="s">
        <v>1319</v>
      </c>
      <c r="C238" s="86" t="s">
        <v>726</v>
      </c>
      <c r="D238" s="126"/>
      <c r="E238" s="67"/>
      <c r="F238" s="67"/>
      <c r="G238" s="67"/>
    </row>
    <row r="239">
      <c r="A239" s="85" t="s">
        <v>1320</v>
      </c>
      <c r="B239" s="63" t="s">
        <v>1321</v>
      </c>
      <c r="C239" s="86" t="s">
        <v>726</v>
      </c>
      <c r="D239" s="126"/>
      <c r="E239" s="67"/>
      <c r="F239" s="67"/>
      <c r="G239" s="67"/>
    </row>
    <row r="240">
      <c r="A240" s="87" t="s">
        <v>1322</v>
      </c>
      <c r="B240" s="88" t="s">
        <v>1680</v>
      </c>
      <c r="C240" s="89"/>
      <c r="D240" s="89"/>
      <c r="E240" s="67"/>
      <c r="F240" s="67"/>
      <c r="G240" s="67"/>
    </row>
    <row r="241">
      <c r="A241" s="85" t="s">
        <v>1324</v>
      </c>
      <c r="B241" s="63" t="s">
        <v>1325</v>
      </c>
      <c r="C241" s="86" t="s">
        <v>726</v>
      </c>
      <c r="D241" s="126"/>
      <c r="E241" s="67"/>
      <c r="F241" s="67"/>
      <c r="G241" s="67"/>
    </row>
    <row r="242">
      <c r="A242" s="85" t="s">
        <v>1326</v>
      </c>
      <c r="B242" s="63" t="s">
        <v>1327</v>
      </c>
      <c r="C242" s="86" t="s">
        <v>726</v>
      </c>
      <c r="D242" s="126"/>
      <c r="E242" s="67"/>
      <c r="F242" s="67"/>
      <c r="G242" s="67"/>
    </row>
    <row r="243">
      <c r="A243" s="85" t="s">
        <v>1328</v>
      </c>
      <c r="B243" s="63" t="s">
        <v>1329</v>
      </c>
      <c r="C243" s="86" t="s">
        <v>726</v>
      </c>
      <c r="D243" s="126"/>
      <c r="E243" s="67"/>
      <c r="F243" s="67"/>
      <c r="G243" s="67"/>
    </row>
    <row r="244">
      <c r="A244" s="85" t="s">
        <v>1330</v>
      </c>
      <c r="B244" s="63" t="s">
        <v>1331</v>
      </c>
      <c r="C244" s="86" t="s">
        <v>726</v>
      </c>
      <c r="D244" s="126"/>
      <c r="E244" s="67"/>
      <c r="F244" s="67"/>
      <c r="G244" s="67"/>
    </row>
    <row r="245">
      <c r="A245" s="85" t="s">
        <v>1332</v>
      </c>
      <c r="B245" s="63" t="s">
        <v>1333</v>
      </c>
      <c r="C245" s="86" t="s">
        <v>726</v>
      </c>
      <c r="D245" s="126"/>
      <c r="E245" s="67"/>
      <c r="F245" s="67"/>
      <c r="G245" s="67"/>
    </row>
    <row r="246">
      <c r="A246" s="87" t="s">
        <v>1334</v>
      </c>
      <c r="B246" s="88" t="s">
        <v>1681</v>
      </c>
      <c r="C246" s="89"/>
      <c r="D246" s="89"/>
      <c r="E246" s="67"/>
      <c r="F246" s="67"/>
      <c r="G246" s="67"/>
    </row>
    <row r="247">
      <c r="A247" s="85" t="s">
        <v>1336</v>
      </c>
      <c r="B247" s="63" t="s">
        <v>1337</v>
      </c>
      <c r="C247" s="86" t="s">
        <v>726</v>
      </c>
      <c r="D247" s="126"/>
      <c r="E247" s="67"/>
      <c r="F247" s="67"/>
      <c r="G247" s="67"/>
    </row>
    <row r="248">
      <c r="A248" s="85" t="s">
        <v>1338</v>
      </c>
      <c r="B248" s="63" t="s">
        <v>1339</v>
      </c>
      <c r="C248" s="86" t="s">
        <v>726</v>
      </c>
      <c r="D248" s="126"/>
      <c r="E248" s="67"/>
      <c r="F248" s="67"/>
      <c r="G248" s="67"/>
    </row>
    <row r="249">
      <c r="A249" s="85" t="s">
        <v>1340</v>
      </c>
      <c r="B249" s="63" t="s">
        <v>1341</v>
      </c>
      <c r="C249" s="86" t="s">
        <v>726</v>
      </c>
      <c r="D249" s="126"/>
      <c r="E249" s="67"/>
      <c r="F249" s="67"/>
      <c r="G249" s="67"/>
    </row>
    <row r="250">
      <c r="A250" s="85" t="s">
        <v>1342</v>
      </c>
      <c r="B250" s="63" t="s">
        <v>1343</v>
      </c>
      <c r="C250" s="86" t="s">
        <v>726</v>
      </c>
      <c r="D250" s="126"/>
      <c r="E250" s="67"/>
      <c r="F250" s="67"/>
      <c r="G250" s="67"/>
    </row>
    <row r="251">
      <c r="A251" s="67"/>
      <c r="B251" s="67"/>
      <c r="C251" s="67"/>
      <c r="D251" s="67"/>
      <c r="E251" s="67"/>
      <c r="F251" s="67"/>
      <c r="G251" s="67"/>
    </row>
    <row r="252">
      <c r="A252" s="67"/>
      <c r="B252" s="76" t="s">
        <v>1344</v>
      </c>
      <c r="C252" s="67"/>
      <c r="D252" s="67"/>
      <c r="E252" s="67"/>
      <c r="F252" s="67"/>
      <c r="G252" s="67"/>
    </row>
    <row r="253" ht="28.5" customHeight="1">
      <c r="A253" s="54" t="s">
        <v>461</v>
      </c>
      <c r="B253" s="54" t="s">
        <v>42</v>
      </c>
      <c r="C253" s="54" t="s">
        <v>43</v>
      </c>
      <c r="D253" s="54" t="s">
        <v>16</v>
      </c>
      <c r="E253" s="67"/>
      <c r="F253" s="67"/>
      <c r="G253" s="67"/>
    </row>
    <row r="254">
      <c r="A254" s="82" t="s">
        <v>1345</v>
      </c>
      <c r="B254" s="83" t="s">
        <v>1682</v>
      </c>
      <c r="C254" s="84"/>
      <c r="D254" s="84"/>
      <c r="E254" s="67"/>
      <c r="F254" s="67"/>
      <c r="G254" s="67"/>
    </row>
    <row r="255">
      <c r="A255" s="85" t="s">
        <v>1347</v>
      </c>
      <c r="B255" s="63" t="s">
        <v>884</v>
      </c>
      <c r="C255" s="86" t="s">
        <v>726</v>
      </c>
      <c r="D255" s="126"/>
      <c r="E255" s="67"/>
      <c r="F255" s="67"/>
      <c r="G255" s="67"/>
    </row>
    <row r="256">
      <c r="A256" s="85" t="s">
        <v>1348</v>
      </c>
      <c r="B256" s="63" t="s">
        <v>1349</v>
      </c>
      <c r="C256" s="86" t="s">
        <v>726</v>
      </c>
      <c r="D256" s="126"/>
      <c r="E256" s="67"/>
      <c r="F256" s="67"/>
      <c r="G256" s="67"/>
    </row>
    <row r="257">
      <c r="A257" s="85" t="s">
        <v>1350</v>
      </c>
      <c r="B257" s="63" t="s">
        <v>1351</v>
      </c>
      <c r="C257" s="86" t="s">
        <v>726</v>
      </c>
      <c r="D257" s="126"/>
      <c r="E257" s="67"/>
      <c r="F257" s="67"/>
      <c r="G257" s="67"/>
    </row>
    <row r="258">
      <c r="A258" s="85" t="s">
        <v>1352</v>
      </c>
      <c r="B258" s="63" t="s">
        <v>1353</v>
      </c>
      <c r="C258" s="86" t="s">
        <v>1354</v>
      </c>
      <c r="D258" s="126"/>
      <c r="E258" s="67"/>
      <c r="F258" s="67"/>
      <c r="G258" s="67"/>
    </row>
    <row r="259">
      <c r="A259" s="85" t="s">
        <v>1355</v>
      </c>
      <c r="B259" s="63" t="s">
        <v>1356</v>
      </c>
      <c r="C259" s="86" t="s">
        <v>1354</v>
      </c>
      <c r="D259" s="126"/>
      <c r="E259" s="67"/>
      <c r="F259" s="67"/>
      <c r="G259" s="67"/>
    </row>
    <row r="260">
      <c r="A260" s="87" t="s">
        <v>1357</v>
      </c>
      <c r="B260" s="88" t="s">
        <v>1683</v>
      </c>
      <c r="C260" s="89"/>
      <c r="D260" s="89"/>
      <c r="E260" s="67"/>
      <c r="F260" s="67"/>
      <c r="G260" s="67"/>
    </row>
    <row r="261">
      <c r="A261" s="85" t="s">
        <v>1359</v>
      </c>
      <c r="B261" s="63" t="s">
        <v>1360</v>
      </c>
      <c r="C261" s="86" t="s">
        <v>726</v>
      </c>
      <c r="D261" s="126"/>
      <c r="E261" s="67"/>
      <c r="F261" s="67"/>
      <c r="G261" s="67"/>
    </row>
    <row r="262">
      <c r="A262" s="85" t="s">
        <v>1361</v>
      </c>
      <c r="B262" s="63" t="s">
        <v>1362</v>
      </c>
      <c r="C262" s="86" t="s">
        <v>726</v>
      </c>
      <c r="D262" s="126"/>
      <c r="E262" s="67"/>
      <c r="F262" s="67"/>
      <c r="G262" s="67"/>
    </row>
    <row r="263">
      <c r="A263" s="85" t="s">
        <v>1363</v>
      </c>
      <c r="B263" s="63" t="s">
        <v>1364</v>
      </c>
      <c r="C263" s="86" t="s">
        <v>1354</v>
      </c>
      <c r="D263" s="126"/>
      <c r="E263" s="67"/>
      <c r="F263" s="67"/>
      <c r="G263" s="67"/>
    </row>
    <row r="264">
      <c r="A264" s="85" t="s">
        <v>1365</v>
      </c>
      <c r="B264" s="63" t="s">
        <v>1366</v>
      </c>
      <c r="C264" s="86" t="s">
        <v>593</v>
      </c>
      <c r="D264" s="126"/>
      <c r="E264" s="67"/>
      <c r="F264" s="67"/>
      <c r="G264" s="67"/>
    </row>
    <row r="265">
      <c r="A265" s="85" t="s">
        <v>1367</v>
      </c>
      <c r="B265" s="63" t="s">
        <v>1368</v>
      </c>
      <c r="C265" s="86" t="s">
        <v>593</v>
      </c>
      <c r="D265" s="126"/>
      <c r="E265" s="67"/>
      <c r="F265" s="67"/>
      <c r="G265" s="67"/>
    </row>
    <row r="266">
      <c r="A266" s="87" t="s">
        <v>1369</v>
      </c>
      <c r="B266" s="88" t="s">
        <v>1684</v>
      </c>
      <c r="C266" s="89"/>
      <c r="D266" s="89"/>
      <c r="E266" s="67"/>
      <c r="F266" s="67"/>
      <c r="G266" s="67"/>
    </row>
    <row r="267">
      <c r="A267" s="85" t="s">
        <v>1371</v>
      </c>
      <c r="B267" s="63" t="s">
        <v>1372</v>
      </c>
      <c r="C267" s="86" t="s">
        <v>726</v>
      </c>
      <c r="D267" s="126"/>
      <c r="E267" s="67"/>
      <c r="F267" s="67"/>
      <c r="G267" s="67"/>
    </row>
    <row r="268">
      <c r="A268" s="85" t="s">
        <v>1373</v>
      </c>
      <c r="B268" s="63" t="s">
        <v>1374</v>
      </c>
      <c r="C268" s="86" t="s">
        <v>726</v>
      </c>
      <c r="D268" s="126"/>
      <c r="E268" s="67"/>
      <c r="F268" s="67"/>
      <c r="G268" s="67"/>
    </row>
    <row r="269">
      <c r="A269" s="85" t="s">
        <v>1375</v>
      </c>
      <c r="B269" s="63" t="s">
        <v>1376</v>
      </c>
      <c r="C269" s="86" t="s">
        <v>726</v>
      </c>
      <c r="D269" s="126"/>
      <c r="E269" s="67"/>
      <c r="F269" s="67"/>
      <c r="G269" s="67"/>
    </row>
    <row r="270">
      <c r="A270" s="85" t="s">
        <v>1377</v>
      </c>
      <c r="B270" s="63" t="s">
        <v>1378</v>
      </c>
      <c r="C270" s="86" t="s">
        <v>726</v>
      </c>
      <c r="D270" s="126"/>
      <c r="E270" s="67"/>
      <c r="F270" s="67"/>
      <c r="G270" s="67"/>
    </row>
    <row r="271">
      <c r="A271" s="85" t="s">
        <v>1379</v>
      </c>
      <c r="B271" s="63" t="s">
        <v>1686</v>
      </c>
      <c r="C271" s="86" t="s">
        <v>1354</v>
      </c>
      <c r="D271" s="126"/>
      <c r="E271" s="67"/>
      <c r="F271" s="67"/>
      <c r="G271" s="67"/>
    </row>
    <row r="272">
      <c r="A272" s="87" t="s">
        <v>1381</v>
      </c>
      <c r="B272" s="88" t="s">
        <v>1687</v>
      </c>
      <c r="C272" s="89"/>
      <c r="D272" s="89"/>
      <c r="E272" s="67"/>
      <c r="F272" s="67"/>
      <c r="G272" s="67"/>
    </row>
    <row r="273">
      <c r="A273" s="85" t="s">
        <v>1383</v>
      </c>
      <c r="B273" s="63" t="s">
        <v>1384</v>
      </c>
      <c r="C273" s="86" t="s">
        <v>726</v>
      </c>
      <c r="D273" s="126"/>
      <c r="E273" s="67"/>
      <c r="F273" s="67"/>
      <c r="G273" s="67"/>
    </row>
    <row r="274">
      <c r="A274" s="85" t="s">
        <v>1385</v>
      </c>
      <c r="B274" s="63" t="s">
        <v>1386</v>
      </c>
      <c r="C274" s="86" t="s">
        <v>726</v>
      </c>
      <c r="D274" s="126"/>
      <c r="E274" s="67"/>
      <c r="F274" s="67"/>
      <c r="G274" s="67"/>
    </row>
    <row r="275">
      <c r="A275" s="85" t="s">
        <v>1387</v>
      </c>
      <c r="B275" s="63" t="s">
        <v>1388</v>
      </c>
      <c r="C275" s="86" t="s">
        <v>726</v>
      </c>
      <c r="D275" s="126"/>
      <c r="E275" s="67"/>
      <c r="F275" s="67"/>
      <c r="G275" s="67"/>
    </row>
    <row r="276">
      <c r="A276" s="85" t="s">
        <v>1389</v>
      </c>
      <c r="B276" s="63" t="s">
        <v>1390</v>
      </c>
      <c r="C276" s="86" t="s">
        <v>726</v>
      </c>
      <c r="D276" s="126"/>
      <c r="E276" s="67"/>
      <c r="F276" s="67"/>
      <c r="G276" s="67"/>
    </row>
    <row r="277">
      <c r="A277" s="87" t="s">
        <v>1391</v>
      </c>
      <c r="B277" s="88" t="s">
        <v>1688</v>
      </c>
      <c r="C277" s="89"/>
      <c r="D277" s="89"/>
      <c r="E277" s="67"/>
      <c r="F277" s="67"/>
      <c r="G277" s="67"/>
    </row>
    <row r="278">
      <c r="A278" s="85" t="s">
        <v>1393</v>
      </c>
      <c r="B278" s="63" t="s">
        <v>1394</v>
      </c>
      <c r="C278" s="86" t="s">
        <v>726</v>
      </c>
      <c r="D278" s="126"/>
      <c r="E278" s="67"/>
      <c r="F278" s="67"/>
      <c r="G278" s="67"/>
    </row>
    <row r="279">
      <c r="A279" s="85" t="s">
        <v>1395</v>
      </c>
      <c r="B279" s="63" t="s">
        <v>1396</v>
      </c>
      <c r="C279" s="86" t="s">
        <v>726</v>
      </c>
      <c r="D279" s="126"/>
      <c r="E279" s="67"/>
      <c r="F279" s="67"/>
      <c r="G279" s="67"/>
    </row>
    <row r="280">
      <c r="A280" s="85" t="s">
        <v>1397</v>
      </c>
      <c r="B280" s="63" t="s">
        <v>1398</v>
      </c>
      <c r="C280" s="86" t="s">
        <v>726</v>
      </c>
      <c r="D280" s="126"/>
      <c r="E280" s="67"/>
      <c r="F280" s="67"/>
      <c r="G280" s="67"/>
    </row>
    <row r="281">
      <c r="A281" s="85" t="s">
        <v>1399</v>
      </c>
      <c r="B281" s="63" t="s">
        <v>1400</v>
      </c>
      <c r="C281" s="86" t="s">
        <v>1354</v>
      </c>
      <c r="D281" s="126"/>
      <c r="E281" s="67"/>
      <c r="F281" s="67"/>
      <c r="G281" s="67"/>
    </row>
    <row r="282">
      <c r="A282" s="87" t="s">
        <v>1401</v>
      </c>
      <c r="B282" s="88" t="s">
        <v>1689</v>
      </c>
      <c r="C282" s="89"/>
      <c r="D282" s="89"/>
      <c r="E282" s="67"/>
      <c r="F282" s="67"/>
      <c r="G282" s="67"/>
    </row>
    <row r="283">
      <c r="A283" s="85" t="s">
        <v>1403</v>
      </c>
      <c r="B283" s="63" t="s">
        <v>1404</v>
      </c>
      <c r="C283" s="86" t="s">
        <v>726</v>
      </c>
      <c r="D283" s="126"/>
      <c r="E283" s="67"/>
      <c r="F283" s="67"/>
      <c r="G283" s="67"/>
    </row>
    <row r="284">
      <c r="A284" s="85" t="s">
        <v>1405</v>
      </c>
      <c r="B284" s="63" t="s">
        <v>1406</v>
      </c>
      <c r="C284" s="86" t="s">
        <v>726</v>
      </c>
      <c r="D284" s="126"/>
      <c r="E284" s="67"/>
      <c r="F284" s="67"/>
      <c r="G284" s="67"/>
    </row>
    <row r="285">
      <c r="A285" s="85" t="s">
        <v>1407</v>
      </c>
      <c r="B285" s="63" t="s">
        <v>1408</v>
      </c>
      <c r="C285" s="86" t="s">
        <v>726</v>
      </c>
      <c r="D285" s="126"/>
      <c r="E285" s="67"/>
      <c r="F285" s="67"/>
      <c r="G285" s="67"/>
    </row>
    <row r="286">
      <c r="A286" s="87" t="s">
        <v>1409</v>
      </c>
      <c r="B286" s="88" t="s">
        <v>1690</v>
      </c>
      <c r="C286" s="89"/>
      <c r="D286" s="89"/>
      <c r="E286" s="67"/>
      <c r="F286" s="67"/>
      <c r="G286" s="67"/>
    </row>
    <row r="287">
      <c r="A287" s="85" t="s">
        <v>1411</v>
      </c>
      <c r="B287" s="63" t="s">
        <v>1412</v>
      </c>
      <c r="C287" s="86" t="s">
        <v>726</v>
      </c>
      <c r="D287" s="126"/>
      <c r="E287" s="67"/>
      <c r="F287" s="67"/>
      <c r="G287" s="67"/>
    </row>
    <row r="288">
      <c r="A288" s="85" t="s">
        <v>1413</v>
      </c>
      <c r="B288" s="63" t="s">
        <v>1414</v>
      </c>
      <c r="C288" s="86" t="s">
        <v>726</v>
      </c>
      <c r="D288" s="126"/>
      <c r="E288" s="67"/>
      <c r="F288" s="67"/>
      <c r="G288" s="67"/>
    </row>
    <row r="289">
      <c r="A289" s="85" t="s">
        <v>1415</v>
      </c>
      <c r="B289" s="63" t="s">
        <v>1266</v>
      </c>
      <c r="C289" s="86" t="s">
        <v>726</v>
      </c>
      <c r="D289" s="126"/>
      <c r="E289" s="67"/>
      <c r="F289" s="67"/>
      <c r="G289" s="67"/>
    </row>
    <row r="290">
      <c r="A290" s="85" t="s">
        <v>1416</v>
      </c>
      <c r="B290" s="63" t="s">
        <v>1417</v>
      </c>
      <c r="C290" s="86" t="s">
        <v>1354</v>
      </c>
      <c r="D290" s="126"/>
      <c r="E290" s="67"/>
      <c r="F290" s="67"/>
      <c r="G290" s="67"/>
    </row>
    <row r="291">
      <c r="A291" s="85" t="s">
        <v>1418</v>
      </c>
      <c r="B291" s="63" t="s">
        <v>1419</v>
      </c>
      <c r="C291" s="86" t="s">
        <v>1354</v>
      </c>
      <c r="D291" s="126"/>
      <c r="E291" s="67"/>
      <c r="F291" s="67"/>
      <c r="G291" s="67"/>
    </row>
    <row r="292">
      <c r="A292" s="87" t="s">
        <v>1420</v>
      </c>
      <c r="B292" s="88" t="s">
        <v>1694</v>
      </c>
      <c r="C292" s="89"/>
      <c r="D292" s="89"/>
      <c r="E292" s="67"/>
      <c r="F292" s="67"/>
      <c r="G292" s="67"/>
    </row>
    <row r="293">
      <c r="A293" s="85" t="s">
        <v>1422</v>
      </c>
      <c r="B293" s="63" t="s">
        <v>1423</v>
      </c>
      <c r="C293" s="86" t="s">
        <v>726</v>
      </c>
      <c r="D293" s="126"/>
      <c r="E293" s="67"/>
      <c r="F293" s="67"/>
      <c r="G293" s="67"/>
    </row>
    <row r="294">
      <c r="A294" s="85" t="s">
        <v>1424</v>
      </c>
      <c r="B294" s="63" t="s">
        <v>1425</v>
      </c>
      <c r="C294" s="86" t="s">
        <v>726</v>
      </c>
      <c r="D294" s="126"/>
      <c r="E294" s="67"/>
      <c r="F294" s="67"/>
      <c r="G294" s="67"/>
    </row>
    <row r="295">
      <c r="A295" s="85" t="s">
        <v>1426</v>
      </c>
      <c r="B295" s="63" t="s">
        <v>1427</v>
      </c>
      <c r="C295" s="86" t="s">
        <v>726</v>
      </c>
      <c r="D295" s="126"/>
      <c r="E295" s="67"/>
      <c r="F295" s="67"/>
      <c r="G295" s="67"/>
    </row>
    <row r="296">
      <c r="A296" s="85" t="s">
        <v>1428</v>
      </c>
      <c r="B296" s="63" t="s">
        <v>1429</v>
      </c>
      <c r="C296" s="86" t="s">
        <v>593</v>
      </c>
      <c r="D296" s="126"/>
      <c r="E296" s="67"/>
      <c r="F296" s="67"/>
      <c r="G296" s="67"/>
    </row>
    <row r="297">
      <c r="A297" s="85" t="s">
        <v>1430</v>
      </c>
      <c r="B297" s="63" t="s">
        <v>1431</v>
      </c>
      <c r="C297" s="86" t="s">
        <v>593</v>
      </c>
      <c r="D297" s="126"/>
      <c r="E297" s="67"/>
      <c r="F297" s="67"/>
      <c r="G297" s="67"/>
    </row>
    <row r="298">
      <c r="A298" s="87" t="s">
        <v>1432</v>
      </c>
      <c r="B298" s="88" t="s">
        <v>1698</v>
      </c>
      <c r="C298" s="89"/>
      <c r="D298" s="89"/>
      <c r="E298" s="67"/>
      <c r="F298" s="67"/>
      <c r="G298" s="67"/>
    </row>
    <row r="299">
      <c r="A299" s="85" t="s">
        <v>1434</v>
      </c>
      <c r="B299" s="63" t="s">
        <v>1435</v>
      </c>
      <c r="C299" s="86" t="s">
        <v>726</v>
      </c>
      <c r="D299" s="126"/>
      <c r="E299" s="67"/>
      <c r="F299" s="67"/>
      <c r="G299" s="67"/>
    </row>
    <row r="300">
      <c r="A300" s="85" t="s">
        <v>1436</v>
      </c>
      <c r="B300" s="63" t="s">
        <v>1437</v>
      </c>
      <c r="C300" s="86" t="s">
        <v>726</v>
      </c>
      <c r="D300" s="126"/>
      <c r="E300" s="67"/>
      <c r="F300" s="67"/>
      <c r="G300" s="67"/>
    </row>
    <row r="301">
      <c r="A301" s="85" t="s">
        <v>1438</v>
      </c>
      <c r="B301" s="63" t="s">
        <v>1439</v>
      </c>
      <c r="C301" s="86" t="s">
        <v>1354</v>
      </c>
      <c r="D301" s="126"/>
      <c r="E301" s="67"/>
      <c r="F301" s="67"/>
      <c r="G301" s="67"/>
    </row>
    <row r="302">
      <c r="A302" s="85" t="s">
        <v>1440</v>
      </c>
      <c r="B302" s="63" t="s">
        <v>1699</v>
      </c>
      <c r="C302" s="86" t="s">
        <v>593</v>
      </c>
      <c r="D302" s="126"/>
      <c r="E302" s="67"/>
      <c r="F302" s="67"/>
      <c r="G302" s="67"/>
    </row>
    <row r="303">
      <c r="A303" s="85" t="s">
        <v>1442</v>
      </c>
      <c r="B303" s="63" t="s">
        <v>1443</v>
      </c>
      <c r="C303" s="86" t="s">
        <v>593</v>
      </c>
      <c r="D303" s="126"/>
      <c r="E303" s="67"/>
      <c r="F303" s="67"/>
      <c r="G303" s="67"/>
    </row>
    <row r="304">
      <c r="A304" s="85" t="s">
        <v>1444</v>
      </c>
      <c r="B304" s="63" t="s">
        <v>1445</v>
      </c>
      <c r="C304" s="86" t="s">
        <v>593</v>
      </c>
      <c r="D304" s="126"/>
      <c r="E304" s="67"/>
      <c r="F304" s="67"/>
      <c r="G304" s="67"/>
    </row>
    <row r="305">
      <c r="A305" s="85" t="s">
        <v>1447</v>
      </c>
      <c r="B305" s="63" t="s">
        <v>1700</v>
      </c>
      <c r="C305" s="86" t="s">
        <v>593</v>
      </c>
      <c r="D305" s="126"/>
      <c r="E305" s="67"/>
      <c r="F305" s="67"/>
      <c r="G305" s="67"/>
    </row>
    <row r="306">
      <c r="A306" s="67"/>
      <c r="B306" s="67"/>
      <c r="C306" s="67"/>
      <c r="D306" s="67"/>
      <c r="E306" s="67"/>
      <c r="F306" s="67"/>
      <c r="G306" s="67"/>
    </row>
    <row r="307">
      <c r="A307" s="67"/>
      <c r="B307" s="67"/>
      <c r="C307" s="67"/>
      <c r="D307" s="67"/>
      <c r="E307" s="67"/>
      <c r="F307" s="67"/>
      <c r="G307" s="67"/>
    </row>
    <row r="308" ht="19.5" customHeight="1">
      <c r="A308" s="74" t="s">
        <v>1701</v>
      </c>
      <c r="B308" s="75"/>
      <c r="C308" s="75"/>
      <c r="D308" s="75"/>
      <c r="E308" s="75"/>
      <c r="F308" s="75"/>
      <c r="G308" s="75"/>
    </row>
    <row r="309" ht="33.0" customHeight="1">
      <c r="A309" s="99"/>
      <c r="B309" s="100" t="s">
        <v>1702</v>
      </c>
      <c r="C309" s="99"/>
      <c r="D309" s="99"/>
      <c r="E309" s="99"/>
      <c r="F309" s="99"/>
      <c r="G309" s="99"/>
    </row>
    <row r="310">
      <c r="A310" s="67"/>
      <c r="B310" s="67"/>
      <c r="C310" s="67"/>
      <c r="D310" s="67"/>
      <c r="E310" s="67"/>
      <c r="F310" s="67"/>
      <c r="G310" s="67"/>
    </row>
    <row r="311" ht="28.5" customHeight="1">
      <c r="A311" s="54" t="s">
        <v>16</v>
      </c>
      <c r="B311" s="54" t="s">
        <v>1703</v>
      </c>
      <c r="C311" s="54" t="s">
        <v>801</v>
      </c>
      <c r="D311" s="54" t="s">
        <v>802</v>
      </c>
      <c r="E311" s="101"/>
      <c r="F311" s="101"/>
      <c r="G311" s="101"/>
    </row>
    <row r="312">
      <c r="A312" s="128">
        <v>2.0</v>
      </c>
      <c r="B312" s="103" t="s">
        <v>363</v>
      </c>
      <c r="C312" s="103" t="s">
        <v>809</v>
      </c>
      <c r="D312" s="60" t="s">
        <v>811</v>
      </c>
      <c r="E312" s="67"/>
      <c r="F312" s="67"/>
      <c r="G312" s="67"/>
    </row>
    <row r="313">
      <c r="A313" s="129">
        <v>4.0</v>
      </c>
      <c r="B313" s="105" t="s">
        <v>813</v>
      </c>
      <c r="C313" s="105" t="s">
        <v>816</v>
      </c>
      <c r="D313" s="66" t="s">
        <v>811</v>
      </c>
      <c r="E313" s="67"/>
      <c r="F313" s="67"/>
      <c r="G313" s="67"/>
    </row>
    <row r="314">
      <c r="A314" s="129">
        <v>5.0</v>
      </c>
      <c r="B314" s="105" t="s">
        <v>819</v>
      </c>
      <c r="C314" s="105" t="s">
        <v>820</v>
      </c>
      <c r="D314" s="66" t="s">
        <v>811</v>
      </c>
      <c r="E314" s="67"/>
      <c r="F314" s="67"/>
      <c r="G314" s="67"/>
    </row>
    <row r="315">
      <c r="A315" s="67"/>
      <c r="B315" s="67"/>
      <c r="C315" s="67"/>
      <c r="D315" s="67"/>
      <c r="E315" s="67"/>
      <c r="F315" s="67"/>
      <c r="G315" s="67"/>
    </row>
    <row r="316">
      <c r="A316" s="67"/>
      <c r="B316" s="67"/>
      <c r="C316" s="67"/>
      <c r="D316" s="67"/>
      <c r="E316" s="67"/>
      <c r="F316" s="67"/>
      <c r="G316" s="67"/>
    </row>
    <row r="317" ht="19.5" customHeight="1">
      <c r="A317" s="74" t="s">
        <v>1704</v>
      </c>
      <c r="B317" s="75"/>
      <c r="C317" s="75"/>
      <c r="D317" s="75"/>
      <c r="E317" s="75"/>
      <c r="F317" s="75"/>
      <c r="G317" s="75"/>
    </row>
    <row r="318" ht="33.0" customHeight="1">
      <c r="A318" s="99"/>
      <c r="B318" s="100" t="s">
        <v>1705</v>
      </c>
      <c r="C318" s="99"/>
      <c r="D318" s="99"/>
      <c r="E318" s="99"/>
      <c r="F318" s="99"/>
      <c r="G318" s="99"/>
    </row>
    <row r="319">
      <c r="A319" s="67"/>
      <c r="B319" s="67"/>
      <c r="C319" s="67"/>
      <c r="D319" s="67"/>
      <c r="E319" s="67"/>
      <c r="F319" s="67"/>
      <c r="G319" s="67"/>
    </row>
    <row r="320" ht="28.5" customHeight="1">
      <c r="A320" s="54" t="s">
        <v>16</v>
      </c>
      <c r="B320" s="54" t="s">
        <v>1703</v>
      </c>
      <c r="C320" s="54" t="s">
        <v>801</v>
      </c>
      <c r="D320" s="54" t="s">
        <v>802</v>
      </c>
      <c r="E320" s="101"/>
      <c r="F320" s="101"/>
      <c r="G320" s="101"/>
    </row>
    <row r="321">
      <c r="A321" s="128">
        <v>3.0</v>
      </c>
      <c r="B321" s="103" t="s">
        <v>830</v>
      </c>
      <c r="C321" s="103" t="s">
        <v>831</v>
      </c>
      <c r="D321" s="60" t="s">
        <v>811</v>
      </c>
      <c r="E321" s="67"/>
      <c r="F321" s="67"/>
      <c r="G321" s="67"/>
    </row>
    <row r="322">
      <c r="A322" s="129">
        <v>4.0</v>
      </c>
      <c r="B322" s="105" t="s">
        <v>834</v>
      </c>
      <c r="C322" s="105" t="s">
        <v>419</v>
      </c>
      <c r="D322" s="66" t="s">
        <v>811</v>
      </c>
      <c r="E322" s="67"/>
      <c r="F322" s="67"/>
      <c r="G322" s="67"/>
    </row>
    <row r="323">
      <c r="A323" s="129">
        <v>5.0</v>
      </c>
      <c r="B323" s="105" t="s">
        <v>836</v>
      </c>
      <c r="C323" s="105" t="s">
        <v>837</v>
      </c>
      <c r="D323" s="66" t="s">
        <v>811</v>
      </c>
      <c r="E323" s="67"/>
      <c r="F323" s="67"/>
      <c r="G323" s="67"/>
    </row>
    <row r="324">
      <c r="A324" s="129">
        <v>6.0</v>
      </c>
      <c r="B324" s="105" t="s">
        <v>275</v>
      </c>
      <c r="C324" s="105" t="s">
        <v>842</v>
      </c>
      <c r="D324" s="66" t="s">
        <v>1706</v>
      </c>
      <c r="E324" s="67"/>
      <c r="F324" s="67"/>
      <c r="G324" s="67"/>
    </row>
    <row r="325">
      <c r="A325" s="67"/>
      <c r="B325" s="67"/>
      <c r="C325" s="67"/>
      <c r="D325" s="67"/>
      <c r="E325" s="67"/>
      <c r="F325" s="67"/>
      <c r="G325" s="67"/>
    </row>
    <row r="326">
      <c r="A326" s="67"/>
      <c r="B326" s="67"/>
      <c r="C326" s="67"/>
      <c r="D326" s="67"/>
      <c r="E326" s="67"/>
      <c r="F326" s="67"/>
      <c r="G326" s="67"/>
    </row>
    <row r="327" ht="19.5" customHeight="1">
      <c r="A327" s="74" t="s">
        <v>846</v>
      </c>
      <c r="B327" s="75"/>
      <c r="C327" s="75"/>
      <c r="D327" s="75"/>
      <c r="E327" s="75"/>
      <c r="F327" s="75"/>
      <c r="G327" s="75"/>
    </row>
    <row r="328" ht="28.5" customHeight="1">
      <c r="A328" s="54" t="s">
        <v>847</v>
      </c>
      <c r="B328" s="54" t="s">
        <v>848</v>
      </c>
      <c r="C328" s="54" t="s">
        <v>849</v>
      </c>
      <c r="D328" s="90"/>
      <c r="E328" s="90"/>
      <c r="F328" s="90"/>
      <c r="G328" s="90"/>
    </row>
    <row r="329">
      <c r="A329" s="80">
        <v>1.0</v>
      </c>
      <c r="B329" s="106" t="s">
        <v>852</v>
      </c>
      <c r="C329" s="107" t="s">
        <v>1707</v>
      </c>
      <c r="D329" s="92"/>
      <c r="E329" s="92"/>
      <c r="F329" s="92"/>
      <c r="G329" s="93"/>
    </row>
    <row r="330">
      <c r="A330" s="108">
        <v>2.0</v>
      </c>
      <c r="B330" s="109" t="s">
        <v>861</v>
      </c>
      <c r="C330" s="110" t="s">
        <v>1708</v>
      </c>
      <c r="D330" s="96"/>
      <c r="E330" s="96"/>
      <c r="F330" s="96"/>
      <c r="G330" s="97"/>
    </row>
    <row r="331">
      <c r="A331" s="108">
        <v>3.0</v>
      </c>
      <c r="B331" s="109" t="s">
        <v>1709</v>
      </c>
      <c r="C331" s="110" t="s">
        <v>1710</v>
      </c>
      <c r="D331" s="96"/>
      <c r="E331" s="96"/>
      <c r="F331" s="96"/>
      <c r="G331" s="97"/>
    </row>
    <row r="332">
      <c r="A332" s="108">
        <v>4.0</v>
      </c>
      <c r="B332" s="109" t="s">
        <v>1711</v>
      </c>
      <c r="C332" s="110" t="s">
        <v>1712</v>
      </c>
      <c r="D332" s="96"/>
      <c r="E332" s="96"/>
      <c r="F332" s="96"/>
      <c r="G332" s="97"/>
    </row>
    <row r="333">
      <c r="A333" s="67"/>
      <c r="B333" s="67"/>
      <c r="C333" s="67"/>
      <c r="D333" s="67"/>
      <c r="E333" s="67"/>
      <c r="F333" s="67"/>
      <c r="G333" s="67"/>
    </row>
  </sheetData>
  <mergeCells count="15">
    <mergeCell ref="C15:G15"/>
    <mergeCell ref="C16:G16"/>
    <mergeCell ref="C17:G17"/>
    <mergeCell ref="C18:G18"/>
    <mergeCell ref="C329:G329"/>
    <mergeCell ref="C330:G330"/>
    <mergeCell ref="C331:G331"/>
    <mergeCell ref="C332:G332"/>
    <mergeCell ref="C8:G8"/>
    <mergeCell ref="C9:G9"/>
    <mergeCell ref="C10:G10"/>
    <mergeCell ref="C11:G11"/>
    <mergeCell ref="C12:G12"/>
    <mergeCell ref="C13:G13"/>
    <mergeCell ref="C14:G1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27" t="s">
        <v>91</v>
      </c>
      <c r="B6" s="28"/>
      <c r="C6" s="28"/>
      <c r="D6" s="28"/>
      <c r="E6" s="28"/>
      <c r="F6" s="28"/>
    </row>
    <row r="7">
      <c r="A7" s="16"/>
      <c r="B7" s="20" t="s">
        <v>1587</v>
      </c>
      <c r="C7" s="21">
        <v>0.6</v>
      </c>
      <c r="D7" s="20" t="s">
        <v>123</v>
      </c>
      <c r="E7" s="22" t="s">
        <v>1589</v>
      </c>
      <c r="F7" s="16"/>
    </row>
    <row r="8">
      <c r="A8" s="16"/>
      <c r="B8" s="20" t="s">
        <v>1590</v>
      </c>
      <c r="C8" s="21">
        <v>0.4</v>
      </c>
      <c r="D8" s="20" t="s">
        <v>123</v>
      </c>
      <c r="E8" s="33"/>
      <c r="F8" s="16"/>
    </row>
    <row r="9">
      <c r="A9" s="16"/>
      <c r="B9" s="20" t="s">
        <v>96</v>
      </c>
      <c r="C9" s="21">
        <v>0.0</v>
      </c>
      <c r="D9" s="20" t="s">
        <v>85</v>
      </c>
      <c r="E9" s="22" t="s">
        <v>98</v>
      </c>
      <c r="F9" s="32">
        <v>1.0</v>
      </c>
    </row>
    <row r="10">
      <c r="A10" s="16"/>
      <c r="B10" s="20" t="s">
        <v>101</v>
      </c>
      <c r="C10" s="21">
        <v>0.4</v>
      </c>
      <c r="D10" s="20" t="s">
        <v>85</v>
      </c>
      <c r="E10" s="33"/>
      <c r="F10" s="32">
        <v>2.0</v>
      </c>
    </row>
    <row r="11">
      <c r="A11" s="16"/>
      <c r="B11" s="20" t="s">
        <v>106</v>
      </c>
      <c r="C11" s="21">
        <v>0.55</v>
      </c>
      <c r="D11" s="20" t="s">
        <v>85</v>
      </c>
      <c r="E11" s="33"/>
      <c r="F11" s="32">
        <v>3.0</v>
      </c>
    </row>
    <row r="12">
      <c r="A12" s="16"/>
      <c r="B12" s="20" t="s">
        <v>109</v>
      </c>
      <c r="C12" s="21">
        <v>0.7</v>
      </c>
      <c r="D12" s="20" t="s">
        <v>85</v>
      </c>
      <c r="E12" s="33"/>
      <c r="F12" s="32">
        <v>4.0</v>
      </c>
    </row>
    <row r="13">
      <c r="A13" s="16"/>
      <c r="B13" s="20" t="s">
        <v>111</v>
      </c>
      <c r="C13" s="21">
        <v>0.85</v>
      </c>
      <c r="D13" s="20" t="s">
        <v>85</v>
      </c>
      <c r="E13" s="33"/>
      <c r="F13" s="32">
        <v>5.0</v>
      </c>
    </row>
    <row r="14">
      <c r="A14" s="27" t="s">
        <v>1595</v>
      </c>
      <c r="B14" s="28"/>
      <c r="C14" s="28"/>
      <c r="D14" s="28"/>
      <c r="E14" s="28"/>
      <c r="F14" s="28"/>
    </row>
    <row r="15">
      <c r="A15" s="16"/>
      <c r="B15" s="20" t="s">
        <v>1596</v>
      </c>
      <c r="C15" s="36" t="s">
        <v>1597</v>
      </c>
      <c r="D15" s="20" t="s">
        <v>144</v>
      </c>
      <c r="E15" s="22" t="s">
        <v>1598</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170</v>
      </c>
      <c r="D18" s="16"/>
      <c r="E18" s="22" t="s">
        <v>1602</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21.38"/>
    <col customWidth="1" min="5" max="5" width="23.88"/>
    <col customWidth="1" min="6" max="6" width="13.88"/>
    <col customWidth="1" min="7" max="7" width="18.88"/>
    <col customWidth="1" min="8" max="11" width="17.63"/>
    <col customWidth="1" min="12" max="12"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1471</v>
      </c>
      <c r="E2" s="17" t="s">
        <v>1472</v>
      </c>
      <c r="F2" s="17" t="s">
        <v>1473</v>
      </c>
      <c r="G2" s="17" t="s">
        <v>1451</v>
      </c>
      <c r="H2" s="17" t="s">
        <v>1452</v>
      </c>
      <c r="I2" s="17" t="s">
        <v>1630</v>
      </c>
      <c r="J2" s="17" t="s">
        <v>136</v>
      </c>
      <c r="K2" s="17" t="s">
        <v>1631</v>
      </c>
      <c r="L2" s="17" t="s">
        <v>1454</v>
      </c>
    </row>
    <row r="3">
      <c r="A3" s="118"/>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27" t="s">
        <v>91</v>
      </c>
      <c r="B6" s="28"/>
      <c r="C6" s="28"/>
      <c r="D6" s="28"/>
      <c r="E6" s="28"/>
      <c r="F6" s="28"/>
    </row>
    <row r="7">
      <c r="A7" s="16"/>
      <c r="B7" s="20" t="s">
        <v>1587</v>
      </c>
      <c r="C7" s="21">
        <v>0.6</v>
      </c>
      <c r="D7" s="20" t="s">
        <v>123</v>
      </c>
      <c r="E7" s="22" t="s">
        <v>1589</v>
      </c>
      <c r="F7" s="16"/>
    </row>
    <row r="8">
      <c r="A8" s="16"/>
      <c r="B8" s="20" t="s">
        <v>1590</v>
      </c>
      <c r="C8" s="21">
        <v>0.4</v>
      </c>
      <c r="D8" s="20" t="s">
        <v>123</v>
      </c>
      <c r="E8" s="33"/>
      <c r="F8" s="16"/>
    </row>
    <row r="9">
      <c r="A9" s="16"/>
      <c r="B9" s="20" t="s">
        <v>96</v>
      </c>
      <c r="C9" s="21">
        <v>0.0</v>
      </c>
      <c r="D9" s="20" t="s">
        <v>85</v>
      </c>
      <c r="E9" s="22" t="s">
        <v>98</v>
      </c>
      <c r="F9" s="32">
        <v>1.0</v>
      </c>
    </row>
    <row r="10">
      <c r="A10" s="16"/>
      <c r="B10" s="20" t="s">
        <v>101</v>
      </c>
      <c r="C10" s="21">
        <v>0.4</v>
      </c>
      <c r="D10" s="20" t="s">
        <v>85</v>
      </c>
      <c r="E10" s="33"/>
      <c r="F10" s="32">
        <v>2.0</v>
      </c>
    </row>
    <row r="11">
      <c r="A11" s="16"/>
      <c r="B11" s="20" t="s">
        <v>106</v>
      </c>
      <c r="C11" s="21">
        <v>0.55</v>
      </c>
      <c r="D11" s="20" t="s">
        <v>85</v>
      </c>
      <c r="E11" s="33"/>
      <c r="F11" s="32">
        <v>3.0</v>
      </c>
    </row>
    <row r="12">
      <c r="A12" s="16"/>
      <c r="B12" s="20" t="s">
        <v>109</v>
      </c>
      <c r="C12" s="21">
        <v>0.7</v>
      </c>
      <c r="D12" s="20" t="s">
        <v>85</v>
      </c>
      <c r="E12" s="33"/>
      <c r="F12" s="32">
        <v>4.0</v>
      </c>
    </row>
    <row r="13">
      <c r="A13" s="16"/>
      <c r="B13" s="20" t="s">
        <v>111</v>
      </c>
      <c r="C13" s="21">
        <v>0.85</v>
      </c>
      <c r="D13" s="20" t="s">
        <v>85</v>
      </c>
      <c r="E13" s="33"/>
      <c r="F13" s="32">
        <v>5.0</v>
      </c>
    </row>
    <row r="14">
      <c r="A14" s="27" t="s">
        <v>1685</v>
      </c>
      <c r="B14" s="28"/>
      <c r="C14" s="28"/>
      <c r="D14" s="28"/>
      <c r="E14" s="28"/>
      <c r="F14" s="28"/>
    </row>
    <row r="15">
      <c r="A15" s="16"/>
      <c r="B15" s="20" t="s">
        <v>141</v>
      </c>
      <c r="C15" s="35"/>
      <c r="D15" s="20" t="s">
        <v>144</v>
      </c>
      <c r="E15" s="22" t="s">
        <v>145</v>
      </c>
      <c r="F15" s="16"/>
    </row>
    <row r="16">
      <c r="A16" s="16"/>
      <c r="B16" s="20" t="s">
        <v>148</v>
      </c>
      <c r="C16" s="36" t="s">
        <v>150</v>
      </c>
      <c r="D16" s="20" t="s">
        <v>144</v>
      </c>
      <c r="E16" s="22" t="s">
        <v>152</v>
      </c>
      <c r="F16" s="16"/>
    </row>
    <row r="17">
      <c r="A17" s="27" t="s">
        <v>1599</v>
      </c>
      <c r="B17" s="28"/>
      <c r="C17" s="28"/>
      <c r="D17" s="28"/>
      <c r="E17" s="28"/>
      <c r="F17" s="28"/>
    </row>
    <row r="18">
      <c r="A18" s="16"/>
      <c r="B18" s="20" t="s">
        <v>1600</v>
      </c>
      <c r="C18" s="39" t="s">
        <v>170</v>
      </c>
      <c r="D18" s="16"/>
      <c r="E18" s="22" t="s">
        <v>1601</v>
      </c>
      <c r="F18" s="16"/>
    </row>
    <row r="19">
      <c r="A19" s="16"/>
      <c r="B19" s="20" t="s">
        <v>174</v>
      </c>
      <c r="C19" s="39" t="s">
        <v>170</v>
      </c>
      <c r="D19" s="16"/>
      <c r="E19" s="22" t="s">
        <v>1602</v>
      </c>
      <c r="F19" s="16"/>
    </row>
    <row r="20">
      <c r="A20" s="16"/>
      <c r="B20" s="20" t="s">
        <v>179</v>
      </c>
      <c r="C20" s="39" t="s">
        <v>170</v>
      </c>
      <c r="D20" s="16"/>
      <c r="E20" s="22" t="s">
        <v>180</v>
      </c>
      <c r="F20" s="16"/>
    </row>
    <row r="21">
      <c r="A21" s="16"/>
      <c r="B21" s="20" t="s">
        <v>181</v>
      </c>
      <c r="C21" s="39" t="s">
        <v>170</v>
      </c>
      <c r="D21" s="16"/>
      <c r="E21" s="22" t="s">
        <v>1603</v>
      </c>
      <c r="F21" s="16"/>
    </row>
    <row r="22">
      <c r="A22" s="40"/>
      <c r="B22" s="40"/>
      <c r="C22" s="40"/>
      <c r="D22" s="40"/>
      <c r="E22" s="40"/>
      <c r="F22" s="40"/>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7" t="s">
        <v>49</v>
      </c>
      <c r="B3" s="17" t="s">
        <v>51</v>
      </c>
      <c r="C3" s="17" t="s">
        <v>56</v>
      </c>
      <c r="D3" s="17" t="s">
        <v>1695</v>
      </c>
      <c r="E3" s="17" t="s">
        <v>59</v>
      </c>
      <c r="F3" s="17" t="s">
        <v>1696</v>
      </c>
      <c r="G3" s="17" t="s">
        <v>64</v>
      </c>
      <c r="H3" s="17" t="s">
        <v>65</v>
      </c>
      <c r="I3" s="17" t="s">
        <v>67</v>
      </c>
      <c r="J3" s="17" t="s">
        <v>69</v>
      </c>
      <c r="K3" s="17" t="s">
        <v>72</v>
      </c>
      <c r="L3" s="17" t="s">
        <v>74</v>
      </c>
      <c r="M3" s="17" t="s">
        <v>1697</v>
      </c>
      <c r="N3" s="17" t="s">
        <v>77</v>
      </c>
    </row>
  </sheetData>
  <mergeCells count="2">
    <mergeCell ref="E2:F2"/>
    <mergeCell ref="G2:N2"/>
  </mergeCells>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21.38"/>
    <col customWidth="1" min="5" max="5" width="23.88"/>
    <col customWidth="1" min="6" max="6" width="13.88"/>
    <col customWidth="1" min="7" max="7" width="18.88"/>
    <col customWidth="1" min="8" max="11" width="17.63"/>
    <col customWidth="1" min="12" max="12"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1471</v>
      </c>
      <c r="E2" s="17" t="s">
        <v>1472</v>
      </c>
      <c r="F2" s="17" t="s">
        <v>1473</v>
      </c>
      <c r="G2" s="17" t="s">
        <v>1451</v>
      </c>
      <c r="H2" s="17" t="s">
        <v>1452</v>
      </c>
      <c r="I2" s="17" t="s">
        <v>1630</v>
      </c>
      <c r="J2" s="17" t="s">
        <v>136</v>
      </c>
      <c r="K2" s="17" t="s">
        <v>1631</v>
      </c>
      <c r="L2" s="17" t="s">
        <v>1454</v>
      </c>
    </row>
    <row r="3">
      <c r="A3" s="118"/>
    </row>
  </sheetData>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27" t="s">
        <v>91</v>
      </c>
      <c r="B6" s="28"/>
      <c r="C6" s="28"/>
      <c r="D6" s="28"/>
      <c r="E6" s="28"/>
      <c r="F6" s="28"/>
    </row>
    <row r="7">
      <c r="A7" s="16"/>
      <c r="B7" s="20" t="s">
        <v>1587</v>
      </c>
      <c r="C7" s="21">
        <v>0.6</v>
      </c>
      <c r="D7" s="20" t="s">
        <v>123</v>
      </c>
      <c r="E7" s="22" t="s">
        <v>1589</v>
      </c>
      <c r="F7" s="16"/>
    </row>
    <row r="8">
      <c r="A8" s="16"/>
      <c r="B8" s="20" t="s">
        <v>1590</v>
      </c>
      <c r="C8" s="21">
        <v>0.4</v>
      </c>
      <c r="D8" s="20" t="s">
        <v>123</v>
      </c>
      <c r="E8" s="33"/>
      <c r="F8" s="16"/>
    </row>
    <row r="9">
      <c r="A9" s="16"/>
      <c r="B9" s="20" t="s">
        <v>96</v>
      </c>
      <c r="C9" s="21">
        <v>0.0</v>
      </c>
      <c r="D9" s="20" t="s">
        <v>85</v>
      </c>
      <c r="E9" s="22" t="s">
        <v>98</v>
      </c>
      <c r="F9" s="32">
        <v>1.0</v>
      </c>
    </row>
    <row r="10">
      <c r="A10" s="16"/>
      <c r="B10" s="20" t="s">
        <v>101</v>
      </c>
      <c r="C10" s="21">
        <v>0.4</v>
      </c>
      <c r="D10" s="20" t="s">
        <v>85</v>
      </c>
      <c r="E10" s="33"/>
      <c r="F10" s="32">
        <v>2.0</v>
      </c>
    </row>
    <row r="11">
      <c r="A11" s="16"/>
      <c r="B11" s="20" t="s">
        <v>106</v>
      </c>
      <c r="C11" s="21">
        <v>0.55</v>
      </c>
      <c r="D11" s="20" t="s">
        <v>85</v>
      </c>
      <c r="E11" s="33"/>
      <c r="F11" s="32">
        <v>3.0</v>
      </c>
    </row>
    <row r="12">
      <c r="A12" s="16"/>
      <c r="B12" s="20" t="s">
        <v>109</v>
      </c>
      <c r="C12" s="21">
        <v>0.7</v>
      </c>
      <c r="D12" s="20" t="s">
        <v>85</v>
      </c>
      <c r="E12" s="33"/>
      <c r="F12" s="32">
        <v>4.0</v>
      </c>
    </row>
    <row r="13">
      <c r="A13" s="16"/>
      <c r="B13" s="20" t="s">
        <v>111</v>
      </c>
      <c r="C13" s="21">
        <v>0.85</v>
      </c>
      <c r="D13" s="20" t="s">
        <v>85</v>
      </c>
      <c r="E13" s="33"/>
      <c r="F13" s="32">
        <v>5.0</v>
      </c>
    </row>
    <row r="14">
      <c r="A14" s="27" t="s">
        <v>1685</v>
      </c>
      <c r="B14" s="28"/>
      <c r="C14" s="28"/>
      <c r="D14" s="28"/>
      <c r="E14" s="28"/>
      <c r="F14" s="28"/>
    </row>
    <row r="15">
      <c r="A15" s="16"/>
      <c r="B15" s="20" t="s">
        <v>141</v>
      </c>
      <c r="C15" s="35"/>
      <c r="D15" s="20" t="s">
        <v>144</v>
      </c>
      <c r="E15" s="22" t="s">
        <v>145</v>
      </c>
      <c r="F15" s="16"/>
    </row>
    <row r="16">
      <c r="A16" s="16"/>
      <c r="B16" s="20" t="s">
        <v>148</v>
      </c>
      <c r="C16" s="36" t="s">
        <v>150</v>
      </c>
      <c r="D16" s="20" t="s">
        <v>144</v>
      </c>
      <c r="E16" s="22" t="s">
        <v>152</v>
      </c>
      <c r="F16" s="16"/>
    </row>
    <row r="17">
      <c r="A17" s="27" t="s">
        <v>1599</v>
      </c>
      <c r="B17" s="28"/>
      <c r="C17" s="28"/>
      <c r="D17" s="28"/>
      <c r="E17" s="28"/>
      <c r="F17" s="28"/>
    </row>
    <row r="18">
      <c r="A18" s="16"/>
      <c r="B18" s="20" t="s">
        <v>1600</v>
      </c>
      <c r="C18" s="39" t="s">
        <v>170</v>
      </c>
      <c r="D18" s="16"/>
      <c r="E18" s="22" t="s">
        <v>1601</v>
      </c>
      <c r="F18" s="16"/>
    </row>
    <row r="19">
      <c r="A19" s="16"/>
      <c r="B19" s="20" t="s">
        <v>174</v>
      </c>
      <c r="C19" s="39" t="s">
        <v>170</v>
      </c>
      <c r="D19" s="16"/>
      <c r="E19" s="22" t="s">
        <v>1602</v>
      </c>
      <c r="F19" s="16"/>
    </row>
    <row r="20">
      <c r="A20" s="16"/>
      <c r="B20" s="20" t="s">
        <v>179</v>
      </c>
      <c r="C20" s="39" t="s">
        <v>170</v>
      </c>
      <c r="D20" s="16"/>
      <c r="E20" s="22" t="s">
        <v>180</v>
      </c>
      <c r="F20" s="16"/>
    </row>
    <row r="21">
      <c r="A21" s="16"/>
      <c r="B21" s="20" t="s">
        <v>181</v>
      </c>
      <c r="C21" s="39" t="s">
        <v>170</v>
      </c>
      <c r="D21" s="16"/>
      <c r="E21" s="22" t="s">
        <v>1603</v>
      </c>
      <c r="F21" s="16"/>
    </row>
    <row r="22">
      <c r="A22" s="40"/>
      <c r="B22" s="40"/>
      <c r="C22" s="40"/>
      <c r="D22" s="40"/>
      <c r="E22" s="40"/>
      <c r="F22" s="40"/>
    </row>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25" t="s">
        <v>118</v>
      </c>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120</v>
      </c>
      <c r="G5" s="43" t="s">
        <v>1455</v>
      </c>
      <c r="H5" s="43" t="s">
        <v>245</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685</v>
      </c>
      <c r="B6" s="43" t="s">
        <v>285</v>
      </c>
      <c r="C6" s="44" t="b">
        <v>0</v>
      </c>
      <c r="D6" s="45"/>
      <c r="E6" s="46"/>
      <c r="F6" s="43" t="s">
        <v>120</v>
      </c>
      <c r="G6" s="43" t="s">
        <v>1455</v>
      </c>
      <c r="H6" s="43" t="s">
        <v>275</v>
      </c>
      <c r="I6" s="124"/>
      <c r="J6" s="131">
        <v>45870.0</v>
      </c>
      <c r="K6" s="43" t="s">
        <v>1716</v>
      </c>
      <c r="L6" s="48">
        <f>COUNTIF('🗂️ Lịch sử đánh giá'!$A:$A,$A6)</f>
        <v>4</v>
      </c>
      <c r="M6" s="49" t="str">
        <f t="array" ref="M6">IFERROR(INDEX('🗂️ Lịch sử đánh giá'!$C:$C,MATCH(2,1/('🗂️ Lịch sử đánh giá'!$A:$A=$A6))),"")</f>
        <v>2026-08-07 Phát sinh - Thương mại</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567</v>
      </c>
      <c r="B7" s="43" t="s">
        <v>270</v>
      </c>
      <c r="C7" s="44" t="b">
        <v>0</v>
      </c>
      <c r="D7" s="45"/>
      <c r="E7" s="46"/>
      <c r="F7" s="43" t="s">
        <v>120</v>
      </c>
      <c r="G7" s="43" t="s">
        <v>273</v>
      </c>
      <c r="H7" s="43" t="s">
        <v>275</v>
      </c>
      <c r="I7" s="124"/>
      <c r="J7" s="131">
        <v>45870.0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224</v>
      </c>
      <c r="B8" s="43" t="s">
        <v>293</v>
      </c>
      <c r="C8" s="44" t="b">
        <v>0</v>
      </c>
      <c r="D8" s="45"/>
      <c r="E8" s="46"/>
      <c r="F8" s="43" t="s">
        <v>120</v>
      </c>
      <c r="G8" s="43" t="s">
        <v>302</v>
      </c>
      <c r="H8" s="43" t="s">
        <v>409</v>
      </c>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375</v>
      </c>
      <c r="B9" s="43" t="s">
        <v>630</v>
      </c>
      <c r="C9" s="44" t="b">
        <v>0</v>
      </c>
      <c r="D9" s="45"/>
      <c r="E9" s="46"/>
      <c r="F9" s="43" t="s">
        <v>120</v>
      </c>
      <c r="G9" s="43" t="s">
        <v>1723</v>
      </c>
      <c r="H9" s="43" t="s">
        <v>409</v>
      </c>
      <c r="I9" s="124"/>
      <c r="J9" s="131">
        <v>45931.0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1724</v>
      </c>
      <c r="B10" s="43" t="s">
        <v>405</v>
      </c>
      <c r="C10" s="44" t="b">
        <v>0</v>
      </c>
      <c r="D10" s="45"/>
      <c r="E10" s="46"/>
      <c r="F10" s="43" t="s">
        <v>120</v>
      </c>
      <c r="G10" s="43" t="s">
        <v>1455</v>
      </c>
      <c r="H10" s="43" t="s">
        <v>409</v>
      </c>
      <c r="I10" s="124"/>
      <c r="J10" s="131">
        <v>46174.0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524</v>
      </c>
      <c r="B11" s="43" t="s">
        <v>359</v>
      </c>
      <c r="C11" s="44" t="b">
        <v>0</v>
      </c>
      <c r="D11" s="45"/>
      <c r="E11" s="46"/>
      <c r="F11" s="43" t="s">
        <v>120</v>
      </c>
      <c r="G11" s="43" t="s">
        <v>273</v>
      </c>
      <c r="H11" s="43" t="s">
        <v>363</v>
      </c>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120</v>
      </c>
      <c r="G12" s="43" t="s">
        <v>273</v>
      </c>
      <c r="H12" s="43" t="s">
        <v>363</v>
      </c>
      <c r="I12" s="124"/>
      <c r="J12" s="131">
        <v>45870.0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691</v>
      </c>
      <c r="B13" s="43" t="s">
        <v>1729</v>
      </c>
      <c r="C13" s="44" t="b">
        <v>0</v>
      </c>
      <c r="D13" s="45"/>
      <c r="E13" s="46"/>
      <c r="F13" s="43" t="s">
        <v>120</v>
      </c>
      <c r="G13" s="43" t="s">
        <v>273</v>
      </c>
      <c r="H13" s="43" t="s">
        <v>363</v>
      </c>
      <c r="I13" s="124"/>
      <c r="J13" s="131">
        <v>45870.0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613</v>
      </c>
      <c r="B14" s="43" t="s">
        <v>1731</v>
      </c>
      <c r="C14" s="44" t="b">
        <v>0</v>
      </c>
      <c r="D14" s="45"/>
      <c r="E14" s="46"/>
      <c r="F14" s="124"/>
      <c r="G14" s="43" t="s">
        <v>1732</v>
      </c>
      <c r="H14" s="43" t="s">
        <v>363</v>
      </c>
      <c r="I14" s="124"/>
      <c r="J14" s="131">
        <v>45870.0</v>
      </c>
      <c r="K14" s="43" t="s">
        <v>1733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1735</v>
      </c>
      <c r="B15" s="43" t="s">
        <v>383</v>
      </c>
      <c r="C15" s="44" t="b">
        <v>0</v>
      </c>
      <c r="D15" s="45"/>
      <c r="E15" s="46"/>
      <c r="F15" s="43" t="s">
        <v>120</v>
      </c>
      <c r="G15" s="43" t="s">
        <v>1732</v>
      </c>
      <c r="H15" s="43" t="s">
        <v>363</v>
      </c>
      <c r="I15" s="124"/>
      <c r="J15" s="131">
        <v>46143.0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1736</v>
      </c>
      <c r="B16" s="43" t="s">
        <v>1737</v>
      </c>
      <c r="C16" s="44" t="b">
        <v>0</v>
      </c>
      <c r="D16" s="45"/>
      <c r="E16" s="46"/>
      <c r="F16" s="43" t="s">
        <v>120</v>
      </c>
      <c r="G16" s="43" t="s">
        <v>1732</v>
      </c>
      <c r="H16" s="43" t="s">
        <v>363</v>
      </c>
      <c r="I16" s="124"/>
      <c r="J16" s="131">
        <v>46143.0</v>
      </c>
      <c r="K16" s="43" t="s">
        <v>1733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1738</v>
      </c>
      <c r="B17" s="43" t="s">
        <v>1739</v>
      </c>
      <c r="C17" s="44" t="b">
        <v>0</v>
      </c>
      <c r="D17" s="45"/>
      <c r="E17" s="46"/>
      <c r="F17" s="43" t="s">
        <v>120</v>
      </c>
      <c r="G17" s="43" t="s">
        <v>1732</v>
      </c>
      <c r="H17" s="43" t="s">
        <v>363</v>
      </c>
      <c r="I17" s="124"/>
      <c r="J17" s="131">
        <v>46143.0</v>
      </c>
      <c r="K17" s="43" t="s">
        <v>1733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1740</v>
      </c>
      <c r="B18" s="43" t="s">
        <v>600</v>
      </c>
      <c r="C18" s="44" t="b">
        <v>0</v>
      </c>
      <c r="D18" s="45"/>
      <c r="E18" s="46"/>
      <c r="F18" s="43" t="s">
        <v>120</v>
      </c>
      <c r="G18" s="43" t="s">
        <v>604</v>
      </c>
      <c r="H18" s="43" t="s">
        <v>363</v>
      </c>
      <c r="I18" s="124"/>
      <c r="J18" s="131">
        <v>46143.0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284</v>
      </c>
      <c r="B19" s="43" t="s">
        <v>1741</v>
      </c>
      <c r="C19" s="44" t="b">
        <v>0</v>
      </c>
      <c r="D19" s="45"/>
      <c r="E19" s="46"/>
      <c r="F19" s="124"/>
      <c r="G19" s="43" t="s">
        <v>319</v>
      </c>
      <c r="H19" s="43" t="s">
        <v>363</v>
      </c>
      <c r="I19" s="124"/>
      <c r="J19" s="131">
        <v>45870.0</v>
      </c>
      <c r="K19" s="43" t="s">
        <v>1733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481</v>
      </c>
      <c r="B20" s="43" t="s">
        <v>482</v>
      </c>
      <c r="C20" s="44" t="b">
        <v>0</v>
      </c>
      <c r="D20" s="45"/>
      <c r="E20" s="46"/>
      <c r="F20" s="43" t="s">
        <v>1742</v>
      </c>
      <c r="G20" s="43" t="s">
        <v>319</v>
      </c>
      <c r="H20" s="43" t="s">
        <v>363</v>
      </c>
      <c r="I20" s="124"/>
      <c r="J20" s="131">
        <v>45870.0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471</v>
      </c>
      <c r="B21" s="43" t="s">
        <v>472</v>
      </c>
      <c r="C21" s="44" t="b">
        <v>0</v>
      </c>
      <c r="D21" s="45"/>
      <c r="E21" s="46"/>
      <c r="F21" s="43" t="s">
        <v>1742</v>
      </c>
      <c r="G21" s="43" t="s">
        <v>319</v>
      </c>
      <c r="H21" s="43" t="s">
        <v>830</v>
      </c>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656</v>
      </c>
      <c r="B22" s="43" t="s">
        <v>493</v>
      </c>
      <c r="C22" s="44" t="b">
        <v>0</v>
      </c>
      <c r="D22" s="45"/>
      <c r="E22" s="46"/>
      <c r="F22" s="43" t="s">
        <v>1742</v>
      </c>
      <c r="G22" s="43" t="s">
        <v>319</v>
      </c>
      <c r="H22" s="43" t="s">
        <v>363</v>
      </c>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348</v>
      </c>
      <c r="B23" s="43" t="s">
        <v>502</v>
      </c>
      <c r="C23" s="44" t="b">
        <v>0</v>
      </c>
      <c r="D23" s="45"/>
      <c r="E23" s="46"/>
      <c r="F23" s="43" t="s">
        <v>1742</v>
      </c>
      <c r="G23" s="43" t="s">
        <v>319</v>
      </c>
      <c r="H23" s="43" t="s">
        <v>363</v>
      </c>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1743</v>
      </c>
      <c r="B24" s="43" t="s">
        <v>525</v>
      </c>
      <c r="C24" s="44" t="b">
        <v>0</v>
      </c>
      <c r="D24" s="45"/>
      <c r="E24" s="46"/>
      <c r="F24" s="43" t="s">
        <v>1742</v>
      </c>
      <c r="G24" s="43" t="s">
        <v>538</v>
      </c>
      <c r="H24" s="43" t="s">
        <v>363</v>
      </c>
      <c r="I24" s="124"/>
      <c r="J24" s="131">
        <v>46143.0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1745</v>
      </c>
      <c r="B25" s="43" t="s">
        <v>568</v>
      </c>
      <c r="C25" s="44" t="b">
        <v>0</v>
      </c>
      <c r="D25" s="45"/>
      <c r="E25" s="46"/>
      <c r="F25" s="43" t="s">
        <v>1742</v>
      </c>
      <c r="G25" s="43" t="s">
        <v>538</v>
      </c>
      <c r="H25" s="43" t="s">
        <v>363</v>
      </c>
      <c r="I25" s="124"/>
      <c r="J25" s="131">
        <v>46143.0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80</v>
      </c>
      <c r="B26" s="43" t="s">
        <v>397</v>
      </c>
      <c r="C26" s="44" t="b">
        <v>0</v>
      </c>
      <c r="D26" s="45"/>
      <c r="E26" s="46"/>
      <c r="F26" s="43" t="s">
        <v>120</v>
      </c>
      <c r="G26" s="43" t="s">
        <v>1455</v>
      </c>
      <c r="H26" s="43" t="s">
        <v>363</v>
      </c>
      <c r="I26" s="124"/>
      <c r="J26" s="131">
        <v>45870.0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292</v>
      </c>
      <c r="B27" s="43" t="s">
        <v>416</v>
      </c>
      <c r="C27" s="44" t="b">
        <v>0</v>
      </c>
      <c r="D27" s="45"/>
      <c r="E27" s="46"/>
      <c r="F27" s="43" t="s">
        <v>120</v>
      </c>
      <c r="G27" s="43" t="s">
        <v>1455</v>
      </c>
      <c r="H27" s="43" t="s">
        <v>419</v>
      </c>
      <c r="I27" s="124"/>
      <c r="J27" s="131">
        <v>45870.0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43" t="s">
        <v>120</v>
      </c>
      <c r="G28" s="43" t="s">
        <v>1455</v>
      </c>
      <c r="H28" s="43" t="s">
        <v>363</v>
      </c>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628</v>
      </c>
      <c r="B29" s="43" t="s">
        <v>614</v>
      </c>
      <c r="C29" s="44" t="b">
        <v>0</v>
      </c>
      <c r="D29" s="45"/>
      <c r="E29" s="46"/>
      <c r="F29" s="43" t="s">
        <v>120</v>
      </c>
      <c r="G29" s="43" t="s">
        <v>1455</v>
      </c>
      <c r="H29" s="43" t="s">
        <v>363</v>
      </c>
      <c r="I29" s="124"/>
      <c r="J29" s="131">
        <v>45992.0</v>
      </c>
      <c r="K29" s="43" t="s">
        <v>1716</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1748</v>
      </c>
      <c r="B30" s="43" t="s">
        <v>1749</v>
      </c>
      <c r="C30" s="44" t="b">
        <v>0</v>
      </c>
      <c r="D30" s="45"/>
      <c r="E30" s="46"/>
      <c r="F30" s="43" t="s">
        <v>120</v>
      </c>
      <c r="G30" s="43" t="s">
        <v>1455</v>
      </c>
      <c r="H30" s="43" t="s">
        <v>363</v>
      </c>
      <c r="I30" s="124"/>
      <c r="J30" s="131">
        <v>46143.0</v>
      </c>
      <c r="K30" s="43" t="s">
        <v>1733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1750</v>
      </c>
      <c r="B31" s="43" t="s">
        <v>1751</v>
      </c>
      <c r="C31" s="44" t="b">
        <v>0</v>
      </c>
      <c r="D31" s="45"/>
      <c r="E31" s="46"/>
      <c r="F31" s="43" t="s">
        <v>120</v>
      </c>
      <c r="G31" s="43" t="s">
        <v>1455</v>
      </c>
      <c r="H31" s="43" t="s">
        <v>363</v>
      </c>
      <c r="I31" s="124"/>
      <c r="J31" s="131">
        <v>46143.0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1752</v>
      </c>
      <c r="B32" s="43" t="s">
        <v>463</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1753</v>
      </c>
      <c r="B33" s="43" t="s">
        <v>446</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269</v>
      </c>
      <c r="B34" s="43" t="s">
        <v>1754</v>
      </c>
      <c r="C34" s="44" t="b">
        <v>0</v>
      </c>
      <c r="D34" s="45"/>
      <c r="E34" s="46"/>
      <c r="F34" s="124"/>
      <c r="G34" s="43" t="s">
        <v>1723</v>
      </c>
      <c r="H34" s="43" t="s">
        <v>363</v>
      </c>
      <c r="I34" s="124"/>
      <c r="J34" s="131">
        <v>45870.0</v>
      </c>
      <c r="K34" s="43" t="s">
        <v>1733</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678</v>
      </c>
      <c r="B35" s="43" t="s">
        <v>679</v>
      </c>
      <c r="C35" s="44" t="b">
        <v>0</v>
      </c>
      <c r="D35" s="45"/>
      <c r="E35" s="46"/>
      <c r="F35" s="43" t="s">
        <v>1742</v>
      </c>
      <c r="G35" s="43" t="s">
        <v>1723</v>
      </c>
      <c r="H35" s="43" t="s">
        <v>363</v>
      </c>
      <c r="I35" s="124"/>
      <c r="J35" s="131">
        <v>45870.0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43" t="s">
        <v>363</v>
      </c>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43" t="s">
        <v>120</v>
      </c>
      <c r="G37" s="43" t="s">
        <v>1723</v>
      </c>
      <c r="H37" s="43" t="s">
        <v>363</v>
      </c>
      <c r="I37" s="124"/>
      <c r="J37" s="131">
        <v>45931.0</v>
      </c>
      <c r="K37" s="43" t="s">
        <v>1733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382</v>
      </c>
      <c r="B39" s="43" t="s">
        <v>1756</v>
      </c>
      <c r="C39" s="44" t="b">
        <v>0</v>
      </c>
      <c r="D39" s="45"/>
      <c r="E39" s="46"/>
      <c r="F39" s="124"/>
      <c r="G39" s="43" t="s">
        <v>1723</v>
      </c>
      <c r="H39" s="43" t="s">
        <v>363</v>
      </c>
      <c r="I39" s="124"/>
      <c r="J39" s="131">
        <v>45945.0</v>
      </c>
      <c r="K39" s="43" t="s">
        <v>1733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1757</v>
      </c>
      <c r="B41" s="43" t="s">
        <v>658</v>
      </c>
      <c r="C41" s="44" t="b">
        <v>0</v>
      </c>
      <c r="D41" s="45"/>
      <c r="E41" s="46"/>
      <c r="F41" s="43" t="s">
        <v>120</v>
      </c>
      <c r="G41" s="43" t="s">
        <v>1723</v>
      </c>
      <c r="H41" s="43" t="s">
        <v>363</v>
      </c>
      <c r="I41" s="124"/>
      <c r="J41" s="131">
        <v>46113.0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415</v>
      </c>
      <c r="B42" s="43" t="s">
        <v>1758</v>
      </c>
      <c r="C42" s="44" t="b">
        <v>0</v>
      </c>
      <c r="D42" s="45"/>
      <c r="E42" s="46"/>
      <c r="F42" s="124"/>
      <c r="G42" s="43" t="s">
        <v>1759</v>
      </c>
      <c r="H42" s="43" t="s">
        <v>363</v>
      </c>
      <c r="I42" s="124"/>
      <c r="J42" s="131">
        <v>45870.0</v>
      </c>
      <c r="K42" s="43" t="s">
        <v>1733</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671</v>
      </c>
      <c r="B43" s="43" t="s">
        <v>1760</v>
      </c>
      <c r="C43" s="44" t="b">
        <v>0</v>
      </c>
      <c r="D43" s="45"/>
      <c r="E43" s="46"/>
      <c r="F43" s="124"/>
      <c r="G43" s="43" t="s">
        <v>1759</v>
      </c>
      <c r="H43" s="43" t="s">
        <v>363</v>
      </c>
      <c r="I43" s="124"/>
      <c r="J43" s="131">
        <v>45870.0</v>
      </c>
      <c r="K43" s="43" t="s">
        <v>1733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404</v>
      </c>
      <c r="B44" s="43" t="s">
        <v>1761</v>
      </c>
      <c r="C44" s="44" t="b">
        <v>0</v>
      </c>
      <c r="D44" s="45"/>
      <c r="E44" s="46"/>
      <c r="F44" s="124"/>
      <c r="G44" s="43" t="s">
        <v>1759</v>
      </c>
      <c r="H44" s="43" t="s">
        <v>363</v>
      </c>
      <c r="I44" s="124"/>
      <c r="J44" s="131">
        <v>45992.0</v>
      </c>
      <c r="K44" s="43" t="s">
        <v>1733</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444</v>
      </c>
      <c r="B45" s="43" t="s">
        <v>1762</v>
      </c>
      <c r="C45" s="44" t="b">
        <v>0</v>
      </c>
      <c r="D45" s="45"/>
      <c r="E45" s="46"/>
      <c r="F45" s="124"/>
      <c r="G45" s="43" t="s">
        <v>1759</v>
      </c>
      <c r="H45" s="43" t="s">
        <v>363</v>
      </c>
      <c r="I45" s="124"/>
      <c r="J45" s="124"/>
      <c r="K45" s="43" t="s">
        <v>1733</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333</v>
      </c>
      <c r="B46" s="43" t="s">
        <v>1763</v>
      </c>
      <c r="C46" s="44" t="b">
        <v>0</v>
      </c>
      <c r="D46" s="45"/>
      <c r="E46" s="46"/>
      <c r="F46" s="124"/>
      <c r="G46" s="124"/>
      <c r="H46" s="43" t="s">
        <v>363</v>
      </c>
      <c r="I46" s="124"/>
      <c r="J46" s="131">
        <v>45870.0</v>
      </c>
      <c r="K46" s="43" t="s">
        <v>1733</v>
      </c>
      <c r="L46" s="48">
        <f>COUNTIF('🗂️ Lịch sử đánh giá'!$A:$A,$A46)</f>
        <v>1</v>
      </c>
      <c r="M46" s="49" t="str">
        <f t="array" ref="M46">IFERROR(INDEX('🗂️ Lịch sử đánh giá'!$C:$C,MATCH(2,1/('🗂️ Lịch sử đánh giá'!$A:$A=$A46))),"")</f>
        <v>2026-Q3</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sheetData>
  <hyperlinks>
    <hyperlink r:id="rId1" ref="J3"/>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27" t="s">
        <v>91</v>
      </c>
      <c r="B6" s="28"/>
      <c r="C6" s="28"/>
      <c r="D6" s="28"/>
      <c r="E6" s="28"/>
      <c r="F6" s="28"/>
    </row>
    <row r="7">
      <c r="A7" s="16"/>
      <c r="B7" s="20" t="s">
        <v>1587</v>
      </c>
      <c r="C7" s="21">
        <v>0.6</v>
      </c>
      <c r="D7" s="20" t="s">
        <v>123</v>
      </c>
      <c r="E7" s="22" t="s">
        <v>1589</v>
      </c>
      <c r="F7" s="16"/>
    </row>
    <row r="8">
      <c r="A8" s="16"/>
      <c r="B8" s="20" t="s">
        <v>1590</v>
      </c>
      <c r="C8" s="21">
        <v>0.4</v>
      </c>
      <c r="D8" s="20" t="s">
        <v>123</v>
      </c>
      <c r="E8" s="33"/>
      <c r="F8" s="16"/>
    </row>
    <row r="9">
      <c r="A9" s="16"/>
      <c r="B9" s="20" t="s">
        <v>96</v>
      </c>
      <c r="C9" s="21">
        <v>0.0</v>
      </c>
      <c r="D9" s="20" t="s">
        <v>85</v>
      </c>
      <c r="E9" s="22" t="s">
        <v>98</v>
      </c>
      <c r="F9" s="32">
        <v>1.0</v>
      </c>
    </row>
    <row r="10">
      <c r="A10" s="16"/>
      <c r="B10" s="20" t="s">
        <v>101</v>
      </c>
      <c r="C10" s="21">
        <v>0.4</v>
      </c>
      <c r="D10" s="20" t="s">
        <v>85</v>
      </c>
      <c r="E10" s="33"/>
      <c r="F10" s="32">
        <v>2.0</v>
      </c>
    </row>
    <row r="11">
      <c r="A11" s="16"/>
      <c r="B11" s="20" t="s">
        <v>106</v>
      </c>
      <c r="C11" s="21">
        <v>0.55</v>
      </c>
      <c r="D11" s="20" t="s">
        <v>85</v>
      </c>
      <c r="E11" s="33"/>
      <c r="F11" s="32">
        <v>3.0</v>
      </c>
    </row>
    <row r="12">
      <c r="A12" s="16"/>
      <c r="B12" s="20" t="s">
        <v>109</v>
      </c>
      <c r="C12" s="21">
        <v>0.7</v>
      </c>
      <c r="D12" s="20" t="s">
        <v>85</v>
      </c>
      <c r="E12" s="33"/>
      <c r="F12" s="32">
        <v>4.0</v>
      </c>
    </row>
    <row r="13">
      <c r="A13" s="16"/>
      <c r="B13" s="20" t="s">
        <v>111</v>
      </c>
      <c r="C13" s="21">
        <v>0.85</v>
      </c>
      <c r="D13" s="20" t="s">
        <v>85</v>
      </c>
      <c r="E13" s="33"/>
      <c r="F13" s="32">
        <v>5.0</v>
      </c>
    </row>
    <row r="14">
      <c r="A14" s="27" t="s">
        <v>1685</v>
      </c>
      <c r="B14" s="28"/>
      <c r="C14" s="28"/>
      <c r="D14" s="28"/>
      <c r="E14" s="28"/>
      <c r="F14" s="28"/>
    </row>
    <row r="15">
      <c r="A15" s="16"/>
      <c r="B15" s="20" t="s">
        <v>141</v>
      </c>
      <c r="C15" s="35"/>
      <c r="D15" s="20" t="s">
        <v>144</v>
      </c>
      <c r="E15" s="22" t="s">
        <v>145</v>
      </c>
      <c r="F15" s="16"/>
    </row>
    <row r="16">
      <c r="A16" s="16"/>
      <c r="B16" s="20" t="s">
        <v>148</v>
      </c>
      <c r="C16" s="36" t="s">
        <v>150</v>
      </c>
      <c r="D16" s="20" t="s">
        <v>144</v>
      </c>
      <c r="E16" s="22" t="s">
        <v>152</v>
      </c>
      <c r="F16" s="16"/>
    </row>
    <row r="17">
      <c r="A17" s="27" t="s">
        <v>1599</v>
      </c>
      <c r="B17" s="28"/>
      <c r="C17" s="28"/>
      <c r="D17" s="28"/>
      <c r="E17" s="28"/>
      <c r="F17" s="28"/>
    </row>
    <row r="18">
      <c r="A18" s="16"/>
      <c r="B18" s="20" t="s">
        <v>1600</v>
      </c>
      <c r="C18" s="39" t="s">
        <v>170</v>
      </c>
      <c r="D18" s="16"/>
      <c r="E18" s="22" t="s">
        <v>1601</v>
      </c>
      <c r="F18" s="16"/>
    </row>
    <row r="19">
      <c r="A19" s="16"/>
      <c r="B19" s="20" t="s">
        <v>174</v>
      </c>
      <c r="C19" s="39" t="s">
        <v>170</v>
      </c>
      <c r="D19" s="16"/>
      <c r="E19" s="22" t="s">
        <v>1602</v>
      </c>
      <c r="F19" s="16"/>
    </row>
    <row r="20">
      <c r="A20" s="16"/>
      <c r="B20" s="20" t="s">
        <v>179</v>
      </c>
      <c r="C20" s="39" t="s">
        <v>170</v>
      </c>
      <c r="D20" s="16"/>
      <c r="E20" s="22" t="s">
        <v>180</v>
      </c>
      <c r="F20" s="16"/>
    </row>
    <row r="21">
      <c r="A21" s="16"/>
      <c r="B21" s="20" t="s">
        <v>181</v>
      </c>
      <c r="C21" s="39" t="s">
        <v>170</v>
      </c>
      <c r="D21" s="16"/>
      <c r="E21" s="22" t="s">
        <v>1603</v>
      </c>
      <c r="F21" s="16"/>
    </row>
    <row r="22">
      <c r="A22" s="40"/>
      <c r="B22" s="40"/>
      <c r="C22" s="40"/>
      <c r="D22" s="40"/>
      <c r="E22" s="40"/>
      <c r="F22" s="40"/>
    </row>
  </sheetData>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25" t="s">
        <v>118</v>
      </c>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120</v>
      </c>
      <c r="G5" s="43" t="s">
        <v>1455</v>
      </c>
      <c r="H5" s="43" t="s">
        <v>245</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685</v>
      </c>
      <c r="B6" s="43" t="s">
        <v>285</v>
      </c>
      <c r="C6" s="44" t="b">
        <v>0</v>
      </c>
      <c r="D6" s="45"/>
      <c r="E6" s="46"/>
      <c r="F6" s="43" t="s">
        <v>120</v>
      </c>
      <c r="G6" s="43" t="s">
        <v>1455</v>
      </c>
      <c r="H6" s="43" t="s">
        <v>275</v>
      </c>
      <c r="I6" s="124"/>
      <c r="J6" s="131">
        <v>45870.0</v>
      </c>
      <c r="K6" s="43" t="s">
        <v>1716</v>
      </c>
      <c r="L6" s="48">
        <f>COUNTIF('🗂️ Lịch sử đánh giá'!$A:$A,$A6)</f>
        <v>4</v>
      </c>
      <c r="M6" s="49" t="str">
        <f t="array" ref="M6">IFERROR(INDEX('🗂️ Lịch sử đánh giá'!$C:$C,MATCH(2,1/('🗂️ Lịch sử đánh giá'!$A:$A=$A6))),"")</f>
        <v>2026-08-07 Phát sinh - Thương mại</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567</v>
      </c>
      <c r="B7" s="43" t="s">
        <v>270</v>
      </c>
      <c r="C7" s="44" t="b">
        <v>0</v>
      </c>
      <c r="D7" s="45"/>
      <c r="E7" s="46"/>
      <c r="F7" s="43" t="s">
        <v>120</v>
      </c>
      <c r="G7" s="43" t="s">
        <v>273</v>
      </c>
      <c r="H7" s="43" t="s">
        <v>275</v>
      </c>
      <c r="I7" s="124"/>
      <c r="J7" s="131">
        <v>45870.0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224</v>
      </c>
      <c r="B8" s="43" t="s">
        <v>293</v>
      </c>
      <c r="C8" s="44" t="b">
        <v>0</v>
      </c>
      <c r="D8" s="45"/>
      <c r="E8" s="46"/>
      <c r="F8" s="43" t="s">
        <v>120</v>
      </c>
      <c r="G8" s="43" t="s">
        <v>302</v>
      </c>
      <c r="H8" s="43" t="s">
        <v>409</v>
      </c>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375</v>
      </c>
      <c r="B9" s="43" t="s">
        <v>630</v>
      </c>
      <c r="C9" s="44" t="b">
        <v>0</v>
      </c>
      <c r="D9" s="45"/>
      <c r="E9" s="46"/>
      <c r="F9" s="43" t="s">
        <v>120</v>
      </c>
      <c r="G9" s="43" t="s">
        <v>1723</v>
      </c>
      <c r="H9" s="43" t="s">
        <v>409</v>
      </c>
      <c r="I9" s="124"/>
      <c r="J9" s="131">
        <v>45931.0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1724</v>
      </c>
      <c r="B10" s="43" t="s">
        <v>405</v>
      </c>
      <c r="C10" s="44" t="b">
        <v>0</v>
      </c>
      <c r="D10" s="45"/>
      <c r="E10" s="46"/>
      <c r="F10" s="43" t="s">
        <v>120</v>
      </c>
      <c r="G10" s="43" t="s">
        <v>1455</v>
      </c>
      <c r="H10" s="43" t="s">
        <v>409</v>
      </c>
      <c r="I10" s="124"/>
      <c r="J10" s="131">
        <v>46174.0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524</v>
      </c>
      <c r="B11" s="43" t="s">
        <v>359</v>
      </c>
      <c r="C11" s="44" t="b">
        <v>0</v>
      </c>
      <c r="D11" s="45"/>
      <c r="E11" s="46"/>
      <c r="F11" s="43" t="s">
        <v>120</v>
      </c>
      <c r="G11" s="43" t="s">
        <v>273</v>
      </c>
      <c r="H11" s="43" t="s">
        <v>363</v>
      </c>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120</v>
      </c>
      <c r="G12" s="43" t="s">
        <v>273</v>
      </c>
      <c r="H12" s="43" t="s">
        <v>363</v>
      </c>
      <c r="I12" s="124"/>
      <c r="J12" s="131">
        <v>45870.0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691</v>
      </c>
      <c r="B13" s="43" t="s">
        <v>1729</v>
      </c>
      <c r="C13" s="44" t="b">
        <v>0</v>
      </c>
      <c r="D13" s="45"/>
      <c r="E13" s="46"/>
      <c r="F13" s="43" t="s">
        <v>120</v>
      </c>
      <c r="G13" s="43" t="s">
        <v>273</v>
      </c>
      <c r="H13" s="43" t="s">
        <v>363</v>
      </c>
      <c r="I13" s="124"/>
      <c r="J13" s="131">
        <v>45870.0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613</v>
      </c>
      <c r="B14" s="43" t="s">
        <v>1731</v>
      </c>
      <c r="C14" s="44" t="b">
        <v>0</v>
      </c>
      <c r="D14" s="45"/>
      <c r="E14" s="46"/>
      <c r="F14" s="124"/>
      <c r="G14" s="43" t="s">
        <v>1732</v>
      </c>
      <c r="H14" s="43" t="s">
        <v>363</v>
      </c>
      <c r="I14" s="124"/>
      <c r="J14" s="131">
        <v>45870.0</v>
      </c>
      <c r="K14" s="43" t="s">
        <v>1733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1735</v>
      </c>
      <c r="B15" s="43" t="s">
        <v>383</v>
      </c>
      <c r="C15" s="44" t="b">
        <v>0</v>
      </c>
      <c r="D15" s="45"/>
      <c r="E15" s="46"/>
      <c r="F15" s="43" t="s">
        <v>120</v>
      </c>
      <c r="G15" s="43" t="s">
        <v>1732</v>
      </c>
      <c r="H15" s="43" t="s">
        <v>363</v>
      </c>
      <c r="I15" s="124"/>
      <c r="J15" s="131">
        <v>46143.0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1736</v>
      </c>
      <c r="B16" s="43" t="s">
        <v>1737</v>
      </c>
      <c r="C16" s="44" t="b">
        <v>0</v>
      </c>
      <c r="D16" s="45"/>
      <c r="E16" s="46"/>
      <c r="F16" s="43" t="s">
        <v>120</v>
      </c>
      <c r="G16" s="43" t="s">
        <v>1732</v>
      </c>
      <c r="H16" s="43" t="s">
        <v>363</v>
      </c>
      <c r="I16" s="124"/>
      <c r="J16" s="131">
        <v>46143.0</v>
      </c>
      <c r="K16" s="43" t="s">
        <v>1733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1738</v>
      </c>
      <c r="B17" s="43" t="s">
        <v>1739</v>
      </c>
      <c r="C17" s="44" t="b">
        <v>0</v>
      </c>
      <c r="D17" s="45"/>
      <c r="E17" s="46"/>
      <c r="F17" s="43" t="s">
        <v>120</v>
      </c>
      <c r="G17" s="43" t="s">
        <v>1732</v>
      </c>
      <c r="H17" s="43" t="s">
        <v>363</v>
      </c>
      <c r="I17" s="124"/>
      <c r="J17" s="131">
        <v>46143.0</v>
      </c>
      <c r="K17" s="43" t="s">
        <v>1733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1740</v>
      </c>
      <c r="B18" s="43" t="s">
        <v>600</v>
      </c>
      <c r="C18" s="44" t="b">
        <v>0</v>
      </c>
      <c r="D18" s="45"/>
      <c r="E18" s="46"/>
      <c r="F18" s="43" t="s">
        <v>120</v>
      </c>
      <c r="G18" s="43" t="s">
        <v>604</v>
      </c>
      <c r="H18" s="43" t="s">
        <v>363</v>
      </c>
      <c r="I18" s="124"/>
      <c r="J18" s="131">
        <v>46143.0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284</v>
      </c>
      <c r="B19" s="43" t="s">
        <v>1741</v>
      </c>
      <c r="C19" s="44" t="b">
        <v>0</v>
      </c>
      <c r="D19" s="45"/>
      <c r="E19" s="46"/>
      <c r="F19" s="124"/>
      <c r="G19" s="43" t="s">
        <v>319</v>
      </c>
      <c r="H19" s="43" t="s">
        <v>363</v>
      </c>
      <c r="I19" s="124"/>
      <c r="J19" s="131">
        <v>45870.0</v>
      </c>
      <c r="K19" s="43" t="s">
        <v>1733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481</v>
      </c>
      <c r="B20" s="43" t="s">
        <v>482</v>
      </c>
      <c r="C20" s="44" t="b">
        <v>0</v>
      </c>
      <c r="D20" s="45"/>
      <c r="E20" s="46"/>
      <c r="F20" s="43" t="s">
        <v>1742</v>
      </c>
      <c r="G20" s="43" t="s">
        <v>319</v>
      </c>
      <c r="H20" s="43" t="s">
        <v>363</v>
      </c>
      <c r="I20" s="124"/>
      <c r="J20" s="131">
        <v>45870.0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471</v>
      </c>
      <c r="B21" s="43" t="s">
        <v>472</v>
      </c>
      <c r="C21" s="44" t="b">
        <v>0</v>
      </c>
      <c r="D21" s="45"/>
      <c r="E21" s="46"/>
      <c r="F21" s="43" t="s">
        <v>1742</v>
      </c>
      <c r="G21" s="43" t="s">
        <v>319</v>
      </c>
      <c r="H21" s="43" t="s">
        <v>830</v>
      </c>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656</v>
      </c>
      <c r="B22" s="43" t="s">
        <v>493</v>
      </c>
      <c r="C22" s="44" t="b">
        <v>0</v>
      </c>
      <c r="D22" s="45"/>
      <c r="E22" s="46"/>
      <c r="F22" s="43" t="s">
        <v>1742</v>
      </c>
      <c r="G22" s="43" t="s">
        <v>319</v>
      </c>
      <c r="H22" s="43" t="s">
        <v>363</v>
      </c>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348</v>
      </c>
      <c r="B23" s="43" t="s">
        <v>502</v>
      </c>
      <c r="C23" s="44" t="b">
        <v>0</v>
      </c>
      <c r="D23" s="45"/>
      <c r="E23" s="46"/>
      <c r="F23" s="43" t="s">
        <v>1742</v>
      </c>
      <c r="G23" s="43" t="s">
        <v>319</v>
      </c>
      <c r="H23" s="43" t="s">
        <v>363</v>
      </c>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1743</v>
      </c>
      <c r="B24" s="43" t="s">
        <v>525</v>
      </c>
      <c r="C24" s="44" t="b">
        <v>0</v>
      </c>
      <c r="D24" s="45"/>
      <c r="E24" s="46"/>
      <c r="F24" s="43" t="s">
        <v>1742</v>
      </c>
      <c r="G24" s="43" t="s">
        <v>538</v>
      </c>
      <c r="H24" s="43" t="s">
        <v>363</v>
      </c>
      <c r="I24" s="124"/>
      <c r="J24" s="131">
        <v>46143.0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1745</v>
      </c>
      <c r="B25" s="43" t="s">
        <v>568</v>
      </c>
      <c r="C25" s="44" t="b">
        <v>0</v>
      </c>
      <c r="D25" s="45"/>
      <c r="E25" s="46"/>
      <c r="F25" s="43" t="s">
        <v>1742</v>
      </c>
      <c r="G25" s="43" t="s">
        <v>538</v>
      </c>
      <c r="H25" s="43" t="s">
        <v>363</v>
      </c>
      <c r="I25" s="124"/>
      <c r="J25" s="131">
        <v>46143.0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80</v>
      </c>
      <c r="B26" s="43" t="s">
        <v>397</v>
      </c>
      <c r="C26" s="44" t="b">
        <v>0</v>
      </c>
      <c r="D26" s="45"/>
      <c r="E26" s="46"/>
      <c r="F26" s="43" t="s">
        <v>120</v>
      </c>
      <c r="G26" s="43" t="s">
        <v>1455</v>
      </c>
      <c r="H26" s="43" t="s">
        <v>363</v>
      </c>
      <c r="I26" s="124"/>
      <c r="J26" s="131">
        <v>45870.0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292</v>
      </c>
      <c r="B27" s="43" t="s">
        <v>416</v>
      </c>
      <c r="C27" s="44" t="b">
        <v>0</v>
      </c>
      <c r="D27" s="45"/>
      <c r="E27" s="46"/>
      <c r="F27" s="43" t="s">
        <v>120</v>
      </c>
      <c r="G27" s="43" t="s">
        <v>1455</v>
      </c>
      <c r="H27" s="43" t="s">
        <v>419</v>
      </c>
      <c r="I27" s="124"/>
      <c r="J27" s="131">
        <v>45870.0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43" t="s">
        <v>120</v>
      </c>
      <c r="G28" s="43" t="s">
        <v>1455</v>
      </c>
      <c r="H28" s="43" t="s">
        <v>363</v>
      </c>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628</v>
      </c>
      <c r="B29" s="43" t="s">
        <v>614</v>
      </c>
      <c r="C29" s="44" t="b">
        <v>0</v>
      </c>
      <c r="D29" s="45"/>
      <c r="E29" s="46"/>
      <c r="F29" s="43" t="s">
        <v>120</v>
      </c>
      <c r="G29" s="43" t="s">
        <v>1455</v>
      </c>
      <c r="H29" s="43" t="s">
        <v>363</v>
      </c>
      <c r="I29" s="124"/>
      <c r="J29" s="131">
        <v>45992.0</v>
      </c>
      <c r="K29" s="43" t="s">
        <v>1716</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1748</v>
      </c>
      <c r="B30" s="43" t="s">
        <v>1749</v>
      </c>
      <c r="C30" s="44" t="b">
        <v>0</v>
      </c>
      <c r="D30" s="45"/>
      <c r="E30" s="46"/>
      <c r="F30" s="43" t="s">
        <v>120</v>
      </c>
      <c r="G30" s="43" t="s">
        <v>1455</v>
      </c>
      <c r="H30" s="43" t="s">
        <v>363</v>
      </c>
      <c r="I30" s="124"/>
      <c r="J30" s="131">
        <v>46143.0</v>
      </c>
      <c r="K30" s="43" t="s">
        <v>1733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1750</v>
      </c>
      <c r="B31" s="43" t="s">
        <v>1751</v>
      </c>
      <c r="C31" s="44" t="b">
        <v>0</v>
      </c>
      <c r="D31" s="45"/>
      <c r="E31" s="46"/>
      <c r="F31" s="43" t="s">
        <v>120</v>
      </c>
      <c r="G31" s="43" t="s">
        <v>1455</v>
      </c>
      <c r="H31" s="43" t="s">
        <v>363</v>
      </c>
      <c r="I31" s="124"/>
      <c r="J31" s="131">
        <v>46143.0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1752</v>
      </c>
      <c r="B32" s="43" t="s">
        <v>463</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1753</v>
      </c>
      <c r="B33" s="43" t="s">
        <v>446</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269</v>
      </c>
      <c r="B34" s="43" t="s">
        <v>1754</v>
      </c>
      <c r="C34" s="44" t="b">
        <v>0</v>
      </c>
      <c r="D34" s="45"/>
      <c r="E34" s="46"/>
      <c r="F34" s="124"/>
      <c r="G34" s="43" t="s">
        <v>1723</v>
      </c>
      <c r="H34" s="43" t="s">
        <v>363</v>
      </c>
      <c r="I34" s="124"/>
      <c r="J34" s="131">
        <v>45870.0</v>
      </c>
      <c r="K34" s="43" t="s">
        <v>1733</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678</v>
      </c>
      <c r="B35" s="43" t="s">
        <v>679</v>
      </c>
      <c r="C35" s="44" t="b">
        <v>0</v>
      </c>
      <c r="D35" s="45"/>
      <c r="E35" s="46"/>
      <c r="F35" s="43" t="s">
        <v>1742</v>
      </c>
      <c r="G35" s="43" t="s">
        <v>1723</v>
      </c>
      <c r="H35" s="43" t="s">
        <v>363</v>
      </c>
      <c r="I35" s="124"/>
      <c r="J35" s="131">
        <v>45870.0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43" t="s">
        <v>363</v>
      </c>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43" t="s">
        <v>120</v>
      </c>
      <c r="G37" s="43" t="s">
        <v>1723</v>
      </c>
      <c r="H37" s="43" t="s">
        <v>363</v>
      </c>
      <c r="I37" s="124"/>
      <c r="J37" s="131">
        <v>45931.0</v>
      </c>
      <c r="K37" s="43" t="s">
        <v>1733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382</v>
      </c>
      <c r="B39" s="43" t="s">
        <v>1756</v>
      </c>
      <c r="C39" s="44" t="b">
        <v>0</v>
      </c>
      <c r="D39" s="45"/>
      <c r="E39" s="46"/>
      <c r="F39" s="124"/>
      <c r="G39" s="43" t="s">
        <v>1723</v>
      </c>
      <c r="H39" s="43" t="s">
        <v>363</v>
      </c>
      <c r="I39" s="124"/>
      <c r="J39" s="131">
        <v>45945.0</v>
      </c>
      <c r="K39" s="43" t="s">
        <v>1733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1757</v>
      </c>
      <c r="B41" s="43" t="s">
        <v>658</v>
      </c>
      <c r="C41" s="44" t="b">
        <v>0</v>
      </c>
      <c r="D41" s="45"/>
      <c r="E41" s="46"/>
      <c r="F41" s="43" t="s">
        <v>120</v>
      </c>
      <c r="G41" s="43" t="s">
        <v>1723</v>
      </c>
      <c r="H41" s="43" t="s">
        <v>363</v>
      </c>
      <c r="I41" s="124"/>
      <c r="J41" s="131">
        <v>46113.0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415</v>
      </c>
      <c r="B42" s="43" t="s">
        <v>1758</v>
      </c>
      <c r="C42" s="44" t="b">
        <v>0</v>
      </c>
      <c r="D42" s="45"/>
      <c r="E42" s="46"/>
      <c r="F42" s="124"/>
      <c r="G42" s="43" t="s">
        <v>1759</v>
      </c>
      <c r="H42" s="43" t="s">
        <v>363</v>
      </c>
      <c r="I42" s="124"/>
      <c r="J42" s="131">
        <v>45870.0</v>
      </c>
      <c r="K42" s="43" t="s">
        <v>1733</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671</v>
      </c>
      <c r="B43" s="43" t="s">
        <v>1760</v>
      </c>
      <c r="C43" s="44" t="b">
        <v>0</v>
      </c>
      <c r="D43" s="45"/>
      <c r="E43" s="46"/>
      <c r="F43" s="124"/>
      <c r="G43" s="43" t="s">
        <v>1759</v>
      </c>
      <c r="H43" s="43" t="s">
        <v>363</v>
      </c>
      <c r="I43" s="124"/>
      <c r="J43" s="131">
        <v>45870.0</v>
      </c>
      <c r="K43" s="43" t="s">
        <v>1733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404</v>
      </c>
      <c r="B44" s="43" t="s">
        <v>1761</v>
      </c>
      <c r="C44" s="44" t="b">
        <v>0</v>
      </c>
      <c r="D44" s="45"/>
      <c r="E44" s="46"/>
      <c r="F44" s="124"/>
      <c r="G44" s="43" t="s">
        <v>1759</v>
      </c>
      <c r="H44" s="43" t="s">
        <v>363</v>
      </c>
      <c r="I44" s="124"/>
      <c r="J44" s="131">
        <v>45992.0</v>
      </c>
      <c r="K44" s="43" t="s">
        <v>1733</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444</v>
      </c>
      <c r="B45" s="43" t="s">
        <v>1762</v>
      </c>
      <c r="C45" s="44" t="b">
        <v>0</v>
      </c>
      <c r="D45" s="45"/>
      <c r="E45" s="46"/>
      <c r="F45" s="124"/>
      <c r="G45" s="43" t="s">
        <v>1759</v>
      </c>
      <c r="H45" s="43" t="s">
        <v>363</v>
      </c>
      <c r="I45" s="124"/>
      <c r="J45" s="124"/>
      <c r="K45" s="43" t="s">
        <v>1733</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333</v>
      </c>
      <c r="B46" s="43" t="s">
        <v>1763</v>
      </c>
      <c r="C46" s="44" t="b">
        <v>0</v>
      </c>
      <c r="D46" s="45"/>
      <c r="E46" s="46"/>
      <c r="F46" s="124"/>
      <c r="G46" s="124"/>
      <c r="H46" s="43" t="s">
        <v>363</v>
      </c>
      <c r="I46" s="124"/>
      <c r="J46" s="131">
        <v>45870.0</v>
      </c>
      <c r="K46" s="43" t="s">
        <v>1733</v>
      </c>
      <c r="L46" s="48">
        <f>COUNTIF('🗂️ Lịch sử đánh giá'!$A:$A,$A46)</f>
        <v>1</v>
      </c>
      <c r="M46" s="49" t="str">
        <f t="array" ref="M46">IFERROR(INDEX('🗂️ Lịch sử đánh giá'!$C:$C,MATCH(2,1/('🗂️ Lịch sử đánh giá'!$A:$A=$A46))),"")</f>
        <v>2026-Q3</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sheetData>
  <hyperlinks>
    <hyperlink r:id="rId1" ref="J3"/>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27" t="s">
        <v>91</v>
      </c>
      <c r="B6" s="28"/>
      <c r="C6" s="28"/>
      <c r="D6" s="28"/>
      <c r="E6" s="28"/>
      <c r="F6" s="28"/>
    </row>
    <row r="7">
      <c r="A7" s="16"/>
      <c r="B7" s="20" t="s">
        <v>96</v>
      </c>
      <c r="C7" s="21">
        <v>0.0</v>
      </c>
      <c r="D7" s="20" t="s">
        <v>85</v>
      </c>
      <c r="E7" s="22" t="s">
        <v>98</v>
      </c>
      <c r="F7" s="32">
        <v>1.0</v>
      </c>
    </row>
    <row r="8">
      <c r="A8" s="16"/>
      <c r="B8" s="20" t="s">
        <v>101</v>
      </c>
      <c r="C8" s="21">
        <v>0.4</v>
      </c>
      <c r="D8" s="20" t="s">
        <v>85</v>
      </c>
      <c r="E8" s="33"/>
      <c r="F8" s="32">
        <v>2.0</v>
      </c>
    </row>
    <row r="9">
      <c r="A9" s="16"/>
      <c r="B9" s="20" t="s">
        <v>106</v>
      </c>
      <c r="C9" s="21">
        <v>0.55</v>
      </c>
      <c r="D9" s="20" t="s">
        <v>85</v>
      </c>
      <c r="E9" s="33"/>
      <c r="F9" s="32">
        <v>3.0</v>
      </c>
    </row>
    <row r="10">
      <c r="A10" s="16"/>
      <c r="B10" s="20" t="s">
        <v>109</v>
      </c>
      <c r="C10" s="21">
        <v>0.7</v>
      </c>
      <c r="D10" s="20" t="s">
        <v>85</v>
      </c>
      <c r="E10" s="33"/>
      <c r="F10" s="32">
        <v>4.0</v>
      </c>
    </row>
    <row r="11">
      <c r="A11" s="16"/>
      <c r="B11" s="20" t="s">
        <v>111</v>
      </c>
      <c r="C11" s="21">
        <v>0.85</v>
      </c>
      <c r="D11" s="20" t="s">
        <v>85</v>
      </c>
      <c r="E11" s="33"/>
      <c r="F11" s="32">
        <v>5.0</v>
      </c>
    </row>
    <row r="12">
      <c r="A12" s="27" t="s">
        <v>1685</v>
      </c>
      <c r="B12" s="28"/>
      <c r="C12" s="28"/>
      <c r="D12" s="28"/>
      <c r="E12" s="28"/>
      <c r="F12" s="28"/>
    </row>
    <row r="13">
      <c r="A13" s="16"/>
      <c r="B13" s="20" t="s">
        <v>141</v>
      </c>
      <c r="C13" s="35"/>
      <c r="D13" s="20" t="s">
        <v>144</v>
      </c>
      <c r="E13" s="22" t="s">
        <v>145</v>
      </c>
      <c r="F13" s="16"/>
    </row>
    <row r="14">
      <c r="A14" s="16"/>
      <c r="B14" s="20" t="s">
        <v>148</v>
      </c>
      <c r="C14" s="36" t="s">
        <v>150</v>
      </c>
      <c r="D14" s="20" t="s">
        <v>144</v>
      </c>
      <c r="E14" s="22" t="s">
        <v>152</v>
      </c>
      <c r="F14" s="16"/>
    </row>
    <row r="15">
      <c r="A15" s="27" t="s">
        <v>1599</v>
      </c>
      <c r="B15" s="28"/>
      <c r="C15" s="28"/>
      <c r="D15" s="28"/>
      <c r="E15" s="28"/>
      <c r="F15" s="28"/>
    </row>
    <row r="16">
      <c r="A16" s="16"/>
      <c r="B16" s="20" t="s">
        <v>1600</v>
      </c>
      <c r="C16" s="39" t="s">
        <v>170</v>
      </c>
      <c r="D16" s="16"/>
      <c r="E16" s="22" t="s">
        <v>1601</v>
      </c>
      <c r="F16" s="16"/>
    </row>
    <row r="17">
      <c r="A17" s="16"/>
      <c r="B17" s="20" t="s">
        <v>174</v>
      </c>
      <c r="C17" s="39" t="s">
        <v>170</v>
      </c>
      <c r="D17" s="16"/>
      <c r="E17" s="22" t="s">
        <v>1602</v>
      </c>
      <c r="F17" s="16"/>
    </row>
    <row r="18">
      <c r="A18" s="16"/>
      <c r="B18" s="20" t="s">
        <v>179</v>
      </c>
      <c r="C18" s="39" t="s">
        <v>170</v>
      </c>
      <c r="D18" s="16"/>
      <c r="E18" s="22" t="s">
        <v>180</v>
      </c>
      <c r="F18" s="16"/>
    </row>
    <row r="19">
      <c r="A19" s="16"/>
      <c r="B19" s="20" t="s">
        <v>181</v>
      </c>
      <c r="C19" s="39" t="s">
        <v>170</v>
      </c>
      <c r="D19" s="16"/>
      <c r="E19" s="22" t="s">
        <v>1603</v>
      </c>
      <c r="F19" s="16"/>
    </row>
    <row r="20">
      <c r="A20" s="40"/>
      <c r="B20" s="40"/>
      <c r="C20" s="40"/>
      <c r="D20" s="40"/>
      <c r="E20" s="40"/>
      <c r="F20" s="40"/>
    </row>
  </sheetData>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25" t="s">
        <v>118</v>
      </c>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120</v>
      </c>
      <c r="G5" s="43" t="s">
        <v>1455</v>
      </c>
      <c r="H5" s="43" t="s">
        <v>245</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685</v>
      </c>
      <c r="B6" s="43" t="s">
        <v>285</v>
      </c>
      <c r="C6" s="44" t="b">
        <v>0</v>
      </c>
      <c r="D6" s="45"/>
      <c r="E6" s="46"/>
      <c r="F6" s="43" t="s">
        <v>120</v>
      </c>
      <c r="G6" s="43" t="s">
        <v>1455</v>
      </c>
      <c r="H6" s="43" t="s">
        <v>275</v>
      </c>
      <c r="I6" s="124"/>
      <c r="J6" s="131">
        <v>45870.0</v>
      </c>
      <c r="K6" s="43" t="s">
        <v>1716</v>
      </c>
      <c r="L6" s="48">
        <f>COUNTIF('🗂️ Lịch sử đánh giá'!$A:$A,$A6)</f>
        <v>4</v>
      </c>
      <c r="M6" s="49" t="str">
        <f t="array" ref="M6">IFERROR(INDEX('🗂️ Lịch sử đánh giá'!$C:$C,MATCH(2,1/('🗂️ Lịch sử đánh giá'!$A:$A=$A6))),"")</f>
        <v>2026-08-07 Phát sinh - Thương mại</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567</v>
      </c>
      <c r="B7" s="43" t="s">
        <v>270</v>
      </c>
      <c r="C7" s="44" t="b">
        <v>0</v>
      </c>
      <c r="D7" s="45"/>
      <c r="E7" s="46"/>
      <c r="F7" s="43" t="s">
        <v>120</v>
      </c>
      <c r="G7" s="43" t="s">
        <v>273</v>
      </c>
      <c r="H7" s="43" t="s">
        <v>275</v>
      </c>
      <c r="I7" s="124"/>
      <c r="J7" s="131">
        <v>45870.0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224</v>
      </c>
      <c r="B8" s="43" t="s">
        <v>293</v>
      </c>
      <c r="C8" s="44" t="b">
        <v>0</v>
      </c>
      <c r="D8" s="45"/>
      <c r="E8" s="46"/>
      <c r="F8" s="43" t="s">
        <v>120</v>
      </c>
      <c r="G8" s="43" t="s">
        <v>302</v>
      </c>
      <c r="H8" s="43" t="s">
        <v>409</v>
      </c>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375</v>
      </c>
      <c r="B9" s="43" t="s">
        <v>630</v>
      </c>
      <c r="C9" s="44" t="b">
        <v>0</v>
      </c>
      <c r="D9" s="45"/>
      <c r="E9" s="46"/>
      <c r="F9" s="43" t="s">
        <v>120</v>
      </c>
      <c r="G9" s="43" t="s">
        <v>1723</v>
      </c>
      <c r="H9" s="43" t="s">
        <v>409</v>
      </c>
      <c r="I9" s="124"/>
      <c r="J9" s="131">
        <v>45931.0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1724</v>
      </c>
      <c r="B10" s="43" t="s">
        <v>405</v>
      </c>
      <c r="C10" s="44" t="b">
        <v>0</v>
      </c>
      <c r="D10" s="45"/>
      <c r="E10" s="46"/>
      <c r="F10" s="43" t="s">
        <v>120</v>
      </c>
      <c r="G10" s="43" t="s">
        <v>1455</v>
      </c>
      <c r="H10" s="43" t="s">
        <v>409</v>
      </c>
      <c r="I10" s="124"/>
      <c r="J10" s="131">
        <v>46174.0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524</v>
      </c>
      <c r="B11" s="43" t="s">
        <v>359</v>
      </c>
      <c r="C11" s="44" t="b">
        <v>0</v>
      </c>
      <c r="D11" s="45"/>
      <c r="E11" s="46"/>
      <c r="F11" s="43" t="s">
        <v>120</v>
      </c>
      <c r="G11" s="43" t="s">
        <v>273</v>
      </c>
      <c r="H11" s="43" t="s">
        <v>363</v>
      </c>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120</v>
      </c>
      <c r="G12" s="43" t="s">
        <v>273</v>
      </c>
      <c r="H12" s="43" t="s">
        <v>363</v>
      </c>
      <c r="I12" s="124"/>
      <c r="J12" s="131">
        <v>45870.0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691</v>
      </c>
      <c r="B13" s="43" t="s">
        <v>1729</v>
      </c>
      <c r="C13" s="44" t="b">
        <v>0</v>
      </c>
      <c r="D13" s="45"/>
      <c r="E13" s="46"/>
      <c r="F13" s="43" t="s">
        <v>120</v>
      </c>
      <c r="G13" s="43" t="s">
        <v>273</v>
      </c>
      <c r="H13" s="43" t="s">
        <v>363</v>
      </c>
      <c r="I13" s="124"/>
      <c r="J13" s="131">
        <v>45870.0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613</v>
      </c>
      <c r="B14" s="43" t="s">
        <v>1731</v>
      </c>
      <c r="C14" s="44" t="b">
        <v>0</v>
      </c>
      <c r="D14" s="45"/>
      <c r="E14" s="46"/>
      <c r="F14" s="124"/>
      <c r="G14" s="43" t="s">
        <v>1732</v>
      </c>
      <c r="H14" s="43" t="s">
        <v>363</v>
      </c>
      <c r="I14" s="124"/>
      <c r="J14" s="131">
        <v>45870.0</v>
      </c>
      <c r="K14" s="43" t="s">
        <v>1733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1735</v>
      </c>
      <c r="B15" s="43" t="s">
        <v>383</v>
      </c>
      <c r="C15" s="44" t="b">
        <v>0</v>
      </c>
      <c r="D15" s="45"/>
      <c r="E15" s="46"/>
      <c r="F15" s="43" t="s">
        <v>120</v>
      </c>
      <c r="G15" s="43" t="s">
        <v>1732</v>
      </c>
      <c r="H15" s="43" t="s">
        <v>363</v>
      </c>
      <c r="I15" s="124"/>
      <c r="J15" s="131">
        <v>46143.0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1736</v>
      </c>
      <c r="B16" s="43" t="s">
        <v>1737</v>
      </c>
      <c r="C16" s="44" t="b">
        <v>0</v>
      </c>
      <c r="D16" s="45"/>
      <c r="E16" s="46"/>
      <c r="F16" s="43" t="s">
        <v>120</v>
      </c>
      <c r="G16" s="43" t="s">
        <v>1732</v>
      </c>
      <c r="H16" s="43" t="s">
        <v>363</v>
      </c>
      <c r="I16" s="124"/>
      <c r="J16" s="131">
        <v>46143.0</v>
      </c>
      <c r="K16" s="43" t="s">
        <v>1733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1738</v>
      </c>
      <c r="B17" s="43" t="s">
        <v>1739</v>
      </c>
      <c r="C17" s="44" t="b">
        <v>0</v>
      </c>
      <c r="D17" s="45"/>
      <c r="E17" s="46"/>
      <c r="F17" s="43" t="s">
        <v>120</v>
      </c>
      <c r="G17" s="43" t="s">
        <v>1732</v>
      </c>
      <c r="H17" s="43" t="s">
        <v>363</v>
      </c>
      <c r="I17" s="124"/>
      <c r="J17" s="131">
        <v>46143.0</v>
      </c>
      <c r="K17" s="43" t="s">
        <v>1733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1740</v>
      </c>
      <c r="B18" s="43" t="s">
        <v>600</v>
      </c>
      <c r="C18" s="44" t="b">
        <v>0</v>
      </c>
      <c r="D18" s="45"/>
      <c r="E18" s="46"/>
      <c r="F18" s="43" t="s">
        <v>120</v>
      </c>
      <c r="G18" s="43" t="s">
        <v>604</v>
      </c>
      <c r="H18" s="43" t="s">
        <v>363</v>
      </c>
      <c r="I18" s="124"/>
      <c r="J18" s="131">
        <v>46143.0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284</v>
      </c>
      <c r="B19" s="43" t="s">
        <v>1741</v>
      </c>
      <c r="C19" s="44" t="b">
        <v>0</v>
      </c>
      <c r="D19" s="45"/>
      <c r="E19" s="46"/>
      <c r="F19" s="124"/>
      <c r="G19" s="43" t="s">
        <v>319</v>
      </c>
      <c r="H19" s="43" t="s">
        <v>363</v>
      </c>
      <c r="I19" s="124"/>
      <c r="J19" s="131">
        <v>45870.0</v>
      </c>
      <c r="K19" s="43" t="s">
        <v>1733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481</v>
      </c>
      <c r="B20" s="43" t="s">
        <v>482</v>
      </c>
      <c r="C20" s="44" t="b">
        <v>0</v>
      </c>
      <c r="D20" s="45"/>
      <c r="E20" s="46"/>
      <c r="F20" s="43" t="s">
        <v>1742</v>
      </c>
      <c r="G20" s="43" t="s">
        <v>319</v>
      </c>
      <c r="H20" s="43" t="s">
        <v>363</v>
      </c>
      <c r="I20" s="124"/>
      <c r="J20" s="131">
        <v>45870.0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471</v>
      </c>
      <c r="B21" s="43" t="s">
        <v>472</v>
      </c>
      <c r="C21" s="44" t="b">
        <v>0</v>
      </c>
      <c r="D21" s="45"/>
      <c r="E21" s="46"/>
      <c r="F21" s="43" t="s">
        <v>1742</v>
      </c>
      <c r="G21" s="43" t="s">
        <v>319</v>
      </c>
      <c r="H21" s="43" t="s">
        <v>830</v>
      </c>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656</v>
      </c>
      <c r="B22" s="43" t="s">
        <v>493</v>
      </c>
      <c r="C22" s="44" t="b">
        <v>0</v>
      </c>
      <c r="D22" s="45"/>
      <c r="E22" s="46"/>
      <c r="F22" s="43" t="s">
        <v>1742</v>
      </c>
      <c r="G22" s="43" t="s">
        <v>319</v>
      </c>
      <c r="H22" s="43" t="s">
        <v>363</v>
      </c>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348</v>
      </c>
      <c r="B23" s="43" t="s">
        <v>502</v>
      </c>
      <c r="C23" s="44" t="b">
        <v>0</v>
      </c>
      <c r="D23" s="45"/>
      <c r="E23" s="46"/>
      <c r="F23" s="43" t="s">
        <v>1742</v>
      </c>
      <c r="G23" s="43" t="s">
        <v>319</v>
      </c>
      <c r="H23" s="43" t="s">
        <v>363</v>
      </c>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1743</v>
      </c>
      <c r="B24" s="43" t="s">
        <v>525</v>
      </c>
      <c r="C24" s="44" t="b">
        <v>0</v>
      </c>
      <c r="D24" s="45"/>
      <c r="E24" s="46"/>
      <c r="F24" s="43" t="s">
        <v>1742</v>
      </c>
      <c r="G24" s="43" t="s">
        <v>538</v>
      </c>
      <c r="H24" s="43" t="s">
        <v>363</v>
      </c>
      <c r="I24" s="124"/>
      <c r="J24" s="131">
        <v>46143.0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1745</v>
      </c>
      <c r="B25" s="43" t="s">
        <v>568</v>
      </c>
      <c r="C25" s="44" t="b">
        <v>0</v>
      </c>
      <c r="D25" s="45"/>
      <c r="E25" s="46"/>
      <c r="F25" s="43" t="s">
        <v>1742</v>
      </c>
      <c r="G25" s="43" t="s">
        <v>538</v>
      </c>
      <c r="H25" s="43" t="s">
        <v>363</v>
      </c>
      <c r="I25" s="124"/>
      <c r="J25" s="131">
        <v>46143.0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80</v>
      </c>
      <c r="B26" s="43" t="s">
        <v>397</v>
      </c>
      <c r="C26" s="44" t="b">
        <v>0</v>
      </c>
      <c r="D26" s="45"/>
      <c r="E26" s="46"/>
      <c r="F26" s="43" t="s">
        <v>120</v>
      </c>
      <c r="G26" s="43" t="s">
        <v>1455</v>
      </c>
      <c r="H26" s="43" t="s">
        <v>363</v>
      </c>
      <c r="I26" s="124"/>
      <c r="J26" s="131">
        <v>45870.0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292</v>
      </c>
      <c r="B27" s="43" t="s">
        <v>416</v>
      </c>
      <c r="C27" s="44" t="b">
        <v>0</v>
      </c>
      <c r="D27" s="45"/>
      <c r="E27" s="46"/>
      <c r="F27" s="43" t="s">
        <v>120</v>
      </c>
      <c r="G27" s="43" t="s">
        <v>1455</v>
      </c>
      <c r="H27" s="43" t="s">
        <v>419</v>
      </c>
      <c r="I27" s="124"/>
      <c r="J27" s="131">
        <v>45870.0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43" t="s">
        <v>120</v>
      </c>
      <c r="G28" s="43" t="s">
        <v>1455</v>
      </c>
      <c r="H28" s="43" t="s">
        <v>363</v>
      </c>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628</v>
      </c>
      <c r="B29" s="43" t="s">
        <v>614</v>
      </c>
      <c r="C29" s="44" t="b">
        <v>0</v>
      </c>
      <c r="D29" s="45"/>
      <c r="E29" s="46"/>
      <c r="F29" s="43" t="s">
        <v>120</v>
      </c>
      <c r="G29" s="43" t="s">
        <v>1455</v>
      </c>
      <c r="H29" s="43" t="s">
        <v>363</v>
      </c>
      <c r="I29" s="124"/>
      <c r="J29" s="131">
        <v>45992.0</v>
      </c>
      <c r="K29" s="43" t="s">
        <v>1716</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1748</v>
      </c>
      <c r="B30" s="43" t="s">
        <v>1749</v>
      </c>
      <c r="C30" s="44" t="b">
        <v>0</v>
      </c>
      <c r="D30" s="45"/>
      <c r="E30" s="46"/>
      <c r="F30" s="43" t="s">
        <v>120</v>
      </c>
      <c r="G30" s="43" t="s">
        <v>1455</v>
      </c>
      <c r="H30" s="43" t="s">
        <v>363</v>
      </c>
      <c r="I30" s="124"/>
      <c r="J30" s="131">
        <v>46143.0</v>
      </c>
      <c r="K30" s="43" t="s">
        <v>1733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1750</v>
      </c>
      <c r="B31" s="43" t="s">
        <v>1751</v>
      </c>
      <c r="C31" s="44" t="b">
        <v>0</v>
      </c>
      <c r="D31" s="45"/>
      <c r="E31" s="46"/>
      <c r="F31" s="43" t="s">
        <v>120</v>
      </c>
      <c r="G31" s="43" t="s">
        <v>1455</v>
      </c>
      <c r="H31" s="43" t="s">
        <v>363</v>
      </c>
      <c r="I31" s="124"/>
      <c r="J31" s="131">
        <v>46143.0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1752</v>
      </c>
      <c r="B32" s="43" t="s">
        <v>463</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1753</v>
      </c>
      <c r="B33" s="43" t="s">
        <v>446</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269</v>
      </c>
      <c r="B34" s="43" t="s">
        <v>1754</v>
      </c>
      <c r="C34" s="44" t="b">
        <v>0</v>
      </c>
      <c r="D34" s="45"/>
      <c r="E34" s="46"/>
      <c r="F34" s="124"/>
      <c r="G34" s="43" t="s">
        <v>1723</v>
      </c>
      <c r="H34" s="43" t="s">
        <v>363</v>
      </c>
      <c r="I34" s="124"/>
      <c r="J34" s="131">
        <v>45870.0</v>
      </c>
      <c r="K34" s="43" t="s">
        <v>1733</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678</v>
      </c>
      <c r="B35" s="43" t="s">
        <v>679</v>
      </c>
      <c r="C35" s="44" t="b">
        <v>0</v>
      </c>
      <c r="D35" s="45"/>
      <c r="E35" s="46"/>
      <c r="F35" s="43" t="s">
        <v>1742</v>
      </c>
      <c r="G35" s="43" t="s">
        <v>1723</v>
      </c>
      <c r="H35" s="43" t="s">
        <v>363</v>
      </c>
      <c r="I35" s="124"/>
      <c r="J35" s="131">
        <v>45870.0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43" t="s">
        <v>363</v>
      </c>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43" t="s">
        <v>120</v>
      </c>
      <c r="G37" s="43" t="s">
        <v>1723</v>
      </c>
      <c r="H37" s="43" t="s">
        <v>363</v>
      </c>
      <c r="I37" s="124"/>
      <c r="J37" s="131">
        <v>45931.0</v>
      </c>
      <c r="K37" s="43" t="s">
        <v>1733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382</v>
      </c>
      <c r="B39" s="43" t="s">
        <v>1756</v>
      </c>
      <c r="C39" s="44" t="b">
        <v>0</v>
      </c>
      <c r="D39" s="45"/>
      <c r="E39" s="46"/>
      <c r="F39" s="124"/>
      <c r="G39" s="43" t="s">
        <v>1723</v>
      </c>
      <c r="H39" s="43" t="s">
        <v>363</v>
      </c>
      <c r="I39" s="124"/>
      <c r="J39" s="131">
        <v>45945.0</v>
      </c>
      <c r="K39" s="43" t="s">
        <v>1733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1757</v>
      </c>
      <c r="B41" s="43" t="s">
        <v>658</v>
      </c>
      <c r="C41" s="44" t="b">
        <v>0</v>
      </c>
      <c r="D41" s="45"/>
      <c r="E41" s="46"/>
      <c r="F41" s="43" t="s">
        <v>120</v>
      </c>
      <c r="G41" s="43" t="s">
        <v>1723</v>
      </c>
      <c r="H41" s="43" t="s">
        <v>363</v>
      </c>
      <c r="I41" s="124"/>
      <c r="J41" s="131">
        <v>46113.0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415</v>
      </c>
      <c r="B42" s="43" t="s">
        <v>1758</v>
      </c>
      <c r="C42" s="44" t="b">
        <v>0</v>
      </c>
      <c r="D42" s="45"/>
      <c r="E42" s="46"/>
      <c r="F42" s="124"/>
      <c r="G42" s="43" t="s">
        <v>1759</v>
      </c>
      <c r="H42" s="43" t="s">
        <v>363</v>
      </c>
      <c r="I42" s="124"/>
      <c r="J42" s="131">
        <v>45870.0</v>
      </c>
      <c r="K42" s="43" t="s">
        <v>1733</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671</v>
      </c>
      <c r="B43" s="43" t="s">
        <v>1760</v>
      </c>
      <c r="C43" s="44" t="b">
        <v>0</v>
      </c>
      <c r="D43" s="45"/>
      <c r="E43" s="46"/>
      <c r="F43" s="124"/>
      <c r="G43" s="43" t="s">
        <v>1759</v>
      </c>
      <c r="H43" s="43" t="s">
        <v>363</v>
      </c>
      <c r="I43" s="124"/>
      <c r="J43" s="131">
        <v>45870.0</v>
      </c>
      <c r="K43" s="43" t="s">
        <v>1733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404</v>
      </c>
      <c r="B44" s="43" t="s">
        <v>1761</v>
      </c>
      <c r="C44" s="44" t="b">
        <v>0</v>
      </c>
      <c r="D44" s="45"/>
      <c r="E44" s="46"/>
      <c r="F44" s="124"/>
      <c r="G44" s="43" t="s">
        <v>1759</v>
      </c>
      <c r="H44" s="43" t="s">
        <v>363</v>
      </c>
      <c r="I44" s="124"/>
      <c r="J44" s="131">
        <v>45992.0</v>
      </c>
      <c r="K44" s="43" t="s">
        <v>1733</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444</v>
      </c>
      <c r="B45" s="43" t="s">
        <v>1762</v>
      </c>
      <c r="C45" s="44" t="b">
        <v>0</v>
      </c>
      <c r="D45" s="45"/>
      <c r="E45" s="46"/>
      <c r="F45" s="124"/>
      <c r="G45" s="43" t="s">
        <v>1759</v>
      </c>
      <c r="H45" s="43" t="s">
        <v>363</v>
      </c>
      <c r="I45" s="124"/>
      <c r="J45" s="124"/>
      <c r="K45" s="43" t="s">
        <v>1733</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333</v>
      </c>
      <c r="B46" s="43" t="s">
        <v>1763</v>
      </c>
      <c r="C46" s="44" t="b">
        <v>0</v>
      </c>
      <c r="D46" s="45"/>
      <c r="E46" s="46"/>
      <c r="F46" s="124"/>
      <c r="G46" s="124"/>
      <c r="H46" s="43" t="s">
        <v>363</v>
      </c>
      <c r="I46" s="124"/>
      <c r="J46" s="131">
        <v>45870.0</v>
      </c>
      <c r="K46" s="43" t="s">
        <v>1733</v>
      </c>
      <c r="L46" s="48">
        <f>COUNTIF('🗂️ Lịch sử đánh giá'!$A:$A,$A46)</f>
        <v>1</v>
      </c>
      <c r="M46" s="49" t="str">
        <f t="array" ref="M46">IFERROR(INDEX('🗂️ Lịch sử đánh giá'!$C:$C,MATCH(2,1/('🗂️ Lịch sử đánh giá'!$A:$A=$A46))),"")</f>
        <v>2026-Q3</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sheetData>
  <hyperlinks>
    <hyperlink r:id="rId1" ref="J3"/>
    <hyperlink r:id="rId2" ref="J4"/>
  </hyperlinks>
  <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27" t="s">
        <v>91</v>
      </c>
      <c r="B6" s="28"/>
      <c r="C6" s="28"/>
      <c r="D6" s="28"/>
      <c r="E6" s="28"/>
      <c r="F6" s="28"/>
    </row>
    <row r="7">
      <c r="A7" s="16"/>
      <c r="B7" s="20" t="s">
        <v>96</v>
      </c>
      <c r="C7" s="21">
        <v>0.0</v>
      </c>
      <c r="D7" s="20" t="s">
        <v>85</v>
      </c>
      <c r="E7" s="22" t="s">
        <v>98</v>
      </c>
      <c r="F7" s="32">
        <v>1.0</v>
      </c>
    </row>
    <row r="8">
      <c r="A8" s="16"/>
      <c r="B8" s="20" t="s">
        <v>101</v>
      </c>
      <c r="C8" s="21">
        <v>0.4</v>
      </c>
      <c r="D8" s="20" t="s">
        <v>85</v>
      </c>
      <c r="E8" s="33"/>
      <c r="F8" s="32">
        <v>2.0</v>
      </c>
    </row>
    <row r="9">
      <c r="A9" s="16"/>
      <c r="B9" s="20" t="s">
        <v>106</v>
      </c>
      <c r="C9" s="21">
        <v>0.55</v>
      </c>
      <c r="D9" s="20" t="s">
        <v>85</v>
      </c>
      <c r="E9" s="33"/>
      <c r="F9" s="32">
        <v>3.0</v>
      </c>
    </row>
    <row r="10">
      <c r="A10" s="16"/>
      <c r="B10" s="20" t="s">
        <v>109</v>
      </c>
      <c r="C10" s="21">
        <v>0.7</v>
      </c>
      <c r="D10" s="20" t="s">
        <v>85</v>
      </c>
      <c r="E10" s="33"/>
      <c r="F10" s="32">
        <v>4.0</v>
      </c>
    </row>
    <row r="11">
      <c r="A11" s="16"/>
      <c r="B11" s="20" t="s">
        <v>111</v>
      </c>
      <c r="C11" s="21">
        <v>0.85</v>
      </c>
      <c r="D11" s="20" t="s">
        <v>85</v>
      </c>
      <c r="E11" s="33"/>
      <c r="F11" s="32">
        <v>5.0</v>
      </c>
    </row>
    <row r="12">
      <c r="A12" s="27" t="s">
        <v>1685</v>
      </c>
      <c r="B12" s="28"/>
      <c r="C12" s="28"/>
      <c r="D12" s="28"/>
      <c r="E12" s="28"/>
      <c r="F12" s="28"/>
    </row>
    <row r="13">
      <c r="A13" s="16"/>
      <c r="B13" s="20" t="s">
        <v>141</v>
      </c>
      <c r="C13" s="35"/>
      <c r="D13" s="20" t="s">
        <v>144</v>
      </c>
      <c r="E13" s="22" t="s">
        <v>145</v>
      </c>
      <c r="F13" s="16"/>
    </row>
    <row r="14">
      <c r="A14" s="16"/>
      <c r="B14" s="20" t="s">
        <v>148</v>
      </c>
      <c r="C14" s="36" t="s">
        <v>150</v>
      </c>
      <c r="D14" s="20" t="s">
        <v>144</v>
      </c>
      <c r="E14" s="22" t="s">
        <v>152</v>
      </c>
      <c r="F14" s="16"/>
    </row>
    <row r="15">
      <c r="A15" s="27" t="s">
        <v>1599</v>
      </c>
      <c r="B15" s="28"/>
      <c r="C15" s="28"/>
      <c r="D15" s="28"/>
      <c r="E15" s="28"/>
      <c r="F15" s="28"/>
    </row>
    <row r="16">
      <c r="A16" s="16"/>
      <c r="B16" s="20" t="s">
        <v>1600</v>
      </c>
      <c r="C16" s="39" t="s">
        <v>170</v>
      </c>
      <c r="D16" s="16"/>
      <c r="E16" s="22" t="s">
        <v>1601</v>
      </c>
      <c r="F16" s="16"/>
    </row>
    <row r="17">
      <c r="A17" s="16"/>
      <c r="B17" s="20" t="s">
        <v>174</v>
      </c>
      <c r="C17" s="39" t="s">
        <v>170</v>
      </c>
      <c r="D17" s="16"/>
      <c r="E17" s="22" t="s">
        <v>1602</v>
      </c>
      <c r="F17" s="16"/>
    </row>
    <row r="18">
      <c r="A18" s="16"/>
      <c r="B18" s="20" t="s">
        <v>179</v>
      </c>
      <c r="C18" s="39" t="s">
        <v>170</v>
      </c>
      <c r="D18" s="16"/>
      <c r="E18" s="22" t="s">
        <v>180</v>
      </c>
      <c r="F18" s="16"/>
    </row>
    <row r="19">
      <c r="A19" s="16"/>
      <c r="B19" s="20" t="s">
        <v>181</v>
      </c>
      <c r="C19" s="39" t="s">
        <v>170</v>
      </c>
      <c r="D19" s="16"/>
      <c r="E19" s="22" t="s">
        <v>1603</v>
      </c>
      <c r="F19" s="16"/>
    </row>
    <row r="20">
      <c r="A20" s="40"/>
      <c r="B20" s="40"/>
      <c r="C20" s="40"/>
      <c r="D20" s="40"/>
      <c r="E20" s="40"/>
      <c r="F20" s="40"/>
    </row>
  </sheetData>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25" t="s">
        <v>118</v>
      </c>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120</v>
      </c>
      <c r="G5" s="43" t="s">
        <v>1455</v>
      </c>
      <c r="H5" s="43" t="s">
        <v>245</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685</v>
      </c>
      <c r="B6" s="43" t="s">
        <v>285</v>
      </c>
      <c r="C6" s="44" t="b">
        <v>0</v>
      </c>
      <c r="D6" s="45"/>
      <c r="E6" s="46"/>
      <c r="F6" s="43" t="s">
        <v>120</v>
      </c>
      <c r="G6" s="43" t="s">
        <v>1455</v>
      </c>
      <c r="H6" s="43" t="s">
        <v>275</v>
      </c>
      <c r="I6" s="124"/>
      <c r="J6" s="131">
        <v>45870.0</v>
      </c>
      <c r="K6" s="43" t="s">
        <v>1716</v>
      </c>
      <c r="L6" s="48">
        <f>COUNTIF('🗂️ Lịch sử đánh giá'!$A:$A,$A6)</f>
        <v>4</v>
      </c>
      <c r="M6" s="49" t="str">
        <f t="array" ref="M6">IFERROR(INDEX('🗂️ Lịch sử đánh giá'!$C:$C,MATCH(2,1/('🗂️ Lịch sử đánh giá'!$A:$A=$A6))),"")</f>
        <v>2026-08-07 Phát sinh - Thương mại</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567</v>
      </c>
      <c r="B7" s="43" t="s">
        <v>270</v>
      </c>
      <c r="C7" s="44" t="b">
        <v>0</v>
      </c>
      <c r="D7" s="45"/>
      <c r="E7" s="46"/>
      <c r="F7" s="43" t="s">
        <v>120</v>
      </c>
      <c r="G7" s="43" t="s">
        <v>273</v>
      </c>
      <c r="H7" s="43" t="s">
        <v>275</v>
      </c>
      <c r="I7" s="124"/>
      <c r="J7" s="131">
        <v>45870.0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224</v>
      </c>
      <c r="B8" s="43" t="s">
        <v>293</v>
      </c>
      <c r="C8" s="44" t="b">
        <v>0</v>
      </c>
      <c r="D8" s="45"/>
      <c r="E8" s="46"/>
      <c r="F8" s="43" t="s">
        <v>120</v>
      </c>
      <c r="G8" s="43" t="s">
        <v>302</v>
      </c>
      <c r="H8" s="43" t="s">
        <v>409</v>
      </c>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375</v>
      </c>
      <c r="B9" s="43" t="s">
        <v>630</v>
      </c>
      <c r="C9" s="44" t="b">
        <v>0</v>
      </c>
      <c r="D9" s="45"/>
      <c r="E9" s="46"/>
      <c r="F9" s="43" t="s">
        <v>120</v>
      </c>
      <c r="G9" s="43" t="s">
        <v>1723</v>
      </c>
      <c r="H9" s="43" t="s">
        <v>409</v>
      </c>
      <c r="I9" s="124"/>
      <c r="J9" s="131">
        <v>45931.0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1724</v>
      </c>
      <c r="B10" s="43" t="s">
        <v>405</v>
      </c>
      <c r="C10" s="44" t="b">
        <v>0</v>
      </c>
      <c r="D10" s="45"/>
      <c r="E10" s="46"/>
      <c r="F10" s="43" t="s">
        <v>120</v>
      </c>
      <c r="G10" s="43" t="s">
        <v>1455</v>
      </c>
      <c r="H10" s="43" t="s">
        <v>409</v>
      </c>
      <c r="I10" s="124"/>
      <c r="J10" s="131">
        <v>46174.0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524</v>
      </c>
      <c r="B11" s="43" t="s">
        <v>359</v>
      </c>
      <c r="C11" s="44" t="b">
        <v>0</v>
      </c>
      <c r="D11" s="45"/>
      <c r="E11" s="46"/>
      <c r="F11" s="43" t="s">
        <v>120</v>
      </c>
      <c r="G11" s="43" t="s">
        <v>273</v>
      </c>
      <c r="H11" s="43" t="s">
        <v>363</v>
      </c>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120</v>
      </c>
      <c r="G12" s="43" t="s">
        <v>273</v>
      </c>
      <c r="H12" s="43" t="s">
        <v>363</v>
      </c>
      <c r="I12" s="124"/>
      <c r="J12" s="131">
        <v>45870.0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691</v>
      </c>
      <c r="B13" s="43" t="s">
        <v>1729</v>
      </c>
      <c r="C13" s="44" t="b">
        <v>0</v>
      </c>
      <c r="D13" s="45"/>
      <c r="E13" s="46"/>
      <c r="F13" s="43" t="s">
        <v>120</v>
      </c>
      <c r="G13" s="43" t="s">
        <v>273</v>
      </c>
      <c r="H13" s="43" t="s">
        <v>363</v>
      </c>
      <c r="I13" s="124"/>
      <c r="J13" s="131">
        <v>45870.0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613</v>
      </c>
      <c r="B14" s="43" t="s">
        <v>1731</v>
      </c>
      <c r="C14" s="44" t="b">
        <v>0</v>
      </c>
      <c r="D14" s="45"/>
      <c r="E14" s="46"/>
      <c r="F14" s="124"/>
      <c r="G14" s="43" t="s">
        <v>1732</v>
      </c>
      <c r="H14" s="43" t="s">
        <v>363</v>
      </c>
      <c r="I14" s="124"/>
      <c r="J14" s="131">
        <v>45870.0</v>
      </c>
      <c r="K14" s="43" t="s">
        <v>1733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1735</v>
      </c>
      <c r="B15" s="43" t="s">
        <v>383</v>
      </c>
      <c r="C15" s="44" t="b">
        <v>0</v>
      </c>
      <c r="D15" s="45"/>
      <c r="E15" s="46"/>
      <c r="F15" s="43" t="s">
        <v>120</v>
      </c>
      <c r="G15" s="43" t="s">
        <v>1732</v>
      </c>
      <c r="H15" s="43" t="s">
        <v>363</v>
      </c>
      <c r="I15" s="124"/>
      <c r="J15" s="131">
        <v>46143.0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1736</v>
      </c>
      <c r="B16" s="43" t="s">
        <v>1737</v>
      </c>
      <c r="C16" s="44" t="b">
        <v>0</v>
      </c>
      <c r="D16" s="45"/>
      <c r="E16" s="46"/>
      <c r="F16" s="43" t="s">
        <v>120</v>
      </c>
      <c r="G16" s="43" t="s">
        <v>1732</v>
      </c>
      <c r="H16" s="43" t="s">
        <v>363</v>
      </c>
      <c r="I16" s="124"/>
      <c r="J16" s="131">
        <v>46143.0</v>
      </c>
      <c r="K16" s="43" t="s">
        <v>1733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1738</v>
      </c>
      <c r="B17" s="43" t="s">
        <v>1739</v>
      </c>
      <c r="C17" s="44" t="b">
        <v>0</v>
      </c>
      <c r="D17" s="45"/>
      <c r="E17" s="46"/>
      <c r="F17" s="43" t="s">
        <v>120</v>
      </c>
      <c r="G17" s="43" t="s">
        <v>1732</v>
      </c>
      <c r="H17" s="43" t="s">
        <v>363</v>
      </c>
      <c r="I17" s="124"/>
      <c r="J17" s="131">
        <v>46143.0</v>
      </c>
      <c r="K17" s="43" t="s">
        <v>1733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1740</v>
      </c>
      <c r="B18" s="43" t="s">
        <v>600</v>
      </c>
      <c r="C18" s="44" t="b">
        <v>0</v>
      </c>
      <c r="D18" s="45"/>
      <c r="E18" s="46"/>
      <c r="F18" s="43" t="s">
        <v>120</v>
      </c>
      <c r="G18" s="43" t="s">
        <v>604</v>
      </c>
      <c r="H18" s="43" t="s">
        <v>363</v>
      </c>
      <c r="I18" s="124"/>
      <c r="J18" s="131">
        <v>46143.0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284</v>
      </c>
      <c r="B19" s="43" t="s">
        <v>1741</v>
      </c>
      <c r="C19" s="44" t="b">
        <v>0</v>
      </c>
      <c r="D19" s="45"/>
      <c r="E19" s="46"/>
      <c r="F19" s="124"/>
      <c r="G19" s="43" t="s">
        <v>319</v>
      </c>
      <c r="H19" s="43" t="s">
        <v>363</v>
      </c>
      <c r="I19" s="124"/>
      <c r="J19" s="131">
        <v>45870.0</v>
      </c>
      <c r="K19" s="43" t="s">
        <v>1733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481</v>
      </c>
      <c r="B20" s="43" t="s">
        <v>482</v>
      </c>
      <c r="C20" s="44" t="b">
        <v>0</v>
      </c>
      <c r="D20" s="45"/>
      <c r="E20" s="46"/>
      <c r="F20" s="43" t="s">
        <v>1742</v>
      </c>
      <c r="G20" s="43" t="s">
        <v>319</v>
      </c>
      <c r="H20" s="43" t="s">
        <v>363</v>
      </c>
      <c r="I20" s="124"/>
      <c r="J20" s="131">
        <v>45870.0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471</v>
      </c>
      <c r="B21" s="43" t="s">
        <v>472</v>
      </c>
      <c r="C21" s="44" t="b">
        <v>0</v>
      </c>
      <c r="D21" s="45"/>
      <c r="E21" s="46"/>
      <c r="F21" s="43" t="s">
        <v>1742</v>
      </c>
      <c r="G21" s="43" t="s">
        <v>319</v>
      </c>
      <c r="H21" s="43" t="s">
        <v>830</v>
      </c>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656</v>
      </c>
      <c r="B22" s="43" t="s">
        <v>493</v>
      </c>
      <c r="C22" s="44" t="b">
        <v>0</v>
      </c>
      <c r="D22" s="45"/>
      <c r="E22" s="46"/>
      <c r="F22" s="43" t="s">
        <v>1742</v>
      </c>
      <c r="G22" s="43" t="s">
        <v>319</v>
      </c>
      <c r="H22" s="43" t="s">
        <v>363</v>
      </c>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348</v>
      </c>
      <c r="B23" s="43" t="s">
        <v>502</v>
      </c>
      <c r="C23" s="44" t="b">
        <v>0</v>
      </c>
      <c r="D23" s="45"/>
      <c r="E23" s="46"/>
      <c r="F23" s="43" t="s">
        <v>1742</v>
      </c>
      <c r="G23" s="43" t="s">
        <v>319</v>
      </c>
      <c r="H23" s="43" t="s">
        <v>363</v>
      </c>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1743</v>
      </c>
      <c r="B24" s="43" t="s">
        <v>525</v>
      </c>
      <c r="C24" s="44" t="b">
        <v>0</v>
      </c>
      <c r="D24" s="45"/>
      <c r="E24" s="46"/>
      <c r="F24" s="43" t="s">
        <v>1742</v>
      </c>
      <c r="G24" s="43" t="s">
        <v>538</v>
      </c>
      <c r="H24" s="43" t="s">
        <v>363</v>
      </c>
      <c r="I24" s="124"/>
      <c r="J24" s="131">
        <v>46143.0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1745</v>
      </c>
      <c r="B25" s="43" t="s">
        <v>568</v>
      </c>
      <c r="C25" s="44" t="b">
        <v>0</v>
      </c>
      <c r="D25" s="45"/>
      <c r="E25" s="46"/>
      <c r="F25" s="43" t="s">
        <v>1742</v>
      </c>
      <c r="G25" s="43" t="s">
        <v>538</v>
      </c>
      <c r="H25" s="43" t="s">
        <v>363</v>
      </c>
      <c r="I25" s="124"/>
      <c r="J25" s="131">
        <v>46143.0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80</v>
      </c>
      <c r="B26" s="43" t="s">
        <v>397</v>
      </c>
      <c r="C26" s="44" t="b">
        <v>0</v>
      </c>
      <c r="D26" s="45"/>
      <c r="E26" s="46"/>
      <c r="F26" s="43" t="s">
        <v>120</v>
      </c>
      <c r="G26" s="43" t="s">
        <v>1455</v>
      </c>
      <c r="H26" s="43" t="s">
        <v>363</v>
      </c>
      <c r="I26" s="124"/>
      <c r="J26" s="131">
        <v>45870.0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292</v>
      </c>
      <c r="B27" s="43" t="s">
        <v>416</v>
      </c>
      <c r="C27" s="44" t="b">
        <v>0</v>
      </c>
      <c r="D27" s="45"/>
      <c r="E27" s="46"/>
      <c r="F27" s="43" t="s">
        <v>120</v>
      </c>
      <c r="G27" s="43" t="s">
        <v>1455</v>
      </c>
      <c r="H27" s="43" t="s">
        <v>419</v>
      </c>
      <c r="I27" s="124"/>
      <c r="J27" s="131">
        <v>45870.0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43" t="s">
        <v>120</v>
      </c>
      <c r="G28" s="43" t="s">
        <v>1455</v>
      </c>
      <c r="H28" s="43" t="s">
        <v>363</v>
      </c>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628</v>
      </c>
      <c r="B29" s="43" t="s">
        <v>614</v>
      </c>
      <c r="C29" s="44" t="b">
        <v>0</v>
      </c>
      <c r="D29" s="45"/>
      <c r="E29" s="46"/>
      <c r="F29" s="43" t="s">
        <v>120</v>
      </c>
      <c r="G29" s="43" t="s">
        <v>1455</v>
      </c>
      <c r="H29" s="43" t="s">
        <v>363</v>
      </c>
      <c r="I29" s="124"/>
      <c r="J29" s="131">
        <v>45992.0</v>
      </c>
      <c r="K29" s="43" t="s">
        <v>1716</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1748</v>
      </c>
      <c r="B30" s="43" t="s">
        <v>1749</v>
      </c>
      <c r="C30" s="44" t="b">
        <v>0</v>
      </c>
      <c r="D30" s="45"/>
      <c r="E30" s="46"/>
      <c r="F30" s="43" t="s">
        <v>120</v>
      </c>
      <c r="G30" s="43" t="s">
        <v>1455</v>
      </c>
      <c r="H30" s="43" t="s">
        <v>363</v>
      </c>
      <c r="I30" s="124"/>
      <c r="J30" s="131">
        <v>46143.0</v>
      </c>
      <c r="K30" s="43" t="s">
        <v>1733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1750</v>
      </c>
      <c r="B31" s="43" t="s">
        <v>1751</v>
      </c>
      <c r="C31" s="44" t="b">
        <v>0</v>
      </c>
      <c r="D31" s="45"/>
      <c r="E31" s="46"/>
      <c r="F31" s="43" t="s">
        <v>120</v>
      </c>
      <c r="G31" s="43" t="s">
        <v>1455</v>
      </c>
      <c r="H31" s="43" t="s">
        <v>363</v>
      </c>
      <c r="I31" s="124"/>
      <c r="J31" s="131">
        <v>46143.0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1752</v>
      </c>
      <c r="B32" s="43" t="s">
        <v>463</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1753</v>
      </c>
      <c r="B33" s="43" t="s">
        <v>446</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269</v>
      </c>
      <c r="B34" s="43" t="s">
        <v>1754</v>
      </c>
      <c r="C34" s="44" t="b">
        <v>0</v>
      </c>
      <c r="D34" s="45"/>
      <c r="E34" s="46"/>
      <c r="F34" s="124"/>
      <c r="G34" s="43" t="s">
        <v>1723</v>
      </c>
      <c r="H34" s="43" t="s">
        <v>363</v>
      </c>
      <c r="I34" s="124"/>
      <c r="J34" s="131">
        <v>45870.0</v>
      </c>
      <c r="K34" s="43" t="s">
        <v>1733</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678</v>
      </c>
      <c r="B35" s="43" t="s">
        <v>679</v>
      </c>
      <c r="C35" s="44" t="b">
        <v>0</v>
      </c>
      <c r="D35" s="45"/>
      <c r="E35" s="46"/>
      <c r="F35" s="43" t="s">
        <v>1742</v>
      </c>
      <c r="G35" s="43" t="s">
        <v>1723</v>
      </c>
      <c r="H35" s="43" t="s">
        <v>363</v>
      </c>
      <c r="I35" s="124"/>
      <c r="J35" s="131">
        <v>45870.0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43" t="s">
        <v>363</v>
      </c>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43" t="s">
        <v>120</v>
      </c>
      <c r="G37" s="43" t="s">
        <v>1723</v>
      </c>
      <c r="H37" s="43" t="s">
        <v>363</v>
      </c>
      <c r="I37" s="124"/>
      <c r="J37" s="131">
        <v>45931.0</v>
      </c>
      <c r="K37" s="43" t="s">
        <v>1733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382</v>
      </c>
      <c r="B39" s="43" t="s">
        <v>1756</v>
      </c>
      <c r="C39" s="44" t="b">
        <v>0</v>
      </c>
      <c r="D39" s="45"/>
      <c r="E39" s="46"/>
      <c r="F39" s="124"/>
      <c r="G39" s="43" t="s">
        <v>1723</v>
      </c>
      <c r="H39" s="43" t="s">
        <v>363</v>
      </c>
      <c r="I39" s="124"/>
      <c r="J39" s="131">
        <v>45945.0</v>
      </c>
      <c r="K39" s="43" t="s">
        <v>1733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1757</v>
      </c>
      <c r="B41" s="43" t="s">
        <v>658</v>
      </c>
      <c r="C41" s="44" t="b">
        <v>0</v>
      </c>
      <c r="D41" s="45"/>
      <c r="E41" s="46"/>
      <c r="F41" s="43" t="s">
        <v>120</v>
      </c>
      <c r="G41" s="43" t="s">
        <v>1723</v>
      </c>
      <c r="H41" s="43" t="s">
        <v>363</v>
      </c>
      <c r="I41" s="124"/>
      <c r="J41" s="131">
        <v>46113.0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415</v>
      </c>
      <c r="B42" s="43" t="s">
        <v>1758</v>
      </c>
      <c r="C42" s="44" t="b">
        <v>0</v>
      </c>
      <c r="D42" s="45"/>
      <c r="E42" s="46"/>
      <c r="F42" s="124"/>
      <c r="G42" s="43" t="s">
        <v>1759</v>
      </c>
      <c r="H42" s="43" t="s">
        <v>363</v>
      </c>
      <c r="I42" s="124"/>
      <c r="J42" s="131">
        <v>45870.0</v>
      </c>
      <c r="K42" s="43" t="s">
        <v>1733</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671</v>
      </c>
      <c r="B43" s="43" t="s">
        <v>1760</v>
      </c>
      <c r="C43" s="44" t="b">
        <v>0</v>
      </c>
      <c r="D43" s="45"/>
      <c r="E43" s="46"/>
      <c r="F43" s="124"/>
      <c r="G43" s="43" t="s">
        <v>1759</v>
      </c>
      <c r="H43" s="43" t="s">
        <v>363</v>
      </c>
      <c r="I43" s="124"/>
      <c r="J43" s="131">
        <v>45870.0</v>
      </c>
      <c r="K43" s="43" t="s">
        <v>1733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404</v>
      </c>
      <c r="B44" s="43" t="s">
        <v>1761</v>
      </c>
      <c r="C44" s="44" t="b">
        <v>0</v>
      </c>
      <c r="D44" s="45"/>
      <c r="E44" s="46"/>
      <c r="F44" s="124"/>
      <c r="G44" s="43" t="s">
        <v>1759</v>
      </c>
      <c r="H44" s="43" t="s">
        <v>363</v>
      </c>
      <c r="I44" s="124"/>
      <c r="J44" s="131">
        <v>45992.0</v>
      </c>
      <c r="K44" s="43" t="s">
        <v>1733</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444</v>
      </c>
      <c r="B45" s="43" t="s">
        <v>1762</v>
      </c>
      <c r="C45" s="44" t="b">
        <v>0</v>
      </c>
      <c r="D45" s="45"/>
      <c r="E45" s="46"/>
      <c r="F45" s="124"/>
      <c r="G45" s="43" t="s">
        <v>1759</v>
      </c>
      <c r="H45" s="43" t="s">
        <v>363</v>
      </c>
      <c r="I45" s="124"/>
      <c r="J45" s="124"/>
      <c r="K45" s="43" t="s">
        <v>1733</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333</v>
      </c>
      <c r="B46" s="43" t="s">
        <v>1763</v>
      </c>
      <c r="C46" s="44" t="b">
        <v>0</v>
      </c>
      <c r="D46" s="45"/>
      <c r="E46" s="46"/>
      <c r="F46" s="124"/>
      <c r="G46" s="124"/>
      <c r="H46" s="43" t="s">
        <v>363</v>
      </c>
      <c r="I46" s="124"/>
      <c r="J46" s="131">
        <v>45870.0</v>
      </c>
      <c r="K46" s="43" t="s">
        <v>1733</v>
      </c>
      <c r="L46" s="48">
        <f>COUNTIF('🗂️ Lịch sử đánh giá'!$A:$A,$A46)</f>
        <v>1</v>
      </c>
      <c r="M46" s="49" t="str">
        <f t="array" ref="M46">IFERROR(INDEX('🗂️ Lịch sử đánh giá'!$C:$C,MATCH(2,1/('🗂️ Lịch sử đánh giá'!$A:$A=$A46))),"")</f>
        <v>2026-Q3</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sheetData>
  <hyperlinks>
    <hyperlink r:id="rId1" ref="J3"/>
    <hyperlink r:id="rId2" ref="J4"/>
    <hyperlink r:id="rId3" ref="J5"/>
  </hyperlinks>
  <drawing r:id="rId4"/>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27" t="s">
        <v>91</v>
      </c>
      <c r="B6" s="28"/>
      <c r="C6" s="28"/>
      <c r="D6" s="28"/>
      <c r="E6" s="28"/>
      <c r="F6" s="28"/>
    </row>
    <row r="7">
      <c r="A7" s="16"/>
      <c r="B7" s="20" t="s">
        <v>96</v>
      </c>
      <c r="C7" s="21">
        <v>0.0</v>
      </c>
      <c r="D7" s="20" t="s">
        <v>85</v>
      </c>
      <c r="E7" s="22" t="s">
        <v>98</v>
      </c>
      <c r="F7" s="32">
        <v>1.0</v>
      </c>
    </row>
    <row r="8">
      <c r="A8" s="16"/>
      <c r="B8" s="20" t="s">
        <v>101</v>
      </c>
      <c r="C8" s="21">
        <v>0.4</v>
      </c>
      <c r="D8" s="20" t="s">
        <v>85</v>
      </c>
      <c r="E8" s="33"/>
      <c r="F8" s="32">
        <v>2.0</v>
      </c>
    </row>
    <row r="9">
      <c r="A9" s="16"/>
      <c r="B9" s="20" t="s">
        <v>106</v>
      </c>
      <c r="C9" s="21">
        <v>0.55</v>
      </c>
      <c r="D9" s="20" t="s">
        <v>85</v>
      </c>
      <c r="E9" s="33"/>
      <c r="F9" s="32">
        <v>3.0</v>
      </c>
    </row>
    <row r="10">
      <c r="A10" s="16"/>
      <c r="B10" s="20" t="s">
        <v>109</v>
      </c>
      <c r="C10" s="21">
        <v>0.7</v>
      </c>
      <c r="D10" s="20" t="s">
        <v>85</v>
      </c>
      <c r="E10" s="33"/>
      <c r="F10" s="32">
        <v>4.0</v>
      </c>
    </row>
    <row r="11">
      <c r="A11" s="16"/>
      <c r="B11" s="20" t="s">
        <v>111</v>
      </c>
      <c r="C11" s="21">
        <v>0.85</v>
      </c>
      <c r="D11" s="20" t="s">
        <v>85</v>
      </c>
      <c r="E11" s="33"/>
      <c r="F11" s="32">
        <v>5.0</v>
      </c>
    </row>
    <row r="12">
      <c r="A12" s="27" t="s">
        <v>1685</v>
      </c>
      <c r="B12" s="28"/>
      <c r="C12" s="28"/>
      <c r="D12" s="28"/>
      <c r="E12" s="28"/>
      <c r="F12" s="28"/>
    </row>
    <row r="13">
      <c r="A13" s="16"/>
      <c r="B13" s="20" t="s">
        <v>141</v>
      </c>
      <c r="C13" s="35"/>
      <c r="D13" s="20" t="s">
        <v>144</v>
      </c>
      <c r="E13" s="22" t="s">
        <v>145</v>
      </c>
      <c r="F13" s="16"/>
    </row>
    <row r="14">
      <c r="A14" s="16"/>
      <c r="B14" s="20" t="s">
        <v>148</v>
      </c>
      <c r="C14" s="36" t="s">
        <v>150</v>
      </c>
      <c r="D14" s="20" t="s">
        <v>144</v>
      </c>
      <c r="E14" s="22" t="s">
        <v>152</v>
      </c>
      <c r="F14" s="16"/>
    </row>
    <row r="15">
      <c r="A15" s="27" t="s">
        <v>1599</v>
      </c>
      <c r="B15" s="28"/>
      <c r="C15" s="28"/>
      <c r="D15" s="28"/>
      <c r="E15" s="28"/>
      <c r="F15" s="28"/>
    </row>
    <row r="16">
      <c r="A16" s="16"/>
      <c r="B16" s="20" t="s">
        <v>1600</v>
      </c>
      <c r="C16" s="39" t="s">
        <v>170</v>
      </c>
      <c r="D16" s="16"/>
      <c r="E16" s="22" t="s">
        <v>1601</v>
      </c>
      <c r="F16" s="16"/>
    </row>
    <row r="17">
      <c r="A17" s="16"/>
      <c r="B17" s="20" t="s">
        <v>174</v>
      </c>
      <c r="C17" s="39" t="s">
        <v>170</v>
      </c>
      <c r="D17" s="16"/>
      <c r="E17" s="22" t="s">
        <v>1602</v>
      </c>
      <c r="F17" s="16"/>
    </row>
    <row r="18">
      <c r="A18" s="16"/>
      <c r="B18" s="20" t="s">
        <v>179</v>
      </c>
      <c r="C18" s="39" t="s">
        <v>170</v>
      </c>
      <c r="D18" s="16"/>
      <c r="E18" s="22" t="s">
        <v>180</v>
      </c>
      <c r="F18" s="16"/>
    </row>
    <row r="19">
      <c r="A19" s="16"/>
      <c r="B19" s="20" t="s">
        <v>181</v>
      </c>
      <c r="C19" s="39" t="s">
        <v>170</v>
      </c>
      <c r="D19" s="16"/>
      <c r="E19" s="22" t="s">
        <v>1603</v>
      </c>
      <c r="F19" s="16"/>
    </row>
    <row r="20">
      <c r="A20" s="40"/>
      <c r="B20" s="40"/>
      <c r="C20" s="40"/>
      <c r="D20" s="40"/>
      <c r="E20" s="40"/>
      <c r="F20" s="40"/>
    </row>
  </sheetData>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25" t="s">
        <v>118</v>
      </c>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120</v>
      </c>
      <c r="G5" s="43" t="s">
        <v>1455</v>
      </c>
      <c r="H5" s="43" t="s">
        <v>245</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685</v>
      </c>
      <c r="B6" s="43" t="s">
        <v>285</v>
      </c>
      <c r="C6" s="44" t="b">
        <v>0</v>
      </c>
      <c r="D6" s="45"/>
      <c r="E6" s="46"/>
      <c r="F6" s="43" t="s">
        <v>120</v>
      </c>
      <c r="G6" s="43" t="s">
        <v>1455</v>
      </c>
      <c r="H6" s="43" t="s">
        <v>275</v>
      </c>
      <c r="I6" s="124"/>
      <c r="J6" s="131">
        <v>45870.0</v>
      </c>
      <c r="K6" s="43" t="s">
        <v>1716</v>
      </c>
      <c r="L6" s="48">
        <f>COUNTIF('🗂️ Lịch sử đánh giá'!$A:$A,$A6)</f>
        <v>4</v>
      </c>
      <c r="M6" s="49" t="str">
        <f t="array" ref="M6">IFERROR(INDEX('🗂️ Lịch sử đánh giá'!$C:$C,MATCH(2,1/('🗂️ Lịch sử đánh giá'!$A:$A=$A6))),"")</f>
        <v>2026-08-07 Phát sinh - Thương mại</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567</v>
      </c>
      <c r="B7" s="43" t="s">
        <v>270</v>
      </c>
      <c r="C7" s="44" t="b">
        <v>0</v>
      </c>
      <c r="D7" s="45"/>
      <c r="E7" s="46"/>
      <c r="F7" s="43" t="s">
        <v>120</v>
      </c>
      <c r="G7" s="43" t="s">
        <v>273</v>
      </c>
      <c r="H7" s="43" t="s">
        <v>275</v>
      </c>
      <c r="I7" s="124"/>
      <c r="J7" s="131">
        <v>45870.0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224</v>
      </c>
      <c r="B8" s="43" t="s">
        <v>293</v>
      </c>
      <c r="C8" s="44" t="b">
        <v>0</v>
      </c>
      <c r="D8" s="45"/>
      <c r="E8" s="46"/>
      <c r="F8" s="43" t="s">
        <v>120</v>
      </c>
      <c r="G8" s="43" t="s">
        <v>302</v>
      </c>
      <c r="H8" s="43" t="s">
        <v>409</v>
      </c>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375</v>
      </c>
      <c r="B9" s="43" t="s">
        <v>630</v>
      </c>
      <c r="C9" s="44" t="b">
        <v>0</v>
      </c>
      <c r="D9" s="45"/>
      <c r="E9" s="46"/>
      <c r="F9" s="43" t="s">
        <v>120</v>
      </c>
      <c r="G9" s="43" t="s">
        <v>1723</v>
      </c>
      <c r="H9" s="43" t="s">
        <v>409</v>
      </c>
      <c r="I9" s="124"/>
      <c r="J9" s="131">
        <v>45931.0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1724</v>
      </c>
      <c r="B10" s="43" t="s">
        <v>405</v>
      </c>
      <c r="C10" s="44" t="b">
        <v>0</v>
      </c>
      <c r="D10" s="45"/>
      <c r="E10" s="46"/>
      <c r="F10" s="43" t="s">
        <v>120</v>
      </c>
      <c r="G10" s="43" t="s">
        <v>1455</v>
      </c>
      <c r="H10" s="43" t="s">
        <v>409</v>
      </c>
      <c r="I10" s="124"/>
      <c r="J10" s="131">
        <v>46174.0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524</v>
      </c>
      <c r="B11" s="43" t="s">
        <v>359</v>
      </c>
      <c r="C11" s="44" t="b">
        <v>0</v>
      </c>
      <c r="D11" s="45"/>
      <c r="E11" s="46"/>
      <c r="F11" s="43" t="s">
        <v>120</v>
      </c>
      <c r="G11" s="43" t="s">
        <v>273</v>
      </c>
      <c r="H11" s="43" t="s">
        <v>363</v>
      </c>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120</v>
      </c>
      <c r="G12" s="43" t="s">
        <v>273</v>
      </c>
      <c r="H12" s="43" t="s">
        <v>363</v>
      </c>
      <c r="I12" s="124"/>
      <c r="J12" s="131">
        <v>45870.0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691</v>
      </c>
      <c r="B13" s="43" t="s">
        <v>1729</v>
      </c>
      <c r="C13" s="44" t="b">
        <v>0</v>
      </c>
      <c r="D13" s="45"/>
      <c r="E13" s="46"/>
      <c r="F13" s="43" t="s">
        <v>120</v>
      </c>
      <c r="G13" s="43" t="s">
        <v>273</v>
      </c>
      <c r="H13" s="43" t="s">
        <v>363</v>
      </c>
      <c r="I13" s="124"/>
      <c r="J13" s="131">
        <v>45870.0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613</v>
      </c>
      <c r="B14" s="43" t="s">
        <v>1731</v>
      </c>
      <c r="C14" s="44" t="b">
        <v>0</v>
      </c>
      <c r="D14" s="45"/>
      <c r="E14" s="46"/>
      <c r="F14" s="124"/>
      <c r="G14" s="43" t="s">
        <v>1732</v>
      </c>
      <c r="H14" s="43" t="s">
        <v>363</v>
      </c>
      <c r="I14" s="124"/>
      <c r="J14" s="131">
        <v>45870.0</v>
      </c>
      <c r="K14" s="43" t="s">
        <v>1733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1735</v>
      </c>
      <c r="B15" s="43" t="s">
        <v>383</v>
      </c>
      <c r="C15" s="44" t="b">
        <v>0</v>
      </c>
      <c r="D15" s="45"/>
      <c r="E15" s="46"/>
      <c r="F15" s="43" t="s">
        <v>120</v>
      </c>
      <c r="G15" s="43" t="s">
        <v>1732</v>
      </c>
      <c r="H15" s="43" t="s">
        <v>363</v>
      </c>
      <c r="I15" s="124"/>
      <c r="J15" s="131">
        <v>46143.0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1736</v>
      </c>
      <c r="B16" s="43" t="s">
        <v>1737</v>
      </c>
      <c r="C16" s="44" t="b">
        <v>0</v>
      </c>
      <c r="D16" s="45"/>
      <c r="E16" s="46"/>
      <c r="F16" s="43" t="s">
        <v>120</v>
      </c>
      <c r="G16" s="43" t="s">
        <v>1732</v>
      </c>
      <c r="H16" s="43" t="s">
        <v>363</v>
      </c>
      <c r="I16" s="124"/>
      <c r="J16" s="131">
        <v>46143.0</v>
      </c>
      <c r="K16" s="43" t="s">
        <v>1733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1738</v>
      </c>
      <c r="B17" s="43" t="s">
        <v>1739</v>
      </c>
      <c r="C17" s="44" t="b">
        <v>0</v>
      </c>
      <c r="D17" s="45"/>
      <c r="E17" s="46"/>
      <c r="F17" s="43" t="s">
        <v>120</v>
      </c>
      <c r="G17" s="43" t="s">
        <v>1732</v>
      </c>
      <c r="H17" s="43" t="s">
        <v>363</v>
      </c>
      <c r="I17" s="124"/>
      <c r="J17" s="131">
        <v>46143.0</v>
      </c>
      <c r="K17" s="43" t="s">
        <v>1733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1740</v>
      </c>
      <c r="B18" s="43" t="s">
        <v>600</v>
      </c>
      <c r="C18" s="44" t="b">
        <v>0</v>
      </c>
      <c r="D18" s="45"/>
      <c r="E18" s="46"/>
      <c r="F18" s="43" t="s">
        <v>120</v>
      </c>
      <c r="G18" s="43" t="s">
        <v>604</v>
      </c>
      <c r="H18" s="43" t="s">
        <v>363</v>
      </c>
      <c r="I18" s="124"/>
      <c r="J18" s="131">
        <v>46143.0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284</v>
      </c>
      <c r="B19" s="43" t="s">
        <v>1741</v>
      </c>
      <c r="C19" s="44" t="b">
        <v>0</v>
      </c>
      <c r="D19" s="45"/>
      <c r="E19" s="46"/>
      <c r="F19" s="124"/>
      <c r="G19" s="43" t="s">
        <v>319</v>
      </c>
      <c r="H19" s="43" t="s">
        <v>363</v>
      </c>
      <c r="I19" s="124"/>
      <c r="J19" s="131">
        <v>45870.0</v>
      </c>
      <c r="K19" s="43" t="s">
        <v>1733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481</v>
      </c>
      <c r="B20" s="43" t="s">
        <v>482</v>
      </c>
      <c r="C20" s="44" t="b">
        <v>0</v>
      </c>
      <c r="D20" s="45"/>
      <c r="E20" s="46"/>
      <c r="F20" s="43" t="s">
        <v>1742</v>
      </c>
      <c r="G20" s="43" t="s">
        <v>319</v>
      </c>
      <c r="H20" s="43" t="s">
        <v>363</v>
      </c>
      <c r="I20" s="124"/>
      <c r="J20" s="131">
        <v>45870.0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471</v>
      </c>
      <c r="B21" s="43" t="s">
        <v>472</v>
      </c>
      <c r="C21" s="44" t="b">
        <v>0</v>
      </c>
      <c r="D21" s="45"/>
      <c r="E21" s="46"/>
      <c r="F21" s="43" t="s">
        <v>1742</v>
      </c>
      <c r="G21" s="43" t="s">
        <v>319</v>
      </c>
      <c r="H21" s="43" t="s">
        <v>830</v>
      </c>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656</v>
      </c>
      <c r="B22" s="43" t="s">
        <v>493</v>
      </c>
      <c r="C22" s="44" t="b">
        <v>0</v>
      </c>
      <c r="D22" s="45"/>
      <c r="E22" s="46"/>
      <c r="F22" s="43" t="s">
        <v>1742</v>
      </c>
      <c r="G22" s="43" t="s">
        <v>319</v>
      </c>
      <c r="H22" s="43" t="s">
        <v>363</v>
      </c>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348</v>
      </c>
      <c r="B23" s="43" t="s">
        <v>502</v>
      </c>
      <c r="C23" s="44" t="b">
        <v>0</v>
      </c>
      <c r="D23" s="45"/>
      <c r="E23" s="46"/>
      <c r="F23" s="43" t="s">
        <v>1742</v>
      </c>
      <c r="G23" s="43" t="s">
        <v>319</v>
      </c>
      <c r="H23" s="43" t="s">
        <v>363</v>
      </c>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1743</v>
      </c>
      <c r="B24" s="43" t="s">
        <v>525</v>
      </c>
      <c r="C24" s="44" t="b">
        <v>0</v>
      </c>
      <c r="D24" s="45"/>
      <c r="E24" s="46"/>
      <c r="F24" s="43" t="s">
        <v>1742</v>
      </c>
      <c r="G24" s="43" t="s">
        <v>538</v>
      </c>
      <c r="H24" s="43" t="s">
        <v>363</v>
      </c>
      <c r="I24" s="124"/>
      <c r="J24" s="131">
        <v>46143.0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1745</v>
      </c>
      <c r="B25" s="43" t="s">
        <v>568</v>
      </c>
      <c r="C25" s="44" t="b">
        <v>0</v>
      </c>
      <c r="D25" s="45"/>
      <c r="E25" s="46"/>
      <c r="F25" s="43" t="s">
        <v>1742</v>
      </c>
      <c r="G25" s="43" t="s">
        <v>538</v>
      </c>
      <c r="H25" s="43" t="s">
        <v>363</v>
      </c>
      <c r="I25" s="124"/>
      <c r="J25" s="131">
        <v>46143.0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80</v>
      </c>
      <c r="B26" s="43" t="s">
        <v>397</v>
      </c>
      <c r="C26" s="44" t="b">
        <v>0</v>
      </c>
      <c r="D26" s="45"/>
      <c r="E26" s="46"/>
      <c r="F26" s="43" t="s">
        <v>120</v>
      </c>
      <c r="G26" s="43" t="s">
        <v>1455</v>
      </c>
      <c r="H26" s="43" t="s">
        <v>363</v>
      </c>
      <c r="I26" s="124"/>
      <c r="J26" s="131">
        <v>45870.0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292</v>
      </c>
      <c r="B27" s="43" t="s">
        <v>416</v>
      </c>
      <c r="C27" s="44" t="b">
        <v>0</v>
      </c>
      <c r="D27" s="45"/>
      <c r="E27" s="46"/>
      <c r="F27" s="43" t="s">
        <v>120</v>
      </c>
      <c r="G27" s="43" t="s">
        <v>1455</v>
      </c>
      <c r="H27" s="43" t="s">
        <v>419</v>
      </c>
      <c r="I27" s="124"/>
      <c r="J27" s="131">
        <v>45870.0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43" t="s">
        <v>120</v>
      </c>
      <c r="G28" s="43" t="s">
        <v>1455</v>
      </c>
      <c r="H28" s="43" t="s">
        <v>363</v>
      </c>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628</v>
      </c>
      <c r="B29" s="43" t="s">
        <v>614</v>
      </c>
      <c r="C29" s="44" t="b">
        <v>0</v>
      </c>
      <c r="D29" s="45"/>
      <c r="E29" s="46"/>
      <c r="F29" s="43" t="s">
        <v>120</v>
      </c>
      <c r="G29" s="43" t="s">
        <v>1455</v>
      </c>
      <c r="H29" s="43" t="s">
        <v>363</v>
      </c>
      <c r="I29" s="124"/>
      <c r="J29" s="131">
        <v>45992.0</v>
      </c>
      <c r="K29" s="43" t="s">
        <v>1716</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1748</v>
      </c>
      <c r="B30" s="43" t="s">
        <v>1749</v>
      </c>
      <c r="C30" s="44" t="b">
        <v>0</v>
      </c>
      <c r="D30" s="45"/>
      <c r="E30" s="46"/>
      <c r="F30" s="43" t="s">
        <v>120</v>
      </c>
      <c r="G30" s="43" t="s">
        <v>1455</v>
      </c>
      <c r="H30" s="43" t="s">
        <v>363</v>
      </c>
      <c r="I30" s="124"/>
      <c r="J30" s="131">
        <v>46143.0</v>
      </c>
      <c r="K30" s="43" t="s">
        <v>1733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1750</v>
      </c>
      <c r="B31" s="43" t="s">
        <v>1751</v>
      </c>
      <c r="C31" s="44" t="b">
        <v>0</v>
      </c>
      <c r="D31" s="45"/>
      <c r="E31" s="46"/>
      <c r="F31" s="43" t="s">
        <v>120</v>
      </c>
      <c r="G31" s="43" t="s">
        <v>1455</v>
      </c>
      <c r="H31" s="43" t="s">
        <v>363</v>
      </c>
      <c r="I31" s="124"/>
      <c r="J31" s="131">
        <v>46143.0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1752</v>
      </c>
      <c r="B32" s="43" t="s">
        <v>463</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1753</v>
      </c>
      <c r="B33" s="43" t="s">
        <v>446</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269</v>
      </c>
      <c r="B34" s="43" t="s">
        <v>1754</v>
      </c>
      <c r="C34" s="44" t="b">
        <v>0</v>
      </c>
      <c r="D34" s="45"/>
      <c r="E34" s="46"/>
      <c r="F34" s="124"/>
      <c r="G34" s="43" t="s">
        <v>1723</v>
      </c>
      <c r="H34" s="43" t="s">
        <v>363</v>
      </c>
      <c r="I34" s="124"/>
      <c r="J34" s="131">
        <v>45870.0</v>
      </c>
      <c r="K34" s="43" t="s">
        <v>1733</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678</v>
      </c>
      <c r="B35" s="43" t="s">
        <v>679</v>
      </c>
      <c r="C35" s="44" t="b">
        <v>0</v>
      </c>
      <c r="D35" s="45"/>
      <c r="E35" s="46"/>
      <c r="F35" s="43" t="s">
        <v>1742</v>
      </c>
      <c r="G35" s="43" t="s">
        <v>1723</v>
      </c>
      <c r="H35" s="43" t="s">
        <v>363</v>
      </c>
      <c r="I35" s="124"/>
      <c r="J35" s="131">
        <v>45870.0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43" t="s">
        <v>363</v>
      </c>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43" t="s">
        <v>120</v>
      </c>
      <c r="G37" s="43" t="s">
        <v>1723</v>
      </c>
      <c r="H37" s="43" t="s">
        <v>363</v>
      </c>
      <c r="I37" s="124"/>
      <c r="J37" s="131">
        <v>45931.0</v>
      </c>
      <c r="K37" s="43" t="s">
        <v>1733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382</v>
      </c>
      <c r="B39" s="43" t="s">
        <v>1756</v>
      </c>
      <c r="C39" s="44" t="b">
        <v>0</v>
      </c>
      <c r="D39" s="45"/>
      <c r="E39" s="46"/>
      <c r="F39" s="124"/>
      <c r="G39" s="43" t="s">
        <v>1723</v>
      </c>
      <c r="H39" s="43" t="s">
        <v>363</v>
      </c>
      <c r="I39" s="124"/>
      <c r="J39" s="131">
        <v>45945.0</v>
      </c>
      <c r="K39" s="43" t="s">
        <v>1733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1757</v>
      </c>
      <c r="B41" s="43" t="s">
        <v>658</v>
      </c>
      <c r="C41" s="44" t="b">
        <v>0</v>
      </c>
      <c r="D41" s="45"/>
      <c r="E41" s="46"/>
      <c r="F41" s="43" t="s">
        <v>120</v>
      </c>
      <c r="G41" s="43" t="s">
        <v>1723</v>
      </c>
      <c r="H41" s="43" t="s">
        <v>363</v>
      </c>
      <c r="I41" s="124"/>
      <c r="J41" s="131">
        <v>46113.0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415</v>
      </c>
      <c r="B42" s="43" t="s">
        <v>1758</v>
      </c>
      <c r="C42" s="44" t="b">
        <v>0</v>
      </c>
      <c r="D42" s="45"/>
      <c r="E42" s="46"/>
      <c r="F42" s="124"/>
      <c r="G42" s="43" t="s">
        <v>1759</v>
      </c>
      <c r="H42" s="43" t="s">
        <v>363</v>
      </c>
      <c r="I42" s="124"/>
      <c r="J42" s="131">
        <v>45870.0</v>
      </c>
      <c r="K42" s="43" t="s">
        <v>1733</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671</v>
      </c>
      <c r="B43" s="43" t="s">
        <v>1760</v>
      </c>
      <c r="C43" s="44" t="b">
        <v>0</v>
      </c>
      <c r="D43" s="45"/>
      <c r="E43" s="46"/>
      <c r="F43" s="124"/>
      <c r="G43" s="43" t="s">
        <v>1759</v>
      </c>
      <c r="H43" s="43" t="s">
        <v>363</v>
      </c>
      <c r="I43" s="124"/>
      <c r="J43" s="131">
        <v>45870.0</v>
      </c>
      <c r="K43" s="43" t="s">
        <v>1733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404</v>
      </c>
      <c r="B44" s="43" t="s">
        <v>1761</v>
      </c>
      <c r="C44" s="44" t="b">
        <v>0</v>
      </c>
      <c r="D44" s="45"/>
      <c r="E44" s="46"/>
      <c r="F44" s="124"/>
      <c r="G44" s="43" t="s">
        <v>1759</v>
      </c>
      <c r="H44" s="43" t="s">
        <v>363</v>
      </c>
      <c r="I44" s="124"/>
      <c r="J44" s="131">
        <v>45992.0</v>
      </c>
      <c r="K44" s="43" t="s">
        <v>1733</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444</v>
      </c>
      <c r="B45" s="43" t="s">
        <v>1762</v>
      </c>
      <c r="C45" s="44" t="b">
        <v>0</v>
      </c>
      <c r="D45" s="45"/>
      <c r="E45" s="46"/>
      <c r="F45" s="124"/>
      <c r="G45" s="43" t="s">
        <v>1759</v>
      </c>
      <c r="H45" s="43" t="s">
        <v>363</v>
      </c>
      <c r="I45" s="124"/>
      <c r="J45" s="124"/>
      <c r="K45" s="43" t="s">
        <v>1733</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333</v>
      </c>
      <c r="B46" s="43" t="s">
        <v>1763</v>
      </c>
      <c r="C46" s="44" t="b">
        <v>0</v>
      </c>
      <c r="D46" s="45"/>
      <c r="E46" s="46"/>
      <c r="F46" s="124"/>
      <c r="G46" s="124"/>
      <c r="H46" s="43" t="s">
        <v>363</v>
      </c>
      <c r="I46" s="124"/>
      <c r="J46" s="131">
        <v>45870.0</v>
      </c>
      <c r="K46" s="43" t="s">
        <v>1733</v>
      </c>
      <c r="L46" s="48">
        <f>COUNTIF('🗂️ Lịch sử đánh giá'!$A:$A,$A46)</f>
        <v>1</v>
      </c>
      <c r="M46" s="49" t="str">
        <f t="array" ref="M46">IFERROR(INDEX('🗂️ Lịch sử đánh giá'!$C:$C,MATCH(2,1/('🗂️ Lịch sử đánh giá'!$A:$A=$A46))),"")</f>
        <v>2026-Q3</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27" t="s">
        <v>91</v>
      </c>
      <c r="B6" s="28"/>
      <c r="C6" s="28"/>
      <c r="D6" s="28"/>
      <c r="E6" s="28"/>
      <c r="F6" s="28"/>
    </row>
    <row r="7">
      <c r="A7" s="16"/>
      <c r="B7" s="20" t="s">
        <v>96</v>
      </c>
      <c r="C7" s="21">
        <v>0.0</v>
      </c>
      <c r="D7" s="20" t="s">
        <v>85</v>
      </c>
      <c r="E7" s="22" t="s">
        <v>98</v>
      </c>
      <c r="F7" s="32">
        <v>1.0</v>
      </c>
    </row>
    <row r="8">
      <c r="A8" s="16"/>
      <c r="B8" s="20" t="s">
        <v>101</v>
      </c>
      <c r="C8" s="21">
        <v>0.4</v>
      </c>
      <c r="D8" s="20" t="s">
        <v>85</v>
      </c>
      <c r="E8" s="33"/>
      <c r="F8" s="32">
        <v>2.0</v>
      </c>
    </row>
    <row r="9">
      <c r="A9" s="16"/>
      <c r="B9" s="20" t="s">
        <v>106</v>
      </c>
      <c r="C9" s="21">
        <v>0.55</v>
      </c>
      <c r="D9" s="20" t="s">
        <v>85</v>
      </c>
      <c r="E9" s="33"/>
      <c r="F9" s="32">
        <v>3.0</v>
      </c>
    </row>
    <row r="10">
      <c r="A10" s="16"/>
      <c r="B10" s="20" t="s">
        <v>109</v>
      </c>
      <c r="C10" s="21">
        <v>0.7</v>
      </c>
      <c r="D10" s="20" t="s">
        <v>85</v>
      </c>
      <c r="E10" s="33"/>
      <c r="F10" s="32">
        <v>4.0</v>
      </c>
    </row>
    <row r="11">
      <c r="A11" s="16"/>
      <c r="B11" s="20" t="s">
        <v>111</v>
      </c>
      <c r="C11" s="21">
        <v>0.85</v>
      </c>
      <c r="D11" s="20" t="s">
        <v>85</v>
      </c>
      <c r="E11" s="33"/>
      <c r="F11" s="32">
        <v>5.0</v>
      </c>
    </row>
    <row r="12">
      <c r="A12" s="27" t="s">
        <v>1685</v>
      </c>
      <c r="B12" s="28"/>
      <c r="C12" s="28"/>
      <c r="D12" s="28"/>
      <c r="E12" s="28"/>
      <c r="F12" s="28"/>
    </row>
    <row r="13">
      <c r="A13" s="16"/>
      <c r="B13" s="20" t="s">
        <v>141</v>
      </c>
      <c r="C13" s="35"/>
      <c r="D13" s="20" t="s">
        <v>144</v>
      </c>
      <c r="E13" s="22" t="s">
        <v>145</v>
      </c>
      <c r="F13" s="16"/>
    </row>
    <row r="14">
      <c r="A14" s="16"/>
      <c r="B14" s="20" t="s">
        <v>148</v>
      </c>
      <c r="C14" s="36" t="s">
        <v>150</v>
      </c>
      <c r="D14" s="20" t="s">
        <v>144</v>
      </c>
      <c r="E14" s="22" t="s">
        <v>152</v>
      </c>
      <c r="F14" s="16"/>
    </row>
    <row r="15">
      <c r="A15" s="27" t="s">
        <v>1599</v>
      </c>
      <c r="B15" s="28"/>
      <c r="C15" s="28"/>
      <c r="D15" s="28"/>
      <c r="E15" s="28"/>
      <c r="F15" s="28"/>
    </row>
    <row r="16">
      <c r="A16" s="16"/>
      <c r="B16" s="20" t="s">
        <v>1600</v>
      </c>
      <c r="C16" s="39" t="s">
        <v>170</v>
      </c>
      <c r="D16" s="16"/>
      <c r="E16" s="22" t="s">
        <v>1601</v>
      </c>
      <c r="F16" s="16"/>
    </row>
    <row r="17">
      <c r="A17" s="16"/>
      <c r="B17" s="20" t="s">
        <v>174</v>
      </c>
      <c r="C17" s="39" t="s">
        <v>170</v>
      </c>
      <c r="D17" s="16"/>
      <c r="E17" s="22" t="s">
        <v>1602</v>
      </c>
      <c r="F17" s="16"/>
    </row>
    <row r="18">
      <c r="A18" s="16"/>
      <c r="B18" s="20" t="s">
        <v>179</v>
      </c>
      <c r="C18" s="39" t="s">
        <v>170</v>
      </c>
      <c r="D18" s="16"/>
      <c r="E18" s="22" t="s">
        <v>180</v>
      </c>
      <c r="F18" s="16"/>
    </row>
    <row r="19">
      <c r="A19" s="16"/>
      <c r="B19" s="20" t="s">
        <v>181</v>
      </c>
      <c r="C19" s="39" t="s">
        <v>170</v>
      </c>
      <c r="D19" s="16"/>
      <c r="E19" s="22" t="s">
        <v>1603</v>
      </c>
      <c r="F19" s="16"/>
    </row>
    <row r="20">
      <c r="A20" s="40"/>
      <c r="B20" s="40"/>
      <c r="C20" s="40"/>
      <c r="D20" s="40"/>
      <c r="E20" s="40"/>
      <c r="F20" s="40"/>
    </row>
  </sheetData>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25" t="s">
        <v>118</v>
      </c>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120</v>
      </c>
      <c r="G5" s="43" t="s">
        <v>1455</v>
      </c>
      <c r="H5" s="43" t="s">
        <v>245</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685</v>
      </c>
      <c r="B6" s="43" t="s">
        <v>285</v>
      </c>
      <c r="C6" s="44" t="b">
        <v>0</v>
      </c>
      <c r="D6" s="45"/>
      <c r="E6" s="46"/>
      <c r="F6" s="43" t="s">
        <v>120</v>
      </c>
      <c r="G6" s="43" t="s">
        <v>1455</v>
      </c>
      <c r="H6" s="43" t="s">
        <v>275</v>
      </c>
      <c r="I6" s="124"/>
      <c r="J6" s="131">
        <v>45870.0</v>
      </c>
      <c r="K6" s="43" t="s">
        <v>1716</v>
      </c>
      <c r="L6" s="48">
        <f>COUNTIF('🗂️ Lịch sử đánh giá'!$A:$A,$A6)</f>
        <v>4</v>
      </c>
      <c r="M6" s="49" t="str">
        <f t="array" ref="M6">IFERROR(INDEX('🗂️ Lịch sử đánh giá'!$C:$C,MATCH(2,1/('🗂️ Lịch sử đánh giá'!$A:$A=$A6))),"")</f>
        <v>2026-08-07 Phát sinh - Thương mại</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567</v>
      </c>
      <c r="B7" s="43" t="s">
        <v>270</v>
      </c>
      <c r="C7" s="44" t="b">
        <v>0</v>
      </c>
      <c r="D7" s="45"/>
      <c r="E7" s="46"/>
      <c r="F7" s="43" t="s">
        <v>120</v>
      </c>
      <c r="G7" s="43" t="s">
        <v>273</v>
      </c>
      <c r="H7" s="43" t="s">
        <v>275</v>
      </c>
      <c r="I7" s="124"/>
      <c r="J7" s="131">
        <v>45870.0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224</v>
      </c>
      <c r="B8" s="43" t="s">
        <v>293</v>
      </c>
      <c r="C8" s="44" t="b">
        <v>0</v>
      </c>
      <c r="D8" s="45"/>
      <c r="E8" s="46"/>
      <c r="F8" s="43" t="s">
        <v>120</v>
      </c>
      <c r="G8" s="43" t="s">
        <v>302</v>
      </c>
      <c r="H8" s="43" t="s">
        <v>409</v>
      </c>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375</v>
      </c>
      <c r="B9" s="43" t="s">
        <v>630</v>
      </c>
      <c r="C9" s="44" t="b">
        <v>0</v>
      </c>
      <c r="D9" s="45"/>
      <c r="E9" s="46"/>
      <c r="F9" s="43" t="s">
        <v>120</v>
      </c>
      <c r="G9" s="43" t="s">
        <v>1723</v>
      </c>
      <c r="H9" s="43" t="s">
        <v>409</v>
      </c>
      <c r="I9" s="124"/>
      <c r="J9" s="131">
        <v>45931.0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1724</v>
      </c>
      <c r="B10" s="43" t="s">
        <v>405</v>
      </c>
      <c r="C10" s="44" t="b">
        <v>0</v>
      </c>
      <c r="D10" s="45"/>
      <c r="E10" s="46"/>
      <c r="F10" s="43" t="s">
        <v>120</v>
      </c>
      <c r="G10" s="43" t="s">
        <v>1455</v>
      </c>
      <c r="H10" s="43" t="s">
        <v>409</v>
      </c>
      <c r="I10" s="124"/>
      <c r="J10" s="131">
        <v>46174.0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524</v>
      </c>
      <c r="B11" s="43" t="s">
        <v>359</v>
      </c>
      <c r="C11" s="44" t="b">
        <v>0</v>
      </c>
      <c r="D11" s="45"/>
      <c r="E11" s="46"/>
      <c r="F11" s="43" t="s">
        <v>120</v>
      </c>
      <c r="G11" s="43" t="s">
        <v>273</v>
      </c>
      <c r="H11" s="43" t="s">
        <v>363</v>
      </c>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120</v>
      </c>
      <c r="G12" s="43" t="s">
        <v>273</v>
      </c>
      <c r="H12" s="43" t="s">
        <v>363</v>
      </c>
      <c r="I12" s="124"/>
      <c r="J12" s="131">
        <v>45870.0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691</v>
      </c>
      <c r="B13" s="43" t="s">
        <v>1729</v>
      </c>
      <c r="C13" s="44" t="b">
        <v>0</v>
      </c>
      <c r="D13" s="45"/>
      <c r="E13" s="46"/>
      <c r="F13" s="43" t="s">
        <v>120</v>
      </c>
      <c r="G13" s="43" t="s">
        <v>273</v>
      </c>
      <c r="H13" s="43" t="s">
        <v>363</v>
      </c>
      <c r="I13" s="124"/>
      <c r="J13" s="131">
        <v>45870.0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613</v>
      </c>
      <c r="B14" s="43" t="s">
        <v>1731</v>
      </c>
      <c r="C14" s="44" t="b">
        <v>0</v>
      </c>
      <c r="D14" s="45"/>
      <c r="E14" s="46"/>
      <c r="F14" s="124"/>
      <c r="G14" s="43" t="s">
        <v>1732</v>
      </c>
      <c r="H14" s="43" t="s">
        <v>363</v>
      </c>
      <c r="I14" s="124"/>
      <c r="J14" s="131">
        <v>45870.0</v>
      </c>
      <c r="K14" s="43" t="s">
        <v>1733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1735</v>
      </c>
      <c r="B15" s="43" t="s">
        <v>383</v>
      </c>
      <c r="C15" s="44" t="b">
        <v>0</v>
      </c>
      <c r="D15" s="45"/>
      <c r="E15" s="46"/>
      <c r="F15" s="43" t="s">
        <v>120</v>
      </c>
      <c r="G15" s="43" t="s">
        <v>1732</v>
      </c>
      <c r="H15" s="43" t="s">
        <v>363</v>
      </c>
      <c r="I15" s="124"/>
      <c r="J15" s="131">
        <v>46143.0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1736</v>
      </c>
      <c r="B16" s="43" t="s">
        <v>1737</v>
      </c>
      <c r="C16" s="44" t="b">
        <v>0</v>
      </c>
      <c r="D16" s="45"/>
      <c r="E16" s="46"/>
      <c r="F16" s="43" t="s">
        <v>120</v>
      </c>
      <c r="G16" s="43" t="s">
        <v>1732</v>
      </c>
      <c r="H16" s="43" t="s">
        <v>363</v>
      </c>
      <c r="I16" s="124"/>
      <c r="J16" s="131">
        <v>46143.0</v>
      </c>
      <c r="K16" s="43" t="s">
        <v>1733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1738</v>
      </c>
      <c r="B17" s="43" t="s">
        <v>1739</v>
      </c>
      <c r="C17" s="44" t="b">
        <v>0</v>
      </c>
      <c r="D17" s="45"/>
      <c r="E17" s="46"/>
      <c r="F17" s="43" t="s">
        <v>120</v>
      </c>
      <c r="G17" s="43" t="s">
        <v>1732</v>
      </c>
      <c r="H17" s="43" t="s">
        <v>363</v>
      </c>
      <c r="I17" s="124"/>
      <c r="J17" s="131">
        <v>46143.0</v>
      </c>
      <c r="K17" s="43" t="s">
        <v>1733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1740</v>
      </c>
      <c r="B18" s="43" t="s">
        <v>600</v>
      </c>
      <c r="C18" s="44" t="b">
        <v>0</v>
      </c>
      <c r="D18" s="45"/>
      <c r="E18" s="46"/>
      <c r="F18" s="43" t="s">
        <v>120</v>
      </c>
      <c r="G18" s="43" t="s">
        <v>604</v>
      </c>
      <c r="H18" s="43" t="s">
        <v>363</v>
      </c>
      <c r="I18" s="124"/>
      <c r="J18" s="131">
        <v>46143.0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284</v>
      </c>
      <c r="B19" s="43" t="s">
        <v>1741</v>
      </c>
      <c r="C19" s="44" t="b">
        <v>0</v>
      </c>
      <c r="D19" s="45"/>
      <c r="E19" s="46"/>
      <c r="F19" s="124"/>
      <c r="G19" s="43" t="s">
        <v>319</v>
      </c>
      <c r="H19" s="43" t="s">
        <v>363</v>
      </c>
      <c r="I19" s="124"/>
      <c r="J19" s="131">
        <v>45870.0</v>
      </c>
      <c r="K19" s="43" t="s">
        <v>1733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481</v>
      </c>
      <c r="B20" s="43" t="s">
        <v>482</v>
      </c>
      <c r="C20" s="44" t="b">
        <v>0</v>
      </c>
      <c r="D20" s="45"/>
      <c r="E20" s="46"/>
      <c r="F20" s="43" t="s">
        <v>1742</v>
      </c>
      <c r="G20" s="43" t="s">
        <v>319</v>
      </c>
      <c r="H20" s="43" t="s">
        <v>363</v>
      </c>
      <c r="I20" s="124"/>
      <c r="J20" s="131">
        <v>45870.0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471</v>
      </c>
      <c r="B21" s="43" t="s">
        <v>472</v>
      </c>
      <c r="C21" s="44" t="b">
        <v>0</v>
      </c>
      <c r="D21" s="45"/>
      <c r="E21" s="46"/>
      <c r="F21" s="43" t="s">
        <v>1742</v>
      </c>
      <c r="G21" s="43" t="s">
        <v>319</v>
      </c>
      <c r="H21" s="43" t="s">
        <v>830</v>
      </c>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656</v>
      </c>
      <c r="B22" s="43" t="s">
        <v>493</v>
      </c>
      <c r="C22" s="44" t="b">
        <v>0</v>
      </c>
      <c r="D22" s="45"/>
      <c r="E22" s="46"/>
      <c r="F22" s="43" t="s">
        <v>1742</v>
      </c>
      <c r="G22" s="43" t="s">
        <v>319</v>
      </c>
      <c r="H22" s="43" t="s">
        <v>363</v>
      </c>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348</v>
      </c>
      <c r="B23" s="43" t="s">
        <v>502</v>
      </c>
      <c r="C23" s="44" t="b">
        <v>0</v>
      </c>
      <c r="D23" s="45"/>
      <c r="E23" s="46"/>
      <c r="F23" s="43" t="s">
        <v>1742</v>
      </c>
      <c r="G23" s="43" t="s">
        <v>319</v>
      </c>
      <c r="H23" s="43" t="s">
        <v>363</v>
      </c>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1743</v>
      </c>
      <c r="B24" s="43" t="s">
        <v>525</v>
      </c>
      <c r="C24" s="44" t="b">
        <v>0</v>
      </c>
      <c r="D24" s="45"/>
      <c r="E24" s="46"/>
      <c r="F24" s="43" t="s">
        <v>1742</v>
      </c>
      <c r="G24" s="43" t="s">
        <v>538</v>
      </c>
      <c r="H24" s="43" t="s">
        <v>363</v>
      </c>
      <c r="I24" s="124"/>
      <c r="J24" s="131">
        <v>46143.0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1745</v>
      </c>
      <c r="B25" s="43" t="s">
        <v>568</v>
      </c>
      <c r="C25" s="44" t="b">
        <v>0</v>
      </c>
      <c r="D25" s="45"/>
      <c r="E25" s="46"/>
      <c r="F25" s="43" t="s">
        <v>1742</v>
      </c>
      <c r="G25" s="43" t="s">
        <v>538</v>
      </c>
      <c r="H25" s="43" t="s">
        <v>363</v>
      </c>
      <c r="I25" s="124"/>
      <c r="J25" s="131">
        <v>46143.0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80</v>
      </c>
      <c r="B26" s="43" t="s">
        <v>397</v>
      </c>
      <c r="C26" s="44" t="b">
        <v>0</v>
      </c>
      <c r="D26" s="45"/>
      <c r="E26" s="46"/>
      <c r="F26" s="43" t="s">
        <v>120</v>
      </c>
      <c r="G26" s="43" t="s">
        <v>1455</v>
      </c>
      <c r="H26" s="43" t="s">
        <v>363</v>
      </c>
      <c r="I26" s="124"/>
      <c r="J26" s="131">
        <v>45870.0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292</v>
      </c>
      <c r="B27" s="43" t="s">
        <v>416</v>
      </c>
      <c r="C27" s="44" t="b">
        <v>0</v>
      </c>
      <c r="D27" s="45"/>
      <c r="E27" s="46"/>
      <c r="F27" s="43" t="s">
        <v>120</v>
      </c>
      <c r="G27" s="43" t="s">
        <v>1455</v>
      </c>
      <c r="H27" s="43" t="s">
        <v>419</v>
      </c>
      <c r="I27" s="124"/>
      <c r="J27" s="131">
        <v>45870.0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43" t="s">
        <v>120</v>
      </c>
      <c r="G28" s="43" t="s">
        <v>1455</v>
      </c>
      <c r="H28" s="43" t="s">
        <v>363</v>
      </c>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628</v>
      </c>
      <c r="B29" s="43" t="s">
        <v>614</v>
      </c>
      <c r="C29" s="44" t="b">
        <v>0</v>
      </c>
      <c r="D29" s="45"/>
      <c r="E29" s="46"/>
      <c r="F29" s="43" t="s">
        <v>120</v>
      </c>
      <c r="G29" s="43" t="s">
        <v>1455</v>
      </c>
      <c r="H29" s="43" t="s">
        <v>363</v>
      </c>
      <c r="I29" s="124"/>
      <c r="J29" s="131">
        <v>45992.0</v>
      </c>
      <c r="K29" s="43" t="s">
        <v>1716</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1748</v>
      </c>
      <c r="B30" s="43" t="s">
        <v>1749</v>
      </c>
      <c r="C30" s="44" t="b">
        <v>0</v>
      </c>
      <c r="D30" s="45"/>
      <c r="E30" s="46"/>
      <c r="F30" s="43" t="s">
        <v>120</v>
      </c>
      <c r="G30" s="43" t="s">
        <v>1455</v>
      </c>
      <c r="H30" s="43" t="s">
        <v>363</v>
      </c>
      <c r="I30" s="124"/>
      <c r="J30" s="131">
        <v>46143.0</v>
      </c>
      <c r="K30" s="43" t="s">
        <v>1733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1750</v>
      </c>
      <c r="B31" s="43" t="s">
        <v>1751</v>
      </c>
      <c r="C31" s="44" t="b">
        <v>0</v>
      </c>
      <c r="D31" s="45"/>
      <c r="E31" s="46"/>
      <c r="F31" s="43" t="s">
        <v>120</v>
      </c>
      <c r="G31" s="43" t="s">
        <v>1455</v>
      </c>
      <c r="H31" s="43" t="s">
        <v>363</v>
      </c>
      <c r="I31" s="124"/>
      <c r="J31" s="131">
        <v>46143.0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1752</v>
      </c>
      <c r="B32" s="43" t="s">
        <v>463</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1753</v>
      </c>
      <c r="B33" s="43" t="s">
        <v>446</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269</v>
      </c>
      <c r="B34" s="43" t="s">
        <v>1754</v>
      </c>
      <c r="C34" s="44" t="b">
        <v>0</v>
      </c>
      <c r="D34" s="45"/>
      <c r="E34" s="46"/>
      <c r="F34" s="124"/>
      <c r="G34" s="43" t="s">
        <v>1723</v>
      </c>
      <c r="H34" s="43" t="s">
        <v>363</v>
      </c>
      <c r="I34" s="124"/>
      <c r="J34" s="131">
        <v>45870.0</v>
      </c>
      <c r="K34" s="43" t="s">
        <v>1733</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678</v>
      </c>
      <c r="B35" s="43" t="s">
        <v>679</v>
      </c>
      <c r="C35" s="44" t="b">
        <v>0</v>
      </c>
      <c r="D35" s="45"/>
      <c r="E35" s="46"/>
      <c r="F35" s="43" t="s">
        <v>1742</v>
      </c>
      <c r="G35" s="43" t="s">
        <v>1723</v>
      </c>
      <c r="H35" s="43" t="s">
        <v>363</v>
      </c>
      <c r="I35" s="124"/>
      <c r="J35" s="131">
        <v>45870.0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43" t="s">
        <v>363</v>
      </c>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43" t="s">
        <v>120</v>
      </c>
      <c r="G37" s="43" t="s">
        <v>1723</v>
      </c>
      <c r="H37" s="43" t="s">
        <v>363</v>
      </c>
      <c r="I37" s="124"/>
      <c r="J37" s="131">
        <v>45931.0</v>
      </c>
      <c r="K37" s="43" t="s">
        <v>1733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382</v>
      </c>
      <c r="B39" s="43" t="s">
        <v>1756</v>
      </c>
      <c r="C39" s="44" t="b">
        <v>0</v>
      </c>
      <c r="D39" s="45"/>
      <c r="E39" s="46"/>
      <c r="F39" s="124"/>
      <c r="G39" s="43" t="s">
        <v>1723</v>
      </c>
      <c r="H39" s="43" t="s">
        <v>363</v>
      </c>
      <c r="I39" s="124"/>
      <c r="J39" s="131">
        <v>45945.0</v>
      </c>
      <c r="K39" s="43" t="s">
        <v>1733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1757</v>
      </c>
      <c r="B41" s="43" t="s">
        <v>658</v>
      </c>
      <c r="C41" s="44" t="b">
        <v>0</v>
      </c>
      <c r="D41" s="45"/>
      <c r="E41" s="46"/>
      <c r="F41" s="43" t="s">
        <v>120</v>
      </c>
      <c r="G41" s="43" t="s">
        <v>1723</v>
      </c>
      <c r="H41" s="43" t="s">
        <v>363</v>
      </c>
      <c r="I41" s="124"/>
      <c r="J41" s="131">
        <v>46113.0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415</v>
      </c>
      <c r="B42" s="43" t="s">
        <v>1758</v>
      </c>
      <c r="C42" s="44" t="b">
        <v>0</v>
      </c>
      <c r="D42" s="45"/>
      <c r="E42" s="46"/>
      <c r="F42" s="124"/>
      <c r="G42" s="43" t="s">
        <v>1759</v>
      </c>
      <c r="H42" s="43" t="s">
        <v>363</v>
      </c>
      <c r="I42" s="124"/>
      <c r="J42" s="131">
        <v>45870.0</v>
      </c>
      <c r="K42" s="43" t="s">
        <v>1733</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671</v>
      </c>
      <c r="B43" s="43" t="s">
        <v>1760</v>
      </c>
      <c r="C43" s="44" t="b">
        <v>0</v>
      </c>
      <c r="D43" s="45"/>
      <c r="E43" s="46"/>
      <c r="F43" s="124"/>
      <c r="G43" s="43" t="s">
        <v>1759</v>
      </c>
      <c r="H43" s="43" t="s">
        <v>363</v>
      </c>
      <c r="I43" s="124"/>
      <c r="J43" s="131">
        <v>45870.0</v>
      </c>
      <c r="K43" s="43" t="s">
        <v>1733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404</v>
      </c>
      <c r="B44" s="43" t="s">
        <v>1761</v>
      </c>
      <c r="C44" s="44" t="b">
        <v>0</v>
      </c>
      <c r="D44" s="45"/>
      <c r="E44" s="46"/>
      <c r="F44" s="124"/>
      <c r="G44" s="43" t="s">
        <v>1759</v>
      </c>
      <c r="H44" s="43" t="s">
        <v>363</v>
      </c>
      <c r="I44" s="124"/>
      <c r="J44" s="131">
        <v>45992.0</v>
      </c>
      <c r="K44" s="43" t="s">
        <v>1733</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444</v>
      </c>
      <c r="B45" s="43" t="s">
        <v>1762</v>
      </c>
      <c r="C45" s="44" t="b">
        <v>0</v>
      </c>
      <c r="D45" s="45"/>
      <c r="E45" s="46"/>
      <c r="F45" s="124"/>
      <c r="G45" s="43" t="s">
        <v>1759</v>
      </c>
      <c r="H45" s="43" t="s">
        <v>363</v>
      </c>
      <c r="I45" s="124"/>
      <c r="J45" s="124"/>
      <c r="K45" s="43" t="s">
        <v>1733</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333</v>
      </c>
      <c r="B46" s="43" t="s">
        <v>1763</v>
      </c>
      <c r="C46" s="44" t="b">
        <v>0</v>
      </c>
      <c r="D46" s="45"/>
      <c r="E46" s="46"/>
      <c r="F46" s="124"/>
      <c r="G46" s="124"/>
      <c r="H46" s="43" t="s">
        <v>363</v>
      </c>
      <c r="I46" s="124"/>
      <c r="J46" s="131">
        <v>45870.0</v>
      </c>
      <c r="K46" s="43" t="s">
        <v>1733</v>
      </c>
      <c r="L46" s="48">
        <f>COUNTIF('🗂️ Lịch sử đánh giá'!$A:$A,$A46)</f>
        <v>1</v>
      </c>
      <c r="M46" s="49" t="str">
        <f t="array" ref="M46">IFERROR(INDEX('🗂️ Lịch sử đánh giá'!$C:$C,MATCH(2,1/('🗂️ Lịch sử đánh giá'!$A:$A=$A46))),"")</f>
        <v>2026-Q3</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27" t="s">
        <v>91</v>
      </c>
      <c r="B6" s="28"/>
      <c r="C6" s="28"/>
      <c r="D6" s="28"/>
      <c r="E6" s="28"/>
      <c r="F6" s="28"/>
    </row>
    <row r="7">
      <c r="A7" s="16"/>
      <c r="B7" s="20" t="s">
        <v>96</v>
      </c>
      <c r="C7" s="21">
        <v>0.0</v>
      </c>
      <c r="D7" s="20" t="s">
        <v>85</v>
      </c>
      <c r="E7" s="22" t="s">
        <v>98</v>
      </c>
      <c r="F7" s="32">
        <v>1.0</v>
      </c>
    </row>
    <row r="8">
      <c r="A8" s="16"/>
      <c r="B8" s="20" t="s">
        <v>101</v>
      </c>
      <c r="C8" s="21">
        <v>0.4</v>
      </c>
      <c r="D8" s="20" t="s">
        <v>85</v>
      </c>
      <c r="E8" s="33"/>
      <c r="F8" s="32">
        <v>2.0</v>
      </c>
    </row>
    <row r="9">
      <c r="A9" s="16"/>
      <c r="B9" s="20" t="s">
        <v>106</v>
      </c>
      <c r="C9" s="21">
        <v>0.55</v>
      </c>
      <c r="D9" s="20" t="s">
        <v>85</v>
      </c>
      <c r="E9" s="33"/>
      <c r="F9" s="32">
        <v>3.0</v>
      </c>
    </row>
    <row r="10">
      <c r="A10" s="16"/>
      <c r="B10" s="20" t="s">
        <v>109</v>
      </c>
      <c r="C10" s="21">
        <v>0.7</v>
      </c>
      <c r="D10" s="20" t="s">
        <v>85</v>
      </c>
      <c r="E10" s="33"/>
      <c r="F10" s="32">
        <v>4.0</v>
      </c>
    </row>
    <row r="11">
      <c r="A11" s="16"/>
      <c r="B11" s="20" t="s">
        <v>111</v>
      </c>
      <c r="C11" s="21">
        <v>0.85</v>
      </c>
      <c r="D11" s="20" t="s">
        <v>85</v>
      </c>
      <c r="E11" s="33"/>
      <c r="F11" s="32">
        <v>5.0</v>
      </c>
    </row>
    <row r="12">
      <c r="A12" s="27" t="s">
        <v>1685</v>
      </c>
      <c r="B12" s="28"/>
      <c r="C12" s="28"/>
      <c r="D12" s="28"/>
      <c r="E12" s="28"/>
      <c r="F12" s="28"/>
    </row>
    <row r="13">
      <c r="A13" s="16"/>
      <c r="B13" s="20" t="s">
        <v>141</v>
      </c>
      <c r="C13" s="35"/>
      <c r="D13" s="20" t="s">
        <v>144</v>
      </c>
      <c r="E13" s="22" t="s">
        <v>145</v>
      </c>
      <c r="F13" s="16"/>
    </row>
    <row r="14">
      <c r="A14" s="16"/>
      <c r="B14" s="20" t="s">
        <v>148</v>
      </c>
      <c r="C14" s="36" t="s">
        <v>150</v>
      </c>
      <c r="D14" s="20" t="s">
        <v>144</v>
      </c>
      <c r="E14" s="22" t="s">
        <v>152</v>
      </c>
      <c r="F14" s="16"/>
    </row>
    <row r="15">
      <c r="A15" s="27" t="s">
        <v>1599</v>
      </c>
      <c r="B15" s="28"/>
      <c r="C15" s="28"/>
      <c r="D15" s="28"/>
      <c r="E15" s="28"/>
      <c r="F15" s="28"/>
    </row>
    <row r="16">
      <c r="A16" s="16"/>
      <c r="B16" s="20" t="s">
        <v>1600</v>
      </c>
      <c r="C16" s="39" t="s">
        <v>170</v>
      </c>
      <c r="D16" s="16"/>
      <c r="E16" s="22" t="s">
        <v>1601</v>
      </c>
      <c r="F16" s="16"/>
    </row>
    <row r="17">
      <c r="A17" s="16"/>
      <c r="B17" s="20" t="s">
        <v>174</v>
      </c>
      <c r="C17" s="39" t="s">
        <v>170</v>
      </c>
      <c r="D17" s="16"/>
      <c r="E17" s="22" t="s">
        <v>1602</v>
      </c>
      <c r="F17" s="16"/>
    </row>
    <row r="18">
      <c r="A18" s="16"/>
      <c r="B18" s="20" t="s">
        <v>179</v>
      </c>
      <c r="C18" s="39" t="s">
        <v>170</v>
      </c>
      <c r="D18" s="16"/>
      <c r="E18" s="22" t="s">
        <v>180</v>
      </c>
      <c r="F18" s="16"/>
    </row>
    <row r="19">
      <c r="A19" s="16"/>
      <c r="B19" s="20" t="s">
        <v>181</v>
      </c>
      <c r="C19" s="39" t="s">
        <v>170</v>
      </c>
      <c r="D19" s="16"/>
      <c r="E19" s="22" t="s">
        <v>1603</v>
      </c>
      <c r="F19" s="16"/>
    </row>
    <row r="20">
      <c r="A20" s="40"/>
      <c r="B20" s="40"/>
      <c r="C20" s="40"/>
      <c r="D20" s="40"/>
      <c r="E20" s="40"/>
      <c r="F20" s="40"/>
    </row>
  </sheetData>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25" t="s">
        <v>118</v>
      </c>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120</v>
      </c>
      <c r="G5" s="43" t="s">
        <v>1455</v>
      </c>
      <c r="H5" s="43" t="s">
        <v>245</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685</v>
      </c>
      <c r="B6" s="43" t="s">
        <v>285</v>
      </c>
      <c r="C6" s="44" t="b">
        <v>0</v>
      </c>
      <c r="D6" s="45"/>
      <c r="E6" s="46"/>
      <c r="F6" s="43" t="s">
        <v>120</v>
      </c>
      <c r="G6" s="43" t="s">
        <v>1455</v>
      </c>
      <c r="H6" s="43" t="s">
        <v>275</v>
      </c>
      <c r="I6" s="124"/>
      <c r="J6" s="131">
        <v>45870.0</v>
      </c>
      <c r="K6" s="43" t="s">
        <v>1716</v>
      </c>
      <c r="L6" s="48">
        <f>COUNTIF('🗂️ Lịch sử đánh giá'!$A:$A,$A6)</f>
        <v>4</v>
      </c>
      <c r="M6" s="49" t="str">
        <f t="array" ref="M6">IFERROR(INDEX('🗂️ Lịch sử đánh giá'!$C:$C,MATCH(2,1/('🗂️ Lịch sử đánh giá'!$A:$A=$A6))),"")</f>
        <v>2026-08-07 Phát sinh - Thương mại</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567</v>
      </c>
      <c r="B7" s="43" t="s">
        <v>270</v>
      </c>
      <c r="C7" s="44" t="b">
        <v>0</v>
      </c>
      <c r="D7" s="45"/>
      <c r="E7" s="46"/>
      <c r="F7" s="43" t="s">
        <v>120</v>
      </c>
      <c r="G7" s="43" t="s">
        <v>273</v>
      </c>
      <c r="H7" s="43" t="s">
        <v>275</v>
      </c>
      <c r="I7" s="124"/>
      <c r="J7" s="131">
        <v>45870.0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224</v>
      </c>
      <c r="B8" s="43" t="s">
        <v>293</v>
      </c>
      <c r="C8" s="44" t="b">
        <v>0</v>
      </c>
      <c r="D8" s="45"/>
      <c r="E8" s="46"/>
      <c r="F8" s="43" t="s">
        <v>120</v>
      </c>
      <c r="G8" s="43" t="s">
        <v>302</v>
      </c>
      <c r="H8" s="43" t="s">
        <v>409</v>
      </c>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375</v>
      </c>
      <c r="B9" s="43" t="s">
        <v>630</v>
      </c>
      <c r="C9" s="44" t="b">
        <v>0</v>
      </c>
      <c r="D9" s="45"/>
      <c r="E9" s="46"/>
      <c r="F9" s="43" t="s">
        <v>120</v>
      </c>
      <c r="G9" s="43" t="s">
        <v>1723</v>
      </c>
      <c r="H9" s="43" t="s">
        <v>409</v>
      </c>
      <c r="I9" s="124"/>
      <c r="J9" s="131">
        <v>45931.0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1724</v>
      </c>
      <c r="B10" s="43" t="s">
        <v>405</v>
      </c>
      <c r="C10" s="44" t="b">
        <v>0</v>
      </c>
      <c r="D10" s="45"/>
      <c r="E10" s="46"/>
      <c r="F10" s="43" t="s">
        <v>120</v>
      </c>
      <c r="G10" s="43" t="s">
        <v>1455</v>
      </c>
      <c r="H10" s="43" t="s">
        <v>409</v>
      </c>
      <c r="I10" s="124"/>
      <c r="J10" s="131">
        <v>46174.0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524</v>
      </c>
      <c r="B11" s="43" t="s">
        <v>359</v>
      </c>
      <c r="C11" s="44" t="b">
        <v>0</v>
      </c>
      <c r="D11" s="45"/>
      <c r="E11" s="46"/>
      <c r="F11" s="43" t="s">
        <v>120</v>
      </c>
      <c r="G11" s="43" t="s">
        <v>273</v>
      </c>
      <c r="H11" s="43" t="s">
        <v>363</v>
      </c>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120</v>
      </c>
      <c r="G12" s="43" t="s">
        <v>273</v>
      </c>
      <c r="H12" s="43" t="s">
        <v>363</v>
      </c>
      <c r="I12" s="124"/>
      <c r="J12" s="131">
        <v>45870.0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691</v>
      </c>
      <c r="B13" s="43" t="s">
        <v>1729</v>
      </c>
      <c r="C13" s="44" t="b">
        <v>0</v>
      </c>
      <c r="D13" s="45"/>
      <c r="E13" s="46"/>
      <c r="F13" s="43" t="s">
        <v>120</v>
      </c>
      <c r="G13" s="43" t="s">
        <v>273</v>
      </c>
      <c r="H13" s="43" t="s">
        <v>363</v>
      </c>
      <c r="I13" s="124"/>
      <c r="J13" s="131">
        <v>45870.0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613</v>
      </c>
      <c r="B14" s="43" t="s">
        <v>1731</v>
      </c>
      <c r="C14" s="44" t="b">
        <v>0</v>
      </c>
      <c r="D14" s="45"/>
      <c r="E14" s="46"/>
      <c r="F14" s="124"/>
      <c r="G14" s="43" t="s">
        <v>1732</v>
      </c>
      <c r="H14" s="43" t="s">
        <v>363</v>
      </c>
      <c r="I14" s="124"/>
      <c r="J14" s="131">
        <v>45870.0</v>
      </c>
      <c r="K14" s="43" t="s">
        <v>1733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1735</v>
      </c>
      <c r="B15" s="43" t="s">
        <v>383</v>
      </c>
      <c r="C15" s="44" t="b">
        <v>0</v>
      </c>
      <c r="D15" s="45"/>
      <c r="E15" s="46"/>
      <c r="F15" s="43" t="s">
        <v>120</v>
      </c>
      <c r="G15" s="43" t="s">
        <v>1732</v>
      </c>
      <c r="H15" s="43" t="s">
        <v>363</v>
      </c>
      <c r="I15" s="124"/>
      <c r="J15" s="131">
        <v>46143.0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1736</v>
      </c>
      <c r="B16" s="43" t="s">
        <v>1737</v>
      </c>
      <c r="C16" s="44" t="b">
        <v>0</v>
      </c>
      <c r="D16" s="45"/>
      <c r="E16" s="46"/>
      <c r="F16" s="43" t="s">
        <v>120</v>
      </c>
      <c r="G16" s="43" t="s">
        <v>1732</v>
      </c>
      <c r="H16" s="43" t="s">
        <v>363</v>
      </c>
      <c r="I16" s="124"/>
      <c r="J16" s="131">
        <v>46143.0</v>
      </c>
      <c r="K16" s="43" t="s">
        <v>1733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1738</v>
      </c>
      <c r="B17" s="43" t="s">
        <v>1739</v>
      </c>
      <c r="C17" s="44" t="b">
        <v>0</v>
      </c>
      <c r="D17" s="45"/>
      <c r="E17" s="46"/>
      <c r="F17" s="43" t="s">
        <v>120</v>
      </c>
      <c r="G17" s="43" t="s">
        <v>1732</v>
      </c>
      <c r="H17" s="43" t="s">
        <v>363</v>
      </c>
      <c r="I17" s="124"/>
      <c r="J17" s="131">
        <v>46143.0</v>
      </c>
      <c r="K17" s="43" t="s">
        <v>1733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1740</v>
      </c>
      <c r="B18" s="43" t="s">
        <v>600</v>
      </c>
      <c r="C18" s="44" t="b">
        <v>0</v>
      </c>
      <c r="D18" s="45"/>
      <c r="E18" s="46"/>
      <c r="F18" s="43" t="s">
        <v>120</v>
      </c>
      <c r="G18" s="43" t="s">
        <v>604</v>
      </c>
      <c r="H18" s="43" t="s">
        <v>363</v>
      </c>
      <c r="I18" s="124"/>
      <c r="J18" s="131">
        <v>46143.0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284</v>
      </c>
      <c r="B19" s="43" t="s">
        <v>1741</v>
      </c>
      <c r="C19" s="44" t="b">
        <v>0</v>
      </c>
      <c r="D19" s="45"/>
      <c r="E19" s="46"/>
      <c r="F19" s="124"/>
      <c r="G19" s="43" t="s">
        <v>319</v>
      </c>
      <c r="H19" s="43" t="s">
        <v>363</v>
      </c>
      <c r="I19" s="124"/>
      <c r="J19" s="131">
        <v>45870.0</v>
      </c>
      <c r="K19" s="43" t="s">
        <v>1733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481</v>
      </c>
      <c r="B20" s="43" t="s">
        <v>482</v>
      </c>
      <c r="C20" s="44" t="b">
        <v>0</v>
      </c>
      <c r="D20" s="45"/>
      <c r="E20" s="46"/>
      <c r="F20" s="43" t="s">
        <v>1742</v>
      </c>
      <c r="G20" s="43" t="s">
        <v>319</v>
      </c>
      <c r="H20" s="43" t="s">
        <v>363</v>
      </c>
      <c r="I20" s="124"/>
      <c r="J20" s="131">
        <v>45870.0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471</v>
      </c>
      <c r="B21" s="43" t="s">
        <v>472</v>
      </c>
      <c r="C21" s="44" t="b">
        <v>0</v>
      </c>
      <c r="D21" s="45"/>
      <c r="E21" s="46"/>
      <c r="F21" s="43" t="s">
        <v>1742</v>
      </c>
      <c r="G21" s="43" t="s">
        <v>319</v>
      </c>
      <c r="H21" s="43" t="s">
        <v>830</v>
      </c>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656</v>
      </c>
      <c r="B22" s="43" t="s">
        <v>493</v>
      </c>
      <c r="C22" s="44" t="b">
        <v>0</v>
      </c>
      <c r="D22" s="45"/>
      <c r="E22" s="46"/>
      <c r="F22" s="43" t="s">
        <v>1742</v>
      </c>
      <c r="G22" s="43" t="s">
        <v>319</v>
      </c>
      <c r="H22" s="43" t="s">
        <v>363</v>
      </c>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348</v>
      </c>
      <c r="B23" s="43" t="s">
        <v>502</v>
      </c>
      <c r="C23" s="44" t="b">
        <v>0</v>
      </c>
      <c r="D23" s="45"/>
      <c r="E23" s="46"/>
      <c r="F23" s="43" t="s">
        <v>1742</v>
      </c>
      <c r="G23" s="43" t="s">
        <v>319</v>
      </c>
      <c r="H23" s="43" t="s">
        <v>363</v>
      </c>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1743</v>
      </c>
      <c r="B24" s="43" t="s">
        <v>525</v>
      </c>
      <c r="C24" s="44" t="b">
        <v>0</v>
      </c>
      <c r="D24" s="45"/>
      <c r="E24" s="46"/>
      <c r="F24" s="43" t="s">
        <v>1742</v>
      </c>
      <c r="G24" s="43" t="s">
        <v>538</v>
      </c>
      <c r="H24" s="43" t="s">
        <v>363</v>
      </c>
      <c r="I24" s="124"/>
      <c r="J24" s="131">
        <v>46143.0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1745</v>
      </c>
      <c r="B25" s="43" t="s">
        <v>568</v>
      </c>
      <c r="C25" s="44" t="b">
        <v>0</v>
      </c>
      <c r="D25" s="45"/>
      <c r="E25" s="46"/>
      <c r="F25" s="43" t="s">
        <v>1742</v>
      </c>
      <c r="G25" s="43" t="s">
        <v>538</v>
      </c>
      <c r="H25" s="43" t="s">
        <v>363</v>
      </c>
      <c r="I25" s="124"/>
      <c r="J25" s="131">
        <v>46143.0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80</v>
      </c>
      <c r="B26" s="43" t="s">
        <v>397</v>
      </c>
      <c r="C26" s="44" t="b">
        <v>0</v>
      </c>
      <c r="D26" s="45"/>
      <c r="E26" s="46"/>
      <c r="F26" s="43" t="s">
        <v>120</v>
      </c>
      <c r="G26" s="43" t="s">
        <v>1455</v>
      </c>
      <c r="H26" s="43" t="s">
        <v>363</v>
      </c>
      <c r="I26" s="124"/>
      <c r="J26" s="131">
        <v>45870.0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292</v>
      </c>
      <c r="B27" s="43" t="s">
        <v>416</v>
      </c>
      <c r="C27" s="44" t="b">
        <v>0</v>
      </c>
      <c r="D27" s="45"/>
      <c r="E27" s="46"/>
      <c r="F27" s="43" t="s">
        <v>120</v>
      </c>
      <c r="G27" s="43" t="s">
        <v>1455</v>
      </c>
      <c r="H27" s="43" t="s">
        <v>419</v>
      </c>
      <c r="I27" s="124"/>
      <c r="J27" s="131">
        <v>45870.0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43" t="s">
        <v>120</v>
      </c>
      <c r="G28" s="43" t="s">
        <v>1455</v>
      </c>
      <c r="H28" s="43" t="s">
        <v>363</v>
      </c>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628</v>
      </c>
      <c r="B29" s="43" t="s">
        <v>614</v>
      </c>
      <c r="C29" s="44" t="b">
        <v>0</v>
      </c>
      <c r="D29" s="45"/>
      <c r="E29" s="46"/>
      <c r="F29" s="43" t="s">
        <v>120</v>
      </c>
      <c r="G29" s="43" t="s">
        <v>1455</v>
      </c>
      <c r="H29" s="43" t="s">
        <v>363</v>
      </c>
      <c r="I29" s="124"/>
      <c r="J29" s="131">
        <v>45992.0</v>
      </c>
      <c r="K29" s="43" t="s">
        <v>1716</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1748</v>
      </c>
      <c r="B30" s="43" t="s">
        <v>1749</v>
      </c>
      <c r="C30" s="44" t="b">
        <v>0</v>
      </c>
      <c r="D30" s="45"/>
      <c r="E30" s="46"/>
      <c r="F30" s="43" t="s">
        <v>120</v>
      </c>
      <c r="G30" s="43" t="s">
        <v>1455</v>
      </c>
      <c r="H30" s="43" t="s">
        <v>363</v>
      </c>
      <c r="I30" s="124"/>
      <c r="J30" s="131">
        <v>46143.0</v>
      </c>
      <c r="K30" s="43" t="s">
        <v>1733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1750</v>
      </c>
      <c r="B31" s="43" t="s">
        <v>1751</v>
      </c>
      <c r="C31" s="44" t="b">
        <v>0</v>
      </c>
      <c r="D31" s="45"/>
      <c r="E31" s="46"/>
      <c r="F31" s="43" t="s">
        <v>120</v>
      </c>
      <c r="G31" s="43" t="s">
        <v>1455</v>
      </c>
      <c r="H31" s="43" t="s">
        <v>363</v>
      </c>
      <c r="I31" s="124"/>
      <c r="J31" s="131">
        <v>46143.0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1752</v>
      </c>
      <c r="B32" s="43" t="s">
        <v>463</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1753</v>
      </c>
      <c r="B33" s="43" t="s">
        <v>446</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269</v>
      </c>
      <c r="B34" s="43" t="s">
        <v>1754</v>
      </c>
      <c r="C34" s="44" t="b">
        <v>0</v>
      </c>
      <c r="D34" s="45"/>
      <c r="E34" s="46"/>
      <c r="F34" s="124"/>
      <c r="G34" s="43" t="s">
        <v>1723</v>
      </c>
      <c r="H34" s="43" t="s">
        <v>363</v>
      </c>
      <c r="I34" s="124"/>
      <c r="J34" s="131">
        <v>45870.0</v>
      </c>
      <c r="K34" s="43" t="s">
        <v>1733</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678</v>
      </c>
      <c r="B35" s="43" t="s">
        <v>679</v>
      </c>
      <c r="C35" s="44" t="b">
        <v>0</v>
      </c>
      <c r="D35" s="45"/>
      <c r="E35" s="46"/>
      <c r="F35" s="43" t="s">
        <v>1742</v>
      </c>
      <c r="G35" s="43" t="s">
        <v>1723</v>
      </c>
      <c r="H35" s="43" t="s">
        <v>363</v>
      </c>
      <c r="I35" s="124"/>
      <c r="J35" s="131">
        <v>45870.0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43" t="s">
        <v>363</v>
      </c>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43" t="s">
        <v>120</v>
      </c>
      <c r="G37" s="43" t="s">
        <v>1723</v>
      </c>
      <c r="H37" s="43" t="s">
        <v>363</v>
      </c>
      <c r="I37" s="124"/>
      <c r="J37" s="131">
        <v>45931.0</v>
      </c>
      <c r="K37" s="43" t="s">
        <v>1733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382</v>
      </c>
      <c r="B39" s="43" t="s">
        <v>1756</v>
      </c>
      <c r="C39" s="44" t="b">
        <v>0</v>
      </c>
      <c r="D39" s="45"/>
      <c r="E39" s="46"/>
      <c r="F39" s="124"/>
      <c r="G39" s="43" t="s">
        <v>1723</v>
      </c>
      <c r="H39" s="43" t="s">
        <v>363</v>
      </c>
      <c r="I39" s="124"/>
      <c r="J39" s="131">
        <v>45945.0</v>
      </c>
      <c r="K39" s="43" t="s">
        <v>1733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1757</v>
      </c>
      <c r="B41" s="43" t="s">
        <v>658</v>
      </c>
      <c r="C41" s="44" t="b">
        <v>0</v>
      </c>
      <c r="D41" s="45"/>
      <c r="E41" s="46"/>
      <c r="F41" s="43" t="s">
        <v>120</v>
      </c>
      <c r="G41" s="43" t="s">
        <v>1723</v>
      </c>
      <c r="H41" s="43" t="s">
        <v>363</v>
      </c>
      <c r="I41" s="124"/>
      <c r="J41" s="131">
        <v>46113.0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415</v>
      </c>
      <c r="B42" s="43" t="s">
        <v>1758</v>
      </c>
      <c r="C42" s="44" t="b">
        <v>0</v>
      </c>
      <c r="D42" s="45"/>
      <c r="E42" s="46"/>
      <c r="F42" s="124"/>
      <c r="G42" s="43" t="s">
        <v>1759</v>
      </c>
      <c r="H42" s="43" t="s">
        <v>363</v>
      </c>
      <c r="I42" s="124"/>
      <c r="J42" s="131">
        <v>45870.0</v>
      </c>
      <c r="K42" s="43" t="s">
        <v>1733</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671</v>
      </c>
      <c r="B43" s="43" t="s">
        <v>1760</v>
      </c>
      <c r="C43" s="44" t="b">
        <v>0</v>
      </c>
      <c r="D43" s="45"/>
      <c r="E43" s="46"/>
      <c r="F43" s="124"/>
      <c r="G43" s="43" t="s">
        <v>1759</v>
      </c>
      <c r="H43" s="43" t="s">
        <v>363</v>
      </c>
      <c r="I43" s="124"/>
      <c r="J43" s="131">
        <v>45870.0</v>
      </c>
      <c r="K43" s="43" t="s">
        <v>1733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404</v>
      </c>
      <c r="B44" s="43" t="s">
        <v>1761</v>
      </c>
      <c r="C44" s="44" t="b">
        <v>0</v>
      </c>
      <c r="D44" s="45"/>
      <c r="E44" s="46"/>
      <c r="F44" s="124"/>
      <c r="G44" s="43" t="s">
        <v>1759</v>
      </c>
      <c r="H44" s="43" t="s">
        <v>363</v>
      </c>
      <c r="I44" s="124"/>
      <c r="J44" s="131">
        <v>45992.0</v>
      </c>
      <c r="K44" s="43" t="s">
        <v>1733</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444</v>
      </c>
      <c r="B45" s="43" t="s">
        <v>1762</v>
      </c>
      <c r="C45" s="44" t="b">
        <v>0</v>
      </c>
      <c r="D45" s="45"/>
      <c r="E45" s="46"/>
      <c r="F45" s="124"/>
      <c r="G45" s="43" t="s">
        <v>1759</v>
      </c>
      <c r="H45" s="43" t="s">
        <v>363</v>
      </c>
      <c r="I45" s="124"/>
      <c r="J45" s="124"/>
      <c r="K45" s="43" t="s">
        <v>1733</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333</v>
      </c>
      <c r="B46" s="43" t="s">
        <v>1763</v>
      </c>
      <c r="C46" s="44" t="b">
        <v>0</v>
      </c>
      <c r="D46" s="45"/>
      <c r="E46" s="46"/>
      <c r="F46" s="124"/>
      <c r="G46" s="124"/>
      <c r="H46" s="43" t="s">
        <v>363</v>
      </c>
      <c r="I46" s="124"/>
      <c r="J46" s="131">
        <v>45870.0</v>
      </c>
      <c r="K46" s="43" t="s">
        <v>1733</v>
      </c>
      <c r="L46" s="48">
        <f>COUNTIF('🗂️ Lịch sử đánh giá'!$A:$A,$A46)</f>
        <v>1</v>
      </c>
      <c r="M46" s="49" t="str">
        <f t="array" ref="M46">IFERROR(INDEX('🗂️ Lịch sử đánh giá'!$C:$C,MATCH(2,1/('🗂️ Lịch sử đánh giá'!$A:$A=$A46))),"")</f>
        <v>2026-Q3</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27" t="s">
        <v>91</v>
      </c>
      <c r="B6" s="28"/>
      <c r="C6" s="28"/>
      <c r="D6" s="28"/>
      <c r="E6" s="28"/>
      <c r="F6" s="28"/>
    </row>
    <row r="7">
      <c r="A7" s="16"/>
      <c r="B7" s="20" t="s">
        <v>96</v>
      </c>
      <c r="C7" s="21">
        <v>0.0</v>
      </c>
      <c r="D7" s="20" t="s">
        <v>85</v>
      </c>
      <c r="E7" s="22" t="s">
        <v>98</v>
      </c>
      <c r="F7" s="32">
        <v>1.0</v>
      </c>
    </row>
    <row r="8">
      <c r="A8" s="16"/>
      <c r="B8" s="20" t="s">
        <v>101</v>
      </c>
      <c r="C8" s="21">
        <v>0.4</v>
      </c>
      <c r="D8" s="20" t="s">
        <v>85</v>
      </c>
      <c r="E8" s="33"/>
      <c r="F8" s="32">
        <v>2.0</v>
      </c>
    </row>
    <row r="9">
      <c r="A9" s="16"/>
      <c r="B9" s="20" t="s">
        <v>106</v>
      </c>
      <c r="C9" s="21">
        <v>0.55</v>
      </c>
      <c r="D9" s="20" t="s">
        <v>85</v>
      </c>
      <c r="E9" s="33"/>
      <c r="F9" s="32">
        <v>3.0</v>
      </c>
    </row>
    <row r="10">
      <c r="A10" s="16"/>
      <c r="B10" s="20" t="s">
        <v>109</v>
      </c>
      <c r="C10" s="21">
        <v>0.7</v>
      </c>
      <c r="D10" s="20" t="s">
        <v>85</v>
      </c>
      <c r="E10" s="33"/>
      <c r="F10" s="32">
        <v>4.0</v>
      </c>
    </row>
    <row r="11">
      <c r="A11" s="16"/>
      <c r="B11" s="20" t="s">
        <v>111</v>
      </c>
      <c r="C11" s="21">
        <v>0.85</v>
      </c>
      <c r="D11" s="20" t="s">
        <v>85</v>
      </c>
      <c r="E11" s="33"/>
      <c r="F11" s="32">
        <v>5.0</v>
      </c>
    </row>
    <row r="12">
      <c r="A12" s="27" t="s">
        <v>1685</v>
      </c>
      <c r="B12" s="28"/>
      <c r="C12" s="28"/>
      <c r="D12" s="28"/>
      <c r="E12" s="28"/>
      <c r="F12" s="28"/>
    </row>
    <row r="13">
      <c r="A13" s="16"/>
      <c r="B13" s="20" t="s">
        <v>141</v>
      </c>
      <c r="C13" s="35"/>
      <c r="D13" s="20" t="s">
        <v>144</v>
      </c>
      <c r="E13" s="22" t="s">
        <v>145</v>
      </c>
      <c r="F13" s="16"/>
    </row>
    <row r="14">
      <c r="A14" s="16"/>
      <c r="B14" s="20" t="s">
        <v>148</v>
      </c>
      <c r="C14" s="36" t="s">
        <v>150</v>
      </c>
      <c r="D14" s="20" t="s">
        <v>144</v>
      </c>
      <c r="E14" s="22" t="s">
        <v>152</v>
      </c>
      <c r="F14" s="16"/>
    </row>
    <row r="15">
      <c r="A15" s="27" t="s">
        <v>1599</v>
      </c>
      <c r="B15" s="28"/>
      <c r="C15" s="28"/>
      <c r="D15" s="28"/>
      <c r="E15" s="28"/>
      <c r="F15" s="28"/>
    </row>
    <row r="16">
      <c r="A16" s="16"/>
      <c r="B16" s="20" t="s">
        <v>1600</v>
      </c>
      <c r="C16" s="39" t="s">
        <v>170</v>
      </c>
      <c r="D16" s="16"/>
      <c r="E16" s="22" t="s">
        <v>1601</v>
      </c>
      <c r="F16" s="16"/>
    </row>
    <row r="17">
      <c r="A17" s="16"/>
      <c r="B17" s="20" t="s">
        <v>174</v>
      </c>
      <c r="C17" s="39" t="s">
        <v>170</v>
      </c>
      <c r="D17" s="16"/>
      <c r="E17" s="22" t="s">
        <v>1602</v>
      </c>
      <c r="F17" s="16"/>
    </row>
    <row r="18">
      <c r="A18" s="16"/>
      <c r="B18" s="20" t="s">
        <v>179</v>
      </c>
      <c r="C18" s="39" t="s">
        <v>170</v>
      </c>
      <c r="D18" s="16"/>
      <c r="E18" s="22" t="s">
        <v>180</v>
      </c>
      <c r="F18" s="16"/>
    </row>
    <row r="19">
      <c r="A19" s="16"/>
      <c r="B19" s="20" t="s">
        <v>181</v>
      </c>
      <c r="C19" s="39" t="s">
        <v>170</v>
      </c>
      <c r="D19" s="16"/>
      <c r="E19" s="22" t="s">
        <v>1603</v>
      </c>
      <c r="F19" s="16"/>
    </row>
    <row r="20">
      <c r="A20" s="40"/>
      <c r="B20" s="40"/>
      <c r="C20" s="40"/>
      <c r="D20" s="40"/>
      <c r="E20" s="40"/>
      <c r="F20" s="40"/>
    </row>
  </sheetData>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25" t="s">
        <v>118</v>
      </c>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120</v>
      </c>
      <c r="G5" s="43" t="s">
        <v>1455</v>
      </c>
      <c r="H5" s="43" t="s">
        <v>245</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685</v>
      </c>
      <c r="B6" s="43" t="s">
        <v>285</v>
      </c>
      <c r="C6" s="44" t="b">
        <v>0</v>
      </c>
      <c r="D6" s="45"/>
      <c r="E6" s="46"/>
      <c r="F6" s="43" t="s">
        <v>120</v>
      </c>
      <c r="G6" s="43" t="s">
        <v>1455</v>
      </c>
      <c r="H6" s="43" t="s">
        <v>275</v>
      </c>
      <c r="I6" s="124"/>
      <c r="J6" s="131">
        <v>45870.0</v>
      </c>
      <c r="K6" s="43" t="s">
        <v>1716</v>
      </c>
      <c r="L6" s="48">
        <f>COUNTIF('🗂️ Lịch sử đánh giá'!$A:$A,$A6)</f>
        <v>4</v>
      </c>
      <c r="M6" s="49" t="str">
        <f t="array" ref="M6">IFERROR(INDEX('🗂️ Lịch sử đánh giá'!$C:$C,MATCH(2,1/('🗂️ Lịch sử đánh giá'!$A:$A=$A6))),"")</f>
        <v>2026-08-07 Phát sinh - Thương mại</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567</v>
      </c>
      <c r="B7" s="43" t="s">
        <v>270</v>
      </c>
      <c r="C7" s="44" t="b">
        <v>0</v>
      </c>
      <c r="D7" s="45"/>
      <c r="E7" s="46"/>
      <c r="F7" s="43" t="s">
        <v>120</v>
      </c>
      <c r="G7" s="43" t="s">
        <v>273</v>
      </c>
      <c r="H7" s="43" t="s">
        <v>275</v>
      </c>
      <c r="I7" s="124"/>
      <c r="J7" s="131">
        <v>45870.0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224</v>
      </c>
      <c r="B8" s="43" t="s">
        <v>293</v>
      </c>
      <c r="C8" s="44" t="b">
        <v>0</v>
      </c>
      <c r="D8" s="45"/>
      <c r="E8" s="46"/>
      <c r="F8" s="43" t="s">
        <v>120</v>
      </c>
      <c r="G8" s="43" t="s">
        <v>302</v>
      </c>
      <c r="H8" s="43" t="s">
        <v>409</v>
      </c>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375</v>
      </c>
      <c r="B9" s="43" t="s">
        <v>630</v>
      </c>
      <c r="C9" s="44" t="b">
        <v>0</v>
      </c>
      <c r="D9" s="45"/>
      <c r="E9" s="46"/>
      <c r="F9" s="43" t="s">
        <v>120</v>
      </c>
      <c r="G9" s="43" t="s">
        <v>1723</v>
      </c>
      <c r="H9" s="43" t="s">
        <v>409</v>
      </c>
      <c r="I9" s="124"/>
      <c r="J9" s="131">
        <v>45931.0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1724</v>
      </c>
      <c r="B10" s="43" t="s">
        <v>405</v>
      </c>
      <c r="C10" s="44" t="b">
        <v>0</v>
      </c>
      <c r="D10" s="45"/>
      <c r="E10" s="46"/>
      <c r="F10" s="43" t="s">
        <v>120</v>
      </c>
      <c r="G10" s="43" t="s">
        <v>1455</v>
      </c>
      <c r="H10" s="43" t="s">
        <v>409</v>
      </c>
      <c r="I10" s="124"/>
      <c r="J10" s="131">
        <v>46174.0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524</v>
      </c>
      <c r="B11" s="43" t="s">
        <v>359</v>
      </c>
      <c r="C11" s="44" t="b">
        <v>0</v>
      </c>
      <c r="D11" s="45"/>
      <c r="E11" s="46"/>
      <c r="F11" s="43" t="s">
        <v>120</v>
      </c>
      <c r="G11" s="43" t="s">
        <v>273</v>
      </c>
      <c r="H11" s="43" t="s">
        <v>363</v>
      </c>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120</v>
      </c>
      <c r="G12" s="43" t="s">
        <v>273</v>
      </c>
      <c r="H12" s="43" t="s">
        <v>363</v>
      </c>
      <c r="I12" s="124"/>
      <c r="J12" s="131">
        <v>45870.0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691</v>
      </c>
      <c r="B13" s="43" t="s">
        <v>1729</v>
      </c>
      <c r="C13" s="44" t="b">
        <v>0</v>
      </c>
      <c r="D13" s="45"/>
      <c r="E13" s="46"/>
      <c r="F13" s="43" t="s">
        <v>120</v>
      </c>
      <c r="G13" s="43" t="s">
        <v>273</v>
      </c>
      <c r="H13" s="43" t="s">
        <v>363</v>
      </c>
      <c r="I13" s="124"/>
      <c r="J13" s="131">
        <v>45870.0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613</v>
      </c>
      <c r="B14" s="43" t="s">
        <v>1731</v>
      </c>
      <c r="C14" s="44" t="b">
        <v>0</v>
      </c>
      <c r="D14" s="45"/>
      <c r="E14" s="46"/>
      <c r="F14" s="124"/>
      <c r="G14" s="43" t="s">
        <v>1732</v>
      </c>
      <c r="H14" s="43" t="s">
        <v>363</v>
      </c>
      <c r="I14" s="124"/>
      <c r="J14" s="131">
        <v>45870.0</v>
      </c>
      <c r="K14" s="43" t="s">
        <v>1733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1735</v>
      </c>
      <c r="B15" s="43" t="s">
        <v>383</v>
      </c>
      <c r="C15" s="44" t="b">
        <v>0</v>
      </c>
      <c r="D15" s="45"/>
      <c r="E15" s="46"/>
      <c r="F15" s="43" t="s">
        <v>120</v>
      </c>
      <c r="G15" s="43" t="s">
        <v>1732</v>
      </c>
      <c r="H15" s="43" t="s">
        <v>363</v>
      </c>
      <c r="I15" s="124"/>
      <c r="J15" s="131">
        <v>46143.0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1736</v>
      </c>
      <c r="B16" s="43" t="s">
        <v>1737</v>
      </c>
      <c r="C16" s="44" t="b">
        <v>0</v>
      </c>
      <c r="D16" s="45"/>
      <c r="E16" s="46"/>
      <c r="F16" s="43" t="s">
        <v>120</v>
      </c>
      <c r="G16" s="43" t="s">
        <v>1732</v>
      </c>
      <c r="H16" s="43" t="s">
        <v>363</v>
      </c>
      <c r="I16" s="124"/>
      <c r="J16" s="131">
        <v>46143.0</v>
      </c>
      <c r="K16" s="43" t="s">
        <v>1733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1738</v>
      </c>
      <c r="B17" s="43" t="s">
        <v>1739</v>
      </c>
      <c r="C17" s="44" t="b">
        <v>0</v>
      </c>
      <c r="D17" s="45"/>
      <c r="E17" s="46"/>
      <c r="F17" s="43" t="s">
        <v>120</v>
      </c>
      <c r="G17" s="43" t="s">
        <v>1732</v>
      </c>
      <c r="H17" s="43" t="s">
        <v>363</v>
      </c>
      <c r="I17" s="124"/>
      <c r="J17" s="131">
        <v>46143.0</v>
      </c>
      <c r="K17" s="43" t="s">
        <v>1733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1740</v>
      </c>
      <c r="B18" s="43" t="s">
        <v>600</v>
      </c>
      <c r="C18" s="44" t="b">
        <v>0</v>
      </c>
      <c r="D18" s="45"/>
      <c r="E18" s="46"/>
      <c r="F18" s="43" t="s">
        <v>120</v>
      </c>
      <c r="G18" s="43" t="s">
        <v>604</v>
      </c>
      <c r="H18" s="43" t="s">
        <v>363</v>
      </c>
      <c r="I18" s="124"/>
      <c r="J18" s="131">
        <v>46143.0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284</v>
      </c>
      <c r="B19" s="43" t="s">
        <v>1741</v>
      </c>
      <c r="C19" s="44" t="b">
        <v>0</v>
      </c>
      <c r="D19" s="45"/>
      <c r="E19" s="46"/>
      <c r="F19" s="124"/>
      <c r="G19" s="43" t="s">
        <v>319</v>
      </c>
      <c r="H19" s="43" t="s">
        <v>363</v>
      </c>
      <c r="I19" s="124"/>
      <c r="J19" s="131">
        <v>45870.0</v>
      </c>
      <c r="K19" s="43" t="s">
        <v>1733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481</v>
      </c>
      <c r="B20" s="43" t="s">
        <v>482</v>
      </c>
      <c r="C20" s="44" t="b">
        <v>0</v>
      </c>
      <c r="D20" s="45"/>
      <c r="E20" s="46"/>
      <c r="F20" s="43" t="s">
        <v>1742</v>
      </c>
      <c r="G20" s="43" t="s">
        <v>319</v>
      </c>
      <c r="H20" s="43" t="s">
        <v>363</v>
      </c>
      <c r="I20" s="124"/>
      <c r="J20" s="131">
        <v>45870.0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471</v>
      </c>
      <c r="B21" s="43" t="s">
        <v>472</v>
      </c>
      <c r="C21" s="44" t="b">
        <v>0</v>
      </c>
      <c r="D21" s="45"/>
      <c r="E21" s="46"/>
      <c r="F21" s="43" t="s">
        <v>1742</v>
      </c>
      <c r="G21" s="43" t="s">
        <v>319</v>
      </c>
      <c r="H21" s="43" t="s">
        <v>830</v>
      </c>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656</v>
      </c>
      <c r="B22" s="43" t="s">
        <v>493</v>
      </c>
      <c r="C22" s="44" t="b">
        <v>0</v>
      </c>
      <c r="D22" s="45"/>
      <c r="E22" s="46"/>
      <c r="F22" s="43" t="s">
        <v>1742</v>
      </c>
      <c r="G22" s="43" t="s">
        <v>319</v>
      </c>
      <c r="H22" s="43" t="s">
        <v>363</v>
      </c>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348</v>
      </c>
      <c r="B23" s="43" t="s">
        <v>502</v>
      </c>
      <c r="C23" s="44" t="b">
        <v>0</v>
      </c>
      <c r="D23" s="45"/>
      <c r="E23" s="46"/>
      <c r="F23" s="43" t="s">
        <v>1742</v>
      </c>
      <c r="G23" s="43" t="s">
        <v>319</v>
      </c>
      <c r="H23" s="43" t="s">
        <v>363</v>
      </c>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1743</v>
      </c>
      <c r="B24" s="43" t="s">
        <v>525</v>
      </c>
      <c r="C24" s="44" t="b">
        <v>0</v>
      </c>
      <c r="D24" s="45"/>
      <c r="E24" s="46"/>
      <c r="F24" s="43" t="s">
        <v>1742</v>
      </c>
      <c r="G24" s="43" t="s">
        <v>538</v>
      </c>
      <c r="H24" s="43" t="s">
        <v>363</v>
      </c>
      <c r="I24" s="124"/>
      <c r="J24" s="131">
        <v>46143.0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1745</v>
      </c>
      <c r="B25" s="43" t="s">
        <v>568</v>
      </c>
      <c r="C25" s="44" t="b">
        <v>0</v>
      </c>
      <c r="D25" s="45"/>
      <c r="E25" s="46"/>
      <c r="F25" s="43" t="s">
        <v>1742</v>
      </c>
      <c r="G25" s="43" t="s">
        <v>538</v>
      </c>
      <c r="H25" s="43" t="s">
        <v>363</v>
      </c>
      <c r="I25" s="124"/>
      <c r="J25" s="131">
        <v>46143.0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80</v>
      </c>
      <c r="B26" s="43" t="s">
        <v>397</v>
      </c>
      <c r="C26" s="44" t="b">
        <v>0</v>
      </c>
      <c r="D26" s="45"/>
      <c r="E26" s="46"/>
      <c r="F26" s="43" t="s">
        <v>120</v>
      </c>
      <c r="G26" s="43" t="s">
        <v>1455</v>
      </c>
      <c r="H26" s="43" t="s">
        <v>363</v>
      </c>
      <c r="I26" s="124"/>
      <c r="J26" s="131">
        <v>45870.0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292</v>
      </c>
      <c r="B27" s="43" t="s">
        <v>416</v>
      </c>
      <c r="C27" s="44" t="b">
        <v>0</v>
      </c>
      <c r="D27" s="45"/>
      <c r="E27" s="46"/>
      <c r="F27" s="43" t="s">
        <v>120</v>
      </c>
      <c r="G27" s="43" t="s">
        <v>1455</v>
      </c>
      <c r="H27" s="43" t="s">
        <v>419</v>
      </c>
      <c r="I27" s="124"/>
      <c r="J27" s="131">
        <v>45870.0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43" t="s">
        <v>120</v>
      </c>
      <c r="G28" s="43" t="s">
        <v>1455</v>
      </c>
      <c r="H28" s="43" t="s">
        <v>363</v>
      </c>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628</v>
      </c>
      <c r="B29" s="43" t="s">
        <v>614</v>
      </c>
      <c r="C29" s="44" t="b">
        <v>0</v>
      </c>
      <c r="D29" s="45"/>
      <c r="E29" s="46"/>
      <c r="F29" s="43" t="s">
        <v>120</v>
      </c>
      <c r="G29" s="43" t="s">
        <v>1455</v>
      </c>
      <c r="H29" s="43" t="s">
        <v>363</v>
      </c>
      <c r="I29" s="124"/>
      <c r="J29" s="131">
        <v>45992.0</v>
      </c>
      <c r="K29" s="43" t="s">
        <v>1716</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1748</v>
      </c>
      <c r="B30" s="43" t="s">
        <v>1749</v>
      </c>
      <c r="C30" s="44" t="b">
        <v>0</v>
      </c>
      <c r="D30" s="45"/>
      <c r="E30" s="46"/>
      <c r="F30" s="43" t="s">
        <v>120</v>
      </c>
      <c r="G30" s="43" t="s">
        <v>1455</v>
      </c>
      <c r="H30" s="43" t="s">
        <v>363</v>
      </c>
      <c r="I30" s="124"/>
      <c r="J30" s="131">
        <v>46143.0</v>
      </c>
      <c r="K30" s="43" t="s">
        <v>1733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1750</v>
      </c>
      <c r="B31" s="43" t="s">
        <v>1751</v>
      </c>
      <c r="C31" s="44" t="b">
        <v>0</v>
      </c>
      <c r="D31" s="45"/>
      <c r="E31" s="46"/>
      <c r="F31" s="43" t="s">
        <v>120</v>
      </c>
      <c r="G31" s="43" t="s">
        <v>1455</v>
      </c>
      <c r="H31" s="43" t="s">
        <v>363</v>
      </c>
      <c r="I31" s="124"/>
      <c r="J31" s="131">
        <v>46143.0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1752</v>
      </c>
      <c r="B32" s="43" t="s">
        <v>463</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1753</v>
      </c>
      <c r="B33" s="43" t="s">
        <v>446</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269</v>
      </c>
      <c r="B34" s="43" t="s">
        <v>1754</v>
      </c>
      <c r="C34" s="44" t="b">
        <v>0</v>
      </c>
      <c r="D34" s="45"/>
      <c r="E34" s="46"/>
      <c r="F34" s="124"/>
      <c r="G34" s="43" t="s">
        <v>1723</v>
      </c>
      <c r="H34" s="43" t="s">
        <v>363</v>
      </c>
      <c r="I34" s="124"/>
      <c r="J34" s="131">
        <v>45870.0</v>
      </c>
      <c r="K34" s="43" t="s">
        <v>1733</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678</v>
      </c>
      <c r="B35" s="43" t="s">
        <v>679</v>
      </c>
      <c r="C35" s="44" t="b">
        <v>0</v>
      </c>
      <c r="D35" s="45"/>
      <c r="E35" s="46"/>
      <c r="F35" s="43" t="s">
        <v>1742</v>
      </c>
      <c r="G35" s="43" t="s">
        <v>1723</v>
      </c>
      <c r="H35" s="43" t="s">
        <v>363</v>
      </c>
      <c r="I35" s="124"/>
      <c r="J35" s="131">
        <v>45870.0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43" t="s">
        <v>363</v>
      </c>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43" t="s">
        <v>120</v>
      </c>
      <c r="G37" s="43" t="s">
        <v>1723</v>
      </c>
      <c r="H37" s="43" t="s">
        <v>363</v>
      </c>
      <c r="I37" s="124"/>
      <c r="J37" s="131">
        <v>45931.0</v>
      </c>
      <c r="K37" s="43" t="s">
        <v>1733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382</v>
      </c>
      <c r="B39" s="43" t="s">
        <v>1756</v>
      </c>
      <c r="C39" s="44" t="b">
        <v>0</v>
      </c>
      <c r="D39" s="45"/>
      <c r="E39" s="46"/>
      <c r="F39" s="124"/>
      <c r="G39" s="43" t="s">
        <v>1723</v>
      </c>
      <c r="H39" s="43" t="s">
        <v>363</v>
      </c>
      <c r="I39" s="124"/>
      <c r="J39" s="131">
        <v>45945.0</v>
      </c>
      <c r="K39" s="43" t="s">
        <v>1733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1757</v>
      </c>
      <c r="B41" s="43" t="s">
        <v>658</v>
      </c>
      <c r="C41" s="44" t="b">
        <v>0</v>
      </c>
      <c r="D41" s="45"/>
      <c r="E41" s="46"/>
      <c r="F41" s="43" t="s">
        <v>120</v>
      </c>
      <c r="G41" s="43" t="s">
        <v>1723</v>
      </c>
      <c r="H41" s="43" t="s">
        <v>363</v>
      </c>
      <c r="I41" s="124"/>
      <c r="J41" s="131">
        <v>46113.0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415</v>
      </c>
      <c r="B42" s="43" t="s">
        <v>1758</v>
      </c>
      <c r="C42" s="44" t="b">
        <v>0</v>
      </c>
      <c r="D42" s="45"/>
      <c r="E42" s="46"/>
      <c r="F42" s="124"/>
      <c r="G42" s="43" t="s">
        <v>1759</v>
      </c>
      <c r="H42" s="43" t="s">
        <v>363</v>
      </c>
      <c r="I42" s="124"/>
      <c r="J42" s="131">
        <v>45870.0</v>
      </c>
      <c r="K42" s="43" t="s">
        <v>1733</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671</v>
      </c>
      <c r="B43" s="43" t="s">
        <v>1760</v>
      </c>
      <c r="C43" s="44" t="b">
        <v>0</v>
      </c>
      <c r="D43" s="45"/>
      <c r="E43" s="46"/>
      <c r="F43" s="124"/>
      <c r="G43" s="43" t="s">
        <v>1759</v>
      </c>
      <c r="H43" s="43" t="s">
        <v>363</v>
      </c>
      <c r="I43" s="124"/>
      <c r="J43" s="131">
        <v>45870.0</v>
      </c>
      <c r="K43" s="43" t="s">
        <v>1733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404</v>
      </c>
      <c r="B44" s="43" t="s">
        <v>1761</v>
      </c>
      <c r="C44" s="44" t="b">
        <v>0</v>
      </c>
      <c r="D44" s="45"/>
      <c r="E44" s="46"/>
      <c r="F44" s="124"/>
      <c r="G44" s="43" t="s">
        <v>1759</v>
      </c>
      <c r="H44" s="43" t="s">
        <v>363</v>
      </c>
      <c r="I44" s="124"/>
      <c r="J44" s="131">
        <v>45992.0</v>
      </c>
      <c r="K44" s="43" t="s">
        <v>1733</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444</v>
      </c>
      <c r="B45" s="43" t="s">
        <v>1762</v>
      </c>
      <c r="C45" s="44" t="b">
        <v>0</v>
      </c>
      <c r="D45" s="45"/>
      <c r="E45" s="46"/>
      <c r="F45" s="124"/>
      <c r="G45" s="43" t="s">
        <v>1759</v>
      </c>
      <c r="H45" s="43" t="s">
        <v>363</v>
      </c>
      <c r="I45" s="124"/>
      <c r="J45" s="124"/>
      <c r="K45" s="43" t="s">
        <v>1733</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333</v>
      </c>
      <c r="B46" s="43" t="s">
        <v>1763</v>
      </c>
      <c r="C46" s="44" t="b">
        <v>0</v>
      </c>
      <c r="D46" s="45"/>
      <c r="E46" s="46"/>
      <c r="F46" s="124"/>
      <c r="G46" s="124"/>
      <c r="H46" s="43" t="s">
        <v>363</v>
      </c>
      <c r="I46" s="124"/>
      <c r="J46" s="131">
        <v>45870.0</v>
      </c>
      <c r="K46" s="43" t="s">
        <v>1733</v>
      </c>
      <c r="L46" s="48">
        <f>COUNTIF('🗂️ Lịch sử đánh giá'!$A:$A,$A46)</f>
        <v>1</v>
      </c>
      <c r="M46" s="49" t="str">
        <f t="array" ref="M46">IFERROR(INDEX('🗂️ Lịch sử đánh giá'!$C:$C,MATCH(2,1/('🗂️ Lịch sử đánh giá'!$A:$A=$A46))),"")</f>
        <v>2026-Q3</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170</v>
      </c>
      <c r="D18" s="16"/>
      <c r="E18" s="22" t="s">
        <v>1602</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25" t="s">
        <v>118</v>
      </c>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120</v>
      </c>
      <c r="G5" s="43" t="s">
        <v>1455</v>
      </c>
      <c r="H5" s="43" t="s">
        <v>245</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685</v>
      </c>
      <c r="B6" s="43" t="s">
        <v>285</v>
      </c>
      <c r="C6" s="44" t="b">
        <v>0</v>
      </c>
      <c r="D6" s="45"/>
      <c r="E6" s="46"/>
      <c r="F6" s="43" t="s">
        <v>120</v>
      </c>
      <c r="G6" s="43" t="s">
        <v>1455</v>
      </c>
      <c r="H6" s="43" t="s">
        <v>275</v>
      </c>
      <c r="I6" s="124"/>
      <c r="J6" s="131">
        <v>45870.0</v>
      </c>
      <c r="K6" s="43" t="s">
        <v>1716</v>
      </c>
      <c r="L6" s="48">
        <f>COUNTIF('🗂️ Lịch sử đánh giá'!$A:$A,$A6)</f>
        <v>4</v>
      </c>
      <c r="M6" s="49" t="str">
        <f t="array" ref="M6">IFERROR(INDEX('🗂️ Lịch sử đánh giá'!$C:$C,MATCH(2,1/('🗂️ Lịch sử đánh giá'!$A:$A=$A6))),"")</f>
        <v>2026-08-07 Phát sinh - Thương mại</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567</v>
      </c>
      <c r="B7" s="43" t="s">
        <v>270</v>
      </c>
      <c r="C7" s="44" t="b">
        <v>0</v>
      </c>
      <c r="D7" s="45"/>
      <c r="E7" s="46"/>
      <c r="F7" s="43" t="s">
        <v>120</v>
      </c>
      <c r="G7" s="43" t="s">
        <v>273</v>
      </c>
      <c r="H7" s="43" t="s">
        <v>275</v>
      </c>
      <c r="I7" s="124"/>
      <c r="J7" s="131">
        <v>45870.0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224</v>
      </c>
      <c r="B8" s="43" t="s">
        <v>293</v>
      </c>
      <c r="C8" s="44" t="b">
        <v>0</v>
      </c>
      <c r="D8" s="45"/>
      <c r="E8" s="46"/>
      <c r="F8" s="43" t="s">
        <v>120</v>
      </c>
      <c r="G8" s="43" t="s">
        <v>302</v>
      </c>
      <c r="H8" s="43" t="s">
        <v>409</v>
      </c>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375</v>
      </c>
      <c r="B9" s="43" t="s">
        <v>630</v>
      </c>
      <c r="C9" s="44" t="b">
        <v>0</v>
      </c>
      <c r="D9" s="45"/>
      <c r="E9" s="46"/>
      <c r="F9" s="43" t="s">
        <v>120</v>
      </c>
      <c r="G9" s="43" t="s">
        <v>1723</v>
      </c>
      <c r="H9" s="43" t="s">
        <v>409</v>
      </c>
      <c r="I9" s="124"/>
      <c r="J9" s="131">
        <v>45931.0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1724</v>
      </c>
      <c r="B10" s="43" t="s">
        <v>405</v>
      </c>
      <c r="C10" s="44" t="b">
        <v>0</v>
      </c>
      <c r="D10" s="45"/>
      <c r="E10" s="46"/>
      <c r="F10" s="43" t="s">
        <v>120</v>
      </c>
      <c r="G10" s="43" t="s">
        <v>1455</v>
      </c>
      <c r="H10" s="43" t="s">
        <v>409</v>
      </c>
      <c r="I10" s="124"/>
      <c r="J10" s="131">
        <v>46174.0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524</v>
      </c>
      <c r="B11" s="43" t="s">
        <v>359</v>
      </c>
      <c r="C11" s="44" t="b">
        <v>0</v>
      </c>
      <c r="D11" s="45"/>
      <c r="E11" s="46"/>
      <c r="F11" s="43" t="s">
        <v>120</v>
      </c>
      <c r="G11" s="43" t="s">
        <v>273</v>
      </c>
      <c r="H11" s="43" t="s">
        <v>363</v>
      </c>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120</v>
      </c>
      <c r="G12" s="43" t="s">
        <v>273</v>
      </c>
      <c r="H12" s="43" t="s">
        <v>363</v>
      </c>
      <c r="I12" s="124"/>
      <c r="J12" s="131">
        <v>45870.0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691</v>
      </c>
      <c r="B13" s="43" t="s">
        <v>1729</v>
      </c>
      <c r="C13" s="44" t="b">
        <v>0</v>
      </c>
      <c r="D13" s="45"/>
      <c r="E13" s="46"/>
      <c r="F13" s="43" t="s">
        <v>120</v>
      </c>
      <c r="G13" s="43" t="s">
        <v>273</v>
      </c>
      <c r="H13" s="43" t="s">
        <v>363</v>
      </c>
      <c r="I13" s="124"/>
      <c r="J13" s="131">
        <v>45870.0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613</v>
      </c>
      <c r="B14" s="43" t="s">
        <v>1731</v>
      </c>
      <c r="C14" s="44" t="b">
        <v>0</v>
      </c>
      <c r="D14" s="45"/>
      <c r="E14" s="46"/>
      <c r="F14" s="124"/>
      <c r="G14" s="43" t="s">
        <v>1732</v>
      </c>
      <c r="H14" s="43" t="s">
        <v>363</v>
      </c>
      <c r="I14" s="124"/>
      <c r="J14" s="131">
        <v>45870.0</v>
      </c>
      <c r="K14" s="43" t="s">
        <v>1733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1735</v>
      </c>
      <c r="B15" s="43" t="s">
        <v>383</v>
      </c>
      <c r="C15" s="44" t="b">
        <v>0</v>
      </c>
      <c r="D15" s="45"/>
      <c r="E15" s="46"/>
      <c r="F15" s="43" t="s">
        <v>120</v>
      </c>
      <c r="G15" s="43" t="s">
        <v>1732</v>
      </c>
      <c r="H15" s="43" t="s">
        <v>363</v>
      </c>
      <c r="I15" s="124"/>
      <c r="J15" s="131">
        <v>46143.0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1736</v>
      </c>
      <c r="B16" s="43" t="s">
        <v>1737</v>
      </c>
      <c r="C16" s="44" t="b">
        <v>0</v>
      </c>
      <c r="D16" s="45"/>
      <c r="E16" s="46"/>
      <c r="F16" s="43" t="s">
        <v>120</v>
      </c>
      <c r="G16" s="43" t="s">
        <v>1732</v>
      </c>
      <c r="H16" s="43" t="s">
        <v>363</v>
      </c>
      <c r="I16" s="124"/>
      <c r="J16" s="131">
        <v>46143.0</v>
      </c>
      <c r="K16" s="43" t="s">
        <v>1733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1738</v>
      </c>
      <c r="B17" s="43" t="s">
        <v>1739</v>
      </c>
      <c r="C17" s="44" t="b">
        <v>0</v>
      </c>
      <c r="D17" s="45"/>
      <c r="E17" s="46"/>
      <c r="F17" s="43" t="s">
        <v>120</v>
      </c>
      <c r="G17" s="43" t="s">
        <v>1732</v>
      </c>
      <c r="H17" s="43" t="s">
        <v>363</v>
      </c>
      <c r="I17" s="124"/>
      <c r="J17" s="131">
        <v>46143.0</v>
      </c>
      <c r="K17" s="43" t="s">
        <v>1733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1740</v>
      </c>
      <c r="B18" s="43" t="s">
        <v>600</v>
      </c>
      <c r="C18" s="44" t="b">
        <v>0</v>
      </c>
      <c r="D18" s="45"/>
      <c r="E18" s="46"/>
      <c r="F18" s="43" t="s">
        <v>120</v>
      </c>
      <c r="G18" s="43" t="s">
        <v>604</v>
      </c>
      <c r="H18" s="43" t="s">
        <v>363</v>
      </c>
      <c r="I18" s="124"/>
      <c r="J18" s="131">
        <v>46143.0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284</v>
      </c>
      <c r="B19" s="43" t="s">
        <v>1741</v>
      </c>
      <c r="C19" s="44" t="b">
        <v>0</v>
      </c>
      <c r="D19" s="45"/>
      <c r="E19" s="46"/>
      <c r="F19" s="124"/>
      <c r="G19" s="43" t="s">
        <v>319</v>
      </c>
      <c r="H19" s="43" t="s">
        <v>363</v>
      </c>
      <c r="I19" s="124"/>
      <c r="J19" s="131">
        <v>45870.0</v>
      </c>
      <c r="K19" s="43" t="s">
        <v>1733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481</v>
      </c>
      <c r="B20" s="43" t="s">
        <v>482</v>
      </c>
      <c r="C20" s="44" t="b">
        <v>0</v>
      </c>
      <c r="D20" s="45"/>
      <c r="E20" s="46"/>
      <c r="F20" s="43" t="s">
        <v>1742</v>
      </c>
      <c r="G20" s="43" t="s">
        <v>319</v>
      </c>
      <c r="H20" s="43" t="s">
        <v>363</v>
      </c>
      <c r="I20" s="124"/>
      <c r="J20" s="131">
        <v>45870.0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471</v>
      </c>
      <c r="B21" s="43" t="s">
        <v>472</v>
      </c>
      <c r="C21" s="44" t="b">
        <v>0</v>
      </c>
      <c r="D21" s="45"/>
      <c r="E21" s="46"/>
      <c r="F21" s="43" t="s">
        <v>1742</v>
      </c>
      <c r="G21" s="43" t="s">
        <v>319</v>
      </c>
      <c r="H21" s="43" t="s">
        <v>830</v>
      </c>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656</v>
      </c>
      <c r="B22" s="43" t="s">
        <v>493</v>
      </c>
      <c r="C22" s="44" t="b">
        <v>0</v>
      </c>
      <c r="D22" s="45"/>
      <c r="E22" s="46"/>
      <c r="F22" s="43" t="s">
        <v>1742</v>
      </c>
      <c r="G22" s="43" t="s">
        <v>319</v>
      </c>
      <c r="H22" s="43" t="s">
        <v>363</v>
      </c>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348</v>
      </c>
      <c r="B23" s="43" t="s">
        <v>502</v>
      </c>
      <c r="C23" s="44" t="b">
        <v>0</v>
      </c>
      <c r="D23" s="45"/>
      <c r="E23" s="46"/>
      <c r="F23" s="43" t="s">
        <v>1742</v>
      </c>
      <c r="G23" s="43" t="s">
        <v>319</v>
      </c>
      <c r="H23" s="43" t="s">
        <v>363</v>
      </c>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1743</v>
      </c>
      <c r="B24" s="43" t="s">
        <v>525</v>
      </c>
      <c r="C24" s="44" t="b">
        <v>0</v>
      </c>
      <c r="D24" s="45"/>
      <c r="E24" s="46"/>
      <c r="F24" s="43" t="s">
        <v>1742</v>
      </c>
      <c r="G24" s="43" t="s">
        <v>538</v>
      </c>
      <c r="H24" s="43" t="s">
        <v>363</v>
      </c>
      <c r="I24" s="124"/>
      <c r="J24" s="131">
        <v>46143.0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1745</v>
      </c>
      <c r="B25" s="43" t="s">
        <v>568</v>
      </c>
      <c r="C25" s="44" t="b">
        <v>0</v>
      </c>
      <c r="D25" s="45"/>
      <c r="E25" s="46"/>
      <c r="F25" s="43" t="s">
        <v>1742</v>
      </c>
      <c r="G25" s="43" t="s">
        <v>538</v>
      </c>
      <c r="H25" s="43" t="s">
        <v>363</v>
      </c>
      <c r="I25" s="124"/>
      <c r="J25" s="131">
        <v>46143.0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80</v>
      </c>
      <c r="B26" s="43" t="s">
        <v>397</v>
      </c>
      <c r="C26" s="44" t="b">
        <v>0</v>
      </c>
      <c r="D26" s="45"/>
      <c r="E26" s="46"/>
      <c r="F26" s="43" t="s">
        <v>120</v>
      </c>
      <c r="G26" s="43" t="s">
        <v>1455</v>
      </c>
      <c r="H26" s="43" t="s">
        <v>363</v>
      </c>
      <c r="I26" s="124"/>
      <c r="J26" s="131">
        <v>45870.0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292</v>
      </c>
      <c r="B27" s="43" t="s">
        <v>416</v>
      </c>
      <c r="C27" s="44" t="b">
        <v>0</v>
      </c>
      <c r="D27" s="45"/>
      <c r="E27" s="46"/>
      <c r="F27" s="43" t="s">
        <v>120</v>
      </c>
      <c r="G27" s="43" t="s">
        <v>1455</v>
      </c>
      <c r="H27" s="43" t="s">
        <v>419</v>
      </c>
      <c r="I27" s="124"/>
      <c r="J27" s="131">
        <v>45870.0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43" t="s">
        <v>120</v>
      </c>
      <c r="G28" s="43" t="s">
        <v>1455</v>
      </c>
      <c r="H28" s="43" t="s">
        <v>363</v>
      </c>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628</v>
      </c>
      <c r="B29" s="43" t="s">
        <v>614</v>
      </c>
      <c r="C29" s="44" t="b">
        <v>0</v>
      </c>
      <c r="D29" s="45"/>
      <c r="E29" s="46"/>
      <c r="F29" s="43" t="s">
        <v>120</v>
      </c>
      <c r="G29" s="43" t="s">
        <v>1455</v>
      </c>
      <c r="H29" s="43" t="s">
        <v>363</v>
      </c>
      <c r="I29" s="124"/>
      <c r="J29" s="131">
        <v>45992.0</v>
      </c>
      <c r="K29" s="43" t="s">
        <v>1716</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1748</v>
      </c>
      <c r="B30" s="43" t="s">
        <v>1749</v>
      </c>
      <c r="C30" s="44" t="b">
        <v>0</v>
      </c>
      <c r="D30" s="45"/>
      <c r="E30" s="46"/>
      <c r="F30" s="43" t="s">
        <v>120</v>
      </c>
      <c r="G30" s="43" t="s">
        <v>1455</v>
      </c>
      <c r="H30" s="43" t="s">
        <v>363</v>
      </c>
      <c r="I30" s="124"/>
      <c r="J30" s="131">
        <v>46143.0</v>
      </c>
      <c r="K30" s="43" t="s">
        <v>1733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1750</v>
      </c>
      <c r="B31" s="43" t="s">
        <v>1751</v>
      </c>
      <c r="C31" s="44" t="b">
        <v>0</v>
      </c>
      <c r="D31" s="45"/>
      <c r="E31" s="46"/>
      <c r="F31" s="43" t="s">
        <v>120</v>
      </c>
      <c r="G31" s="43" t="s">
        <v>1455</v>
      </c>
      <c r="H31" s="43" t="s">
        <v>363</v>
      </c>
      <c r="I31" s="124"/>
      <c r="J31" s="131">
        <v>46143.0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1752</v>
      </c>
      <c r="B32" s="43" t="s">
        <v>463</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1753</v>
      </c>
      <c r="B33" s="43" t="s">
        <v>446</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269</v>
      </c>
      <c r="B34" s="43" t="s">
        <v>1754</v>
      </c>
      <c r="C34" s="44" t="b">
        <v>0</v>
      </c>
      <c r="D34" s="45"/>
      <c r="E34" s="46"/>
      <c r="F34" s="124"/>
      <c r="G34" s="43" t="s">
        <v>1723</v>
      </c>
      <c r="H34" s="43" t="s">
        <v>363</v>
      </c>
      <c r="I34" s="124"/>
      <c r="J34" s="131">
        <v>45870.0</v>
      </c>
      <c r="K34" s="43" t="s">
        <v>1733</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678</v>
      </c>
      <c r="B35" s="43" t="s">
        <v>679</v>
      </c>
      <c r="C35" s="44" t="b">
        <v>0</v>
      </c>
      <c r="D35" s="45"/>
      <c r="E35" s="46"/>
      <c r="F35" s="43" t="s">
        <v>1742</v>
      </c>
      <c r="G35" s="43" t="s">
        <v>1723</v>
      </c>
      <c r="H35" s="43" t="s">
        <v>363</v>
      </c>
      <c r="I35" s="124"/>
      <c r="J35" s="131">
        <v>45870.0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43" t="s">
        <v>363</v>
      </c>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43" t="s">
        <v>120</v>
      </c>
      <c r="G37" s="43" t="s">
        <v>1723</v>
      </c>
      <c r="H37" s="43" t="s">
        <v>363</v>
      </c>
      <c r="I37" s="124"/>
      <c r="J37" s="131">
        <v>45931.0</v>
      </c>
      <c r="K37" s="43" t="s">
        <v>1733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382</v>
      </c>
      <c r="B39" s="43" t="s">
        <v>1756</v>
      </c>
      <c r="C39" s="44" t="b">
        <v>0</v>
      </c>
      <c r="D39" s="45"/>
      <c r="E39" s="46"/>
      <c r="F39" s="124"/>
      <c r="G39" s="43" t="s">
        <v>1723</v>
      </c>
      <c r="H39" s="43" t="s">
        <v>363</v>
      </c>
      <c r="I39" s="124"/>
      <c r="J39" s="131">
        <v>45945.0</v>
      </c>
      <c r="K39" s="43" t="s">
        <v>1733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1757</v>
      </c>
      <c r="B41" s="43" t="s">
        <v>658</v>
      </c>
      <c r="C41" s="44" t="b">
        <v>0</v>
      </c>
      <c r="D41" s="45"/>
      <c r="E41" s="46"/>
      <c r="F41" s="43" t="s">
        <v>120</v>
      </c>
      <c r="G41" s="43" t="s">
        <v>1723</v>
      </c>
      <c r="H41" s="43" t="s">
        <v>363</v>
      </c>
      <c r="I41" s="124"/>
      <c r="J41" s="131">
        <v>46113.0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415</v>
      </c>
      <c r="B42" s="43" t="s">
        <v>1758</v>
      </c>
      <c r="C42" s="44" t="b">
        <v>0</v>
      </c>
      <c r="D42" s="45"/>
      <c r="E42" s="46"/>
      <c r="F42" s="124"/>
      <c r="G42" s="43" t="s">
        <v>1759</v>
      </c>
      <c r="H42" s="43" t="s">
        <v>363</v>
      </c>
      <c r="I42" s="124"/>
      <c r="J42" s="131">
        <v>45870.0</v>
      </c>
      <c r="K42" s="43" t="s">
        <v>1733</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671</v>
      </c>
      <c r="B43" s="43" t="s">
        <v>1760</v>
      </c>
      <c r="C43" s="44" t="b">
        <v>0</v>
      </c>
      <c r="D43" s="45"/>
      <c r="E43" s="46"/>
      <c r="F43" s="124"/>
      <c r="G43" s="43" t="s">
        <v>1759</v>
      </c>
      <c r="H43" s="43" t="s">
        <v>363</v>
      </c>
      <c r="I43" s="124"/>
      <c r="J43" s="131">
        <v>45870.0</v>
      </c>
      <c r="K43" s="43" t="s">
        <v>1733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404</v>
      </c>
      <c r="B44" s="43" t="s">
        <v>1761</v>
      </c>
      <c r="C44" s="44" t="b">
        <v>0</v>
      </c>
      <c r="D44" s="45"/>
      <c r="E44" s="46"/>
      <c r="F44" s="124"/>
      <c r="G44" s="43" t="s">
        <v>1759</v>
      </c>
      <c r="H44" s="43" t="s">
        <v>363</v>
      </c>
      <c r="I44" s="124"/>
      <c r="J44" s="131">
        <v>45992.0</v>
      </c>
      <c r="K44" s="43" t="s">
        <v>1733</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444</v>
      </c>
      <c r="B45" s="43" t="s">
        <v>1762</v>
      </c>
      <c r="C45" s="44" t="b">
        <v>0</v>
      </c>
      <c r="D45" s="45"/>
      <c r="E45" s="46"/>
      <c r="F45" s="124"/>
      <c r="G45" s="43" t="s">
        <v>1759</v>
      </c>
      <c r="H45" s="43" t="s">
        <v>363</v>
      </c>
      <c r="I45" s="124"/>
      <c r="J45" s="124"/>
      <c r="K45" s="43" t="s">
        <v>1733</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333</v>
      </c>
      <c r="B46" s="43" t="s">
        <v>1763</v>
      </c>
      <c r="C46" s="44" t="b">
        <v>0</v>
      </c>
      <c r="D46" s="45"/>
      <c r="E46" s="46"/>
      <c r="F46" s="124"/>
      <c r="G46" s="124"/>
      <c r="H46" s="43" t="s">
        <v>363</v>
      </c>
      <c r="I46" s="124"/>
      <c r="J46" s="131">
        <v>45870.0</v>
      </c>
      <c r="K46" s="43" t="s">
        <v>1733</v>
      </c>
      <c r="L46" s="48">
        <f>COUNTIF('🗂️ Lịch sử đánh giá'!$A:$A,$A46)</f>
        <v>1</v>
      </c>
      <c r="M46" s="49" t="str">
        <f t="array" ref="M46">IFERROR(INDEX('🗂️ Lịch sử đánh giá'!$C:$C,MATCH(2,1/('🗂️ Lịch sử đánh giá'!$A:$A=$A46))),"")</f>
        <v>2026-Q3</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170</v>
      </c>
      <c r="D18" s="16"/>
      <c r="E18" s="22" t="s">
        <v>1602</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122"/>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500</v>
      </c>
      <c r="B5" s="43" t="s">
        <v>376</v>
      </c>
      <c r="C5" s="44" t="b">
        <v>0</v>
      </c>
      <c r="D5" s="45"/>
      <c r="E5" s="46"/>
      <c r="F5" s="43" t="s">
        <v>120</v>
      </c>
      <c r="G5" s="43" t="s">
        <v>273</v>
      </c>
      <c r="H5" s="43" t="s">
        <v>409</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375</v>
      </c>
      <c r="B6" s="43" t="s">
        <v>630</v>
      </c>
      <c r="C6" s="44" t="b">
        <v>0</v>
      </c>
      <c r="D6" s="45"/>
      <c r="E6" s="46"/>
      <c r="F6" s="43" t="s">
        <v>120</v>
      </c>
      <c r="G6" s="43" t="s">
        <v>1723</v>
      </c>
      <c r="H6" s="43" t="s">
        <v>409</v>
      </c>
      <c r="I6" s="124"/>
      <c r="J6" s="131">
        <v>45931.0</v>
      </c>
      <c r="K6" s="43" t="s">
        <v>1716</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375</v>
      </c>
      <c r="B7" s="43" t="s">
        <v>630</v>
      </c>
      <c r="C7" s="44" t="b">
        <v>0</v>
      </c>
      <c r="D7" s="45"/>
      <c r="E7" s="46"/>
      <c r="F7" s="43" t="s">
        <v>120</v>
      </c>
      <c r="G7" s="43" t="s">
        <v>1723</v>
      </c>
      <c r="H7" s="43" t="s">
        <v>409</v>
      </c>
      <c r="I7" s="124"/>
      <c r="J7" s="131">
        <v>45931.0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524</v>
      </c>
      <c r="B8" s="43" t="s">
        <v>359</v>
      </c>
      <c r="C8" s="44" t="b">
        <v>0</v>
      </c>
      <c r="D8" s="45"/>
      <c r="E8" s="46"/>
      <c r="F8" s="43" t="s">
        <v>120</v>
      </c>
      <c r="G8" s="43" t="s">
        <v>273</v>
      </c>
      <c r="H8" s="124"/>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524</v>
      </c>
      <c r="B9" s="43" t="s">
        <v>359</v>
      </c>
      <c r="C9" s="44" t="b">
        <v>0</v>
      </c>
      <c r="D9" s="45"/>
      <c r="E9" s="46"/>
      <c r="F9" s="43" t="s">
        <v>120</v>
      </c>
      <c r="G9" s="43" t="s">
        <v>273</v>
      </c>
      <c r="H9" s="124"/>
      <c r="I9" s="124"/>
      <c r="J9" s="131">
        <v>45870.0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567</v>
      </c>
      <c r="B10" s="43" t="s">
        <v>270</v>
      </c>
      <c r="C10" s="44" t="b">
        <v>0</v>
      </c>
      <c r="D10" s="45"/>
      <c r="E10" s="46"/>
      <c r="F10" s="43" t="s">
        <v>120</v>
      </c>
      <c r="G10" s="43" t="s">
        <v>273</v>
      </c>
      <c r="H10" s="124"/>
      <c r="I10" s="124"/>
      <c r="J10" s="131">
        <v>45870.0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691</v>
      </c>
      <c r="B11" s="43" t="s">
        <v>1729</v>
      </c>
      <c r="C11" s="44" t="b">
        <v>0</v>
      </c>
      <c r="D11" s="45"/>
      <c r="E11" s="46"/>
      <c r="F11" s="43" t="s">
        <v>120</v>
      </c>
      <c r="G11" s="43" t="s">
        <v>273</v>
      </c>
      <c r="H11" s="124"/>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1735</v>
      </c>
      <c r="B12" s="43" t="s">
        <v>383</v>
      </c>
      <c r="C12" s="44" t="b">
        <v>0</v>
      </c>
      <c r="D12" s="45"/>
      <c r="E12" s="46"/>
      <c r="F12" s="43" t="s">
        <v>120</v>
      </c>
      <c r="G12" s="43" t="s">
        <v>1732</v>
      </c>
      <c r="H12" s="43" t="s">
        <v>363</v>
      </c>
      <c r="I12" s="124"/>
      <c r="J12" s="131">
        <v>46143.0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1740</v>
      </c>
      <c r="B13" s="43" t="s">
        <v>600</v>
      </c>
      <c r="C13" s="44" t="b">
        <v>0</v>
      </c>
      <c r="D13" s="45"/>
      <c r="E13" s="46"/>
      <c r="F13" s="43" t="s">
        <v>120</v>
      </c>
      <c r="G13" s="43" t="s">
        <v>604</v>
      </c>
      <c r="H13" s="124"/>
      <c r="I13" s="124"/>
      <c r="J13" s="131">
        <v>46143.0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1740</v>
      </c>
      <c r="B14" s="43" t="s">
        <v>600</v>
      </c>
      <c r="C14" s="44" t="b">
        <v>0</v>
      </c>
      <c r="D14" s="45"/>
      <c r="E14" s="46"/>
      <c r="F14" s="43" t="s">
        <v>120</v>
      </c>
      <c r="G14" s="43" t="s">
        <v>604</v>
      </c>
      <c r="H14" s="124"/>
      <c r="I14" s="124"/>
      <c r="J14" s="131">
        <v>46143.0</v>
      </c>
      <c r="K14" s="43" t="s">
        <v>1716</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224</v>
      </c>
      <c r="B15" s="43" t="s">
        <v>293</v>
      </c>
      <c r="C15" s="44" t="b">
        <v>0</v>
      </c>
      <c r="D15" s="45"/>
      <c r="E15" s="46"/>
      <c r="F15" s="43" t="s">
        <v>120</v>
      </c>
      <c r="G15" s="43" t="s">
        <v>302</v>
      </c>
      <c r="H15" s="124"/>
      <c r="I15" s="124"/>
      <c r="J15" s="131">
        <v>45870.0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224</v>
      </c>
      <c r="B16" s="43" t="s">
        <v>293</v>
      </c>
      <c r="C16" s="44" t="b">
        <v>0</v>
      </c>
      <c r="D16" s="45"/>
      <c r="E16" s="46"/>
      <c r="F16" s="43" t="s">
        <v>120</v>
      </c>
      <c r="G16" s="43" t="s">
        <v>302</v>
      </c>
      <c r="H16" s="124"/>
      <c r="I16" s="124"/>
      <c r="J16" s="131">
        <v>45870.0</v>
      </c>
      <c r="K16" s="43" t="s">
        <v>1716</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224</v>
      </c>
      <c r="B17" s="43" t="s">
        <v>293</v>
      </c>
      <c r="C17" s="44" t="b">
        <v>0</v>
      </c>
      <c r="D17" s="45"/>
      <c r="E17" s="46"/>
      <c r="F17" s="43" t="s">
        <v>120</v>
      </c>
      <c r="G17" s="43" t="s">
        <v>302</v>
      </c>
      <c r="H17" s="124"/>
      <c r="I17" s="124"/>
      <c r="J17" s="131">
        <v>45870.0</v>
      </c>
      <c r="K17" s="43" t="s">
        <v>1716</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269</v>
      </c>
      <c r="B18" s="43" t="s">
        <v>1754</v>
      </c>
      <c r="C18" s="44" t="b">
        <v>0</v>
      </c>
      <c r="D18" s="45"/>
      <c r="E18" s="46"/>
      <c r="F18" s="124"/>
      <c r="G18" s="43" t="s">
        <v>1768</v>
      </c>
      <c r="H18" s="124"/>
      <c r="I18" s="124"/>
      <c r="J18" s="131">
        <v>45870.0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369</v>
      </c>
      <c r="B19" s="43" t="s">
        <v>1755</v>
      </c>
      <c r="C19" s="44" t="b">
        <v>0</v>
      </c>
      <c r="D19" s="45"/>
      <c r="E19" s="46"/>
      <c r="F19" s="43" t="s">
        <v>120</v>
      </c>
      <c r="G19" s="43" t="s">
        <v>1768</v>
      </c>
      <c r="H19" s="124"/>
      <c r="I19" s="124"/>
      <c r="J19" s="131">
        <v>45931.0</v>
      </c>
      <c r="K19" s="43" t="s">
        <v>1716</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382</v>
      </c>
      <c r="B20" s="43" t="s">
        <v>1756</v>
      </c>
      <c r="C20" s="44" t="b">
        <v>0</v>
      </c>
      <c r="D20" s="45"/>
      <c r="E20" s="46"/>
      <c r="F20" s="124"/>
      <c r="G20" s="43" t="s">
        <v>1768</v>
      </c>
      <c r="H20" s="124"/>
      <c r="I20" s="124"/>
      <c r="J20" s="131">
        <v>45945.0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284</v>
      </c>
      <c r="B21" s="43" t="s">
        <v>1741</v>
      </c>
      <c r="C21" s="44" t="b">
        <v>0</v>
      </c>
      <c r="D21" s="45"/>
      <c r="E21" s="46"/>
      <c r="F21" s="124"/>
      <c r="G21" s="43" t="s">
        <v>319</v>
      </c>
      <c r="H21" s="124"/>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481</v>
      </c>
      <c r="B22" s="43" t="s">
        <v>482</v>
      </c>
      <c r="C22" s="44" t="b">
        <v>0</v>
      </c>
      <c r="D22" s="45"/>
      <c r="E22" s="46"/>
      <c r="F22" s="43" t="s">
        <v>1742</v>
      </c>
      <c r="G22" s="43" t="s">
        <v>319</v>
      </c>
      <c r="H22" s="124"/>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471</v>
      </c>
      <c r="B23" s="43" t="s">
        <v>472</v>
      </c>
      <c r="C23" s="44" t="b">
        <v>0</v>
      </c>
      <c r="D23" s="45"/>
      <c r="E23" s="46"/>
      <c r="F23" s="43" t="s">
        <v>1742</v>
      </c>
      <c r="G23" s="43" t="s">
        <v>319</v>
      </c>
      <c r="H23" s="124"/>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656</v>
      </c>
      <c r="B24" s="43" t="s">
        <v>493</v>
      </c>
      <c r="C24" s="44" t="b">
        <v>0</v>
      </c>
      <c r="D24" s="45"/>
      <c r="E24" s="46"/>
      <c r="F24" s="43" t="s">
        <v>1742</v>
      </c>
      <c r="G24" s="43" t="s">
        <v>319</v>
      </c>
      <c r="H24" s="124"/>
      <c r="I24" s="124"/>
      <c r="J24" s="131">
        <v>45870.0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348</v>
      </c>
      <c r="B25" s="43" t="s">
        <v>502</v>
      </c>
      <c r="C25" s="44" t="b">
        <v>0</v>
      </c>
      <c r="D25" s="45"/>
      <c r="E25" s="46"/>
      <c r="F25" s="43" t="s">
        <v>1742</v>
      </c>
      <c r="G25" s="43" t="s">
        <v>319</v>
      </c>
      <c r="H25" s="124"/>
      <c r="I25" s="124"/>
      <c r="J25" s="131">
        <v>45870.0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1743</v>
      </c>
      <c r="B26" s="43" t="s">
        <v>525</v>
      </c>
      <c r="C26" s="44" t="b">
        <v>0</v>
      </c>
      <c r="D26" s="45"/>
      <c r="E26" s="46"/>
      <c r="F26" s="43" t="s">
        <v>1742</v>
      </c>
      <c r="G26" s="43" t="s">
        <v>538</v>
      </c>
      <c r="H26" s="124"/>
      <c r="I26" s="124"/>
      <c r="J26" s="131">
        <v>46143.0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1745</v>
      </c>
      <c r="B27" s="43" t="s">
        <v>568</v>
      </c>
      <c r="C27" s="44" t="b">
        <v>0</v>
      </c>
      <c r="D27" s="45"/>
      <c r="E27" s="46"/>
      <c r="F27" s="43" t="s">
        <v>1742</v>
      </c>
      <c r="G27" s="43" t="s">
        <v>538</v>
      </c>
      <c r="H27" s="124"/>
      <c r="I27" s="124"/>
      <c r="J27" s="131">
        <v>46143.0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124"/>
      <c r="G28" s="43" t="s">
        <v>288</v>
      </c>
      <c r="H28" s="124"/>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685</v>
      </c>
      <c r="B29" s="43" t="s">
        <v>285</v>
      </c>
      <c r="C29" s="44" t="b">
        <v>0</v>
      </c>
      <c r="D29" s="45"/>
      <c r="E29" s="46"/>
      <c r="F29" s="43" t="s">
        <v>120</v>
      </c>
      <c r="G29" s="43" t="s">
        <v>288</v>
      </c>
      <c r="H29" s="124"/>
      <c r="I29" s="124"/>
      <c r="J29" s="131">
        <v>45870.0</v>
      </c>
      <c r="K29" s="43" t="s">
        <v>1716</v>
      </c>
      <c r="L29" s="48">
        <f>COUNTIF('🗂️ Lịch sử đánh giá'!$A:$A,$A29)</f>
        <v>4</v>
      </c>
      <c r="M29" s="49" t="str">
        <f t="array" ref="M29">IFERROR(INDEX('🗂️ Lịch sử đánh giá'!$C:$C,MATCH(2,1/('🗂️ Lịch sử đánh giá'!$A:$A=$A29))),"")</f>
        <v>2026-08-07 Phát sinh - Thương mại</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CM   ·  QL   ·  CLV </v>
      </c>
    </row>
    <row r="30">
      <c r="A30" s="43" t="s">
        <v>1753</v>
      </c>
      <c r="B30" s="43" t="s">
        <v>446</v>
      </c>
      <c r="C30" s="44" t="b">
        <v>0</v>
      </c>
      <c r="D30" s="45"/>
      <c r="E30" s="46"/>
      <c r="F30" s="43" t="s">
        <v>120</v>
      </c>
      <c r="G30" s="43" t="s">
        <v>288</v>
      </c>
      <c r="H30" s="124"/>
      <c r="I30" s="124"/>
      <c r="J30" s="131">
        <v>46143.0</v>
      </c>
      <c r="K30" s="43" t="s">
        <v>1716</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80</v>
      </c>
      <c r="B31" s="43" t="s">
        <v>397</v>
      </c>
      <c r="C31" s="44" t="b">
        <v>0</v>
      </c>
      <c r="D31" s="45"/>
      <c r="E31" s="46"/>
      <c r="F31" s="43" t="s">
        <v>120</v>
      </c>
      <c r="G31" s="43" t="s">
        <v>1455</v>
      </c>
      <c r="H31" s="43" t="s">
        <v>363</v>
      </c>
      <c r="I31" s="124"/>
      <c r="J31" s="131">
        <v>45870.0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1750</v>
      </c>
      <c r="B32" s="43" t="s">
        <v>1751</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1752</v>
      </c>
      <c r="B33" s="43" t="s">
        <v>463</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358</v>
      </c>
      <c r="B34" s="43" t="s">
        <v>672</v>
      </c>
      <c r="C34" s="44" t="b">
        <v>0</v>
      </c>
      <c r="D34" s="45"/>
      <c r="E34" s="46"/>
      <c r="F34" s="43" t="s">
        <v>1742</v>
      </c>
      <c r="G34" s="43" t="s">
        <v>1723</v>
      </c>
      <c r="H34" s="124"/>
      <c r="I34" s="124"/>
      <c r="J34" s="131">
        <v>45870.0</v>
      </c>
      <c r="K34" s="43" t="s">
        <v>1716</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1757</v>
      </c>
      <c r="B35" s="43" t="s">
        <v>658</v>
      </c>
      <c r="C35" s="44" t="b">
        <v>0</v>
      </c>
      <c r="D35" s="45"/>
      <c r="E35" s="46"/>
      <c r="F35" s="43" t="s">
        <v>120</v>
      </c>
      <c r="G35" s="43" t="s">
        <v>1723</v>
      </c>
      <c r="H35" s="124"/>
      <c r="I35" s="124"/>
      <c r="J35" s="131">
        <v>46113.0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124"/>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678</v>
      </c>
      <c r="B37" s="43" t="s">
        <v>679</v>
      </c>
      <c r="C37" s="44" t="b">
        <v>0</v>
      </c>
      <c r="D37" s="45"/>
      <c r="E37" s="46"/>
      <c r="F37" s="43" t="s">
        <v>1742</v>
      </c>
      <c r="G37" s="43" t="s">
        <v>1723</v>
      </c>
      <c r="H37" s="43" t="s">
        <v>363</v>
      </c>
      <c r="I37" s="124"/>
      <c r="J37" s="131">
        <v>45870.0</v>
      </c>
      <c r="K37" s="43" t="s">
        <v>1716</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599</v>
      </c>
      <c r="B39" s="43" t="s">
        <v>686</v>
      </c>
      <c r="C39" s="44" t="b">
        <v>0</v>
      </c>
      <c r="D39" s="45"/>
      <c r="E39" s="46"/>
      <c r="F39" s="43" t="s">
        <v>120</v>
      </c>
      <c r="G39" s="43" t="s">
        <v>1723</v>
      </c>
      <c r="H39" s="43" t="s">
        <v>363</v>
      </c>
      <c r="I39" s="124"/>
      <c r="J39" s="131">
        <v>45962.0</v>
      </c>
      <c r="K39" s="43" t="s">
        <v>1716</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292</v>
      </c>
      <c r="B41" s="43" t="s">
        <v>416</v>
      </c>
      <c r="C41" s="44" t="b">
        <v>0</v>
      </c>
      <c r="D41" s="45"/>
      <c r="E41" s="46"/>
      <c r="F41" s="43" t="s">
        <v>120</v>
      </c>
      <c r="G41" s="43" t="s">
        <v>1769</v>
      </c>
      <c r="H41" s="124"/>
      <c r="I41" s="124"/>
      <c r="J41" s="131">
        <v>45870.0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492</v>
      </c>
      <c r="B42" s="43" t="s">
        <v>229</v>
      </c>
      <c r="C42" s="44" t="b">
        <v>0</v>
      </c>
      <c r="D42" s="45"/>
      <c r="E42" s="46"/>
      <c r="F42" s="43" t="s">
        <v>120</v>
      </c>
      <c r="G42" s="43" t="s">
        <v>1769</v>
      </c>
      <c r="H42" s="124"/>
      <c r="I42" s="124"/>
      <c r="J42" s="131">
        <v>45870.0</v>
      </c>
      <c r="K42" s="43" t="s">
        <v>1716</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628</v>
      </c>
      <c r="B43" s="43" t="s">
        <v>614</v>
      </c>
      <c r="C43" s="44" t="b">
        <v>0</v>
      </c>
      <c r="D43" s="45"/>
      <c r="E43" s="46"/>
      <c r="F43" s="43" t="s">
        <v>120</v>
      </c>
      <c r="G43" s="43" t="s">
        <v>1769</v>
      </c>
      <c r="H43" s="124"/>
      <c r="I43" s="124"/>
      <c r="J43" s="131">
        <v>45992.0</v>
      </c>
      <c r="K43" s="43" t="s">
        <v>1716</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1748</v>
      </c>
      <c r="B44" s="43" t="s">
        <v>1749</v>
      </c>
      <c r="C44" s="44" t="b">
        <v>0</v>
      </c>
      <c r="D44" s="45"/>
      <c r="E44" s="46"/>
      <c r="F44" s="43" t="s">
        <v>120</v>
      </c>
      <c r="G44" s="43" t="s">
        <v>1769</v>
      </c>
      <c r="H44" s="124"/>
      <c r="I44" s="124"/>
      <c r="J44" s="131">
        <v>46143.0</v>
      </c>
      <c r="K44" s="43" t="s">
        <v>1716</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1724</v>
      </c>
      <c r="B45" s="43" t="s">
        <v>405</v>
      </c>
      <c r="C45" s="44" t="b">
        <v>0</v>
      </c>
      <c r="D45" s="45"/>
      <c r="E45" s="46"/>
      <c r="F45" s="43" t="s">
        <v>120</v>
      </c>
      <c r="G45" s="43" t="s">
        <v>1769</v>
      </c>
      <c r="H45" s="124"/>
      <c r="I45" s="124"/>
      <c r="J45" s="131">
        <v>46174.0</v>
      </c>
      <c r="K45" s="43" t="s">
        <v>1716</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613</v>
      </c>
      <c r="B46" s="43" t="s">
        <v>1731</v>
      </c>
      <c r="C46" s="44" t="b">
        <v>0</v>
      </c>
      <c r="D46" s="45"/>
      <c r="E46" s="46"/>
      <c r="F46" s="124"/>
      <c r="G46" s="43" t="s">
        <v>1770</v>
      </c>
      <c r="H46" s="124"/>
      <c r="I46" s="124"/>
      <c r="J46" s="131">
        <v>45870.0</v>
      </c>
      <c r="K46" s="43" t="s">
        <v>1733</v>
      </c>
      <c r="L46" s="48">
        <f>COUNTIF('🗂️ Lịch sử đánh giá'!$A:$A,$A46)</f>
        <v>0</v>
      </c>
      <c r="M46" s="49" t="str">
        <f t="array" ref="M46">IFERROR(INDEX('🗂️ Lịch sử đánh giá'!$C:$C,MATCH(2,1/('🗂️ Lịch sử đánh giá'!$A:$A=$A46))),"")</f>
        <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row r="47">
      <c r="A47" s="43" t="s">
        <v>1736</v>
      </c>
      <c r="B47" s="43" t="s">
        <v>1737</v>
      </c>
      <c r="C47" s="44" t="b">
        <v>0</v>
      </c>
      <c r="D47" s="45"/>
      <c r="E47" s="46"/>
      <c r="F47" s="43" t="s">
        <v>120</v>
      </c>
      <c r="G47" s="43" t="s">
        <v>1770</v>
      </c>
      <c r="H47" s="124"/>
      <c r="I47" s="124"/>
      <c r="J47" s="131">
        <v>46143.0</v>
      </c>
      <c r="K47" s="43" t="s">
        <v>1733</v>
      </c>
      <c r="L47" s="48">
        <f>COUNTIF('🗂️ Lịch sử đánh giá'!$A:$A,$A47)</f>
        <v>0</v>
      </c>
      <c r="M47" s="49" t="str">
        <f t="array" ref="M47">IFERROR(INDEX('🗂️ Lịch sử đánh giá'!$C:$C,MATCH(2,1/('🗂️ Lịch sử đánh giá'!$A:$A=$A47))),"")</f>
        <v/>
      </c>
      <c r="N47" s="49" t="str">
        <f t="array" ref="N47">IFERROR("CM "&amp;INDEX('🗂️ Lịch sử đánh giá'!$F:$F,MATCH(2,1/('🗂️ Lịch sử đánh giá'!$A:$A=$A47)))&amp;"  ·  QL "&amp;INDEX('🗂️ Lịch sử đánh giá'!$G:$G,MATCH(2,1/('🗂️ Lịch sử đánh giá'!$A:$A=$A47)))&amp;"  ·  CLV "&amp;INDEX('🗂️ Lịch sử đánh giá'!$H:$H,MATCH(2,1/('🗂️ Lịch sử đánh giá'!$A:$A=$A47))),"chưa đánh giá")</f>
        <v>chưa đánh giá</v>
      </c>
    </row>
    <row r="48">
      <c r="A48" s="43" t="s">
        <v>1738</v>
      </c>
      <c r="B48" s="43" t="s">
        <v>1739</v>
      </c>
      <c r="C48" s="44" t="b">
        <v>0</v>
      </c>
      <c r="D48" s="45"/>
      <c r="E48" s="46"/>
      <c r="F48" s="43" t="s">
        <v>120</v>
      </c>
      <c r="G48" s="43" t="s">
        <v>1770</v>
      </c>
      <c r="H48" s="124"/>
      <c r="I48" s="124"/>
      <c r="J48" s="131">
        <v>46143.0</v>
      </c>
      <c r="K48" s="43" t="s">
        <v>1733</v>
      </c>
      <c r="L48" s="48">
        <f>COUNTIF('🗂️ Lịch sử đánh giá'!$A:$A,$A48)</f>
        <v>0</v>
      </c>
      <c r="M48" s="49" t="str">
        <f t="array" ref="M48">IFERROR(INDEX('🗂️ Lịch sử đánh giá'!$C:$C,MATCH(2,1/('🗂️ Lịch sử đánh giá'!$A:$A=$A48))),"")</f>
        <v/>
      </c>
      <c r="N48" s="49" t="str">
        <f t="array" ref="N48">IFERROR("CM "&amp;INDEX('🗂️ Lịch sử đánh giá'!$F:$F,MATCH(2,1/('🗂️ Lịch sử đánh giá'!$A:$A=$A48)))&amp;"  ·  QL "&amp;INDEX('🗂️ Lịch sử đánh giá'!$G:$G,MATCH(2,1/('🗂️ Lịch sử đánh giá'!$A:$A=$A48)))&amp;"  ·  CLV "&amp;INDEX('🗂️ Lịch sử đánh giá'!$H:$H,MATCH(2,1/('🗂️ Lịch sử đánh giá'!$A:$A=$A48))),"chưa đánh giá")</f>
        <v>chưa đánh giá</v>
      </c>
    </row>
    <row r="49">
      <c r="A49" s="43" t="s">
        <v>404</v>
      </c>
      <c r="B49" s="43" t="s">
        <v>1761</v>
      </c>
      <c r="C49" s="44" t="b">
        <v>0</v>
      </c>
      <c r="D49" s="45"/>
      <c r="E49" s="46"/>
      <c r="F49" s="124"/>
      <c r="G49" s="43" t="s">
        <v>1759</v>
      </c>
      <c r="H49" s="43" t="s">
        <v>363</v>
      </c>
      <c r="I49" s="124"/>
      <c r="J49" s="131">
        <v>45992.0</v>
      </c>
      <c r="K49" s="43" t="s">
        <v>1733</v>
      </c>
      <c r="L49" s="48">
        <f>COUNTIF('🗂️ Lịch sử đánh giá'!$A:$A,$A49)</f>
        <v>0</v>
      </c>
      <c r="M49" s="49" t="str">
        <f t="array" ref="M49">IFERROR(INDEX('🗂️ Lịch sử đánh giá'!$C:$C,MATCH(2,1/('🗂️ Lịch sử đánh giá'!$A:$A=$A49))),"")</f>
        <v/>
      </c>
      <c r="N49" s="49" t="str">
        <f t="array" ref="N49">IFERROR("CM "&amp;INDEX('🗂️ Lịch sử đánh giá'!$F:$F,MATCH(2,1/('🗂️ Lịch sử đánh giá'!$A:$A=$A49)))&amp;"  ·  QL "&amp;INDEX('🗂️ Lịch sử đánh giá'!$G:$G,MATCH(2,1/('🗂️ Lịch sử đánh giá'!$A:$A=$A49)))&amp;"  ·  CLV "&amp;INDEX('🗂️ Lịch sử đánh giá'!$H:$H,MATCH(2,1/('🗂️ Lịch sử đánh giá'!$A:$A=$A49))),"chưa đánh giá")</f>
        <v>chưa đánh giá</v>
      </c>
    </row>
    <row r="50">
      <c r="A50" s="43" t="s">
        <v>415</v>
      </c>
      <c r="B50" s="43" t="s">
        <v>1758</v>
      </c>
      <c r="C50" s="44" t="b">
        <v>0</v>
      </c>
      <c r="D50" s="45"/>
      <c r="E50" s="46"/>
      <c r="F50" s="124"/>
      <c r="G50" s="43" t="s">
        <v>1759</v>
      </c>
      <c r="H50" s="124"/>
      <c r="I50" s="124"/>
      <c r="J50" s="131">
        <v>45870.0</v>
      </c>
      <c r="K50" s="43" t="s">
        <v>1733</v>
      </c>
      <c r="L50" s="48">
        <f>COUNTIF('🗂️ Lịch sử đánh giá'!$A:$A,$A50)</f>
        <v>0</v>
      </c>
      <c r="M50" s="49" t="str">
        <f t="array" ref="M50">IFERROR(INDEX('🗂️ Lịch sử đánh giá'!$C:$C,MATCH(2,1/('🗂️ Lịch sử đánh giá'!$A:$A=$A50))),"")</f>
        <v/>
      </c>
      <c r="N50" s="49" t="str">
        <f t="array" ref="N50">IFERROR("CM "&amp;INDEX('🗂️ Lịch sử đánh giá'!$F:$F,MATCH(2,1/('🗂️ Lịch sử đánh giá'!$A:$A=$A50)))&amp;"  ·  QL "&amp;INDEX('🗂️ Lịch sử đánh giá'!$G:$G,MATCH(2,1/('🗂️ Lịch sử đánh giá'!$A:$A=$A50)))&amp;"  ·  CLV "&amp;INDEX('🗂️ Lịch sử đánh giá'!$H:$H,MATCH(2,1/('🗂️ Lịch sử đánh giá'!$A:$A=$A50))),"chưa đánh giá")</f>
        <v>chưa đánh giá</v>
      </c>
    </row>
    <row r="51">
      <c r="A51" s="43" t="s">
        <v>404</v>
      </c>
      <c r="B51" s="43" t="s">
        <v>1761</v>
      </c>
      <c r="C51" s="44" t="b">
        <v>0</v>
      </c>
      <c r="D51" s="45"/>
      <c r="E51" s="46"/>
      <c r="F51" s="124"/>
      <c r="G51" s="43" t="s">
        <v>1759</v>
      </c>
      <c r="H51" s="43" t="s">
        <v>363</v>
      </c>
      <c r="I51" s="124"/>
      <c r="J51" s="131">
        <v>45992.0</v>
      </c>
      <c r="K51" s="43" t="s">
        <v>1733</v>
      </c>
      <c r="L51" s="48">
        <f>COUNTIF('🗂️ Lịch sử đánh giá'!$A:$A,$A51)</f>
        <v>0</v>
      </c>
      <c r="M51" s="49" t="str">
        <f t="array" ref="M51">IFERROR(INDEX('🗂️ Lịch sử đánh giá'!$C:$C,MATCH(2,1/('🗂️ Lịch sử đánh giá'!$A:$A=$A51))),"")</f>
        <v/>
      </c>
      <c r="N51" s="49" t="str">
        <f t="array" ref="N51">IFERROR("CM "&amp;INDEX('🗂️ Lịch sử đánh giá'!$F:$F,MATCH(2,1/('🗂️ Lịch sử đánh giá'!$A:$A=$A51)))&amp;"  ·  QL "&amp;INDEX('🗂️ Lịch sử đánh giá'!$G:$G,MATCH(2,1/('🗂️ Lịch sử đánh giá'!$A:$A=$A51)))&amp;"  ·  CLV "&amp;INDEX('🗂️ Lịch sử đánh giá'!$H:$H,MATCH(2,1/('🗂️ Lịch sử đánh giá'!$A:$A=$A51))),"chưa đánh giá")</f>
        <v>chưa đánh giá</v>
      </c>
    </row>
    <row r="52">
      <c r="A52" s="43" t="s">
        <v>671</v>
      </c>
      <c r="B52" s="43" t="s">
        <v>1760</v>
      </c>
      <c r="C52" s="44" t="b">
        <v>0</v>
      </c>
      <c r="D52" s="45"/>
      <c r="E52" s="46"/>
      <c r="F52" s="124"/>
      <c r="G52" s="43" t="s">
        <v>1759</v>
      </c>
      <c r="H52" s="124"/>
      <c r="I52" s="124"/>
      <c r="J52" s="131">
        <v>45870.0</v>
      </c>
      <c r="K52" s="43" t="s">
        <v>1733</v>
      </c>
      <c r="L52" s="48">
        <f>COUNTIF('🗂️ Lịch sử đánh giá'!$A:$A,$A52)</f>
        <v>0</v>
      </c>
      <c r="M52" s="49" t="str">
        <f t="array" ref="M52">IFERROR(INDEX('🗂️ Lịch sử đánh giá'!$C:$C,MATCH(2,1/('🗂️ Lịch sử đánh giá'!$A:$A=$A52))),"")</f>
        <v/>
      </c>
      <c r="N52" s="49" t="str">
        <f t="array" ref="N52">IFERROR("CM "&amp;INDEX('🗂️ Lịch sử đánh giá'!$F:$F,MATCH(2,1/('🗂️ Lịch sử đánh giá'!$A:$A=$A52)))&amp;"  ·  QL "&amp;INDEX('🗂️ Lịch sử đánh giá'!$G:$G,MATCH(2,1/('🗂️ Lịch sử đánh giá'!$A:$A=$A52)))&amp;"  ·  CLV "&amp;INDEX('🗂️ Lịch sử đánh giá'!$H:$H,MATCH(2,1/('🗂️ Lịch sử đánh giá'!$A:$A=$A52))),"chưa đánh giá")</f>
        <v>chưa đánh giá</v>
      </c>
    </row>
    <row r="53">
      <c r="A53" s="43" t="s">
        <v>444</v>
      </c>
      <c r="B53" s="43" t="s">
        <v>1762</v>
      </c>
      <c r="C53" s="44" t="b">
        <v>0</v>
      </c>
      <c r="D53" s="45"/>
      <c r="E53" s="46"/>
      <c r="F53" s="124"/>
      <c r="G53" s="43" t="s">
        <v>1759</v>
      </c>
      <c r="H53" s="124"/>
      <c r="I53" s="124"/>
      <c r="J53" s="124"/>
      <c r="K53" s="43" t="s">
        <v>1733</v>
      </c>
      <c r="L53" s="48">
        <f>COUNTIF('🗂️ Lịch sử đánh giá'!$A:$A,$A53)</f>
        <v>0</v>
      </c>
      <c r="M53" s="49" t="str">
        <f t="array" ref="M53">IFERROR(INDEX('🗂️ Lịch sử đánh giá'!$C:$C,MATCH(2,1/('🗂️ Lịch sử đánh giá'!$A:$A=$A53))),"")</f>
        <v/>
      </c>
      <c r="N53" s="49" t="str">
        <f t="array" ref="N53">IFERROR("CM "&amp;INDEX('🗂️ Lịch sử đánh giá'!$F:$F,MATCH(2,1/('🗂️ Lịch sử đánh giá'!$A:$A=$A53)))&amp;"  ·  QL "&amp;INDEX('🗂️ Lịch sử đánh giá'!$G:$G,MATCH(2,1/('🗂️ Lịch sử đánh giá'!$A:$A=$A53)))&amp;"  ·  CLV "&amp;INDEX('🗂️ Lịch sử đánh giá'!$H:$H,MATCH(2,1/('🗂️ Lịch sử đánh giá'!$A:$A=$A53))),"chưa đánh giá")</f>
        <v>chưa đánh giá</v>
      </c>
    </row>
    <row r="54">
      <c r="A54" s="43" t="s">
        <v>333</v>
      </c>
      <c r="B54" s="43" t="s">
        <v>1763</v>
      </c>
      <c r="C54" s="44" t="b">
        <v>0</v>
      </c>
      <c r="D54" s="45"/>
      <c r="E54" s="46"/>
      <c r="F54" s="124"/>
      <c r="G54" s="124"/>
      <c r="H54" s="124"/>
      <c r="I54" s="124"/>
      <c r="J54" s="131">
        <v>45870.0</v>
      </c>
      <c r="K54" s="43" t="s">
        <v>1733</v>
      </c>
      <c r="L54" s="48">
        <f>COUNTIF('🗂️ Lịch sử đánh giá'!$A:$A,$A54)</f>
        <v>1</v>
      </c>
      <c r="M54" s="49" t="str">
        <f t="array" ref="M54">IFERROR(INDEX('🗂️ Lịch sử đánh giá'!$C:$C,MATCH(2,1/('🗂️ Lịch sử đánh giá'!$A:$A=$A54))),"")</f>
        <v>2026-Q3</v>
      </c>
      <c r="N54" s="49" t="str">
        <f t="array" ref="N54">IFERROR("CM "&amp;INDEX('🗂️ Lịch sử đánh giá'!$F:$F,MATCH(2,1/('🗂️ Lịch sử đánh giá'!$A:$A=$A54)))&amp;"  ·  QL "&amp;INDEX('🗂️ Lịch sử đánh giá'!$G:$G,MATCH(2,1/('🗂️ Lịch sử đánh giá'!$A:$A=$A54)))&amp;"  ·  CLV "&amp;INDEX('🗂️ Lịch sử đánh giá'!$H:$H,MATCH(2,1/('🗂️ Lịch sử đánh giá'!$A:$A=$A54))),"chưa đánh giá")</f>
        <v>CM   ·  QL   ·  CLV </v>
      </c>
    </row>
  </sheetData>
  <mergeCells count="2">
    <mergeCell ref="E2:F2"/>
    <mergeCell ref="G2:N2"/>
  </mergeCells>
  <conditionalFormatting sqref="A4:N54">
    <cfRule type="expression" dxfId="1" priority="1" stopIfTrue="1">
      <formula>$K4&lt;&gt;"Đang làm"</formula>
    </cfRule>
  </conditionalFormatting>
  <dataValidations>
    <dataValidation type="list" allowBlank="1" showErrorMessage="1" sqref="E4:E54">
      <formula1>"Thương mại &amp; Dịch vụ,Phát triển Kinh doanh,Pha chế,Bếp bánh,Sản xuất,Kho và Đóng gói,Nhân sự - Hành chính,E-Commerce"</formula1>
    </dataValidation>
  </dataValidations>
  <drawing r:id="rId2"/>
  <legacy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170</v>
      </c>
      <c r="D18" s="16"/>
      <c r="E18" s="22" t="s">
        <v>1602</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120</v>
      </c>
      <c r="G4" s="25" t="s">
        <v>118</v>
      </c>
      <c r="H4" s="122"/>
      <c r="I4" s="122"/>
      <c r="J4" s="130">
        <v>46143.0</v>
      </c>
      <c r="K4" s="25" t="s">
        <v>1716</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500</v>
      </c>
      <c r="B5" s="43" t="s">
        <v>376</v>
      </c>
      <c r="C5" s="44" t="b">
        <v>0</v>
      </c>
      <c r="D5" s="45"/>
      <c r="E5" s="46"/>
      <c r="F5" s="43" t="s">
        <v>120</v>
      </c>
      <c r="G5" s="43" t="s">
        <v>273</v>
      </c>
      <c r="H5" s="43" t="s">
        <v>409</v>
      </c>
      <c r="I5" s="124"/>
      <c r="J5" s="131">
        <v>45870.0</v>
      </c>
      <c r="K5" s="43" t="s">
        <v>1716</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375</v>
      </c>
      <c r="B6" s="43" t="s">
        <v>630</v>
      </c>
      <c r="C6" s="44" t="b">
        <v>0</v>
      </c>
      <c r="D6" s="45"/>
      <c r="E6" s="46"/>
      <c r="F6" s="43" t="s">
        <v>120</v>
      </c>
      <c r="G6" s="43" t="s">
        <v>1723</v>
      </c>
      <c r="H6" s="43" t="s">
        <v>409</v>
      </c>
      <c r="I6" s="124"/>
      <c r="J6" s="131">
        <v>45931.0</v>
      </c>
      <c r="K6" s="43" t="s">
        <v>1716</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375</v>
      </c>
      <c r="B7" s="43" t="s">
        <v>630</v>
      </c>
      <c r="C7" s="44" t="b">
        <v>0</v>
      </c>
      <c r="D7" s="45"/>
      <c r="E7" s="46"/>
      <c r="F7" s="43" t="s">
        <v>120</v>
      </c>
      <c r="G7" s="43" t="s">
        <v>1723</v>
      </c>
      <c r="H7" s="43" t="s">
        <v>409</v>
      </c>
      <c r="I7" s="124"/>
      <c r="J7" s="131">
        <v>45931.0</v>
      </c>
      <c r="K7" s="43" t="s">
        <v>1716</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524</v>
      </c>
      <c r="B8" s="43" t="s">
        <v>359</v>
      </c>
      <c r="C8" s="44" t="b">
        <v>0</v>
      </c>
      <c r="D8" s="45"/>
      <c r="E8" s="46"/>
      <c r="F8" s="43" t="s">
        <v>120</v>
      </c>
      <c r="G8" s="43" t="s">
        <v>273</v>
      </c>
      <c r="H8" s="124"/>
      <c r="I8" s="124"/>
      <c r="J8" s="131">
        <v>45870.0</v>
      </c>
      <c r="K8" s="43" t="s">
        <v>1716</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524</v>
      </c>
      <c r="B9" s="43" t="s">
        <v>359</v>
      </c>
      <c r="C9" s="44" t="b">
        <v>0</v>
      </c>
      <c r="D9" s="45"/>
      <c r="E9" s="46"/>
      <c r="F9" s="43" t="s">
        <v>120</v>
      </c>
      <c r="G9" s="43" t="s">
        <v>273</v>
      </c>
      <c r="H9" s="124"/>
      <c r="I9" s="124"/>
      <c r="J9" s="131">
        <v>45870.0</v>
      </c>
      <c r="K9" s="43" t="s">
        <v>1716</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567</v>
      </c>
      <c r="B10" s="43" t="s">
        <v>270</v>
      </c>
      <c r="C10" s="44" t="b">
        <v>0</v>
      </c>
      <c r="D10" s="45"/>
      <c r="E10" s="46"/>
      <c r="F10" s="43" t="s">
        <v>120</v>
      </c>
      <c r="G10" s="43" t="s">
        <v>273</v>
      </c>
      <c r="H10" s="124"/>
      <c r="I10" s="124"/>
      <c r="J10" s="131">
        <v>45870.0</v>
      </c>
      <c r="K10" s="43" t="s">
        <v>1716</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691</v>
      </c>
      <c r="B11" s="43" t="s">
        <v>1729</v>
      </c>
      <c r="C11" s="44" t="b">
        <v>0</v>
      </c>
      <c r="D11" s="45"/>
      <c r="E11" s="46"/>
      <c r="F11" s="43" t="s">
        <v>120</v>
      </c>
      <c r="G11" s="43" t="s">
        <v>273</v>
      </c>
      <c r="H11" s="124"/>
      <c r="I11" s="124"/>
      <c r="J11" s="131">
        <v>45870.0</v>
      </c>
      <c r="K11" s="43" t="s">
        <v>1716</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1735</v>
      </c>
      <c r="B12" s="43" t="s">
        <v>383</v>
      </c>
      <c r="C12" s="44" t="b">
        <v>0</v>
      </c>
      <c r="D12" s="45"/>
      <c r="E12" s="46"/>
      <c r="F12" s="43" t="s">
        <v>120</v>
      </c>
      <c r="G12" s="43" t="s">
        <v>1732</v>
      </c>
      <c r="H12" s="43" t="s">
        <v>363</v>
      </c>
      <c r="I12" s="124"/>
      <c r="J12" s="131">
        <v>46143.0</v>
      </c>
      <c r="K12" s="43" t="s">
        <v>1716</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1740</v>
      </c>
      <c r="B13" s="43" t="s">
        <v>600</v>
      </c>
      <c r="C13" s="44" t="b">
        <v>0</v>
      </c>
      <c r="D13" s="45"/>
      <c r="E13" s="46"/>
      <c r="F13" s="43" t="s">
        <v>120</v>
      </c>
      <c r="G13" s="43" t="s">
        <v>604</v>
      </c>
      <c r="H13" s="124"/>
      <c r="I13" s="124"/>
      <c r="J13" s="131">
        <v>46143.0</v>
      </c>
      <c r="K13" s="43" t="s">
        <v>1716</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1740</v>
      </c>
      <c r="B14" s="43" t="s">
        <v>600</v>
      </c>
      <c r="C14" s="44" t="b">
        <v>0</v>
      </c>
      <c r="D14" s="45"/>
      <c r="E14" s="46"/>
      <c r="F14" s="43" t="s">
        <v>120</v>
      </c>
      <c r="G14" s="43" t="s">
        <v>604</v>
      </c>
      <c r="H14" s="124"/>
      <c r="I14" s="124"/>
      <c r="J14" s="131">
        <v>46143.0</v>
      </c>
      <c r="K14" s="43" t="s">
        <v>1716</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224</v>
      </c>
      <c r="B15" s="43" t="s">
        <v>293</v>
      </c>
      <c r="C15" s="44" t="b">
        <v>0</v>
      </c>
      <c r="D15" s="45"/>
      <c r="E15" s="46"/>
      <c r="F15" s="43" t="s">
        <v>120</v>
      </c>
      <c r="G15" s="43" t="s">
        <v>302</v>
      </c>
      <c r="H15" s="124"/>
      <c r="I15" s="124"/>
      <c r="J15" s="131">
        <v>45870.0</v>
      </c>
      <c r="K15" s="43" t="s">
        <v>1716</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224</v>
      </c>
      <c r="B16" s="43" t="s">
        <v>293</v>
      </c>
      <c r="C16" s="44" t="b">
        <v>0</v>
      </c>
      <c r="D16" s="45"/>
      <c r="E16" s="46"/>
      <c r="F16" s="43" t="s">
        <v>120</v>
      </c>
      <c r="G16" s="43" t="s">
        <v>302</v>
      </c>
      <c r="H16" s="124"/>
      <c r="I16" s="124"/>
      <c r="J16" s="131">
        <v>45870.0</v>
      </c>
      <c r="K16" s="43" t="s">
        <v>1716</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224</v>
      </c>
      <c r="B17" s="43" t="s">
        <v>293</v>
      </c>
      <c r="C17" s="44" t="b">
        <v>0</v>
      </c>
      <c r="D17" s="45"/>
      <c r="E17" s="46"/>
      <c r="F17" s="43" t="s">
        <v>120</v>
      </c>
      <c r="G17" s="43" t="s">
        <v>302</v>
      </c>
      <c r="H17" s="124"/>
      <c r="I17" s="124"/>
      <c r="J17" s="131">
        <v>45870.0</v>
      </c>
      <c r="K17" s="43" t="s">
        <v>1716</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269</v>
      </c>
      <c r="B18" s="43" t="s">
        <v>1754</v>
      </c>
      <c r="C18" s="44" t="b">
        <v>0</v>
      </c>
      <c r="D18" s="45"/>
      <c r="E18" s="46"/>
      <c r="F18" s="124"/>
      <c r="G18" s="43" t="s">
        <v>1768</v>
      </c>
      <c r="H18" s="124"/>
      <c r="I18" s="124"/>
      <c r="J18" s="131">
        <v>45870.0</v>
      </c>
      <c r="K18" s="43" t="s">
        <v>1716</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369</v>
      </c>
      <c r="B19" s="43" t="s">
        <v>1755</v>
      </c>
      <c r="C19" s="44" t="b">
        <v>0</v>
      </c>
      <c r="D19" s="45"/>
      <c r="E19" s="46"/>
      <c r="F19" s="43" t="s">
        <v>120</v>
      </c>
      <c r="G19" s="43" t="s">
        <v>1768</v>
      </c>
      <c r="H19" s="124"/>
      <c r="I19" s="124"/>
      <c r="J19" s="131">
        <v>45931.0</v>
      </c>
      <c r="K19" s="43" t="s">
        <v>1716</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382</v>
      </c>
      <c r="B20" s="43" t="s">
        <v>1756</v>
      </c>
      <c r="C20" s="44" t="b">
        <v>0</v>
      </c>
      <c r="D20" s="45"/>
      <c r="E20" s="46"/>
      <c r="F20" s="124"/>
      <c r="G20" s="43" t="s">
        <v>1768</v>
      </c>
      <c r="H20" s="124"/>
      <c r="I20" s="124"/>
      <c r="J20" s="131">
        <v>45945.0</v>
      </c>
      <c r="K20" s="43" t="s">
        <v>1716</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284</v>
      </c>
      <c r="B21" s="43" t="s">
        <v>1741</v>
      </c>
      <c r="C21" s="44" t="b">
        <v>0</v>
      </c>
      <c r="D21" s="45"/>
      <c r="E21" s="46"/>
      <c r="F21" s="124"/>
      <c r="G21" s="43" t="s">
        <v>319</v>
      </c>
      <c r="H21" s="124"/>
      <c r="I21" s="124"/>
      <c r="J21" s="131">
        <v>45870.0</v>
      </c>
      <c r="K21" s="43" t="s">
        <v>1716</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481</v>
      </c>
      <c r="B22" s="43" t="s">
        <v>482</v>
      </c>
      <c r="C22" s="44" t="b">
        <v>0</v>
      </c>
      <c r="D22" s="45"/>
      <c r="E22" s="46"/>
      <c r="F22" s="43" t="s">
        <v>1742</v>
      </c>
      <c r="G22" s="43" t="s">
        <v>319</v>
      </c>
      <c r="H22" s="124"/>
      <c r="I22" s="124"/>
      <c r="J22" s="131">
        <v>45870.0</v>
      </c>
      <c r="K22" s="43" t="s">
        <v>1716</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471</v>
      </c>
      <c r="B23" s="43" t="s">
        <v>472</v>
      </c>
      <c r="C23" s="44" t="b">
        <v>0</v>
      </c>
      <c r="D23" s="45"/>
      <c r="E23" s="46"/>
      <c r="F23" s="43" t="s">
        <v>1742</v>
      </c>
      <c r="G23" s="43" t="s">
        <v>319</v>
      </c>
      <c r="H23" s="124"/>
      <c r="I23" s="124"/>
      <c r="J23" s="131">
        <v>45870.0</v>
      </c>
      <c r="K23" s="43" t="s">
        <v>1716</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656</v>
      </c>
      <c r="B24" s="43" t="s">
        <v>493</v>
      </c>
      <c r="C24" s="44" t="b">
        <v>0</v>
      </c>
      <c r="D24" s="45"/>
      <c r="E24" s="46"/>
      <c r="F24" s="43" t="s">
        <v>1742</v>
      </c>
      <c r="G24" s="43" t="s">
        <v>319</v>
      </c>
      <c r="H24" s="124"/>
      <c r="I24" s="124"/>
      <c r="J24" s="131">
        <v>45870.0</v>
      </c>
      <c r="K24" s="43" t="s">
        <v>1716</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348</v>
      </c>
      <c r="B25" s="43" t="s">
        <v>502</v>
      </c>
      <c r="C25" s="44" t="b">
        <v>0</v>
      </c>
      <c r="D25" s="45"/>
      <c r="E25" s="46"/>
      <c r="F25" s="43" t="s">
        <v>1742</v>
      </c>
      <c r="G25" s="43" t="s">
        <v>319</v>
      </c>
      <c r="H25" s="124"/>
      <c r="I25" s="124"/>
      <c r="J25" s="131">
        <v>45870.0</v>
      </c>
      <c r="K25" s="43" t="s">
        <v>1716</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1743</v>
      </c>
      <c r="B26" s="43" t="s">
        <v>525</v>
      </c>
      <c r="C26" s="44" t="b">
        <v>0</v>
      </c>
      <c r="D26" s="45"/>
      <c r="E26" s="46"/>
      <c r="F26" s="43" t="s">
        <v>1742</v>
      </c>
      <c r="G26" s="43" t="s">
        <v>538</v>
      </c>
      <c r="H26" s="124"/>
      <c r="I26" s="124"/>
      <c r="J26" s="131">
        <v>46143.0</v>
      </c>
      <c r="K26" s="43" t="s">
        <v>1716</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1745</v>
      </c>
      <c r="B27" s="43" t="s">
        <v>568</v>
      </c>
      <c r="C27" s="44" t="b">
        <v>0</v>
      </c>
      <c r="D27" s="45"/>
      <c r="E27" s="46"/>
      <c r="F27" s="43" t="s">
        <v>1742</v>
      </c>
      <c r="G27" s="43" t="s">
        <v>538</v>
      </c>
      <c r="H27" s="124"/>
      <c r="I27" s="124"/>
      <c r="J27" s="131">
        <v>46143.0</v>
      </c>
      <c r="K27" s="43" t="s">
        <v>1716</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396</v>
      </c>
      <c r="B28" s="43" t="s">
        <v>1747</v>
      </c>
      <c r="C28" s="44" t="b">
        <v>0</v>
      </c>
      <c r="D28" s="45"/>
      <c r="E28" s="46"/>
      <c r="F28" s="124"/>
      <c r="G28" s="43" t="s">
        <v>288</v>
      </c>
      <c r="H28" s="124"/>
      <c r="I28" s="124"/>
      <c r="J28" s="131">
        <v>45870.0</v>
      </c>
      <c r="K28" s="43" t="s">
        <v>1733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685</v>
      </c>
      <c r="B29" s="43" t="s">
        <v>285</v>
      </c>
      <c r="C29" s="44" t="b">
        <v>0</v>
      </c>
      <c r="D29" s="45"/>
      <c r="E29" s="46"/>
      <c r="F29" s="43" t="s">
        <v>120</v>
      </c>
      <c r="G29" s="43" t="s">
        <v>288</v>
      </c>
      <c r="H29" s="124"/>
      <c r="I29" s="124"/>
      <c r="J29" s="131">
        <v>45870.0</v>
      </c>
      <c r="K29" s="43" t="s">
        <v>1716</v>
      </c>
      <c r="L29" s="48">
        <f>COUNTIF('🗂️ Lịch sử đánh giá'!$A:$A,$A29)</f>
        <v>4</v>
      </c>
      <c r="M29" s="49" t="str">
        <f t="array" ref="M29">IFERROR(INDEX('🗂️ Lịch sử đánh giá'!$C:$C,MATCH(2,1/('🗂️ Lịch sử đánh giá'!$A:$A=$A29))),"")</f>
        <v>2026-08-07 Phát sinh - Thương mại</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CM   ·  QL   ·  CLV </v>
      </c>
    </row>
    <row r="30">
      <c r="A30" s="43" t="s">
        <v>1753</v>
      </c>
      <c r="B30" s="43" t="s">
        <v>446</v>
      </c>
      <c r="C30" s="44" t="b">
        <v>0</v>
      </c>
      <c r="D30" s="45"/>
      <c r="E30" s="46"/>
      <c r="F30" s="43" t="s">
        <v>120</v>
      </c>
      <c r="G30" s="43" t="s">
        <v>288</v>
      </c>
      <c r="H30" s="124"/>
      <c r="I30" s="124"/>
      <c r="J30" s="131">
        <v>46143.0</v>
      </c>
      <c r="K30" s="43" t="s">
        <v>1716</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80</v>
      </c>
      <c r="B31" s="43" t="s">
        <v>397</v>
      </c>
      <c r="C31" s="44" t="b">
        <v>0</v>
      </c>
      <c r="D31" s="45"/>
      <c r="E31" s="46"/>
      <c r="F31" s="43" t="s">
        <v>120</v>
      </c>
      <c r="G31" s="43" t="s">
        <v>1455</v>
      </c>
      <c r="H31" s="43" t="s">
        <v>363</v>
      </c>
      <c r="I31" s="124"/>
      <c r="J31" s="131">
        <v>45870.0</v>
      </c>
      <c r="K31" s="43" t="s">
        <v>1716</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1750</v>
      </c>
      <c r="B32" s="43" t="s">
        <v>1751</v>
      </c>
      <c r="C32" s="44" t="b">
        <v>0</v>
      </c>
      <c r="D32" s="45"/>
      <c r="E32" s="46"/>
      <c r="F32" s="43" t="s">
        <v>120</v>
      </c>
      <c r="G32" s="43" t="s">
        <v>1455</v>
      </c>
      <c r="H32" s="43" t="s">
        <v>363</v>
      </c>
      <c r="I32" s="124"/>
      <c r="J32" s="131">
        <v>46143.0</v>
      </c>
      <c r="K32" s="43" t="s">
        <v>1716</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1752</v>
      </c>
      <c r="B33" s="43" t="s">
        <v>463</v>
      </c>
      <c r="C33" s="44" t="b">
        <v>0</v>
      </c>
      <c r="D33" s="45"/>
      <c r="E33" s="46"/>
      <c r="F33" s="43" t="s">
        <v>120</v>
      </c>
      <c r="G33" s="43" t="s">
        <v>1455</v>
      </c>
      <c r="H33" s="43" t="s">
        <v>363</v>
      </c>
      <c r="I33" s="124"/>
      <c r="J33" s="131">
        <v>46143.0</v>
      </c>
      <c r="K33" s="43" t="s">
        <v>1716</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358</v>
      </c>
      <c r="B34" s="43" t="s">
        <v>672</v>
      </c>
      <c r="C34" s="44" t="b">
        <v>0</v>
      </c>
      <c r="D34" s="45"/>
      <c r="E34" s="46"/>
      <c r="F34" s="43" t="s">
        <v>1742</v>
      </c>
      <c r="G34" s="43" t="s">
        <v>1723</v>
      </c>
      <c r="H34" s="124"/>
      <c r="I34" s="124"/>
      <c r="J34" s="131">
        <v>45870.0</v>
      </c>
      <c r="K34" s="43" t="s">
        <v>1716</v>
      </c>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1757</v>
      </c>
      <c r="B35" s="43" t="s">
        <v>658</v>
      </c>
      <c r="C35" s="44" t="b">
        <v>0</v>
      </c>
      <c r="D35" s="45"/>
      <c r="E35" s="46"/>
      <c r="F35" s="43" t="s">
        <v>120</v>
      </c>
      <c r="G35" s="43" t="s">
        <v>1723</v>
      </c>
      <c r="H35" s="124"/>
      <c r="I35" s="124"/>
      <c r="J35" s="131">
        <v>46113.0</v>
      </c>
      <c r="K35" s="43" t="s">
        <v>1716</v>
      </c>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358</v>
      </c>
      <c r="B36" s="43" t="s">
        <v>672</v>
      </c>
      <c r="C36" s="44" t="b">
        <v>0</v>
      </c>
      <c r="D36" s="45"/>
      <c r="E36" s="46"/>
      <c r="F36" s="43" t="s">
        <v>1742</v>
      </c>
      <c r="G36" s="43" t="s">
        <v>1723</v>
      </c>
      <c r="H36" s="124"/>
      <c r="I36" s="124"/>
      <c r="J36" s="131">
        <v>45870.0</v>
      </c>
      <c r="K36" s="43" t="s">
        <v>1716</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678</v>
      </c>
      <c r="B37" s="43" t="s">
        <v>679</v>
      </c>
      <c r="C37" s="44" t="b">
        <v>0</v>
      </c>
      <c r="D37" s="45"/>
      <c r="E37" s="46"/>
      <c r="F37" s="43" t="s">
        <v>1742</v>
      </c>
      <c r="G37" s="43" t="s">
        <v>1723</v>
      </c>
      <c r="H37" s="43" t="s">
        <v>363</v>
      </c>
      <c r="I37" s="124"/>
      <c r="J37" s="131">
        <v>45870.0</v>
      </c>
      <c r="K37" s="43" t="s">
        <v>1716</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599</v>
      </c>
      <c r="B38" s="43" t="s">
        <v>686</v>
      </c>
      <c r="C38" s="44" t="b">
        <v>0</v>
      </c>
      <c r="D38" s="45"/>
      <c r="E38" s="46"/>
      <c r="F38" s="43" t="s">
        <v>120</v>
      </c>
      <c r="G38" s="43" t="s">
        <v>1723</v>
      </c>
      <c r="H38" s="43" t="s">
        <v>363</v>
      </c>
      <c r="I38" s="124"/>
      <c r="J38" s="131">
        <v>45962.0</v>
      </c>
      <c r="K38" s="43" t="s">
        <v>1716</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599</v>
      </c>
      <c r="B39" s="43" t="s">
        <v>686</v>
      </c>
      <c r="C39" s="44" t="b">
        <v>0</v>
      </c>
      <c r="D39" s="45"/>
      <c r="E39" s="46"/>
      <c r="F39" s="43" t="s">
        <v>120</v>
      </c>
      <c r="G39" s="43" t="s">
        <v>1723</v>
      </c>
      <c r="H39" s="43" t="s">
        <v>363</v>
      </c>
      <c r="I39" s="124"/>
      <c r="J39" s="131">
        <v>45962.0</v>
      </c>
      <c r="K39" s="43" t="s">
        <v>1716</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462</v>
      </c>
      <c r="B40" s="43" t="s">
        <v>693</v>
      </c>
      <c r="C40" s="44" t="b">
        <v>0</v>
      </c>
      <c r="D40" s="45"/>
      <c r="E40" s="46"/>
      <c r="F40" s="43" t="s">
        <v>120</v>
      </c>
      <c r="G40" s="43" t="s">
        <v>1723</v>
      </c>
      <c r="H40" s="43" t="s">
        <v>363</v>
      </c>
      <c r="I40" s="124"/>
      <c r="J40" s="124"/>
      <c r="K40" s="43" t="s">
        <v>1716</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292</v>
      </c>
      <c r="B41" s="43" t="s">
        <v>416</v>
      </c>
      <c r="C41" s="44" t="b">
        <v>0</v>
      </c>
      <c r="D41" s="45"/>
      <c r="E41" s="46"/>
      <c r="F41" s="43" t="s">
        <v>120</v>
      </c>
      <c r="G41" s="43" t="s">
        <v>1769</v>
      </c>
      <c r="H41" s="124"/>
      <c r="I41" s="124"/>
      <c r="J41" s="131">
        <v>45870.0</v>
      </c>
      <c r="K41" s="43" t="s">
        <v>1716</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492</v>
      </c>
      <c r="B42" s="43" t="s">
        <v>229</v>
      </c>
      <c r="C42" s="44" t="b">
        <v>0</v>
      </c>
      <c r="D42" s="45"/>
      <c r="E42" s="46"/>
      <c r="F42" s="43" t="s">
        <v>120</v>
      </c>
      <c r="G42" s="43" t="s">
        <v>1769</v>
      </c>
      <c r="H42" s="124"/>
      <c r="I42" s="124"/>
      <c r="J42" s="131">
        <v>45870.0</v>
      </c>
      <c r="K42" s="43" t="s">
        <v>1716</v>
      </c>
      <c r="L42" s="48">
        <f>COUNTIF('🗂️ Lịch sử đánh giá'!$A:$A,$A42)</f>
        <v>0</v>
      </c>
      <c r="M42" s="49" t="str">
        <f t="array" ref="M42">IFERROR(INDEX('🗂️ Lịch sử đánh giá'!$C:$C,MATCH(2,1/('🗂️ Lịch sử đánh giá'!$A:$A=$A42))),"")</f>
        <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628</v>
      </c>
      <c r="B43" s="43" t="s">
        <v>614</v>
      </c>
      <c r="C43" s="44" t="b">
        <v>0</v>
      </c>
      <c r="D43" s="45"/>
      <c r="E43" s="46"/>
      <c r="F43" s="43" t="s">
        <v>120</v>
      </c>
      <c r="G43" s="43" t="s">
        <v>1769</v>
      </c>
      <c r="H43" s="124"/>
      <c r="I43" s="124"/>
      <c r="J43" s="131">
        <v>45992.0</v>
      </c>
      <c r="K43" s="43" t="s">
        <v>1716</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1748</v>
      </c>
      <c r="B44" s="43" t="s">
        <v>1749</v>
      </c>
      <c r="C44" s="44" t="b">
        <v>0</v>
      </c>
      <c r="D44" s="45"/>
      <c r="E44" s="46"/>
      <c r="F44" s="43" t="s">
        <v>120</v>
      </c>
      <c r="G44" s="43" t="s">
        <v>1769</v>
      </c>
      <c r="H44" s="124"/>
      <c r="I44" s="124"/>
      <c r="J44" s="131">
        <v>46143.0</v>
      </c>
      <c r="K44" s="43" t="s">
        <v>1716</v>
      </c>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1724</v>
      </c>
      <c r="B45" s="43" t="s">
        <v>405</v>
      </c>
      <c r="C45" s="44" t="b">
        <v>0</v>
      </c>
      <c r="D45" s="45"/>
      <c r="E45" s="46"/>
      <c r="F45" s="43" t="s">
        <v>120</v>
      </c>
      <c r="G45" s="43" t="s">
        <v>1769</v>
      </c>
      <c r="H45" s="124"/>
      <c r="I45" s="124"/>
      <c r="J45" s="131">
        <v>46174.0</v>
      </c>
      <c r="K45" s="43" t="s">
        <v>1716</v>
      </c>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613</v>
      </c>
      <c r="B46" s="43" t="s">
        <v>1731</v>
      </c>
      <c r="C46" s="44" t="b">
        <v>0</v>
      </c>
      <c r="D46" s="45"/>
      <c r="E46" s="46"/>
      <c r="F46" s="124"/>
      <c r="G46" s="43" t="s">
        <v>1770</v>
      </c>
      <c r="H46" s="124"/>
      <c r="I46" s="124"/>
      <c r="J46" s="131">
        <v>45870.0</v>
      </c>
      <c r="K46" s="43" t="s">
        <v>1733</v>
      </c>
      <c r="L46" s="48">
        <f>COUNTIF('🗂️ Lịch sử đánh giá'!$A:$A,$A46)</f>
        <v>0</v>
      </c>
      <c r="M46" s="49" t="str">
        <f t="array" ref="M46">IFERROR(INDEX('🗂️ Lịch sử đánh giá'!$C:$C,MATCH(2,1/('🗂️ Lịch sử đánh giá'!$A:$A=$A46))),"")</f>
        <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row r="47">
      <c r="A47" s="43" t="s">
        <v>1736</v>
      </c>
      <c r="B47" s="43" t="s">
        <v>1737</v>
      </c>
      <c r="C47" s="44" t="b">
        <v>0</v>
      </c>
      <c r="D47" s="45"/>
      <c r="E47" s="46"/>
      <c r="F47" s="43" t="s">
        <v>120</v>
      </c>
      <c r="G47" s="43" t="s">
        <v>1770</v>
      </c>
      <c r="H47" s="124"/>
      <c r="I47" s="124"/>
      <c r="J47" s="131">
        <v>46143.0</v>
      </c>
      <c r="K47" s="43" t="s">
        <v>1733</v>
      </c>
      <c r="L47" s="48">
        <f>COUNTIF('🗂️ Lịch sử đánh giá'!$A:$A,$A47)</f>
        <v>0</v>
      </c>
      <c r="M47" s="49" t="str">
        <f t="array" ref="M47">IFERROR(INDEX('🗂️ Lịch sử đánh giá'!$C:$C,MATCH(2,1/('🗂️ Lịch sử đánh giá'!$A:$A=$A47))),"")</f>
        <v/>
      </c>
      <c r="N47" s="49" t="str">
        <f t="array" ref="N47">IFERROR("CM "&amp;INDEX('🗂️ Lịch sử đánh giá'!$F:$F,MATCH(2,1/('🗂️ Lịch sử đánh giá'!$A:$A=$A47)))&amp;"  ·  QL "&amp;INDEX('🗂️ Lịch sử đánh giá'!$G:$G,MATCH(2,1/('🗂️ Lịch sử đánh giá'!$A:$A=$A47)))&amp;"  ·  CLV "&amp;INDEX('🗂️ Lịch sử đánh giá'!$H:$H,MATCH(2,1/('🗂️ Lịch sử đánh giá'!$A:$A=$A47))),"chưa đánh giá")</f>
        <v>chưa đánh giá</v>
      </c>
    </row>
    <row r="48">
      <c r="A48" s="43" t="s">
        <v>1738</v>
      </c>
      <c r="B48" s="43" t="s">
        <v>1739</v>
      </c>
      <c r="C48" s="44" t="b">
        <v>0</v>
      </c>
      <c r="D48" s="45"/>
      <c r="E48" s="46"/>
      <c r="F48" s="43" t="s">
        <v>120</v>
      </c>
      <c r="G48" s="43" t="s">
        <v>1770</v>
      </c>
      <c r="H48" s="124"/>
      <c r="I48" s="124"/>
      <c r="J48" s="131">
        <v>46143.0</v>
      </c>
      <c r="K48" s="43" t="s">
        <v>1733</v>
      </c>
      <c r="L48" s="48">
        <f>COUNTIF('🗂️ Lịch sử đánh giá'!$A:$A,$A48)</f>
        <v>0</v>
      </c>
      <c r="M48" s="49" t="str">
        <f t="array" ref="M48">IFERROR(INDEX('🗂️ Lịch sử đánh giá'!$C:$C,MATCH(2,1/('🗂️ Lịch sử đánh giá'!$A:$A=$A48))),"")</f>
        <v/>
      </c>
      <c r="N48" s="49" t="str">
        <f t="array" ref="N48">IFERROR("CM "&amp;INDEX('🗂️ Lịch sử đánh giá'!$F:$F,MATCH(2,1/('🗂️ Lịch sử đánh giá'!$A:$A=$A48)))&amp;"  ·  QL "&amp;INDEX('🗂️ Lịch sử đánh giá'!$G:$G,MATCH(2,1/('🗂️ Lịch sử đánh giá'!$A:$A=$A48)))&amp;"  ·  CLV "&amp;INDEX('🗂️ Lịch sử đánh giá'!$H:$H,MATCH(2,1/('🗂️ Lịch sử đánh giá'!$A:$A=$A48))),"chưa đánh giá")</f>
        <v>chưa đánh giá</v>
      </c>
    </row>
    <row r="49">
      <c r="A49" s="43" t="s">
        <v>404</v>
      </c>
      <c r="B49" s="43" t="s">
        <v>1761</v>
      </c>
      <c r="C49" s="44" t="b">
        <v>0</v>
      </c>
      <c r="D49" s="45"/>
      <c r="E49" s="46"/>
      <c r="F49" s="124"/>
      <c r="G49" s="43" t="s">
        <v>1759</v>
      </c>
      <c r="H49" s="43" t="s">
        <v>363</v>
      </c>
      <c r="I49" s="124"/>
      <c r="J49" s="131">
        <v>45992.0</v>
      </c>
      <c r="K49" s="43" t="s">
        <v>1733</v>
      </c>
      <c r="L49" s="48">
        <f>COUNTIF('🗂️ Lịch sử đánh giá'!$A:$A,$A49)</f>
        <v>0</v>
      </c>
      <c r="M49" s="49" t="str">
        <f t="array" ref="M49">IFERROR(INDEX('🗂️ Lịch sử đánh giá'!$C:$C,MATCH(2,1/('🗂️ Lịch sử đánh giá'!$A:$A=$A49))),"")</f>
        <v/>
      </c>
      <c r="N49" s="49" t="str">
        <f t="array" ref="N49">IFERROR("CM "&amp;INDEX('🗂️ Lịch sử đánh giá'!$F:$F,MATCH(2,1/('🗂️ Lịch sử đánh giá'!$A:$A=$A49)))&amp;"  ·  QL "&amp;INDEX('🗂️ Lịch sử đánh giá'!$G:$G,MATCH(2,1/('🗂️ Lịch sử đánh giá'!$A:$A=$A49)))&amp;"  ·  CLV "&amp;INDEX('🗂️ Lịch sử đánh giá'!$H:$H,MATCH(2,1/('🗂️ Lịch sử đánh giá'!$A:$A=$A49))),"chưa đánh giá")</f>
        <v>chưa đánh giá</v>
      </c>
    </row>
    <row r="50">
      <c r="A50" s="43" t="s">
        <v>415</v>
      </c>
      <c r="B50" s="43" t="s">
        <v>1758</v>
      </c>
      <c r="C50" s="44" t="b">
        <v>0</v>
      </c>
      <c r="D50" s="45"/>
      <c r="E50" s="46"/>
      <c r="F50" s="124"/>
      <c r="G50" s="43" t="s">
        <v>1759</v>
      </c>
      <c r="H50" s="124"/>
      <c r="I50" s="124"/>
      <c r="J50" s="131">
        <v>45870.0</v>
      </c>
      <c r="K50" s="43" t="s">
        <v>1733</v>
      </c>
      <c r="L50" s="48">
        <f>COUNTIF('🗂️ Lịch sử đánh giá'!$A:$A,$A50)</f>
        <v>0</v>
      </c>
      <c r="M50" s="49" t="str">
        <f t="array" ref="M50">IFERROR(INDEX('🗂️ Lịch sử đánh giá'!$C:$C,MATCH(2,1/('🗂️ Lịch sử đánh giá'!$A:$A=$A50))),"")</f>
        <v/>
      </c>
      <c r="N50" s="49" t="str">
        <f t="array" ref="N50">IFERROR("CM "&amp;INDEX('🗂️ Lịch sử đánh giá'!$F:$F,MATCH(2,1/('🗂️ Lịch sử đánh giá'!$A:$A=$A50)))&amp;"  ·  QL "&amp;INDEX('🗂️ Lịch sử đánh giá'!$G:$G,MATCH(2,1/('🗂️ Lịch sử đánh giá'!$A:$A=$A50)))&amp;"  ·  CLV "&amp;INDEX('🗂️ Lịch sử đánh giá'!$H:$H,MATCH(2,1/('🗂️ Lịch sử đánh giá'!$A:$A=$A50))),"chưa đánh giá")</f>
        <v>chưa đánh giá</v>
      </c>
    </row>
    <row r="51">
      <c r="A51" s="43" t="s">
        <v>404</v>
      </c>
      <c r="B51" s="43" t="s">
        <v>1761</v>
      </c>
      <c r="C51" s="44" t="b">
        <v>0</v>
      </c>
      <c r="D51" s="45"/>
      <c r="E51" s="46"/>
      <c r="F51" s="124"/>
      <c r="G51" s="43" t="s">
        <v>1759</v>
      </c>
      <c r="H51" s="43" t="s">
        <v>363</v>
      </c>
      <c r="I51" s="124"/>
      <c r="J51" s="131">
        <v>45992.0</v>
      </c>
      <c r="K51" s="43" t="s">
        <v>1733</v>
      </c>
      <c r="L51" s="48">
        <f>COUNTIF('🗂️ Lịch sử đánh giá'!$A:$A,$A51)</f>
        <v>0</v>
      </c>
      <c r="M51" s="49" t="str">
        <f t="array" ref="M51">IFERROR(INDEX('🗂️ Lịch sử đánh giá'!$C:$C,MATCH(2,1/('🗂️ Lịch sử đánh giá'!$A:$A=$A51))),"")</f>
        <v/>
      </c>
      <c r="N51" s="49" t="str">
        <f t="array" ref="N51">IFERROR("CM "&amp;INDEX('🗂️ Lịch sử đánh giá'!$F:$F,MATCH(2,1/('🗂️ Lịch sử đánh giá'!$A:$A=$A51)))&amp;"  ·  QL "&amp;INDEX('🗂️ Lịch sử đánh giá'!$G:$G,MATCH(2,1/('🗂️ Lịch sử đánh giá'!$A:$A=$A51)))&amp;"  ·  CLV "&amp;INDEX('🗂️ Lịch sử đánh giá'!$H:$H,MATCH(2,1/('🗂️ Lịch sử đánh giá'!$A:$A=$A51))),"chưa đánh giá")</f>
        <v>chưa đánh giá</v>
      </c>
    </row>
    <row r="52">
      <c r="A52" s="43" t="s">
        <v>671</v>
      </c>
      <c r="B52" s="43" t="s">
        <v>1760</v>
      </c>
      <c r="C52" s="44" t="b">
        <v>0</v>
      </c>
      <c r="D52" s="45"/>
      <c r="E52" s="46"/>
      <c r="F52" s="124"/>
      <c r="G52" s="43" t="s">
        <v>1759</v>
      </c>
      <c r="H52" s="124"/>
      <c r="I52" s="124"/>
      <c r="J52" s="131">
        <v>45870.0</v>
      </c>
      <c r="K52" s="43" t="s">
        <v>1733</v>
      </c>
      <c r="L52" s="48">
        <f>COUNTIF('🗂️ Lịch sử đánh giá'!$A:$A,$A52)</f>
        <v>0</v>
      </c>
      <c r="M52" s="49" t="str">
        <f t="array" ref="M52">IFERROR(INDEX('🗂️ Lịch sử đánh giá'!$C:$C,MATCH(2,1/('🗂️ Lịch sử đánh giá'!$A:$A=$A52))),"")</f>
        <v/>
      </c>
      <c r="N52" s="49" t="str">
        <f t="array" ref="N52">IFERROR("CM "&amp;INDEX('🗂️ Lịch sử đánh giá'!$F:$F,MATCH(2,1/('🗂️ Lịch sử đánh giá'!$A:$A=$A52)))&amp;"  ·  QL "&amp;INDEX('🗂️ Lịch sử đánh giá'!$G:$G,MATCH(2,1/('🗂️ Lịch sử đánh giá'!$A:$A=$A52)))&amp;"  ·  CLV "&amp;INDEX('🗂️ Lịch sử đánh giá'!$H:$H,MATCH(2,1/('🗂️ Lịch sử đánh giá'!$A:$A=$A52))),"chưa đánh giá")</f>
        <v>chưa đánh giá</v>
      </c>
    </row>
    <row r="53">
      <c r="A53" s="43" t="s">
        <v>444</v>
      </c>
      <c r="B53" s="43" t="s">
        <v>1762</v>
      </c>
      <c r="C53" s="44" t="b">
        <v>0</v>
      </c>
      <c r="D53" s="45"/>
      <c r="E53" s="46"/>
      <c r="F53" s="124"/>
      <c r="G53" s="43" t="s">
        <v>1759</v>
      </c>
      <c r="H53" s="124"/>
      <c r="I53" s="124"/>
      <c r="J53" s="124"/>
      <c r="K53" s="43" t="s">
        <v>1733</v>
      </c>
      <c r="L53" s="48">
        <f>COUNTIF('🗂️ Lịch sử đánh giá'!$A:$A,$A53)</f>
        <v>0</v>
      </c>
      <c r="M53" s="49" t="str">
        <f t="array" ref="M53">IFERROR(INDEX('🗂️ Lịch sử đánh giá'!$C:$C,MATCH(2,1/('🗂️ Lịch sử đánh giá'!$A:$A=$A53))),"")</f>
        <v/>
      </c>
      <c r="N53" s="49" t="str">
        <f t="array" ref="N53">IFERROR("CM "&amp;INDEX('🗂️ Lịch sử đánh giá'!$F:$F,MATCH(2,1/('🗂️ Lịch sử đánh giá'!$A:$A=$A53)))&amp;"  ·  QL "&amp;INDEX('🗂️ Lịch sử đánh giá'!$G:$G,MATCH(2,1/('🗂️ Lịch sử đánh giá'!$A:$A=$A53)))&amp;"  ·  CLV "&amp;INDEX('🗂️ Lịch sử đánh giá'!$H:$H,MATCH(2,1/('🗂️ Lịch sử đánh giá'!$A:$A=$A53))),"chưa đánh giá")</f>
        <v>chưa đánh giá</v>
      </c>
    </row>
    <row r="54">
      <c r="A54" s="43" t="s">
        <v>333</v>
      </c>
      <c r="B54" s="43" t="s">
        <v>1763</v>
      </c>
      <c r="C54" s="44" t="b">
        <v>0</v>
      </c>
      <c r="D54" s="45"/>
      <c r="E54" s="46"/>
      <c r="F54" s="124"/>
      <c r="G54" s="124"/>
      <c r="H54" s="124"/>
      <c r="I54" s="124"/>
      <c r="J54" s="131">
        <v>45870.0</v>
      </c>
      <c r="K54" s="43" t="s">
        <v>1733</v>
      </c>
      <c r="L54" s="48">
        <f>COUNTIF('🗂️ Lịch sử đánh giá'!$A:$A,$A54)</f>
        <v>1</v>
      </c>
      <c r="M54" s="49" t="str">
        <f t="array" ref="M54">IFERROR(INDEX('🗂️ Lịch sử đánh giá'!$C:$C,MATCH(2,1/('🗂️ Lịch sử đánh giá'!$A:$A=$A54))),"")</f>
        <v>2026-Q3</v>
      </c>
      <c r="N54" s="49" t="str">
        <f t="array" ref="N54">IFERROR("CM "&amp;INDEX('🗂️ Lịch sử đánh giá'!$F:$F,MATCH(2,1/('🗂️ Lịch sử đánh giá'!$A:$A=$A54)))&amp;"  ·  QL "&amp;INDEX('🗂️ Lịch sử đánh giá'!$G:$G,MATCH(2,1/('🗂️ Lịch sử đánh giá'!$A:$A=$A54)))&amp;"  ·  CLV "&amp;INDEX('🗂️ Lịch sử đánh giá'!$H:$H,MATCH(2,1/('🗂️ Lịch sử đánh giá'!$A:$A=$A54))),"chưa đánh giá")</f>
        <v>CM   ·  QL   ·  CLV </v>
      </c>
    </row>
  </sheetData>
  <mergeCells count="2">
    <mergeCell ref="E2:F2"/>
    <mergeCell ref="G2:N2"/>
  </mergeCells>
  <conditionalFormatting sqref="A4:N54">
    <cfRule type="expression" dxfId="1" priority="1" stopIfTrue="1">
      <formula>$K4&lt;&gt;"Đang làm"</formula>
    </cfRule>
  </conditionalFormatting>
  <dataValidations>
    <dataValidation type="list" allowBlank="1" showErrorMessage="1" sqref="E4:E54">
      <formula1>"Thương mại &amp; Dịch vụ,Phát triển Kinh doanh,Pha chế,Bếp bánh,Sản xuất,Kho và Đóng gói,Nhân sự - Hành chính,E-Commerce"</formula1>
    </dataValidation>
  </dataValidations>
  <drawing r:id="rId2"/>
  <legacyDrawing r:id="rId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170</v>
      </c>
      <c r="D18" s="16"/>
      <c r="E18" s="22" t="s">
        <v>1602</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567</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685</v>
      </c>
      <c r="B7" s="43" t="s">
        <v>285</v>
      </c>
      <c r="C7" s="44" t="b">
        <v>0</v>
      </c>
      <c r="D7" s="45"/>
      <c r="E7" s="46"/>
      <c r="F7" s="43" t="s">
        <v>286</v>
      </c>
      <c r="G7" s="43" t="s">
        <v>287</v>
      </c>
      <c r="H7" s="43" t="s">
        <v>288</v>
      </c>
      <c r="I7" s="43" t="s">
        <v>120</v>
      </c>
      <c r="J7" s="43" t="s">
        <v>122</v>
      </c>
      <c r="K7" s="43" t="s">
        <v>275</v>
      </c>
      <c r="L7" s="48">
        <f>COUNTIF('🗂️ Lịch sử đánh giá'!$A:$A,$A7)</f>
        <v>4</v>
      </c>
      <c r="M7" s="49" t="str">
        <f t="array" ref="M7">IFERROR(INDEX('🗂️ Lịch sử đánh giá'!$C:$C,MATCH(2,1/('🗂️ Lịch sử đánh giá'!$A:$A=$A7))),"")</f>
        <v>2026-08-07 Phát sinh - Thương mại</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CM   ·  QL   ·  CLV </v>
      </c>
    </row>
    <row r="8">
      <c r="A8" s="43" t="s">
        <v>224</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1735</v>
      </c>
      <c r="B9" s="43" t="s">
        <v>383</v>
      </c>
      <c r="C9" s="44" t="b">
        <v>0</v>
      </c>
      <c r="D9" s="45"/>
      <c r="E9" s="46"/>
      <c r="F9" s="43" t="s">
        <v>1771</v>
      </c>
      <c r="G9" s="43" t="s">
        <v>1772</v>
      </c>
      <c r="H9" s="43" t="s">
        <v>1732</v>
      </c>
      <c r="I9" s="43" t="s">
        <v>120</v>
      </c>
      <c r="J9" s="124"/>
      <c r="K9" s="43" t="s">
        <v>363</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524</v>
      </c>
      <c r="B10" s="43" t="s">
        <v>359</v>
      </c>
      <c r="C10" s="44" t="b">
        <v>0</v>
      </c>
      <c r="D10" s="45"/>
      <c r="E10" s="46"/>
      <c r="F10" s="43" t="s">
        <v>360</v>
      </c>
      <c r="G10" s="43" t="s">
        <v>361</v>
      </c>
      <c r="H10" s="43" t="s">
        <v>362</v>
      </c>
      <c r="I10" s="43" t="s">
        <v>120</v>
      </c>
      <c r="J10" s="43" t="s">
        <v>274</v>
      </c>
      <c r="K10" s="43" t="s">
        <v>363</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691</v>
      </c>
      <c r="B11" s="43" t="s">
        <v>1729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630</v>
      </c>
      <c r="C13" s="44" t="b">
        <v>0</v>
      </c>
      <c r="D13" s="45"/>
      <c r="E13" s="46"/>
      <c r="F13" s="43" t="s">
        <v>1773</v>
      </c>
      <c r="G13" s="43" t="s">
        <v>1774</v>
      </c>
      <c r="H13" s="43" t="s">
        <v>1723</v>
      </c>
      <c r="I13" s="43" t="s">
        <v>120</v>
      </c>
      <c r="J13" s="43" t="s">
        <v>1775</v>
      </c>
      <c r="K13" s="43" t="s">
        <v>409</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358</v>
      </c>
      <c r="B14" s="43" t="s">
        <v>672</v>
      </c>
      <c r="C14" s="44" t="b">
        <v>0</v>
      </c>
      <c r="D14" s="45"/>
      <c r="E14" s="46"/>
      <c r="F14" s="43" t="s">
        <v>659</v>
      </c>
      <c r="G14" s="43" t="s">
        <v>660</v>
      </c>
      <c r="H14" s="43" t="s">
        <v>1723</v>
      </c>
      <c r="I14" s="43" t="s">
        <v>1742</v>
      </c>
      <c r="J14" s="43" t="s">
        <v>1775</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1757</v>
      </c>
      <c r="B15" s="43" t="s">
        <v>658</v>
      </c>
      <c r="C15" s="44" t="b">
        <v>0</v>
      </c>
      <c r="D15" s="45"/>
      <c r="E15" s="46"/>
      <c r="F15" s="43" t="s">
        <v>659</v>
      </c>
      <c r="G15" s="43" t="s">
        <v>660</v>
      </c>
      <c r="H15" s="43" t="s">
        <v>1723</v>
      </c>
      <c r="I15" s="43" t="s">
        <v>120</v>
      </c>
      <c r="J15" s="43" t="s">
        <v>1775</v>
      </c>
      <c r="K15" s="43" t="s">
        <v>363</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678</v>
      </c>
      <c r="B16" s="43" t="s">
        <v>679</v>
      </c>
      <c r="C16" s="44" t="b">
        <v>0</v>
      </c>
      <c r="D16" s="45"/>
      <c r="E16" s="46"/>
      <c r="F16" s="43" t="s">
        <v>659</v>
      </c>
      <c r="G16" s="43" t="s">
        <v>660</v>
      </c>
      <c r="H16" s="43" t="s">
        <v>1723</v>
      </c>
      <c r="I16" s="43" t="s">
        <v>1742</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599</v>
      </c>
      <c r="B17" s="43" t="s">
        <v>686</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462</v>
      </c>
      <c r="B18" s="43" t="s">
        <v>693</v>
      </c>
      <c r="C18" s="44" t="b">
        <v>0</v>
      </c>
      <c r="D18" s="45"/>
      <c r="E18" s="46"/>
      <c r="F18" s="43" t="s">
        <v>659</v>
      </c>
      <c r="G18" s="43" t="s">
        <v>660</v>
      </c>
      <c r="H18" s="43" t="s">
        <v>1723</v>
      </c>
      <c r="I18" s="43" t="s">
        <v>120</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1724</v>
      </c>
      <c r="B19" s="43" t="s">
        <v>405</v>
      </c>
      <c r="C19" s="44" t="b">
        <v>0</v>
      </c>
      <c r="D19" s="45"/>
      <c r="E19" s="46"/>
      <c r="F19" s="124"/>
      <c r="G19" s="124"/>
      <c r="H19" s="43" t="s">
        <v>408</v>
      </c>
      <c r="I19" s="43" t="s">
        <v>120</v>
      </c>
      <c r="J19" s="43" t="s">
        <v>408</v>
      </c>
      <c r="K19" s="43" t="s">
        <v>409</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1740</v>
      </c>
      <c r="B20" s="43" t="s">
        <v>600</v>
      </c>
      <c r="C20" s="44" t="b">
        <v>0</v>
      </c>
      <c r="D20" s="45"/>
      <c r="E20" s="46"/>
      <c r="F20" s="43" t="s">
        <v>602</v>
      </c>
      <c r="G20" s="43" t="s">
        <v>603</v>
      </c>
      <c r="H20" s="43" t="s">
        <v>604</v>
      </c>
      <c r="I20" s="43" t="s">
        <v>120</v>
      </c>
      <c r="J20" s="43" t="s">
        <v>408</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481</v>
      </c>
      <c r="B21" s="43" t="s">
        <v>482</v>
      </c>
      <c r="C21" s="44" t="b">
        <v>0</v>
      </c>
      <c r="D21" s="45"/>
      <c r="E21" s="46"/>
      <c r="F21" s="43" t="s">
        <v>484</v>
      </c>
      <c r="G21" s="43" t="s">
        <v>485</v>
      </c>
      <c r="H21" s="43" t="s">
        <v>319</v>
      </c>
      <c r="I21" s="43" t="s">
        <v>1742</v>
      </c>
      <c r="J21" s="43" t="s">
        <v>408</v>
      </c>
      <c r="K21" s="43" t="s">
        <v>363</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471</v>
      </c>
      <c r="B22" s="43" t="s">
        <v>472</v>
      </c>
      <c r="C22" s="44" t="b">
        <v>0</v>
      </c>
      <c r="D22" s="45"/>
      <c r="E22" s="46"/>
      <c r="F22" s="43" t="s">
        <v>473</v>
      </c>
      <c r="G22" s="43" t="s">
        <v>474</v>
      </c>
      <c r="H22" s="43" t="s">
        <v>319</v>
      </c>
      <c r="I22" s="43" t="s">
        <v>1742</v>
      </c>
      <c r="J22" s="43" t="s">
        <v>408</v>
      </c>
      <c r="K22" s="43" t="s">
        <v>419</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656</v>
      </c>
      <c r="B23" s="43" t="s">
        <v>493</v>
      </c>
      <c r="C23" s="44" t="b">
        <v>0</v>
      </c>
      <c r="D23" s="45"/>
      <c r="E23" s="46"/>
      <c r="F23" s="43" t="s">
        <v>484</v>
      </c>
      <c r="G23" s="43" t="s">
        <v>485</v>
      </c>
      <c r="H23" s="43" t="s">
        <v>319</v>
      </c>
      <c r="I23" s="43" t="s">
        <v>1742</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348</v>
      </c>
      <c r="B24" s="43" t="s">
        <v>502</v>
      </c>
      <c r="C24" s="44" t="b">
        <v>0</v>
      </c>
      <c r="D24" s="45"/>
      <c r="E24" s="46"/>
      <c r="F24" s="43" t="s">
        <v>484</v>
      </c>
      <c r="G24" s="43" t="s">
        <v>485</v>
      </c>
      <c r="H24" s="43" t="s">
        <v>319</v>
      </c>
      <c r="I24" s="43" t="s">
        <v>1742</v>
      </c>
      <c r="J24" s="43" t="s">
        <v>408</v>
      </c>
      <c r="K24" s="43" t="s">
        <v>363</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1743</v>
      </c>
      <c r="B25" s="43" t="s">
        <v>525</v>
      </c>
      <c r="C25" s="44" t="b">
        <v>0</v>
      </c>
      <c r="D25" s="45"/>
      <c r="E25" s="46"/>
      <c r="F25" s="43" t="s">
        <v>528</v>
      </c>
      <c r="G25" s="43" t="s">
        <v>529</v>
      </c>
      <c r="H25" s="43" t="s">
        <v>538</v>
      </c>
      <c r="I25" s="43" t="s">
        <v>1742</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1745</v>
      </c>
      <c r="B26" s="43" t="s">
        <v>568</v>
      </c>
      <c r="C26" s="44" t="b">
        <v>0</v>
      </c>
      <c r="D26" s="45"/>
      <c r="E26" s="46"/>
      <c r="F26" s="43" t="s">
        <v>528</v>
      </c>
      <c r="G26" s="43" t="s">
        <v>529</v>
      </c>
      <c r="H26" s="43" t="s">
        <v>538</v>
      </c>
      <c r="I26" s="43" t="s">
        <v>1742</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1753</v>
      </c>
      <c r="B27" s="43" t="s">
        <v>446</v>
      </c>
      <c r="C27" s="44" t="b">
        <v>0</v>
      </c>
      <c r="D27" s="45"/>
      <c r="E27" s="46"/>
      <c r="F27" s="43" t="s">
        <v>447</v>
      </c>
      <c r="G27" s="43" t="s">
        <v>448</v>
      </c>
      <c r="H27" s="43" t="s">
        <v>288</v>
      </c>
      <c r="I27" s="43" t="s">
        <v>120</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80</v>
      </c>
      <c r="B28" s="43" t="s">
        <v>397</v>
      </c>
      <c r="C28" s="44" t="b">
        <v>0</v>
      </c>
      <c r="D28" s="45"/>
      <c r="E28" s="46"/>
      <c r="F28" s="43" t="s">
        <v>447</v>
      </c>
      <c r="G28" s="43" t="s">
        <v>448</v>
      </c>
      <c r="H28" s="43" t="s">
        <v>288</v>
      </c>
      <c r="I28" s="43" t="s">
        <v>120</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1750</v>
      </c>
      <c r="B29" s="43" t="s">
        <v>1751</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1752</v>
      </c>
      <c r="B30" s="43" t="s">
        <v>463</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292</v>
      </c>
      <c r="B31" s="43" t="s">
        <v>416</v>
      </c>
      <c r="C31" s="44" t="b">
        <v>0</v>
      </c>
      <c r="D31" s="45"/>
      <c r="E31" s="46"/>
      <c r="F31" s="43" t="s">
        <v>417</v>
      </c>
      <c r="G31" s="43" t="s">
        <v>418</v>
      </c>
      <c r="H31" s="43" t="s">
        <v>288</v>
      </c>
      <c r="I31" s="43" t="s">
        <v>120</v>
      </c>
      <c r="J31" s="43" t="s">
        <v>408</v>
      </c>
      <c r="K31" s="43" t="s">
        <v>419</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628</v>
      </c>
      <c r="B32" s="43" t="s">
        <v>614</v>
      </c>
      <c r="C32" s="44" t="b">
        <v>0</v>
      </c>
      <c r="D32" s="45"/>
      <c r="E32" s="46"/>
      <c r="F32" s="43" t="s">
        <v>447</v>
      </c>
      <c r="G32" s="43" t="s">
        <v>448</v>
      </c>
      <c r="H32" s="43" t="s">
        <v>288</v>
      </c>
      <c r="I32" s="43" t="s">
        <v>120</v>
      </c>
      <c r="J32" s="43" t="s">
        <v>408</v>
      </c>
      <c r="K32" s="43" t="s">
        <v>363</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1738</v>
      </c>
      <c r="B33" s="43" t="s">
        <v>1739</v>
      </c>
      <c r="C33" s="44" t="b">
        <v>0</v>
      </c>
      <c r="D33" s="45"/>
      <c r="E33" s="46"/>
      <c r="F33" s="124"/>
      <c r="G33" s="124"/>
      <c r="H33" s="43" t="s">
        <v>1732</v>
      </c>
      <c r="I33" s="43" t="s">
        <v>120</v>
      </c>
      <c r="J33" s="124"/>
      <c r="K33" s="124"/>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613</v>
      </c>
      <c r="B34" s="43" t="s">
        <v>1731</v>
      </c>
      <c r="C34" s="44" t="b">
        <v>0</v>
      </c>
      <c r="D34" s="45"/>
      <c r="E34" s="46"/>
      <c r="F34" s="124"/>
      <c r="G34" s="124"/>
      <c r="H34" s="43" t="s">
        <v>1732</v>
      </c>
      <c r="I34" s="124"/>
      <c r="J34" s="124"/>
      <c r="K34" s="124"/>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1736</v>
      </c>
      <c r="B35" s="43" t="s">
        <v>1737</v>
      </c>
      <c r="C35" s="44" t="b">
        <v>0</v>
      </c>
      <c r="D35" s="45"/>
      <c r="E35" s="46"/>
      <c r="F35" s="124"/>
      <c r="G35" s="124"/>
      <c r="H35" s="43" t="s">
        <v>1732</v>
      </c>
      <c r="I35" s="43" t="s">
        <v>120</v>
      </c>
      <c r="J35" s="124"/>
      <c r="K35" s="124"/>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269</v>
      </c>
      <c r="B36" s="43" t="s">
        <v>1754</v>
      </c>
      <c r="C36" s="44" t="b">
        <v>0</v>
      </c>
      <c r="D36" s="45"/>
      <c r="E36" s="46"/>
      <c r="F36" s="124"/>
      <c r="G36" s="124"/>
      <c r="H36" s="43" t="s">
        <v>1723</v>
      </c>
      <c r="I36" s="124"/>
      <c r="J36" s="124"/>
      <c r="K36" s="43" t="s">
        <v>363</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124"/>
      <c r="G37" s="124"/>
      <c r="H37" s="43" t="s">
        <v>1723</v>
      </c>
      <c r="I37" s="43" t="s">
        <v>120</v>
      </c>
      <c r="J37" s="124"/>
      <c r="K37" s="43" t="s">
        <v>363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382</v>
      </c>
      <c r="B38" s="43" t="s">
        <v>1756</v>
      </c>
      <c r="C38" s="44" t="b">
        <v>0</v>
      </c>
      <c r="D38" s="45"/>
      <c r="E38" s="46"/>
      <c r="F38" s="124"/>
      <c r="G38" s="124"/>
      <c r="H38" s="43" t="s">
        <v>1723</v>
      </c>
      <c r="I38" s="124"/>
      <c r="J38" s="124"/>
      <c r="K38" s="43" t="s">
        <v>363</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284</v>
      </c>
      <c r="B39" s="43" t="s">
        <v>1741</v>
      </c>
      <c r="C39" s="44" t="b">
        <v>0</v>
      </c>
      <c r="D39" s="45"/>
      <c r="E39" s="46"/>
      <c r="F39" s="124"/>
      <c r="G39" s="124"/>
      <c r="H39" s="43" t="s">
        <v>319</v>
      </c>
      <c r="I39" s="124"/>
      <c r="J39" s="124"/>
      <c r="K39" s="43" t="s">
        <v>363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396</v>
      </c>
      <c r="B40" s="43" t="s">
        <v>1747</v>
      </c>
      <c r="C40" s="44" t="b">
        <v>0</v>
      </c>
      <c r="D40" s="45"/>
      <c r="E40" s="46"/>
      <c r="F40" s="124"/>
      <c r="G40" s="124"/>
      <c r="H40" s="43" t="s">
        <v>288</v>
      </c>
      <c r="I40" s="43" t="s">
        <v>120</v>
      </c>
      <c r="J40" s="124"/>
      <c r="K40" s="43" t="s">
        <v>363</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1748</v>
      </c>
      <c r="B41" s="43" t="s">
        <v>1749</v>
      </c>
      <c r="C41" s="44" t="b">
        <v>0</v>
      </c>
      <c r="D41" s="45"/>
      <c r="E41" s="46"/>
      <c r="F41" s="124"/>
      <c r="G41" s="124"/>
      <c r="H41" s="43" t="s">
        <v>288</v>
      </c>
      <c r="I41" s="43" t="s">
        <v>120</v>
      </c>
      <c r="J41" s="124"/>
      <c r="K41" s="43" t="s">
        <v>363</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333</v>
      </c>
      <c r="B42" s="43" t="s">
        <v>1763</v>
      </c>
      <c r="C42" s="44" t="b">
        <v>0</v>
      </c>
      <c r="D42" s="45"/>
      <c r="E42" s="46"/>
      <c r="F42" s="124"/>
      <c r="G42" s="124"/>
      <c r="H42" s="124"/>
      <c r="I42" s="124"/>
      <c r="J42" s="124"/>
      <c r="K42" s="124"/>
      <c r="L42" s="48">
        <f>COUNTIF('🗂️ Lịch sử đánh giá'!$A:$A,$A42)</f>
        <v>1</v>
      </c>
      <c r="M42" s="49" t="str">
        <f t="array" ref="M42">IFERROR(INDEX('🗂️ Lịch sử đánh giá'!$C:$C,MATCH(2,1/('🗂️ Lịch sử đánh giá'!$A:$A=$A42))),"")</f>
        <v>2026-Q3</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CM   ·  QL   ·  CLV </v>
      </c>
    </row>
    <row r="43">
      <c r="A43" s="43" t="s">
        <v>404</v>
      </c>
      <c r="B43" s="43" t="s">
        <v>1761</v>
      </c>
      <c r="C43" s="44" t="b">
        <v>0</v>
      </c>
      <c r="D43" s="45"/>
      <c r="E43" s="46"/>
      <c r="F43" s="124"/>
      <c r="G43" s="124"/>
      <c r="H43" s="43" t="s">
        <v>1759</v>
      </c>
      <c r="I43" s="124"/>
      <c r="J43" s="124"/>
      <c r="K43" s="43" t="s">
        <v>363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415</v>
      </c>
      <c r="B44" s="43" t="s">
        <v>1758</v>
      </c>
      <c r="C44" s="44" t="b">
        <v>0</v>
      </c>
      <c r="D44" s="45"/>
      <c r="E44" s="46"/>
      <c r="F44" s="124"/>
      <c r="G44" s="124"/>
      <c r="H44" s="43" t="s">
        <v>1759</v>
      </c>
      <c r="I44" s="124"/>
      <c r="J44" s="124"/>
      <c r="K44" s="124"/>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671</v>
      </c>
      <c r="B45" s="43" t="s">
        <v>1760</v>
      </c>
      <c r="C45" s="44" t="b">
        <v>0</v>
      </c>
      <c r="D45" s="45"/>
      <c r="E45" s="46"/>
      <c r="F45" s="124"/>
      <c r="G45" s="124"/>
      <c r="H45" s="43" t="s">
        <v>1759</v>
      </c>
      <c r="I45" s="124"/>
      <c r="J45" s="124"/>
      <c r="K45" s="124"/>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444</v>
      </c>
      <c r="B46" s="43" t="s">
        <v>1762</v>
      </c>
      <c r="C46" s="44" t="b">
        <v>0</v>
      </c>
      <c r="D46" s="45"/>
      <c r="E46" s="46"/>
      <c r="F46" s="124"/>
      <c r="G46" s="124"/>
      <c r="H46" s="43" t="s">
        <v>1759</v>
      </c>
      <c r="I46" s="124"/>
      <c r="J46" s="124"/>
      <c r="K46" s="124"/>
      <c r="L46" s="48">
        <f>COUNTIF('🗂️ Lịch sử đánh giá'!$A:$A,$A46)</f>
        <v>0</v>
      </c>
      <c r="M46" s="49" t="str">
        <f t="array" ref="M46">IFERROR(INDEX('🗂️ Lịch sử đánh giá'!$C:$C,MATCH(2,1/('🗂️ Lịch sử đánh giá'!$A:$A=$A46))),"")</f>
        <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170</v>
      </c>
      <c r="D18" s="16"/>
      <c r="E18" s="22" t="s">
        <v>1602</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567</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685</v>
      </c>
      <c r="B7" s="43" t="s">
        <v>285</v>
      </c>
      <c r="C7" s="44" t="b">
        <v>0</v>
      </c>
      <c r="D7" s="45"/>
      <c r="E7" s="46"/>
      <c r="F7" s="43" t="s">
        <v>286</v>
      </c>
      <c r="G7" s="43" t="s">
        <v>287</v>
      </c>
      <c r="H7" s="43" t="s">
        <v>288</v>
      </c>
      <c r="I7" s="43" t="s">
        <v>120</v>
      </c>
      <c r="J7" s="43" t="s">
        <v>122</v>
      </c>
      <c r="K7" s="43" t="s">
        <v>275</v>
      </c>
      <c r="L7" s="48">
        <f>COUNTIF('🗂️ Lịch sử đánh giá'!$A:$A,$A7)</f>
        <v>4</v>
      </c>
      <c r="M7" s="49" t="str">
        <f t="array" ref="M7">IFERROR(INDEX('🗂️ Lịch sử đánh giá'!$C:$C,MATCH(2,1/('🗂️ Lịch sử đánh giá'!$A:$A=$A7))),"")</f>
        <v>2026-08-07 Phát sinh - Thương mại</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CM   ·  QL   ·  CLV </v>
      </c>
    </row>
    <row r="8">
      <c r="A8" s="43" t="s">
        <v>224</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1735</v>
      </c>
      <c r="B9" s="43" t="s">
        <v>383</v>
      </c>
      <c r="C9" s="44" t="b">
        <v>0</v>
      </c>
      <c r="D9" s="45"/>
      <c r="E9" s="46"/>
      <c r="F9" s="43" t="s">
        <v>1771</v>
      </c>
      <c r="G9" s="43" t="s">
        <v>1772</v>
      </c>
      <c r="H9" s="43" t="s">
        <v>1732</v>
      </c>
      <c r="I9" s="43" t="s">
        <v>120</v>
      </c>
      <c r="J9" s="124"/>
      <c r="K9" s="43" t="s">
        <v>363</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524</v>
      </c>
      <c r="B10" s="43" t="s">
        <v>359</v>
      </c>
      <c r="C10" s="44" t="b">
        <v>0</v>
      </c>
      <c r="D10" s="45"/>
      <c r="E10" s="46"/>
      <c r="F10" s="43" t="s">
        <v>360</v>
      </c>
      <c r="G10" s="43" t="s">
        <v>361</v>
      </c>
      <c r="H10" s="43" t="s">
        <v>362</v>
      </c>
      <c r="I10" s="43" t="s">
        <v>120</v>
      </c>
      <c r="J10" s="43" t="s">
        <v>274</v>
      </c>
      <c r="K10" s="43" t="s">
        <v>363</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691</v>
      </c>
      <c r="B11" s="43" t="s">
        <v>1729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630</v>
      </c>
      <c r="C13" s="44" t="b">
        <v>0</v>
      </c>
      <c r="D13" s="45"/>
      <c r="E13" s="46"/>
      <c r="F13" s="43" t="s">
        <v>1773</v>
      </c>
      <c r="G13" s="43" t="s">
        <v>1774</v>
      </c>
      <c r="H13" s="43" t="s">
        <v>1723</v>
      </c>
      <c r="I13" s="43" t="s">
        <v>120</v>
      </c>
      <c r="J13" s="43" t="s">
        <v>1775</v>
      </c>
      <c r="K13" s="43" t="s">
        <v>409</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358</v>
      </c>
      <c r="B14" s="43" t="s">
        <v>672</v>
      </c>
      <c r="C14" s="44" t="b">
        <v>0</v>
      </c>
      <c r="D14" s="45"/>
      <c r="E14" s="46"/>
      <c r="F14" s="43" t="s">
        <v>659</v>
      </c>
      <c r="G14" s="43" t="s">
        <v>660</v>
      </c>
      <c r="H14" s="43" t="s">
        <v>1723</v>
      </c>
      <c r="I14" s="43" t="s">
        <v>1742</v>
      </c>
      <c r="J14" s="43" t="s">
        <v>1775</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1757</v>
      </c>
      <c r="B15" s="43" t="s">
        <v>658</v>
      </c>
      <c r="C15" s="44" t="b">
        <v>0</v>
      </c>
      <c r="D15" s="45"/>
      <c r="E15" s="46"/>
      <c r="F15" s="43" t="s">
        <v>659</v>
      </c>
      <c r="G15" s="43" t="s">
        <v>660</v>
      </c>
      <c r="H15" s="43" t="s">
        <v>1723</v>
      </c>
      <c r="I15" s="43" t="s">
        <v>120</v>
      </c>
      <c r="J15" s="43" t="s">
        <v>1775</v>
      </c>
      <c r="K15" s="43" t="s">
        <v>363</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678</v>
      </c>
      <c r="B16" s="43" t="s">
        <v>679</v>
      </c>
      <c r="C16" s="44" t="b">
        <v>0</v>
      </c>
      <c r="D16" s="45"/>
      <c r="E16" s="46"/>
      <c r="F16" s="43" t="s">
        <v>659</v>
      </c>
      <c r="G16" s="43" t="s">
        <v>660</v>
      </c>
      <c r="H16" s="43" t="s">
        <v>1723</v>
      </c>
      <c r="I16" s="43" t="s">
        <v>1742</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599</v>
      </c>
      <c r="B17" s="43" t="s">
        <v>686</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462</v>
      </c>
      <c r="B18" s="43" t="s">
        <v>693</v>
      </c>
      <c r="C18" s="44" t="b">
        <v>0</v>
      </c>
      <c r="D18" s="45"/>
      <c r="E18" s="46"/>
      <c r="F18" s="43" t="s">
        <v>659</v>
      </c>
      <c r="G18" s="43" t="s">
        <v>660</v>
      </c>
      <c r="H18" s="43" t="s">
        <v>1723</v>
      </c>
      <c r="I18" s="43" t="s">
        <v>120</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1724</v>
      </c>
      <c r="B19" s="43" t="s">
        <v>405</v>
      </c>
      <c r="C19" s="44" t="b">
        <v>0</v>
      </c>
      <c r="D19" s="45"/>
      <c r="E19" s="46"/>
      <c r="F19" s="124"/>
      <c r="G19" s="124"/>
      <c r="H19" s="43" t="s">
        <v>408</v>
      </c>
      <c r="I19" s="43" t="s">
        <v>120</v>
      </c>
      <c r="J19" s="43" t="s">
        <v>408</v>
      </c>
      <c r="K19" s="43" t="s">
        <v>409</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1740</v>
      </c>
      <c r="B20" s="43" t="s">
        <v>600</v>
      </c>
      <c r="C20" s="44" t="b">
        <v>0</v>
      </c>
      <c r="D20" s="45"/>
      <c r="E20" s="46"/>
      <c r="F20" s="43" t="s">
        <v>602</v>
      </c>
      <c r="G20" s="43" t="s">
        <v>603</v>
      </c>
      <c r="H20" s="43" t="s">
        <v>604</v>
      </c>
      <c r="I20" s="43" t="s">
        <v>120</v>
      </c>
      <c r="J20" s="43" t="s">
        <v>408</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481</v>
      </c>
      <c r="B21" s="43" t="s">
        <v>482</v>
      </c>
      <c r="C21" s="44" t="b">
        <v>0</v>
      </c>
      <c r="D21" s="45"/>
      <c r="E21" s="46"/>
      <c r="F21" s="43" t="s">
        <v>484</v>
      </c>
      <c r="G21" s="43" t="s">
        <v>485</v>
      </c>
      <c r="H21" s="43" t="s">
        <v>319</v>
      </c>
      <c r="I21" s="43" t="s">
        <v>1742</v>
      </c>
      <c r="J21" s="43" t="s">
        <v>408</v>
      </c>
      <c r="K21" s="43" t="s">
        <v>363</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471</v>
      </c>
      <c r="B22" s="43" t="s">
        <v>472</v>
      </c>
      <c r="C22" s="44" t="b">
        <v>0</v>
      </c>
      <c r="D22" s="45"/>
      <c r="E22" s="46"/>
      <c r="F22" s="43" t="s">
        <v>473</v>
      </c>
      <c r="G22" s="43" t="s">
        <v>474</v>
      </c>
      <c r="H22" s="43" t="s">
        <v>319</v>
      </c>
      <c r="I22" s="43" t="s">
        <v>1742</v>
      </c>
      <c r="J22" s="43" t="s">
        <v>408</v>
      </c>
      <c r="K22" s="43" t="s">
        <v>419</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656</v>
      </c>
      <c r="B23" s="43" t="s">
        <v>493</v>
      </c>
      <c r="C23" s="44" t="b">
        <v>0</v>
      </c>
      <c r="D23" s="45"/>
      <c r="E23" s="46"/>
      <c r="F23" s="43" t="s">
        <v>484</v>
      </c>
      <c r="G23" s="43" t="s">
        <v>485</v>
      </c>
      <c r="H23" s="43" t="s">
        <v>319</v>
      </c>
      <c r="I23" s="43" t="s">
        <v>1742</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348</v>
      </c>
      <c r="B24" s="43" t="s">
        <v>502</v>
      </c>
      <c r="C24" s="44" t="b">
        <v>0</v>
      </c>
      <c r="D24" s="45"/>
      <c r="E24" s="46"/>
      <c r="F24" s="43" t="s">
        <v>484</v>
      </c>
      <c r="G24" s="43" t="s">
        <v>485</v>
      </c>
      <c r="H24" s="43" t="s">
        <v>319</v>
      </c>
      <c r="I24" s="43" t="s">
        <v>1742</v>
      </c>
      <c r="J24" s="43" t="s">
        <v>408</v>
      </c>
      <c r="K24" s="43" t="s">
        <v>363</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1743</v>
      </c>
      <c r="B25" s="43" t="s">
        <v>525</v>
      </c>
      <c r="C25" s="44" t="b">
        <v>0</v>
      </c>
      <c r="D25" s="45"/>
      <c r="E25" s="46"/>
      <c r="F25" s="43" t="s">
        <v>528</v>
      </c>
      <c r="G25" s="43" t="s">
        <v>529</v>
      </c>
      <c r="H25" s="43" t="s">
        <v>538</v>
      </c>
      <c r="I25" s="43" t="s">
        <v>1742</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1745</v>
      </c>
      <c r="B26" s="43" t="s">
        <v>568</v>
      </c>
      <c r="C26" s="44" t="b">
        <v>0</v>
      </c>
      <c r="D26" s="45"/>
      <c r="E26" s="46"/>
      <c r="F26" s="43" t="s">
        <v>528</v>
      </c>
      <c r="G26" s="43" t="s">
        <v>529</v>
      </c>
      <c r="H26" s="43" t="s">
        <v>538</v>
      </c>
      <c r="I26" s="43" t="s">
        <v>1742</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1753</v>
      </c>
      <c r="B27" s="43" t="s">
        <v>446</v>
      </c>
      <c r="C27" s="44" t="b">
        <v>0</v>
      </c>
      <c r="D27" s="45"/>
      <c r="E27" s="46"/>
      <c r="F27" s="43" t="s">
        <v>447</v>
      </c>
      <c r="G27" s="43" t="s">
        <v>448</v>
      </c>
      <c r="H27" s="43" t="s">
        <v>288</v>
      </c>
      <c r="I27" s="43" t="s">
        <v>120</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80</v>
      </c>
      <c r="B28" s="43" t="s">
        <v>397</v>
      </c>
      <c r="C28" s="44" t="b">
        <v>0</v>
      </c>
      <c r="D28" s="45"/>
      <c r="E28" s="46"/>
      <c r="F28" s="43" t="s">
        <v>447</v>
      </c>
      <c r="G28" s="43" t="s">
        <v>448</v>
      </c>
      <c r="H28" s="43" t="s">
        <v>288</v>
      </c>
      <c r="I28" s="43" t="s">
        <v>120</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1750</v>
      </c>
      <c r="B29" s="43" t="s">
        <v>1751</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1752</v>
      </c>
      <c r="B30" s="43" t="s">
        <v>463</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292</v>
      </c>
      <c r="B31" s="43" t="s">
        <v>416</v>
      </c>
      <c r="C31" s="44" t="b">
        <v>0</v>
      </c>
      <c r="D31" s="45"/>
      <c r="E31" s="46"/>
      <c r="F31" s="43" t="s">
        <v>417</v>
      </c>
      <c r="G31" s="43" t="s">
        <v>418</v>
      </c>
      <c r="H31" s="43" t="s">
        <v>288</v>
      </c>
      <c r="I31" s="43" t="s">
        <v>120</v>
      </c>
      <c r="J31" s="43" t="s">
        <v>408</v>
      </c>
      <c r="K31" s="43" t="s">
        <v>419</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628</v>
      </c>
      <c r="B32" s="43" t="s">
        <v>614</v>
      </c>
      <c r="C32" s="44" t="b">
        <v>0</v>
      </c>
      <c r="D32" s="45"/>
      <c r="E32" s="46"/>
      <c r="F32" s="43" t="s">
        <v>447</v>
      </c>
      <c r="G32" s="43" t="s">
        <v>448</v>
      </c>
      <c r="H32" s="43" t="s">
        <v>288</v>
      </c>
      <c r="I32" s="43" t="s">
        <v>120</v>
      </c>
      <c r="J32" s="43" t="s">
        <v>408</v>
      </c>
      <c r="K32" s="43" t="s">
        <v>363</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1738</v>
      </c>
      <c r="B33" s="43" t="s">
        <v>1739</v>
      </c>
      <c r="C33" s="44" t="b">
        <v>0</v>
      </c>
      <c r="D33" s="45"/>
      <c r="E33" s="46"/>
      <c r="F33" s="124"/>
      <c r="G33" s="124"/>
      <c r="H33" s="43" t="s">
        <v>1732</v>
      </c>
      <c r="I33" s="43" t="s">
        <v>120</v>
      </c>
      <c r="J33" s="124"/>
      <c r="K33" s="124"/>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613</v>
      </c>
      <c r="B34" s="43" t="s">
        <v>1731</v>
      </c>
      <c r="C34" s="44" t="b">
        <v>0</v>
      </c>
      <c r="D34" s="45"/>
      <c r="E34" s="46"/>
      <c r="F34" s="124"/>
      <c r="G34" s="124"/>
      <c r="H34" s="43" t="s">
        <v>1732</v>
      </c>
      <c r="I34" s="124"/>
      <c r="J34" s="124"/>
      <c r="K34" s="124"/>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1736</v>
      </c>
      <c r="B35" s="43" t="s">
        <v>1737</v>
      </c>
      <c r="C35" s="44" t="b">
        <v>0</v>
      </c>
      <c r="D35" s="45"/>
      <c r="E35" s="46"/>
      <c r="F35" s="124"/>
      <c r="G35" s="124"/>
      <c r="H35" s="43" t="s">
        <v>1732</v>
      </c>
      <c r="I35" s="43" t="s">
        <v>120</v>
      </c>
      <c r="J35" s="124"/>
      <c r="K35" s="124"/>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269</v>
      </c>
      <c r="B36" s="43" t="s">
        <v>1754</v>
      </c>
      <c r="C36" s="44" t="b">
        <v>0</v>
      </c>
      <c r="D36" s="45"/>
      <c r="E36" s="46"/>
      <c r="F36" s="124"/>
      <c r="G36" s="124"/>
      <c r="H36" s="43" t="s">
        <v>1723</v>
      </c>
      <c r="I36" s="124"/>
      <c r="J36" s="124"/>
      <c r="K36" s="43" t="s">
        <v>363</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124"/>
      <c r="G37" s="124"/>
      <c r="H37" s="43" t="s">
        <v>1723</v>
      </c>
      <c r="I37" s="43" t="s">
        <v>120</v>
      </c>
      <c r="J37" s="124"/>
      <c r="K37" s="43" t="s">
        <v>363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382</v>
      </c>
      <c r="B38" s="43" t="s">
        <v>1756</v>
      </c>
      <c r="C38" s="44" t="b">
        <v>0</v>
      </c>
      <c r="D38" s="45"/>
      <c r="E38" s="46"/>
      <c r="F38" s="124"/>
      <c r="G38" s="124"/>
      <c r="H38" s="43" t="s">
        <v>1723</v>
      </c>
      <c r="I38" s="124"/>
      <c r="J38" s="124"/>
      <c r="K38" s="43" t="s">
        <v>363</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284</v>
      </c>
      <c r="B39" s="43" t="s">
        <v>1741</v>
      </c>
      <c r="C39" s="44" t="b">
        <v>0</v>
      </c>
      <c r="D39" s="45"/>
      <c r="E39" s="46"/>
      <c r="F39" s="124"/>
      <c r="G39" s="124"/>
      <c r="H39" s="43" t="s">
        <v>319</v>
      </c>
      <c r="I39" s="124"/>
      <c r="J39" s="124"/>
      <c r="K39" s="43" t="s">
        <v>363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396</v>
      </c>
      <c r="B40" s="43" t="s">
        <v>1747</v>
      </c>
      <c r="C40" s="44" t="b">
        <v>0</v>
      </c>
      <c r="D40" s="45"/>
      <c r="E40" s="46"/>
      <c r="F40" s="124"/>
      <c r="G40" s="124"/>
      <c r="H40" s="43" t="s">
        <v>288</v>
      </c>
      <c r="I40" s="43" t="s">
        <v>120</v>
      </c>
      <c r="J40" s="124"/>
      <c r="K40" s="43" t="s">
        <v>363</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1748</v>
      </c>
      <c r="B41" s="43" t="s">
        <v>1749</v>
      </c>
      <c r="C41" s="44" t="b">
        <v>0</v>
      </c>
      <c r="D41" s="45"/>
      <c r="E41" s="46"/>
      <c r="F41" s="124"/>
      <c r="G41" s="124"/>
      <c r="H41" s="43" t="s">
        <v>288</v>
      </c>
      <c r="I41" s="43" t="s">
        <v>120</v>
      </c>
      <c r="J41" s="124"/>
      <c r="K41" s="43" t="s">
        <v>363</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333</v>
      </c>
      <c r="B42" s="43" t="s">
        <v>1763</v>
      </c>
      <c r="C42" s="44" t="b">
        <v>0</v>
      </c>
      <c r="D42" s="45"/>
      <c r="E42" s="46"/>
      <c r="F42" s="124"/>
      <c r="G42" s="124"/>
      <c r="H42" s="124"/>
      <c r="I42" s="124"/>
      <c r="J42" s="124"/>
      <c r="K42" s="124"/>
      <c r="L42" s="48">
        <f>COUNTIF('🗂️ Lịch sử đánh giá'!$A:$A,$A42)</f>
        <v>1</v>
      </c>
      <c r="M42" s="49" t="str">
        <f t="array" ref="M42">IFERROR(INDEX('🗂️ Lịch sử đánh giá'!$C:$C,MATCH(2,1/('🗂️ Lịch sử đánh giá'!$A:$A=$A42))),"")</f>
        <v>2026-Q3</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CM   ·  QL   ·  CLV </v>
      </c>
    </row>
    <row r="43">
      <c r="A43" s="43" t="s">
        <v>404</v>
      </c>
      <c r="B43" s="43" t="s">
        <v>1761</v>
      </c>
      <c r="C43" s="44" t="b">
        <v>0</v>
      </c>
      <c r="D43" s="45"/>
      <c r="E43" s="46"/>
      <c r="F43" s="124"/>
      <c r="G43" s="124"/>
      <c r="H43" s="43" t="s">
        <v>1759</v>
      </c>
      <c r="I43" s="124"/>
      <c r="J43" s="124"/>
      <c r="K43" s="43" t="s">
        <v>363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415</v>
      </c>
      <c r="B44" s="43" t="s">
        <v>1758</v>
      </c>
      <c r="C44" s="44" t="b">
        <v>0</v>
      </c>
      <c r="D44" s="45"/>
      <c r="E44" s="46"/>
      <c r="F44" s="124"/>
      <c r="G44" s="124"/>
      <c r="H44" s="43" t="s">
        <v>1759</v>
      </c>
      <c r="I44" s="124"/>
      <c r="J44" s="124"/>
      <c r="K44" s="124"/>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671</v>
      </c>
      <c r="B45" s="43" t="s">
        <v>1760</v>
      </c>
      <c r="C45" s="44" t="b">
        <v>0</v>
      </c>
      <c r="D45" s="45"/>
      <c r="E45" s="46"/>
      <c r="F45" s="124"/>
      <c r="G45" s="124"/>
      <c r="H45" s="43" t="s">
        <v>1759</v>
      </c>
      <c r="I45" s="124"/>
      <c r="J45" s="124"/>
      <c r="K45" s="124"/>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444</v>
      </c>
      <c r="B46" s="43" t="s">
        <v>1762</v>
      </c>
      <c r="C46" s="44" t="b">
        <v>0</v>
      </c>
      <c r="D46" s="45"/>
      <c r="E46" s="46"/>
      <c r="F46" s="124"/>
      <c r="G46" s="124"/>
      <c r="H46" s="43" t="s">
        <v>1759</v>
      </c>
      <c r="I46" s="124"/>
      <c r="J46" s="124"/>
      <c r="K46" s="124"/>
      <c r="L46" s="48">
        <f>COUNTIF('🗂️ Lịch sử đánh giá'!$A:$A,$A46)</f>
        <v>0</v>
      </c>
      <c r="M46" s="49" t="str">
        <f t="array" ref="M46">IFERROR(INDEX('🗂️ Lịch sử đánh giá'!$C:$C,MATCH(2,1/('🗂️ Lịch sử đánh giá'!$A:$A=$A46))),"")</f>
        <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170</v>
      </c>
      <c r="D18" s="16"/>
      <c r="E18" s="22" t="s">
        <v>1602</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567</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685</v>
      </c>
      <c r="B7" s="43" t="s">
        <v>285</v>
      </c>
      <c r="C7" s="44" t="b">
        <v>0</v>
      </c>
      <c r="D7" s="45"/>
      <c r="E7" s="46"/>
      <c r="F7" s="43" t="s">
        <v>286</v>
      </c>
      <c r="G7" s="43" t="s">
        <v>287</v>
      </c>
      <c r="H7" s="43" t="s">
        <v>288</v>
      </c>
      <c r="I7" s="43" t="s">
        <v>120</v>
      </c>
      <c r="J7" s="43" t="s">
        <v>122</v>
      </c>
      <c r="K7" s="43" t="s">
        <v>275</v>
      </c>
      <c r="L7" s="48">
        <f>COUNTIF('🗂️ Lịch sử đánh giá'!$A:$A,$A7)</f>
        <v>4</v>
      </c>
      <c r="M7" s="49" t="str">
        <f t="array" ref="M7">IFERROR(INDEX('🗂️ Lịch sử đánh giá'!$C:$C,MATCH(2,1/('🗂️ Lịch sử đánh giá'!$A:$A=$A7))),"")</f>
        <v>2026-08-07 Phát sinh - Thương mại</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CM   ·  QL   ·  CLV </v>
      </c>
    </row>
    <row r="8">
      <c r="A8" s="43" t="s">
        <v>224</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1735</v>
      </c>
      <c r="B9" s="43" t="s">
        <v>383</v>
      </c>
      <c r="C9" s="44" t="b">
        <v>0</v>
      </c>
      <c r="D9" s="45"/>
      <c r="E9" s="46"/>
      <c r="F9" s="43" t="s">
        <v>1771</v>
      </c>
      <c r="G9" s="43" t="s">
        <v>1772</v>
      </c>
      <c r="H9" s="43" t="s">
        <v>1732</v>
      </c>
      <c r="I9" s="43" t="s">
        <v>120</v>
      </c>
      <c r="J9" s="124"/>
      <c r="K9" s="43" t="s">
        <v>363</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524</v>
      </c>
      <c r="B10" s="43" t="s">
        <v>359</v>
      </c>
      <c r="C10" s="44" t="b">
        <v>0</v>
      </c>
      <c r="D10" s="45"/>
      <c r="E10" s="46"/>
      <c r="F10" s="43" t="s">
        <v>360</v>
      </c>
      <c r="G10" s="43" t="s">
        <v>361</v>
      </c>
      <c r="H10" s="43" t="s">
        <v>362</v>
      </c>
      <c r="I10" s="43" t="s">
        <v>120</v>
      </c>
      <c r="J10" s="43" t="s">
        <v>274</v>
      </c>
      <c r="K10" s="43" t="s">
        <v>363</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691</v>
      </c>
      <c r="B11" s="43" t="s">
        <v>1729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630</v>
      </c>
      <c r="C13" s="44" t="b">
        <v>0</v>
      </c>
      <c r="D13" s="45"/>
      <c r="E13" s="46"/>
      <c r="F13" s="43" t="s">
        <v>1773</v>
      </c>
      <c r="G13" s="43" t="s">
        <v>1774</v>
      </c>
      <c r="H13" s="43" t="s">
        <v>1723</v>
      </c>
      <c r="I13" s="43" t="s">
        <v>120</v>
      </c>
      <c r="J13" s="43" t="s">
        <v>1775</v>
      </c>
      <c r="K13" s="43" t="s">
        <v>409</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358</v>
      </c>
      <c r="B14" s="43" t="s">
        <v>672</v>
      </c>
      <c r="C14" s="44" t="b">
        <v>0</v>
      </c>
      <c r="D14" s="45"/>
      <c r="E14" s="46"/>
      <c r="F14" s="43" t="s">
        <v>659</v>
      </c>
      <c r="G14" s="43" t="s">
        <v>660</v>
      </c>
      <c r="H14" s="43" t="s">
        <v>1723</v>
      </c>
      <c r="I14" s="43" t="s">
        <v>1742</v>
      </c>
      <c r="J14" s="43" t="s">
        <v>1775</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1757</v>
      </c>
      <c r="B15" s="43" t="s">
        <v>658</v>
      </c>
      <c r="C15" s="44" t="b">
        <v>0</v>
      </c>
      <c r="D15" s="45"/>
      <c r="E15" s="46"/>
      <c r="F15" s="43" t="s">
        <v>659</v>
      </c>
      <c r="G15" s="43" t="s">
        <v>660</v>
      </c>
      <c r="H15" s="43" t="s">
        <v>1723</v>
      </c>
      <c r="I15" s="43" t="s">
        <v>120</v>
      </c>
      <c r="J15" s="43" t="s">
        <v>1775</v>
      </c>
      <c r="K15" s="43" t="s">
        <v>363</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678</v>
      </c>
      <c r="B16" s="43" t="s">
        <v>679</v>
      </c>
      <c r="C16" s="44" t="b">
        <v>0</v>
      </c>
      <c r="D16" s="45"/>
      <c r="E16" s="46"/>
      <c r="F16" s="43" t="s">
        <v>659</v>
      </c>
      <c r="G16" s="43" t="s">
        <v>660</v>
      </c>
      <c r="H16" s="43" t="s">
        <v>1723</v>
      </c>
      <c r="I16" s="43" t="s">
        <v>1742</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599</v>
      </c>
      <c r="B17" s="43" t="s">
        <v>686</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462</v>
      </c>
      <c r="B18" s="43" t="s">
        <v>693</v>
      </c>
      <c r="C18" s="44" t="b">
        <v>0</v>
      </c>
      <c r="D18" s="45"/>
      <c r="E18" s="46"/>
      <c r="F18" s="43" t="s">
        <v>659</v>
      </c>
      <c r="G18" s="43" t="s">
        <v>660</v>
      </c>
      <c r="H18" s="43" t="s">
        <v>1723</v>
      </c>
      <c r="I18" s="43" t="s">
        <v>120</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1724</v>
      </c>
      <c r="B19" s="43" t="s">
        <v>405</v>
      </c>
      <c r="C19" s="44" t="b">
        <v>0</v>
      </c>
      <c r="D19" s="45"/>
      <c r="E19" s="46"/>
      <c r="F19" s="124"/>
      <c r="G19" s="124"/>
      <c r="H19" s="43" t="s">
        <v>408</v>
      </c>
      <c r="I19" s="43" t="s">
        <v>120</v>
      </c>
      <c r="J19" s="43" t="s">
        <v>408</v>
      </c>
      <c r="K19" s="43" t="s">
        <v>409</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1740</v>
      </c>
      <c r="B20" s="43" t="s">
        <v>600</v>
      </c>
      <c r="C20" s="44" t="b">
        <v>0</v>
      </c>
      <c r="D20" s="45"/>
      <c r="E20" s="46"/>
      <c r="F20" s="43" t="s">
        <v>602</v>
      </c>
      <c r="G20" s="43" t="s">
        <v>603</v>
      </c>
      <c r="H20" s="43" t="s">
        <v>604</v>
      </c>
      <c r="I20" s="43" t="s">
        <v>120</v>
      </c>
      <c r="J20" s="43" t="s">
        <v>408</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481</v>
      </c>
      <c r="B21" s="43" t="s">
        <v>482</v>
      </c>
      <c r="C21" s="44" t="b">
        <v>0</v>
      </c>
      <c r="D21" s="45"/>
      <c r="E21" s="46"/>
      <c r="F21" s="43" t="s">
        <v>484</v>
      </c>
      <c r="G21" s="43" t="s">
        <v>485</v>
      </c>
      <c r="H21" s="43" t="s">
        <v>319</v>
      </c>
      <c r="I21" s="43" t="s">
        <v>1742</v>
      </c>
      <c r="J21" s="43" t="s">
        <v>408</v>
      </c>
      <c r="K21" s="43" t="s">
        <v>363</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471</v>
      </c>
      <c r="B22" s="43" t="s">
        <v>472</v>
      </c>
      <c r="C22" s="44" t="b">
        <v>0</v>
      </c>
      <c r="D22" s="45"/>
      <c r="E22" s="46"/>
      <c r="F22" s="43" t="s">
        <v>473</v>
      </c>
      <c r="G22" s="43" t="s">
        <v>474</v>
      </c>
      <c r="H22" s="43" t="s">
        <v>319</v>
      </c>
      <c r="I22" s="43" t="s">
        <v>1742</v>
      </c>
      <c r="J22" s="43" t="s">
        <v>408</v>
      </c>
      <c r="K22" s="43" t="s">
        <v>419</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656</v>
      </c>
      <c r="B23" s="43" t="s">
        <v>493</v>
      </c>
      <c r="C23" s="44" t="b">
        <v>0</v>
      </c>
      <c r="D23" s="45"/>
      <c r="E23" s="46"/>
      <c r="F23" s="43" t="s">
        <v>484</v>
      </c>
      <c r="G23" s="43" t="s">
        <v>485</v>
      </c>
      <c r="H23" s="43" t="s">
        <v>319</v>
      </c>
      <c r="I23" s="43" t="s">
        <v>1742</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348</v>
      </c>
      <c r="B24" s="43" t="s">
        <v>502</v>
      </c>
      <c r="C24" s="44" t="b">
        <v>0</v>
      </c>
      <c r="D24" s="45"/>
      <c r="E24" s="46"/>
      <c r="F24" s="43" t="s">
        <v>484</v>
      </c>
      <c r="G24" s="43" t="s">
        <v>485</v>
      </c>
      <c r="H24" s="43" t="s">
        <v>319</v>
      </c>
      <c r="I24" s="43" t="s">
        <v>1742</v>
      </c>
      <c r="J24" s="43" t="s">
        <v>408</v>
      </c>
      <c r="K24" s="43" t="s">
        <v>363</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1743</v>
      </c>
      <c r="B25" s="43" t="s">
        <v>525</v>
      </c>
      <c r="C25" s="44" t="b">
        <v>0</v>
      </c>
      <c r="D25" s="45"/>
      <c r="E25" s="46"/>
      <c r="F25" s="43" t="s">
        <v>528</v>
      </c>
      <c r="G25" s="43" t="s">
        <v>529</v>
      </c>
      <c r="H25" s="43" t="s">
        <v>538</v>
      </c>
      <c r="I25" s="43" t="s">
        <v>1742</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1745</v>
      </c>
      <c r="B26" s="43" t="s">
        <v>568</v>
      </c>
      <c r="C26" s="44" t="b">
        <v>0</v>
      </c>
      <c r="D26" s="45"/>
      <c r="E26" s="46"/>
      <c r="F26" s="43" t="s">
        <v>528</v>
      </c>
      <c r="G26" s="43" t="s">
        <v>529</v>
      </c>
      <c r="H26" s="43" t="s">
        <v>538</v>
      </c>
      <c r="I26" s="43" t="s">
        <v>1742</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1753</v>
      </c>
      <c r="B27" s="43" t="s">
        <v>446</v>
      </c>
      <c r="C27" s="44" t="b">
        <v>0</v>
      </c>
      <c r="D27" s="45"/>
      <c r="E27" s="46"/>
      <c r="F27" s="43" t="s">
        <v>447</v>
      </c>
      <c r="G27" s="43" t="s">
        <v>448</v>
      </c>
      <c r="H27" s="43" t="s">
        <v>288</v>
      </c>
      <c r="I27" s="43" t="s">
        <v>120</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80</v>
      </c>
      <c r="B28" s="43" t="s">
        <v>397</v>
      </c>
      <c r="C28" s="44" t="b">
        <v>0</v>
      </c>
      <c r="D28" s="45"/>
      <c r="E28" s="46"/>
      <c r="F28" s="43" t="s">
        <v>447</v>
      </c>
      <c r="G28" s="43" t="s">
        <v>448</v>
      </c>
      <c r="H28" s="43" t="s">
        <v>288</v>
      </c>
      <c r="I28" s="43" t="s">
        <v>120</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1752</v>
      </c>
      <c r="B29" s="43" t="s">
        <v>463</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292</v>
      </c>
      <c r="B30" s="43" t="s">
        <v>416</v>
      </c>
      <c r="C30" s="44" t="b">
        <v>0</v>
      </c>
      <c r="D30" s="45"/>
      <c r="E30" s="46"/>
      <c r="F30" s="43" t="s">
        <v>417</v>
      </c>
      <c r="G30" s="43" t="s">
        <v>418</v>
      </c>
      <c r="H30" s="43" t="s">
        <v>288</v>
      </c>
      <c r="I30" s="43" t="s">
        <v>120</v>
      </c>
      <c r="J30" s="43" t="s">
        <v>408</v>
      </c>
      <c r="K30" s="43" t="s">
        <v>419</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628</v>
      </c>
      <c r="B31" s="43" t="s">
        <v>614</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1750</v>
      </c>
      <c r="B32" s="43" t="s">
        <v>1751</v>
      </c>
      <c r="C32" s="44" t="b">
        <v>0</v>
      </c>
      <c r="D32" s="45"/>
      <c r="E32" s="46"/>
      <c r="F32" s="43" t="s">
        <v>447</v>
      </c>
      <c r="G32" s="43" t="s">
        <v>448</v>
      </c>
      <c r="H32" s="43" t="s">
        <v>288</v>
      </c>
      <c r="I32" s="43" t="s">
        <v>120</v>
      </c>
      <c r="J32" s="43" t="s">
        <v>408</v>
      </c>
      <c r="K32" s="43" t="s">
        <v>363</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1738</v>
      </c>
      <c r="B33" s="43" t="s">
        <v>1739</v>
      </c>
      <c r="C33" s="44" t="b">
        <v>0</v>
      </c>
      <c r="D33" s="45"/>
      <c r="E33" s="46"/>
      <c r="F33" s="124"/>
      <c r="G33" s="124"/>
      <c r="H33" s="43" t="s">
        <v>1732</v>
      </c>
      <c r="I33" s="43" t="s">
        <v>120</v>
      </c>
      <c r="J33" s="124"/>
      <c r="K33" s="124"/>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613</v>
      </c>
      <c r="B34" s="43" t="s">
        <v>1731</v>
      </c>
      <c r="C34" s="44" t="b">
        <v>0</v>
      </c>
      <c r="D34" s="45"/>
      <c r="E34" s="46"/>
      <c r="F34" s="124"/>
      <c r="G34" s="124"/>
      <c r="H34" s="43" t="s">
        <v>1732</v>
      </c>
      <c r="I34" s="124"/>
      <c r="J34" s="124"/>
      <c r="K34" s="124"/>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1736</v>
      </c>
      <c r="B35" s="43" t="s">
        <v>1737</v>
      </c>
      <c r="C35" s="44" t="b">
        <v>0</v>
      </c>
      <c r="D35" s="45"/>
      <c r="E35" s="46"/>
      <c r="F35" s="124"/>
      <c r="G35" s="124"/>
      <c r="H35" s="43" t="s">
        <v>1732</v>
      </c>
      <c r="I35" s="43" t="s">
        <v>120</v>
      </c>
      <c r="J35" s="124"/>
      <c r="K35" s="124"/>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269</v>
      </c>
      <c r="B36" s="43" t="s">
        <v>1754</v>
      </c>
      <c r="C36" s="44" t="b">
        <v>0</v>
      </c>
      <c r="D36" s="45"/>
      <c r="E36" s="46"/>
      <c r="F36" s="124"/>
      <c r="G36" s="124"/>
      <c r="H36" s="43" t="s">
        <v>1723</v>
      </c>
      <c r="I36" s="124"/>
      <c r="J36" s="124"/>
      <c r="K36" s="43" t="s">
        <v>363</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124"/>
      <c r="G37" s="124"/>
      <c r="H37" s="43" t="s">
        <v>1723</v>
      </c>
      <c r="I37" s="43" t="s">
        <v>120</v>
      </c>
      <c r="J37" s="124"/>
      <c r="K37" s="43" t="s">
        <v>363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382</v>
      </c>
      <c r="B38" s="43" t="s">
        <v>1756</v>
      </c>
      <c r="C38" s="44" t="b">
        <v>0</v>
      </c>
      <c r="D38" s="45"/>
      <c r="E38" s="46"/>
      <c r="F38" s="124"/>
      <c r="G38" s="124"/>
      <c r="H38" s="43" t="s">
        <v>1723</v>
      </c>
      <c r="I38" s="124"/>
      <c r="J38" s="124"/>
      <c r="K38" s="43" t="s">
        <v>363</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284</v>
      </c>
      <c r="B39" s="43" t="s">
        <v>1741</v>
      </c>
      <c r="C39" s="44" t="b">
        <v>0</v>
      </c>
      <c r="D39" s="45"/>
      <c r="E39" s="46"/>
      <c r="F39" s="124"/>
      <c r="G39" s="124"/>
      <c r="H39" s="43" t="s">
        <v>319</v>
      </c>
      <c r="I39" s="124"/>
      <c r="J39" s="124"/>
      <c r="K39" s="43" t="s">
        <v>363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396</v>
      </c>
      <c r="B40" s="43" t="s">
        <v>1747</v>
      </c>
      <c r="C40" s="44" t="b">
        <v>0</v>
      </c>
      <c r="D40" s="45"/>
      <c r="E40" s="46"/>
      <c r="F40" s="124"/>
      <c r="G40" s="124"/>
      <c r="H40" s="43" t="s">
        <v>288</v>
      </c>
      <c r="I40" s="43" t="s">
        <v>120</v>
      </c>
      <c r="J40" s="124"/>
      <c r="K40" s="43" t="s">
        <v>363</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1748</v>
      </c>
      <c r="B41" s="43" t="s">
        <v>1749</v>
      </c>
      <c r="C41" s="44" t="b">
        <v>0</v>
      </c>
      <c r="D41" s="45"/>
      <c r="E41" s="46"/>
      <c r="F41" s="124"/>
      <c r="G41" s="124"/>
      <c r="H41" s="43" t="s">
        <v>288</v>
      </c>
      <c r="I41" s="43" t="s">
        <v>120</v>
      </c>
      <c r="J41" s="124"/>
      <c r="K41" s="43" t="s">
        <v>363</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333</v>
      </c>
      <c r="B42" s="43" t="s">
        <v>1763</v>
      </c>
      <c r="C42" s="44" t="b">
        <v>0</v>
      </c>
      <c r="D42" s="45"/>
      <c r="E42" s="46"/>
      <c r="F42" s="124"/>
      <c r="G42" s="124"/>
      <c r="H42" s="124"/>
      <c r="I42" s="124"/>
      <c r="J42" s="124"/>
      <c r="K42" s="124"/>
      <c r="L42" s="48">
        <f>COUNTIF('🗂️ Lịch sử đánh giá'!$A:$A,$A42)</f>
        <v>1</v>
      </c>
      <c r="M42" s="49" t="str">
        <f t="array" ref="M42">IFERROR(INDEX('🗂️ Lịch sử đánh giá'!$C:$C,MATCH(2,1/('🗂️ Lịch sử đánh giá'!$A:$A=$A42))),"")</f>
        <v>2026-Q3</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CM   ·  QL   ·  CLV </v>
      </c>
    </row>
    <row r="43">
      <c r="A43" s="43" t="s">
        <v>404</v>
      </c>
      <c r="B43" s="43" t="s">
        <v>1761</v>
      </c>
      <c r="C43" s="44" t="b">
        <v>0</v>
      </c>
      <c r="D43" s="45"/>
      <c r="E43" s="46"/>
      <c r="F43" s="124"/>
      <c r="G43" s="124"/>
      <c r="H43" s="43" t="s">
        <v>1759</v>
      </c>
      <c r="I43" s="124"/>
      <c r="J43" s="124"/>
      <c r="K43" s="43" t="s">
        <v>363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415</v>
      </c>
      <c r="B44" s="43" t="s">
        <v>1758</v>
      </c>
      <c r="C44" s="44" t="b">
        <v>0</v>
      </c>
      <c r="D44" s="45"/>
      <c r="E44" s="46"/>
      <c r="F44" s="124"/>
      <c r="G44" s="124"/>
      <c r="H44" s="43" t="s">
        <v>1759</v>
      </c>
      <c r="I44" s="124"/>
      <c r="J44" s="124"/>
      <c r="K44" s="124"/>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671</v>
      </c>
      <c r="B45" s="43" t="s">
        <v>1760</v>
      </c>
      <c r="C45" s="44" t="b">
        <v>0</v>
      </c>
      <c r="D45" s="45"/>
      <c r="E45" s="46"/>
      <c r="F45" s="124"/>
      <c r="G45" s="124"/>
      <c r="H45" s="43" t="s">
        <v>1759</v>
      </c>
      <c r="I45" s="124"/>
      <c r="J45" s="124"/>
      <c r="K45" s="124"/>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444</v>
      </c>
      <c r="B46" s="43" t="s">
        <v>1762</v>
      </c>
      <c r="C46" s="44" t="b">
        <v>0</v>
      </c>
      <c r="D46" s="45"/>
      <c r="E46" s="46"/>
      <c r="F46" s="124"/>
      <c r="G46" s="124"/>
      <c r="H46" s="43" t="s">
        <v>1759</v>
      </c>
      <c r="I46" s="124"/>
      <c r="J46" s="124"/>
      <c r="K46" s="124"/>
      <c r="L46" s="48">
        <f>COUNTIF('🗂️ Lịch sử đánh giá'!$A:$A,$A46)</f>
        <v>0</v>
      </c>
      <c r="M46" s="49" t="str">
        <f t="array" ref="M46">IFERROR(INDEX('🗂️ Lịch sử đánh giá'!$C:$C,MATCH(2,1/('🗂️ Lịch sử đánh giá'!$A:$A=$A46))),"")</f>
        <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170</v>
      </c>
      <c r="D18" s="16"/>
      <c r="E18" s="22" t="s">
        <v>1602</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567</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685</v>
      </c>
      <c r="B7" s="43" t="s">
        <v>285</v>
      </c>
      <c r="C7" s="44" t="b">
        <v>0</v>
      </c>
      <c r="D7" s="45"/>
      <c r="E7" s="46"/>
      <c r="F7" s="43" t="s">
        <v>286</v>
      </c>
      <c r="G7" s="43" t="s">
        <v>287</v>
      </c>
      <c r="H7" s="43" t="s">
        <v>288</v>
      </c>
      <c r="I7" s="43" t="s">
        <v>120</v>
      </c>
      <c r="J7" s="43" t="s">
        <v>122</v>
      </c>
      <c r="K7" s="43" t="s">
        <v>275</v>
      </c>
      <c r="L7" s="48">
        <f>COUNTIF('🗂️ Lịch sử đánh giá'!$A:$A,$A7)</f>
        <v>4</v>
      </c>
      <c r="M7" s="49" t="str">
        <f t="array" ref="M7">IFERROR(INDEX('🗂️ Lịch sử đánh giá'!$C:$C,MATCH(2,1/('🗂️ Lịch sử đánh giá'!$A:$A=$A7))),"")</f>
        <v>2026-08-07 Phát sinh - Thương mại</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CM   ·  QL   ·  CLV </v>
      </c>
    </row>
    <row r="8">
      <c r="A8" s="43" t="s">
        <v>224</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1735</v>
      </c>
      <c r="B9" s="43" t="s">
        <v>383</v>
      </c>
      <c r="C9" s="44" t="b">
        <v>0</v>
      </c>
      <c r="D9" s="45"/>
      <c r="E9" s="46"/>
      <c r="F9" s="43" t="s">
        <v>1771</v>
      </c>
      <c r="G9" s="43" t="s">
        <v>1772</v>
      </c>
      <c r="H9" s="43" t="s">
        <v>1732</v>
      </c>
      <c r="I9" s="43" t="s">
        <v>120</v>
      </c>
      <c r="J9" s="124"/>
      <c r="K9" s="43" t="s">
        <v>363</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524</v>
      </c>
      <c r="B10" s="43" t="s">
        <v>359</v>
      </c>
      <c r="C10" s="44" t="b">
        <v>0</v>
      </c>
      <c r="D10" s="45"/>
      <c r="E10" s="46"/>
      <c r="F10" s="43" t="s">
        <v>360</v>
      </c>
      <c r="G10" s="43" t="s">
        <v>361</v>
      </c>
      <c r="H10" s="43" t="s">
        <v>362</v>
      </c>
      <c r="I10" s="43" t="s">
        <v>120</v>
      </c>
      <c r="J10" s="43" t="s">
        <v>274</v>
      </c>
      <c r="K10" s="43" t="s">
        <v>363</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691</v>
      </c>
      <c r="B11" s="43" t="s">
        <v>1729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630</v>
      </c>
      <c r="C13" s="44" t="b">
        <v>0</v>
      </c>
      <c r="D13" s="45"/>
      <c r="E13" s="46"/>
      <c r="F13" s="43" t="s">
        <v>1773</v>
      </c>
      <c r="G13" s="43" t="s">
        <v>1774</v>
      </c>
      <c r="H13" s="43" t="s">
        <v>1723</v>
      </c>
      <c r="I13" s="43" t="s">
        <v>120</v>
      </c>
      <c r="J13" s="43" t="s">
        <v>1775</v>
      </c>
      <c r="K13" s="43" t="s">
        <v>409</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358</v>
      </c>
      <c r="B14" s="43" t="s">
        <v>672</v>
      </c>
      <c r="C14" s="44" t="b">
        <v>0</v>
      </c>
      <c r="D14" s="45"/>
      <c r="E14" s="46"/>
      <c r="F14" s="43" t="s">
        <v>659</v>
      </c>
      <c r="G14" s="43" t="s">
        <v>660</v>
      </c>
      <c r="H14" s="43" t="s">
        <v>1723</v>
      </c>
      <c r="I14" s="43" t="s">
        <v>1742</v>
      </c>
      <c r="J14" s="43" t="s">
        <v>1775</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1757</v>
      </c>
      <c r="B15" s="43" t="s">
        <v>658</v>
      </c>
      <c r="C15" s="44" t="b">
        <v>0</v>
      </c>
      <c r="D15" s="45"/>
      <c r="E15" s="46"/>
      <c r="F15" s="43" t="s">
        <v>659</v>
      </c>
      <c r="G15" s="43" t="s">
        <v>660</v>
      </c>
      <c r="H15" s="43" t="s">
        <v>1723</v>
      </c>
      <c r="I15" s="43" t="s">
        <v>120</v>
      </c>
      <c r="J15" s="43" t="s">
        <v>1775</v>
      </c>
      <c r="K15" s="43" t="s">
        <v>363</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678</v>
      </c>
      <c r="B16" s="43" t="s">
        <v>679</v>
      </c>
      <c r="C16" s="44" t="b">
        <v>0</v>
      </c>
      <c r="D16" s="45"/>
      <c r="E16" s="46"/>
      <c r="F16" s="43" t="s">
        <v>659</v>
      </c>
      <c r="G16" s="43" t="s">
        <v>660</v>
      </c>
      <c r="H16" s="43" t="s">
        <v>1723</v>
      </c>
      <c r="I16" s="43" t="s">
        <v>1742</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599</v>
      </c>
      <c r="B17" s="43" t="s">
        <v>686</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462</v>
      </c>
      <c r="B18" s="43" t="s">
        <v>693</v>
      </c>
      <c r="C18" s="44" t="b">
        <v>0</v>
      </c>
      <c r="D18" s="45"/>
      <c r="E18" s="46"/>
      <c r="F18" s="43" t="s">
        <v>659</v>
      </c>
      <c r="G18" s="43" t="s">
        <v>660</v>
      </c>
      <c r="H18" s="43" t="s">
        <v>1723</v>
      </c>
      <c r="I18" s="43" t="s">
        <v>120</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1724</v>
      </c>
      <c r="B19" s="43" t="s">
        <v>405</v>
      </c>
      <c r="C19" s="44" t="b">
        <v>0</v>
      </c>
      <c r="D19" s="45"/>
      <c r="E19" s="46"/>
      <c r="F19" s="124"/>
      <c r="G19" s="124"/>
      <c r="H19" s="43" t="s">
        <v>408</v>
      </c>
      <c r="I19" s="43" t="s">
        <v>120</v>
      </c>
      <c r="J19" s="43" t="s">
        <v>408</v>
      </c>
      <c r="K19" s="43" t="s">
        <v>409</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1740</v>
      </c>
      <c r="B20" s="43" t="s">
        <v>600</v>
      </c>
      <c r="C20" s="44" t="b">
        <v>0</v>
      </c>
      <c r="D20" s="45"/>
      <c r="E20" s="46"/>
      <c r="F20" s="43" t="s">
        <v>602</v>
      </c>
      <c r="G20" s="43" t="s">
        <v>603</v>
      </c>
      <c r="H20" s="43" t="s">
        <v>604</v>
      </c>
      <c r="I20" s="43" t="s">
        <v>120</v>
      </c>
      <c r="J20" s="43" t="s">
        <v>408</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481</v>
      </c>
      <c r="B21" s="43" t="s">
        <v>482</v>
      </c>
      <c r="C21" s="44" t="b">
        <v>0</v>
      </c>
      <c r="D21" s="45"/>
      <c r="E21" s="46"/>
      <c r="F21" s="43" t="s">
        <v>484</v>
      </c>
      <c r="G21" s="43" t="s">
        <v>485</v>
      </c>
      <c r="H21" s="43" t="s">
        <v>319</v>
      </c>
      <c r="I21" s="43" t="s">
        <v>1742</v>
      </c>
      <c r="J21" s="43" t="s">
        <v>408</v>
      </c>
      <c r="K21" s="43" t="s">
        <v>363</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471</v>
      </c>
      <c r="B22" s="43" t="s">
        <v>472</v>
      </c>
      <c r="C22" s="44" t="b">
        <v>0</v>
      </c>
      <c r="D22" s="45"/>
      <c r="E22" s="46"/>
      <c r="F22" s="43" t="s">
        <v>473</v>
      </c>
      <c r="G22" s="43" t="s">
        <v>474</v>
      </c>
      <c r="H22" s="43" t="s">
        <v>319</v>
      </c>
      <c r="I22" s="43" t="s">
        <v>1742</v>
      </c>
      <c r="J22" s="43" t="s">
        <v>408</v>
      </c>
      <c r="K22" s="43" t="s">
        <v>419</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656</v>
      </c>
      <c r="B23" s="43" t="s">
        <v>493</v>
      </c>
      <c r="C23" s="44" t="b">
        <v>0</v>
      </c>
      <c r="D23" s="45"/>
      <c r="E23" s="46"/>
      <c r="F23" s="43" t="s">
        <v>484</v>
      </c>
      <c r="G23" s="43" t="s">
        <v>485</v>
      </c>
      <c r="H23" s="43" t="s">
        <v>319</v>
      </c>
      <c r="I23" s="43" t="s">
        <v>1742</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348</v>
      </c>
      <c r="B24" s="43" t="s">
        <v>502</v>
      </c>
      <c r="C24" s="44" t="b">
        <v>0</v>
      </c>
      <c r="D24" s="45"/>
      <c r="E24" s="46"/>
      <c r="F24" s="43" t="s">
        <v>484</v>
      </c>
      <c r="G24" s="43" t="s">
        <v>485</v>
      </c>
      <c r="H24" s="43" t="s">
        <v>319</v>
      </c>
      <c r="I24" s="43" t="s">
        <v>1742</v>
      </c>
      <c r="J24" s="43" t="s">
        <v>408</v>
      </c>
      <c r="K24" s="43" t="s">
        <v>363</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1743</v>
      </c>
      <c r="B25" s="43" t="s">
        <v>525</v>
      </c>
      <c r="C25" s="44" t="b">
        <v>0</v>
      </c>
      <c r="D25" s="45"/>
      <c r="E25" s="46"/>
      <c r="F25" s="43" t="s">
        <v>528</v>
      </c>
      <c r="G25" s="43" t="s">
        <v>529</v>
      </c>
      <c r="H25" s="43" t="s">
        <v>538</v>
      </c>
      <c r="I25" s="43" t="s">
        <v>1742</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1745</v>
      </c>
      <c r="B26" s="43" t="s">
        <v>568</v>
      </c>
      <c r="C26" s="44" t="b">
        <v>0</v>
      </c>
      <c r="D26" s="45"/>
      <c r="E26" s="46"/>
      <c r="F26" s="43" t="s">
        <v>528</v>
      </c>
      <c r="G26" s="43" t="s">
        <v>529</v>
      </c>
      <c r="H26" s="43" t="s">
        <v>538</v>
      </c>
      <c r="I26" s="43" t="s">
        <v>1742</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1753</v>
      </c>
      <c r="B27" s="43" t="s">
        <v>446</v>
      </c>
      <c r="C27" s="44" t="b">
        <v>0</v>
      </c>
      <c r="D27" s="45"/>
      <c r="E27" s="46"/>
      <c r="F27" s="43" t="s">
        <v>447</v>
      </c>
      <c r="G27" s="43" t="s">
        <v>448</v>
      </c>
      <c r="H27" s="43" t="s">
        <v>288</v>
      </c>
      <c r="I27" s="43" t="s">
        <v>120</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80</v>
      </c>
      <c r="B28" s="43" t="s">
        <v>397</v>
      </c>
      <c r="C28" s="44" t="b">
        <v>0</v>
      </c>
      <c r="D28" s="45"/>
      <c r="E28" s="46"/>
      <c r="F28" s="43" t="s">
        <v>447</v>
      </c>
      <c r="G28" s="43" t="s">
        <v>448</v>
      </c>
      <c r="H28" s="43" t="s">
        <v>288</v>
      </c>
      <c r="I28" s="43" t="s">
        <v>120</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1752</v>
      </c>
      <c r="B29" s="43" t="s">
        <v>463</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292</v>
      </c>
      <c r="B30" s="43" t="s">
        <v>416</v>
      </c>
      <c r="C30" s="44" t="b">
        <v>0</v>
      </c>
      <c r="D30" s="45"/>
      <c r="E30" s="46"/>
      <c r="F30" s="43" t="s">
        <v>417</v>
      </c>
      <c r="G30" s="43" t="s">
        <v>418</v>
      </c>
      <c r="H30" s="43" t="s">
        <v>288</v>
      </c>
      <c r="I30" s="43" t="s">
        <v>120</v>
      </c>
      <c r="J30" s="43" t="s">
        <v>408</v>
      </c>
      <c r="K30" s="43" t="s">
        <v>419</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628</v>
      </c>
      <c r="B31" s="43" t="s">
        <v>614</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1750</v>
      </c>
      <c r="B32" s="43" t="s">
        <v>1751</v>
      </c>
      <c r="C32" s="44" t="b">
        <v>0</v>
      </c>
      <c r="D32" s="45"/>
      <c r="E32" s="46"/>
      <c r="F32" s="43" t="s">
        <v>447</v>
      </c>
      <c r="G32" s="43" t="s">
        <v>448</v>
      </c>
      <c r="H32" s="43" t="s">
        <v>288</v>
      </c>
      <c r="I32" s="43" t="s">
        <v>120</v>
      </c>
      <c r="J32" s="43" t="s">
        <v>408</v>
      </c>
      <c r="K32" s="43" t="s">
        <v>363</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1738</v>
      </c>
      <c r="B33" s="43" t="s">
        <v>1739</v>
      </c>
      <c r="C33" s="44" t="b">
        <v>0</v>
      </c>
      <c r="D33" s="45"/>
      <c r="E33" s="46"/>
      <c r="F33" s="124"/>
      <c r="G33" s="124"/>
      <c r="H33" s="43" t="s">
        <v>1732</v>
      </c>
      <c r="I33" s="43" t="s">
        <v>120</v>
      </c>
      <c r="J33" s="124"/>
      <c r="K33" s="124"/>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613</v>
      </c>
      <c r="B34" s="43" t="s">
        <v>1731</v>
      </c>
      <c r="C34" s="44" t="b">
        <v>0</v>
      </c>
      <c r="D34" s="45"/>
      <c r="E34" s="46"/>
      <c r="F34" s="124"/>
      <c r="G34" s="124"/>
      <c r="H34" s="43" t="s">
        <v>1732</v>
      </c>
      <c r="I34" s="124"/>
      <c r="J34" s="124"/>
      <c r="K34" s="124"/>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1736</v>
      </c>
      <c r="B35" s="43" t="s">
        <v>1737</v>
      </c>
      <c r="C35" s="44" t="b">
        <v>0</v>
      </c>
      <c r="D35" s="45"/>
      <c r="E35" s="46"/>
      <c r="F35" s="124"/>
      <c r="G35" s="124"/>
      <c r="H35" s="43" t="s">
        <v>1732</v>
      </c>
      <c r="I35" s="43" t="s">
        <v>120</v>
      </c>
      <c r="J35" s="124"/>
      <c r="K35" s="124"/>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269</v>
      </c>
      <c r="B36" s="43" t="s">
        <v>1754</v>
      </c>
      <c r="C36" s="44" t="b">
        <v>0</v>
      </c>
      <c r="D36" s="45"/>
      <c r="E36" s="46"/>
      <c r="F36" s="124"/>
      <c r="G36" s="124"/>
      <c r="H36" s="43" t="s">
        <v>1723</v>
      </c>
      <c r="I36" s="124"/>
      <c r="J36" s="124"/>
      <c r="K36" s="43" t="s">
        <v>363</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124"/>
      <c r="G37" s="124"/>
      <c r="H37" s="43" t="s">
        <v>1723</v>
      </c>
      <c r="I37" s="43" t="s">
        <v>120</v>
      </c>
      <c r="J37" s="124"/>
      <c r="K37" s="43" t="s">
        <v>363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382</v>
      </c>
      <c r="B38" s="43" t="s">
        <v>1756</v>
      </c>
      <c r="C38" s="44" t="b">
        <v>0</v>
      </c>
      <c r="D38" s="45"/>
      <c r="E38" s="46"/>
      <c r="F38" s="124"/>
      <c r="G38" s="124"/>
      <c r="H38" s="43" t="s">
        <v>1723</v>
      </c>
      <c r="I38" s="124"/>
      <c r="J38" s="124"/>
      <c r="K38" s="43" t="s">
        <v>363</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284</v>
      </c>
      <c r="B39" s="43" t="s">
        <v>1741</v>
      </c>
      <c r="C39" s="44" t="b">
        <v>0</v>
      </c>
      <c r="D39" s="45"/>
      <c r="E39" s="46"/>
      <c r="F39" s="124"/>
      <c r="G39" s="124"/>
      <c r="H39" s="43" t="s">
        <v>319</v>
      </c>
      <c r="I39" s="124"/>
      <c r="J39" s="124"/>
      <c r="K39" s="43" t="s">
        <v>363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396</v>
      </c>
      <c r="B40" s="43" t="s">
        <v>1747</v>
      </c>
      <c r="C40" s="44" t="b">
        <v>0</v>
      </c>
      <c r="D40" s="45"/>
      <c r="E40" s="46"/>
      <c r="F40" s="124"/>
      <c r="G40" s="124"/>
      <c r="H40" s="43" t="s">
        <v>288</v>
      </c>
      <c r="I40" s="43" t="s">
        <v>120</v>
      </c>
      <c r="J40" s="124"/>
      <c r="K40" s="43" t="s">
        <v>363</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1748</v>
      </c>
      <c r="B41" s="43" t="s">
        <v>1749</v>
      </c>
      <c r="C41" s="44" t="b">
        <v>0</v>
      </c>
      <c r="D41" s="45"/>
      <c r="E41" s="46"/>
      <c r="F41" s="124"/>
      <c r="G41" s="124"/>
      <c r="H41" s="43" t="s">
        <v>288</v>
      </c>
      <c r="I41" s="43" t="s">
        <v>120</v>
      </c>
      <c r="J41" s="124"/>
      <c r="K41" s="43" t="s">
        <v>363</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333</v>
      </c>
      <c r="B42" s="43" t="s">
        <v>1763</v>
      </c>
      <c r="C42" s="44" t="b">
        <v>0</v>
      </c>
      <c r="D42" s="45"/>
      <c r="E42" s="46"/>
      <c r="F42" s="124"/>
      <c r="G42" s="124"/>
      <c r="H42" s="124"/>
      <c r="I42" s="124"/>
      <c r="J42" s="124"/>
      <c r="K42" s="124"/>
      <c r="L42" s="48">
        <f>COUNTIF('🗂️ Lịch sử đánh giá'!$A:$A,$A42)</f>
        <v>1</v>
      </c>
      <c r="M42" s="49" t="str">
        <f t="array" ref="M42">IFERROR(INDEX('🗂️ Lịch sử đánh giá'!$C:$C,MATCH(2,1/('🗂️ Lịch sử đánh giá'!$A:$A=$A42))),"")</f>
        <v>2026-Q3</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CM   ·  QL   ·  CLV </v>
      </c>
    </row>
    <row r="43">
      <c r="A43" s="43" t="s">
        <v>404</v>
      </c>
      <c r="B43" s="43" t="s">
        <v>1761</v>
      </c>
      <c r="C43" s="44" t="b">
        <v>0</v>
      </c>
      <c r="D43" s="45"/>
      <c r="E43" s="46"/>
      <c r="F43" s="124"/>
      <c r="G43" s="124"/>
      <c r="H43" s="43" t="s">
        <v>1759</v>
      </c>
      <c r="I43" s="124"/>
      <c r="J43" s="124"/>
      <c r="K43" s="43" t="s">
        <v>363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415</v>
      </c>
      <c r="B44" s="43" t="s">
        <v>1758</v>
      </c>
      <c r="C44" s="44" t="b">
        <v>0</v>
      </c>
      <c r="D44" s="45"/>
      <c r="E44" s="46"/>
      <c r="F44" s="124"/>
      <c r="G44" s="124"/>
      <c r="H44" s="43" t="s">
        <v>1759</v>
      </c>
      <c r="I44" s="124"/>
      <c r="J44" s="124"/>
      <c r="K44" s="124"/>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671</v>
      </c>
      <c r="B45" s="43" t="s">
        <v>1760</v>
      </c>
      <c r="C45" s="44" t="b">
        <v>0</v>
      </c>
      <c r="D45" s="45"/>
      <c r="E45" s="46"/>
      <c r="F45" s="124"/>
      <c r="G45" s="124"/>
      <c r="H45" s="43" t="s">
        <v>1759</v>
      </c>
      <c r="I45" s="124"/>
      <c r="J45" s="124"/>
      <c r="K45" s="124"/>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444</v>
      </c>
      <c r="B46" s="43" t="s">
        <v>1762</v>
      </c>
      <c r="C46" s="44" t="b">
        <v>0</v>
      </c>
      <c r="D46" s="45"/>
      <c r="E46" s="46"/>
      <c r="F46" s="124"/>
      <c r="G46" s="124"/>
      <c r="H46" s="43" t="s">
        <v>1759</v>
      </c>
      <c r="I46" s="124"/>
      <c r="J46" s="124"/>
      <c r="K46" s="124"/>
      <c r="L46" s="48">
        <f>COUNTIF('🗂️ Lịch sử đánh giá'!$A:$A,$A46)</f>
        <v>0</v>
      </c>
      <c r="M46" s="49" t="str">
        <f t="array" ref="M46">IFERROR(INDEX('🗂️ Lịch sử đánh giá'!$C:$C,MATCH(2,1/('🗂️ Lịch sử đánh giá'!$A:$A=$A46))),"")</f>
        <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170</v>
      </c>
      <c r="D18" s="16"/>
      <c r="E18" s="22" t="s">
        <v>1602</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1713</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492</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567</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685</v>
      </c>
      <c r="B7" s="43" t="s">
        <v>285</v>
      </c>
      <c r="C7" s="44" t="b">
        <v>0</v>
      </c>
      <c r="D7" s="45"/>
      <c r="E7" s="46"/>
      <c r="F7" s="43" t="s">
        <v>286</v>
      </c>
      <c r="G7" s="43" t="s">
        <v>287</v>
      </c>
      <c r="H7" s="43" t="s">
        <v>288</v>
      </c>
      <c r="I7" s="43" t="s">
        <v>120</v>
      </c>
      <c r="J7" s="43" t="s">
        <v>122</v>
      </c>
      <c r="K7" s="43" t="s">
        <v>275</v>
      </c>
      <c r="L7" s="48">
        <f>COUNTIF('🗂️ Lịch sử đánh giá'!$A:$A,$A7)</f>
        <v>4</v>
      </c>
      <c r="M7" s="49" t="str">
        <f t="array" ref="M7">IFERROR(INDEX('🗂️ Lịch sử đánh giá'!$C:$C,MATCH(2,1/('🗂️ Lịch sử đánh giá'!$A:$A=$A7))),"")</f>
        <v>2026-08-07 Phát sinh - Thương mại</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CM   ·  QL   ·  CLV </v>
      </c>
    </row>
    <row r="8">
      <c r="A8" s="43" t="s">
        <v>224</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1735</v>
      </c>
      <c r="B9" s="43" t="s">
        <v>383</v>
      </c>
      <c r="C9" s="44" t="b">
        <v>0</v>
      </c>
      <c r="D9" s="45"/>
      <c r="E9" s="46"/>
      <c r="F9" s="43" t="s">
        <v>1771</v>
      </c>
      <c r="G9" s="43" t="s">
        <v>1772</v>
      </c>
      <c r="H9" s="43" t="s">
        <v>1732</v>
      </c>
      <c r="I9" s="43" t="s">
        <v>120</v>
      </c>
      <c r="J9" s="124"/>
      <c r="K9" s="43" t="s">
        <v>363</v>
      </c>
      <c r="L9" s="48">
        <f>COUNTIF('🗂️ Lịch sử đánh giá'!$A:$A,$A9)</f>
        <v>0</v>
      </c>
      <c r="M9" s="49" t="str">
        <f t="array" ref="M9">IFERROR(INDEX('🗂️ Lịch sử đánh giá'!$C:$C,MATCH(2,1/('🗂️ Lịch sử đánh giá'!$A:$A=$A9))),"")</f>
        <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524</v>
      </c>
      <c r="B10" s="43" t="s">
        <v>359</v>
      </c>
      <c r="C10" s="44" t="b">
        <v>0</v>
      </c>
      <c r="D10" s="45"/>
      <c r="E10" s="46"/>
      <c r="F10" s="43" t="s">
        <v>360</v>
      </c>
      <c r="G10" s="43" t="s">
        <v>361</v>
      </c>
      <c r="H10" s="43" t="s">
        <v>362</v>
      </c>
      <c r="I10" s="43" t="s">
        <v>120</v>
      </c>
      <c r="J10" s="43" t="s">
        <v>274</v>
      </c>
      <c r="K10" s="43" t="s">
        <v>363</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691</v>
      </c>
      <c r="B11" s="43" t="s">
        <v>1729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500</v>
      </c>
      <c r="B12" s="43" t="s">
        <v>376</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630</v>
      </c>
      <c r="C13" s="44" t="b">
        <v>0</v>
      </c>
      <c r="D13" s="45"/>
      <c r="E13" s="46"/>
      <c r="F13" s="43" t="s">
        <v>1773</v>
      </c>
      <c r="G13" s="43" t="s">
        <v>1774</v>
      </c>
      <c r="H13" s="43" t="s">
        <v>1723</v>
      </c>
      <c r="I13" s="43" t="s">
        <v>120</v>
      </c>
      <c r="J13" s="43" t="s">
        <v>1775</v>
      </c>
      <c r="K13" s="43" t="s">
        <v>409</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358</v>
      </c>
      <c r="B14" s="43" t="s">
        <v>672</v>
      </c>
      <c r="C14" s="44" t="b">
        <v>0</v>
      </c>
      <c r="D14" s="45"/>
      <c r="E14" s="46"/>
      <c r="F14" s="43" t="s">
        <v>659</v>
      </c>
      <c r="G14" s="43" t="s">
        <v>660</v>
      </c>
      <c r="H14" s="43" t="s">
        <v>1723</v>
      </c>
      <c r="I14" s="43" t="s">
        <v>1742</v>
      </c>
      <c r="J14" s="43" t="s">
        <v>1775</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1757</v>
      </c>
      <c r="B15" s="43" t="s">
        <v>658</v>
      </c>
      <c r="C15" s="44" t="b">
        <v>0</v>
      </c>
      <c r="D15" s="45"/>
      <c r="E15" s="46"/>
      <c r="F15" s="43" t="s">
        <v>659</v>
      </c>
      <c r="G15" s="43" t="s">
        <v>660</v>
      </c>
      <c r="H15" s="43" t="s">
        <v>1723</v>
      </c>
      <c r="I15" s="43" t="s">
        <v>120</v>
      </c>
      <c r="J15" s="43" t="s">
        <v>1775</v>
      </c>
      <c r="K15" s="43" t="s">
        <v>363</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678</v>
      </c>
      <c r="B16" s="43" t="s">
        <v>679</v>
      </c>
      <c r="C16" s="44" t="b">
        <v>0</v>
      </c>
      <c r="D16" s="45"/>
      <c r="E16" s="46"/>
      <c r="F16" s="43" t="s">
        <v>659</v>
      </c>
      <c r="G16" s="43" t="s">
        <v>660</v>
      </c>
      <c r="H16" s="43" t="s">
        <v>1723</v>
      </c>
      <c r="I16" s="43" t="s">
        <v>1742</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599</v>
      </c>
      <c r="B17" s="43" t="s">
        <v>686</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462</v>
      </c>
      <c r="B18" s="43" t="s">
        <v>693</v>
      </c>
      <c r="C18" s="44" t="b">
        <v>0</v>
      </c>
      <c r="D18" s="45"/>
      <c r="E18" s="46"/>
      <c r="F18" s="43" t="s">
        <v>659</v>
      </c>
      <c r="G18" s="43" t="s">
        <v>660</v>
      </c>
      <c r="H18" s="43" t="s">
        <v>1723</v>
      </c>
      <c r="I18" s="43" t="s">
        <v>120</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1724</v>
      </c>
      <c r="B19" s="43" t="s">
        <v>405</v>
      </c>
      <c r="C19" s="44" t="b">
        <v>0</v>
      </c>
      <c r="D19" s="45"/>
      <c r="E19" s="46"/>
      <c r="F19" s="124"/>
      <c r="G19" s="124"/>
      <c r="H19" s="43" t="s">
        <v>408</v>
      </c>
      <c r="I19" s="43" t="s">
        <v>120</v>
      </c>
      <c r="J19" s="43" t="s">
        <v>408</v>
      </c>
      <c r="K19" s="43" t="s">
        <v>409</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1740</v>
      </c>
      <c r="B20" s="43" t="s">
        <v>600</v>
      </c>
      <c r="C20" s="44" t="b">
        <v>0</v>
      </c>
      <c r="D20" s="45"/>
      <c r="E20" s="46"/>
      <c r="F20" s="43" t="s">
        <v>602</v>
      </c>
      <c r="G20" s="43" t="s">
        <v>603</v>
      </c>
      <c r="H20" s="43" t="s">
        <v>604</v>
      </c>
      <c r="I20" s="43" t="s">
        <v>120</v>
      </c>
      <c r="J20" s="43" t="s">
        <v>408</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481</v>
      </c>
      <c r="B21" s="43" t="s">
        <v>482</v>
      </c>
      <c r="C21" s="44" t="b">
        <v>0</v>
      </c>
      <c r="D21" s="45"/>
      <c r="E21" s="46"/>
      <c r="F21" s="43" t="s">
        <v>484</v>
      </c>
      <c r="G21" s="43" t="s">
        <v>485</v>
      </c>
      <c r="H21" s="43" t="s">
        <v>319</v>
      </c>
      <c r="I21" s="43" t="s">
        <v>1742</v>
      </c>
      <c r="J21" s="43" t="s">
        <v>408</v>
      </c>
      <c r="K21" s="43" t="s">
        <v>363</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471</v>
      </c>
      <c r="B22" s="43" t="s">
        <v>472</v>
      </c>
      <c r="C22" s="44" t="b">
        <v>0</v>
      </c>
      <c r="D22" s="45"/>
      <c r="E22" s="46"/>
      <c r="F22" s="43" t="s">
        <v>473</v>
      </c>
      <c r="G22" s="43" t="s">
        <v>474</v>
      </c>
      <c r="H22" s="43" t="s">
        <v>319</v>
      </c>
      <c r="I22" s="43" t="s">
        <v>1742</v>
      </c>
      <c r="J22" s="43" t="s">
        <v>408</v>
      </c>
      <c r="K22" s="43" t="s">
        <v>419</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656</v>
      </c>
      <c r="B23" s="43" t="s">
        <v>493</v>
      </c>
      <c r="C23" s="44" t="b">
        <v>0</v>
      </c>
      <c r="D23" s="45"/>
      <c r="E23" s="46"/>
      <c r="F23" s="43" t="s">
        <v>484</v>
      </c>
      <c r="G23" s="43" t="s">
        <v>485</v>
      </c>
      <c r="H23" s="43" t="s">
        <v>319</v>
      </c>
      <c r="I23" s="43" t="s">
        <v>1742</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348</v>
      </c>
      <c r="B24" s="43" t="s">
        <v>502</v>
      </c>
      <c r="C24" s="44" t="b">
        <v>0</v>
      </c>
      <c r="D24" s="45"/>
      <c r="E24" s="46"/>
      <c r="F24" s="43" t="s">
        <v>484</v>
      </c>
      <c r="G24" s="43" t="s">
        <v>485</v>
      </c>
      <c r="H24" s="43" t="s">
        <v>319</v>
      </c>
      <c r="I24" s="43" t="s">
        <v>1742</v>
      </c>
      <c r="J24" s="43" t="s">
        <v>408</v>
      </c>
      <c r="K24" s="43" t="s">
        <v>363</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1743</v>
      </c>
      <c r="B25" s="43" t="s">
        <v>525</v>
      </c>
      <c r="C25" s="44" t="b">
        <v>0</v>
      </c>
      <c r="D25" s="45"/>
      <c r="E25" s="46"/>
      <c r="F25" s="43" t="s">
        <v>528</v>
      </c>
      <c r="G25" s="43" t="s">
        <v>529</v>
      </c>
      <c r="H25" s="43" t="s">
        <v>538</v>
      </c>
      <c r="I25" s="43" t="s">
        <v>1742</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1745</v>
      </c>
      <c r="B26" s="43" t="s">
        <v>568</v>
      </c>
      <c r="C26" s="44" t="b">
        <v>0</v>
      </c>
      <c r="D26" s="45"/>
      <c r="E26" s="46"/>
      <c r="F26" s="43" t="s">
        <v>528</v>
      </c>
      <c r="G26" s="43" t="s">
        <v>529</v>
      </c>
      <c r="H26" s="43" t="s">
        <v>538</v>
      </c>
      <c r="I26" s="43" t="s">
        <v>1742</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1753</v>
      </c>
      <c r="B27" s="43" t="s">
        <v>446</v>
      </c>
      <c r="C27" s="44" t="b">
        <v>0</v>
      </c>
      <c r="D27" s="45"/>
      <c r="E27" s="46"/>
      <c r="F27" s="43" t="s">
        <v>447</v>
      </c>
      <c r="G27" s="43" t="s">
        <v>448</v>
      </c>
      <c r="H27" s="43" t="s">
        <v>288</v>
      </c>
      <c r="I27" s="43" t="s">
        <v>120</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80</v>
      </c>
      <c r="B28" s="43" t="s">
        <v>397</v>
      </c>
      <c r="C28" s="44" t="b">
        <v>0</v>
      </c>
      <c r="D28" s="45"/>
      <c r="E28" s="46"/>
      <c r="F28" s="43" t="s">
        <v>447</v>
      </c>
      <c r="G28" s="43" t="s">
        <v>448</v>
      </c>
      <c r="H28" s="43" t="s">
        <v>288</v>
      </c>
      <c r="I28" s="43" t="s">
        <v>120</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1752</v>
      </c>
      <c r="B29" s="43" t="s">
        <v>463</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292</v>
      </c>
      <c r="B30" s="43" t="s">
        <v>416</v>
      </c>
      <c r="C30" s="44" t="b">
        <v>0</v>
      </c>
      <c r="D30" s="45"/>
      <c r="E30" s="46"/>
      <c r="F30" s="43" t="s">
        <v>417</v>
      </c>
      <c r="G30" s="43" t="s">
        <v>418</v>
      </c>
      <c r="H30" s="43" t="s">
        <v>288</v>
      </c>
      <c r="I30" s="43" t="s">
        <v>120</v>
      </c>
      <c r="J30" s="43" t="s">
        <v>408</v>
      </c>
      <c r="K30" s="43" t="s">
        <v>419</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628</v>
      </c>
      <c r="B31" s="43" t="s">
        <v>614</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1750</v>
      </c>
      <c r="B32" s="43" t="s">
        <v>1751</v>
      </c>
      <c r="C32" s="44" t="b">
        <v>0</v>
      </c>
      <c r="D32" s="45"/>
      <c r="E32" s="46"/>
      <c r="F32" s="43" t="s">
        <v>447</v>
      </c>
      <c r="G32" s="43" t="s">
        <v>448</v>
      </c>
      <c r="H32" s="43" t="s">
        <v>288</v>
      </c>
      <c r="I32" s="43" t="s">
        <v>120</v>
      </c>
      <c r="J32" s="43" t="s">
        <v>408</v>
      </c>
      <c r="K32" s="43" t="s">
        <v>363</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1738</v>
      </c>
      <c r="B33" s="43" t="s">
        <v>1739</v>
      </c>
      <c r="C33" s="44" t="b">
        <v>0</v>
      </c>
      <c r="D33" s="45"/>
      <c r="E33" s="46"/>
      <c r="F33" s="124"/>
      <c r="G33" s="124"/>
      <c r="H33" s="43" t="s">
        <v>1732</v>
      </c>
      <c r="I33" s="43" t="s">
        <v>120</v>
      </c>
      <c r="J33" s="124"/>
      <c r="K33" s="124"/>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613</v>
      </c>
      <c r="B34" s="43" t="s">
        <v>1731</v>
      </c>
      <c r="C34" s="44" t="b">
        <v>0</v>
      </c>
      <c r="D34" s="45"/>
      <c r="E34" s="46"/>
      <c r="F34" s="124"/>
      <c r="G34" s="124"/>
      <c r="H34" s="43" t="s">
        <v>1732</v>
      </c>
      <c r="I34" s="124"/>
      <c r="J34" s="124"/>
      <c r="K34" s="124"/>
      <c r="L34" s="48">
        <f>COUNTIF('🗂️ Lịch sử đánh giá'!$A:$A,$A34)</f>
        <v>0</v>
      </c>
      <c r="M34" s="49" t="str">
        <f t="array" ref="M34">IFERROR(INDEX('🗂️ Lịch sử đánh giá'!$C:$C,MATCH(2,1/('🗂️ Lịch sử đánh giá'!$A:$A=$A34))),"")</f>
        <v/>
      </c>
      <c r="N34" s="49"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1736</v>
      </c>
      <c r="B35" s="43" t="s">
        <v>1737</v>
      </c>
      <c r="C35" s="44" t="b">
        <v>0</v>
      </c>
      <c r="D35" s="45"/>
      <c r="E35" s="46"/>
      <c r="F35" s="124"/>
      <c r="G35" s="124"/>
      <c r="H35" s="43" t="s">
        <v>1732</v>
      </c>
      <c r="I35" s="43" t="s">
        <v>120</v>
      </c>
      <c r="J35" s="124"/>
      <c r="K35" s="124"/>
      <c r="L35" s="48">
        <f>COUNTIF('🗂️ Lịch sử đánh giá'!$A:$A,$A35)</f>
        <v>0</v>
      </c>
      <c r="M35" s="49" t="str">
        <f t="array" ref="M35">IFERROR(INDEX('🗂️ Lịch sử đánh giá'!$C:$C,MATCH(2,1/('🗂️ Lịch sử đánh giá'!$A:$A=$A35))),"")</f>
        <v/>
      </c>
      <c r="N35" s="49"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269</v>
      </c>
      <c r="B36" s="43" t="s">
        <v>1754</v>
      </c>
      <c r="C36" s="44" t="b">
        <v>0</v>
      </c>
      <c r="D36" s="45"/>
      <c r="E36" s="46"/>
      <c r="F36" s="124"/>
      <c r="G36" s="124"/>
      <c r="H36" s="43" t="s">
        <v>1723</v>
      </c>
      <c r="I36" s="124"/>
      <c r="J36" s="124"/>
      <c r="K36" s="43" t="s">
        <v>363</v>
      </c>
      <c r="L36" s="48">
        <f>COUNTIF('🗂️ Lịch sử đánh giá'!$A:$A,$A36)</f>
        <v>0</v>
      </c>
      <c r="M36" s="49" t="str">
        <f t="array" ref="M36">IFERROR(INDEX('🗂️ Lịch sử đánh giá'!$C:$C,MATCH(2,1/('🗂️ Lịch sử đánh giá'!$A:$A=$A36))),"")</f>
        <v/>
      </c>
      <c r="N36" s="49"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369</v>
      </c>
      <c r="B37" s="43" t="s">
        <v>1755</v>
      </c>
      <c r="C37" s="44" t="b">
        <v>0</v>
      </c>
      <c r="D37" s="45"/>
      <c r="E37" s="46"/>
      <c r="F37" s="124"/>
      <c r="G37" s="124"/>
      <c r="H37" s="43" t="s">
        <v>1723</v>
      </c>
      <c r="I37" s="43" t="s">
        <v>120</v>
      </c>
      <c r="J37" s="124"/>
      <c r="K37" s="43" t="s">
        <v>363</v>
      </c>
      <c r="L37" s="48">
        <f>COUNTIF('🗂️ Lịch sử đánh giá'!$A:$A,$A37)</f>
        <v>0</v>
      </c>
      <c r="M37" s="49" t="str">
        <f t="array" ref="M37">IFERROR(INDEX('🗂️ Lịch sử đánh giá'!$C:$C,MATCH(2,1/('🗂️ Lịch sử đánh giá'!$A:$A=$A37))),"")</f>
        <v/>
      </c>
      <c r="N37" s="49"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382</v>
      </c>
      <c r="B38" s="43" t="s">
        <v>1756</v>
      </c>
      <c r="C38" s="44" t="b">
        <v>0</v>
      </c>
      <c r="D38" s="45"/>
      <c r="E38" s="46"/>
      <c r="F38" s="124"/>
      <c r="G38" s="124"/>
      <c r="H38" s="43" t="s">
        <v>1723</v>
      </c>
      <c r="I38" s="124"/>
      <c r="J38" s="124"/>
      <c r="K38" s="43" t="s">
        <v>363</v>
      </c>
      <c r="L38" s="48">
        <f>COUNTIF('🗂️ Lịch sử đánh giá'!$A:$A,$A38)</f>
        <v>0</v>
      </c>
      <c r="M38" s="49" t="str">
        <f t="array" ref="M38">IFERROR(INDEX('🗂️ Lịch sử đánh giá'!$C:$C,MATCH(2,1/('🗂️ Lịch sử đánh giá'!$A:$A=$A38))),"")</f>
        <v/>
      </c>
      <c r="N38" s="49"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284</v>
      </c>
      <c r="B39" s="43" t="s">
        <v>1741</v>
      </c>
      <c r="C39" s="44" t="b">
        <v>0</v>
      </c>
      <c r="D39" s="45"/>
      <c r="E39" s="46"/>
      <c r="F39" s="124"/>
      <c r="G39" s="124"/>
      <c r="H39" s="43" t="s">
        <v>319</v>
      </c>
      <c r="I39" s="124"/>
      <c r="J39" s="124"/>
      <c r="K39" s="43" t="s">
        <v>363</v>
      </c>
      <c r="L39" s="48">
        <f>COUNTIF('🗂️ Lịch sử đánh giá'!$A:$A,$A39)</f>
        <v>0</v>
      </c>
      <c r="M39" s="49" t="str">
        <f t="array" ref="M39">IFERROR(INDEX('🗂️ Lịch sử đánh giá'!$C:$C,MATCH(2,1/('🗂️ Lịch sử đánh giá'!$A:$A=$A39))),"")</f>
        <v/>
      </c>
      <c r="N39" s="49"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396</v>
      </c>
      <c r="B40" s="43" t="s">
        <v>1747</v>
      </c>
      <c r="C40" s="44" t="b">
        <v>0</v>
      </c>
      <c r="D40" s="45"/>
      <c r="E40" s="46"/>
      <c r="F40" s="124"/>
      <c r="G40" s="124"/>
      <c r="H40" s="43" t="s">
        <v>288</v>
      </c>
      <c r="I40" s="43" t="s">
        <v>120</v>
      </c>
      <c r="J40" s="124"/>
      <c r="K40" s="43" t="s">
        <v>363</v>
      </c>
      <c r="L40" s="48">
        <f>COUNTIF('🗂️ Lịch sử đánh giá'!$A:$A,$A40)</f>
        <v>0</v>
      </c>
      <c r="M40" s="49" t="str">
        <f t="array" ref="M40">IFERROR(INDEX('🗂️ Lịch sử đánh giá'!$C:$C,MATCH(2,1/('🗂️ Lịch sử đánh giá'!$A:$A=$A40))),"")</f>
        <v/>
      </c>
      <c r="N40" s="49"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1748</v>
      </c>
      <c r="B41" s="43" t="s">
        <v>1749</v>
      </c>
      <c r="C41" s="44" t="b">
        <v>0</v>
      </c>
      <c r="D41" s="45"/>
      <c r="E41" s="46"/>
      <c r="F41" s="124"/>
      <c r="G41" s="124"/>
      <c r="H41" s="43" t="s">
        <v>288</v>
      </c>
      <c r="I41" s="43" t="s">
        <v>120</v>
      </c>
      <c r="J41" s="124"/>
      <c r="K41" s="43" t="s">
        <v>363</v>
      </c>
      <c r="L41" s="48">
        <f>COUNTIF('🗂️ Lịch sử đánh giá'!$A:$A,$A41)</f>
        <v>0</v>
      </c>
      <c r="M41" s="49" t="str">
        <f t="array" ref="M41">IFERROR(INDEX('🗂️ Lịch sử đánh giá'!$C:$C,MATCH(2,1/('🗂️ Lịch sử đánh giá'!$A:$A=$A41))),"")</f>
        <v/>
      </c>
      <c r="N41" s="49"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333</v>
      </c>
      <c r="B42" s="43" t="s">
        <v>1763</v>
      </c>
      <c r="C42" s="44" t="b">
        <v>0</v>
      </c>
      <c r="D42" s="45"/>
      <c r="E42" s="46"/>
      <c r="F42" s="124"/>
      <c r="G42" s="124"/>
      <c r="H42" s="124"/>
      <c r="I42" s="124"/>
      <c r="J42" s="124"/>
      <c r="K42" s="124"/>
      <c r="L42" s="48">
        <f>COUNTIF('🗂️ Lịch sử đánh giá'!$A:$A,$A42)</f>
        <v>1</v>
      </c>
      <c r="M42" s="49" t="str">
        <f t="array" ref="M42">IFERROR(INDEX('🗂️ Lịch sử đánh giá'!$C:$C,MATCH(2,1/('🗂️ Lịch sử đánh giá'!$A:$A=$A42))),"")</f>
        <v>2026-Q3</v>
      </c>
      <c r="N42" s="49" t="str">
        <f t="array" ref="N42">IFERROR("CM "&amp;INDEX('🗂️ Lịch sử đánh giá'!$F:$F,MATCH(2,1/('🗂️ Lịch sử đánh giá'!$A:$A=$A42)))&amp;"  ·  QL "&amp;INDEX('🗂️ Lịch sử đánh giá'!$G:$G,MATCH(2,1/('🗂️ Lịch sử đánh giá'!$A:$A=$A42)))&amp;"  ·  CLV "&amp;INDEX('🗂️ Lịch sử đánh giá'!$H:$H,MATCH(2,1/('🗂️ Lịch sử đánh giá'!$A:$A=$A42))),"chưa đánh giá")</f>
        <v>CM   ·  QL   ·  CLV </v>
      </c>
    </row>
    <row r="43">
      <c r="A43" s="43" t="s">
        <v>404</v>
      </c>
      <c r="B43" s="43" t="s">
        <v>1761</v>
      </c>
      <c r="C43" s="44" t="b">
        <v>0</v>
      </c>
      <c r="D43" s="45"/>
      <c r="E43" s="46"/>
      <c r="F43" s="124"/>
      <c r="G43" s="124"/>
      <c r="H43" s="43" t="s">
        <v>1759</v>
      </c>
      <c r="I43" s="124"/>
      <c r="J43" s="124"/>
      <c r="K43" s="43" t="s">
        <v>363</v>
      </c>
      <c r="L43" s="48">
        <f>COUNTIF('🗂️ Lịch sử đánh giá'!$A:$A,$A43)</f>
        <v>0</v>
      </c>
      <c r="M43" s="49" t="str">
        <f t="array" ref="M43">IFERROR(INDEX('🗂️ Lịch sử đánh giá'!$C:$C,MATCH(2,1/('🗂️ Lịch sử đánh giá'!$A:$A=$A43))),"")</f>
        <v/>
      </c>
      <c r="N43" s="49"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415</v>
      </c>
      <c r="B44" s="43" t="s">
        <v>1758</v>
      </c>
      <c r="C44" s="44" t="b">
        <v>0</v>
      </c>
      <c r="D44" s="45"/>
      <c r="E44" s="46"/>
      <c r="F44" s="124"/>
      <c r="G44" s="124"/>
      <c r="H44" s="43" t="s">
        <v>1759</v>
      </c>
      <c r="I44" s="124"/>
      <c r="J44" s="124"/>
      <c r="K44" s="124"/>
      <c r="L44" s="48">
        <f>COUNTIF('🗂️ Lịch sử đánh giá'!$A:$A,$A44)</f>
        <v>0</v>
      </c>
      <c r="M44" s="49" t="str">
        <f t="array" ref="M44">IFERROR(INDEX('🗂️ Lịch sử đánh giá'!$C:$C,MATCH(2,1/('🗂️ Lịch sử đánh giá'!$A:$A=$A44))),"")</f>
        <v/>
      </c>
      <c r="N44" s="49"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671</v>
      </c>
      <c r="B45" s="43" t="s">
        <v>1760</v>
      </c>
      <c r="C45" s="44" t="b">
        <v>0</v>
      </c>
      <c r="D45" s="45"/>
      <c r="E45" s="46"/>
      <c r="F45" s="124"/>
      <c r="G45" s="124"/>
      <c r="H45" s="43" t="s">
        <v>1759</v>
      </c>
      <c r="I45" s="124"/>
      <c r="J45" s="124"/>
      <c r="K45" s="124"/>
      <c r="L45" s="48">
        <f>COUNTIF('🗂️ Lịch sử đánh giá'!$A:$A,$A45)</f>
        <v>0</v>
      </c>
      <c r="M45" s="49" t="str">
        <f t="array" ref="M45">IFERROR(INDEX('🗂️ Lịch sử đánh giá'!$C:$C,MATCH(2,1/('🗂️ Lịch sử đánh giá'!$A:$A=$A45))),"")</f>
        <v/>
      </c>
      <c r="N45" s="49"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444</v>
      </c>
      <c r="B46" s="43" t="s">
        <v>1762</v>
      </c>
      <c r="C46" s="44" t="b">
        <v>0</v>
      </c>
      <c r="D46" s="45"/>
      <c r="E46" s="46"/>
      <c r="F46" s="124"/>
      <c r="G46" s="124"/>
      <c r="H46" s="43" t="s">
        <v>1759</v>
      </c>
      <c r="I46" s="124"/>
      <c r="J46" s="124"/>
      <c r="K46" s="124"/>
      <c r="L46" s="48">
        <f>COUNTIF('🗂️ Lịch sử đánh giá'!$A:$A,$A46)</f>
        <v>0</v>
      </c>
      <c r="M46" s="49" t="str">
        <f t="array" ref="M46">IFERROR(INDEX('🗂️ Lịch sử đánh giá'!$C:$C,MATCH(2,1/('🗂️ Lịch sử đánh giá'!$A:$A=$A46))),"")</f>
        <v/>
      </c>
      <c r="N46" s="49"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170</v>
      </c>
      <c r="D18" s="16"/>
      <c r="E18" s="22" t="s">
        <v>1602</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1706</v>
      </c>
      <c r="G10" s="43" t="s">
        <v>1776</v>
      </c>
      <c r="H10" s="43" t="s">
        <v>1777</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382</v>
      </c>
      <c r="B11" s="43" t="s">
        <v>383</v>
      </c>
      <c r="C11" s="44" t="b">
        <v>0</v>
      </c>
      <c r="D11" s="45"/>
      <c r="E11" s="46"/>
      <c r="F11" s="43" t="s">
        <v>1771</v>
      </c>
      <c r="G11" s="43" t="s">
        <v>1772</v>
      </c>
      <c r="H11" s="43" t="s">
        <v>1732</v>
      </c>
      <c r="I11" s="43" t="s">
        <v>120</v>
      </c>
      <c r="J11" s="124"/>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358</v>
      </c>
      <c r="B12" s="43" t="s">
        <v>359</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369</v>
      </c>
      <c r="B13" s="43" t="s">
        <v>370</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375</v>
      </c>
      <c r="B14" s="43" t="s">
        <v>376</v>
      </c>
      <c r="C14" s="44" t="b">
        <v>0</v>
      </c>
      <c r="D14" s="45"/>
      <c r="E14" s="46"/>
      <c r="F14" s="43" t="s">
        <v>360</v>
      </c>
      <c r="G14" s="43" t="s">
        <v>361</v>
      </c>
      <c r="H14" s="43" t="s">
        <v>362</v>
      </c>
      <c r="I14" s="43" t="s">
        <v>120</v>
      </c>
      <c r="J14" s="43" t="s">
        <v>274</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1742</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1742</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124"/>
      <c r="G21" s="124"/>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1742</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1742</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1742</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1742</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1742</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1742</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chính,E-Commerce"</formula1>
    </dataValidation>
  </dataValidations>
  <drawing r:id="rId2"/>
  <legacyDrawing r:id="rId3"/>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1454</v>
      </c>
    </row>
    <row r="3">
      <c r="A3" s="118"/>
    </row>
  </sheetData>
  <drawing r:id="rId2"/>
  <legacyDrawing r:id="rId3"/>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176</v>
      </c>
      <c r="D18" s="16"/>
      <c r="E18" s="22" t="s">
        <v>1778</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1706</v>
      </c>
      <c r="G10" s="43" t="s">
        <v>1776</v>
      </c>
      <c r="H10" s="43" t="s">
        <v>1777</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382</v>
      </c>
      <c r="B11" s="43" t="s">
        <v>383</v>
      </c>
      <c r="C11" s="44" t="b">
        <v>0</v>
      </c>
      <c r="D11" s="45"/>
      <c r="E11" s="46"/>
      <c r="F11" s="43" t="s">
        <v>1771</v>
      </c>
      <c r="G11" s="43" t="s">
        <v>1772</v>
      </c>
      <c r="H11" s="43" t="s">
        <v>1732</v>
      </c>
      <c r="I11" s="43" t="s">
        <v>120</v>
      </c>
      <c r="J11" s="124"/>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358</v>
      </c>
      <c r="B12" s="43" t="s">
        <v>359</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369</v>
      </c>
      <c r="B13" s="43" t="s">
        <v>370</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375</v>
      </c>
      <c r="B14" s="43" t="s">
        <v>376</v>
      </c>
      <c r="C14" s="44" t="b">
        <v>0</v>
      </c>
      <c r="D14" s="45"/>
      <c r="E14" s="46"/>
      <c r="F14" s="43" t="s">
        <v>360</v>
      </c>
      <c r="G14" s="43" t="s">
        <v>361</v>
      </c>
      <c r="H14" s="43" t="s">
        <v>362</v>
      </c>
      <c r="I14" s="43" t="s">
        <v>120</v>
      </c>
      <c r="J14" s="43" t="s">
        <v>274</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1742</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1742</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124"/>
      <c r="G21" s="124"/>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1742</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1742</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1742</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1742</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1742</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1742</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chính,E-Commerce"</formula1>
    </dataValidation>
  </dataValidations>
  <drawing r:id="rId2"/>
  <legacyDrawing r:id="rId3"/>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3" width="17.63"/>
    <col customWidth="1" min="14" max="14"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1479</v>
      </c>
      <c r="N2" s="17" t="s">
        <v>1454</v>
      </c>
    </row>
    <row r="3">
      <c r="A3" s="118"/>
    </row>
  </sheetData>
  <drawing r:id="rId2"/>
  <legacyDrawing r:id="rId3"/>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176</v>
      </c>
      <c r="D18" s="16"/>
      <c r="E18" s="22" t="s">
        <v>1778</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1706</v>
      </c>
      <c r="G10" s="43" t="s">
        <v>1776</v>
      </c>
      <c r="H10" s="43" t="s">
        <v>1777</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382</v>
      </c>
      <c r="B11" s="43" t="s">
        <v>383</v>
      </c>
      <c r="C11" s="44" t="b">
        <v>0</v>
      </c>
      <c r="D11" s="45"/>
      <c r="E11" s="46"/>
      <c r="F11" s="43" t="s">
        <v>1771</v>
      </c>
      <c r="G11" s="43" t="s">
        <v>1772</v>
      </c>
      <c r="H11" s="43" t="s">
        <v>1732</v>
      </c>
      <c r="I11" s="43" t="s">
        <v>120</v>
      </c>
      <c r="J11" s="124"/>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358</v>
      </c>
      <c r="B12" s="43" t="s">
        <v>359</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369</v>
      </c>
      <c r="B13" s="43" t="s">
        <v>370</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375</v>
      </c>
      <c r="B14" s="43" t="s">
        <v>376</v>
      </c>
      <c r="C14" s="44" t="b">
        <v>0</v>
      </c>
      <c r="D14" s="45"/>
      <c r="E14" s="46"/>
      <c r="F14" s="43" t="s">
        <v>360</v>
      </c>
      <c r="G14" s="43" t="s">
        <v>361</v>
      </c>
      <c r="H14" s="43" t="s">
        <v>362</v>
      </c>
      <c r="I14" s="43" t="s">
        <v>120</v>
      </c>
      <c r="J14" s="43" t="s">
        <v>274</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1742</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1742</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124"/>
      <c r="G21" s="124"/>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1742</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1742</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1742</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1742</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1742</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1742</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chính,E-Commerce"</formula1>
    </dataValidation>
  </dataValidations>
  <drawing r:id="rId2"/>
  <legacyDrawing r:id="rId3"/>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3" width="17.63"/>
    <col customWidth="1" min="14" max="14"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1479</v>
      </c>
      <c r="N2" s="17" t="s">
        <v>1454</v>
      </c>
    </row>
    <row r="3">
      <c r="A3" s="118"/>
    </row>
  </sheetData>
  <drawing r:id="rId2"/>
  <legacyDrawing r:id="rId3"/>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176</v>
      </c>
      <c r="D18" s="16"/>
      <c r="E18" s="22" t="s">
        <v>1778</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1706</v>
      </c>
      <c r="G10" s="43" t="s">
        <v>1776</v>
      </c>
      <c r="H10" s="43" t="s">
        <v>1777</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382</v>
      </c>
      <c r="B11" s="43" t="s">
        <v>383</v>
      </c>
      <c r="C11" s="44" t="b">
        <v>0</v>
      </c>
      <c r="D11" s="45"/>
      <c r="E11" s="46"/>
      <c r="F11" s="43" t="s">
        <v>1771</v>
      </c>
      <c r="G11" s="43" t="s">
        <v>1772</v>
      </c>
      <c r="H11" s="43" t="s">
        <v>1732</v>
      </c>
      <c r="I11" s="43" t="s">
        <v>120</v>
      </c>
      <c r="J11" s="124"/>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358</v>
      </c>
      <c r="B12" s="43" t="s">
        <v>359</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369</v>
      </c>
      <c r="B13" s="43" t="s">
        <v>370</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375</v>
      </c>
      <c r="B14" s="43" t="s">
        <v>376</v>
      </c>
      <c r="C14" s="44" t="b">
        <v>0</v>
      </c>
      <c r="D14" s="45"/>
      <c r="E14" s="46"/>
      <c r="F14" s="43" t="s">
        <v>360</v>
      </c>
      <c r="G14" s="43" t="s">
        <v>361</v>
      </c>
      <c r="H14" s="43" t="s">
        <v>362</v>
      </c>
      <c r="I14" s="43" t="s">
        <v>120</v>
      </c>
      <c r="J14" s="43" t="s">
        <v>274</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1742</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1742</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124"/>
      <c r="G21" s="124"/>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1742</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1742</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1742</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1742</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1742</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1742</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chính,E-Commerce"</formula1>
    </dataValidation>
  </dataValidations>
  <drawing r:id="rId2"/>
  <legacyDrawing r:id="rId3"/>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sheetData>
  <hyperlinks>
    <hyperlink r:id="rId1" ref="J3"/>
    <hyperlink r:id="rId2" ref="J4"/>
    <hyperlink r:id="rId3" ref="J5"/>
    <hyperlink r:id="rId4" ref="J6"/>
  </hyperlinks>
  <drawing r:id="rId5"/>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3" width="17.63"/>
    <col customWidth="1" min="14" max="14"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1479</v>
      </c>
      <c r="N2" s="17" t="s">
        <v>1454</v>
      </c>
    </row>
    <row r="3">
      <c r="A3" s="118"/>
    </row>
  </sheetData>
  <drawing r:id="rId2"/>
  <legacyDrawing r:id="rId3"/>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1685</v>
      </c>
      <c r="B13" s="28"/>
      <c r="C13" s="28"/>
      <c r="D13" s="28"/>
      <c r="E13" s="28"/>
      <c r="F13" s="28"/>
    </row>
    <row r="14">
      <c r="A14" s="16"/>
      <c r="B14" s="20" t="s">
        <v>141</v>
      </c>
      <c r="C14" s="35"/>
      <c r="D14" s="20" t="s">
        <v>144</v>
      </c>
      <c r="E14" s="22" t="s">
        <v>145</v>
      </c>
      <c r="F14" s="16"/>
    </row>
    <row r="15">
      <c r="A15" s="16"/>
      <c r="B15" s="20" t="s">
        <v>148</v>
      </c>
      <c r="C15" s="36" t="s">
        <v>150</v>
      </c>
      <c r="D15" s="20" t="s">
        <v>144</v>
      </c>
      <c r="E15" s="22" t="s">
        <v>152</v>
      </c>
      <c r="F15" s="16"/>
    </row>
    <row r="16">
      <c r="A16" s="27" t="s">
        <v>1599</v>
      </c>
      <c r="B16" s="28"/>
      <c r="C16" s="28"/>
      <c r="D16" s="28"/>
      <c r="E16" s="28"/>
      <c r="F16" s="28"/>
    </row>
    <row r="17">
      <c r="A17" s="16"/>
      <c r="B17" s="20" t="s">
        <v>1600</v>
      </c>
      <c r="C17" s="39" t="s">
        <v>170</v>
      </c>
      <c r="D17" s="16"/>
      <c r="E17" s="22" t="s">
        <v>1601</v>
      </c>
      <c r="F17" s="16"/>
    </row>
    <row r="18">
      <c r="A18" s="16"/>
      <c r="B18" s="20" t="s">
        <v>174</v>
      </c>
      <c r="C18" s="39" t="s">
        <v>176</v>
      </c>
      <c r="D18" s="16"/>
      <c r="E18" s="22" t="s">
        <v>1778</v>
      </c>
      <c r="F18" s="16"/>
    </row>
    <row r="19">
      <c r="A19" s="16"/>
      <c r="B19" s="20" t="s">
        <v>179</v>
      </c>
      <c r="C19" s="39" t="s">
        <v>170</v>
      </c>
      <c r="D19" s="16"/>
      <c r="E19" s="22" t="s">
        <v>180</v>
      </c>
      <c r="F19" s="16"/>
    </row>
    <row r="20">
      <c r="A20" s="16"/>
      <c r="B20" s="20" t="s">
        <v>181</v>
      </c>
      <c r="C20" s="39" t="s">
        <v>170</v>
      </c>
      <c r="D20" s="16"/>
      <c r="E20" s="22" t="s">
        <v>1603</v>
      </c>
      <c r="F20" s="16"/>
    </row>
    <row r="21">
      <c r="A21" s="40"/>
      <c r="B21" s="40"/>
      <c r="C21" s="40"/>
      <c r="D21" s="40"/>
      <c r="E21" s="40"/>
      <c r="F21" s="40"/>
    </row>
  </sheetData>
  <drawing r:id="rId2"/>
  <legacyDrawing r:id="rId3"/>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1691</v>
      </c>
      <c r="B1" s="3"/>
      <c r="C1" s="3"/>
      <c r="D1" s="3"/>
      <c r="E1" s="3"/>
      <c r="F1" s="3"/>
      <c r="G1" s="3"/>
      <c r="H1" s="3"/>
      <c r="I1" s="3"/>
      <c r="J1" s="3"/>
      <c r="K1" s="3"/>
      <c r="L1" s="3"/>
      <c r="M1" s="3"/>
      <c r="N1" s="3"/>
    </row>
    <row r="2" ht="22.5" customHeight="1">
      <c r="A2" s="11" t="s">
        <v>1692</v>
      </c>
      <c r="B2" s="127"/>
      <c r="D2" s="15" t="s">
        <v>25</v>
      </c>
      <c r="E2" s="18"/>
      <c r="G2" s="19" t="s">
        <v>1693</v>
      </c>
    </row>
    <row r="3" ht="28.5" customHeight="1">
      <c r="A3" s="10" t="s">
        <v>49</v>
      </c>
      <c r="B3" s="10" t="s">
        <v>51</v>
      </c>
      <c r="C3" s="10" t="s">
        <v>56</v>
      </c>
      <c r="D3" s="10" t="s">
        <v>1695</v>
      </c>
      <c r="E3" s="10" t="s">
        <v>59</v>
      </c>
      <c r="F3" s="10" t="s">
        <v>1696</v>
      </c>
      <c r="G3" s="10" t="s">
        <v>64</v>
      </c>
      <c r="H3" s="10" t="s">
        <v>65</v>
      </c>
      <c r="I3" s="10" t="s">
        <v>67</v>
      </c>
      <c r="J3" s="10" t="s">
        <v>69</v>
      </c>
      <c r="K3" s="10" t="s">
        <v>72</v>
      </c>
      <c r="L3" s="10" t="s">
        <v>74</v>
      </c>
      <c r="M3" s="10" t="s">
        <v>1697</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351</v>
      </c>
      <c r="G10" s="43" t="s">
        <v>352</v>
      </c>
      <c r="H10" s="43" t="s">
        <v>331</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382</v>
      </c>
      <c r="B11" s="43" t="s">
        <v>383</v>
      </c>
      <c r="C11" s="44" t="b">
        <v>0</v>
      </c>
      <c r="D11" s="45"/>
      <c r="E11" s="46"/>
      <c r="F11" s="43" t="s">
        <v>1771</v>
      </c>
      <c r="G11" s="43" t="s">
        <v>1772</v>
      </c>
      <c r="H11" s="43" t="s">
        <v>1732</v>
      </c>
      <c r="I11" s="43" t="s">
        <v>120</v>
      </c>
      <c r="J11" s="124"/>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358</v>
      </c>
      <c r="B12" s="43" t="s">
        <v>359</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369</v>
      </c>
      <c r="B13" s="43" t="s">
        <v>370</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375</v>
      </c>
      <c r="B14" s="43" t="s">
        <v>376</v>
      </c>
      <c r="C14" s="44" t="b">
        <v>0</v>
      </c>
      <c r="D14" s="45"/>
      <c r="E14" s="46"/>
      <c r="F14" s="43" t="s">
        <v>360</v>
      </c>
      <c r="G14" s="43" t="s">
        <v>361</v>
      </c>
      <c r="H14" s="43" t="s">
        <v>362</v>
      </c>
      <c r="I14" s="43" t="s">
        <v>120</v>
      </c>
      <c r="J14" s="43" t="s">
        <v>274</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1742</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1742</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43" t="s">
        <v>406</v>
      </c>
      <c r="G21" s="43" t="s">
        <v>407</v>
      </c>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1742</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1742</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1742</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1742</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1742</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1742</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row r="7">
      <c r="A7" s="113" t="s">
        <v>333</v>
      </c>
      <c r="B7" s="113" t="s">
        <v>334</v>
      </c>
      <c r="C7" s="113" t="s">
        <v>1462</v>
      </c>
      <c r="D7" s="113" t="s">
        <v>288</v>
      </c>
      <c r="E7" s="115">
        <v>46259.581060752316</v>
      </c>
      <c r="I7" s="116">
        <v>1.0</v>
      </c>
      <c r="J7" s="117" t="s">
        <v>1463</v>
      </c>
    </row>
  </sheetData>
  <hyperlinks>
    <hyperlink r:id="rId1" ref="J3"/>
    <hyperlink r:id="rId2" ref="J4"/>
    <hyperlink r:id="rId3" ref="J5"/>
    <hyperlink r:id="rId4" ref="J6"/>
    <hyperlink r:id="rId5" ref="J7"/>
  </hyperlinks>
  <drawing r:id="rId6"/>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3" width="17.63"/>
    <col customWidth="1" min="14" max="14" width="27.63"/>
  </cols>
  <sheetData>
    <row r="1" ht="25.5" customHeight="1">
      <c r="A1" s="1" t="s">
        <v>1628</v>
      </c>
      <c r="B1" s="3"/>
      <c r="C1" s="3"/>
      <c r="D1" s="3"/>
      <c r="E1" s="3"/>
      <c r="F1" s="3"/>
      <c r="G1" s="3"/>
      <c r="H1" s="3"/>
      <c r="I1" s="3"/>
      <c r="J1" s="3"/>
      <c r="K1" s="3"/>
      <c r="L1" s="3"/>
    </row>
    <row r="2" ht="28.5" customHeight="1">
      <c r="A2" s="17" t="s">
        <v>1469</v>
      </c>
      <c r="B2" s="17" t="s">
        <v>1449</v>
      </c>
      <c r="C2" s="17" t="s">
        <v>33</v>
      </c>
      <c r="D2" s="17" t="s">
        <v>49</v>
      </c>
      <c r="E2" s="17" t="s">
        <v>1471</v>
      </c>
      <c r="F2" s="17" t="s">
        <v>1472</v>
      </c>
      <c r="G2" s="17" t="s">
        <v>1473</v>
      </c>
      <c r="H2" s="17" t="s">
        <v>1451</v>
      </c>
      <c r="I2" s="17" t="s">
        <v>1452</v>
      </c>
      <c r="J2" s="17" t="s">
        <v>1630</v>
      </c>
      <c r="K2" s="17" t="s">
        <v>136</v>
      </c>
      <c r="L2" s="17" t="s">
        <v>1631</v>
      </c>
      <c r="M2" s="17" t="s">
        <v>1479</v>
      </c>
      <c r="N2" s="17" t="s">
        <v>1454</v>
      </c>
    </row>
    <row r="3">
      <c r="A3" s="118"/>
    </row>
  </sheetData>
  <drawing r:id="rId2"/>
  <legacyDrawing r:id="rId3"/>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115</v>
      </c>
      <c r="B13" s="28"/>
      <c r="C13" s="28"/>
      <c r="D13" s="28"/>
      <c r="E13" s="28"/>
      <c r="F13" s="28"/>
    </row>
    <row r="14">
      <c r="A14" s="16"/>
      <c r="B14" s="20" t="s">
        <v>121</v>
      </c>
      <c r="C14" s="21">
        <v>0.65</v>
      </c>
      <c r="D14" s="20" t="s">
        <v>123</v>
      </c>
      <c r="E14" s="22" t="s">
        <v>125</v>
      </c>
      <c r="F14" s="16"/>
    </row>
    <row r="15">
      <c r="A15" s="16"/>
      <c r="B15" s="20" t="s">
        <v>127</v>
      </c>
      <c r="C15" s="21">
        <v>0.35</v>
      </c>
      <c r="D15" s="20" t="s">
        <v>123</v>
      </c>
      <c r="E15" s="33"/>
      <c r="F15" s="16"/>
    </row>
    <row r="16">
      <c r="A16" s="16"/>
      <c r="B16" s="20" t="s">
        <v>129</v>
      </c>
      <c r="C16" s="21">
        <v>0.5</v>
      </c>
      <c r="D16" s="20" t="s">
        <v>123</v>
      </c>
      <c r="E16" s="22" t="s">
        <v>131</v>
      </c>
      <c r="F16" s="16"/>
    </row>
    <row r="17">
      <c r="A17" s="16"/>
      <c r="B17" s="20" t="s">
        <v>133</v>
      </c>
      <c r="C17" s="21">
        <v>0.3</v>
      </c>
      <c r="D17" s="20" t="s">
        <v>123</v>
      </c>
      <c r="E17" s="33"/>
      <c r="F17" s="16"/>
    </row>
    <row r="18">
      <c r="A18" s="16"/>
      <c r="B18" s="20" t="s">
        <v>135</v>
      </c>
      <c r="C18" s="21">
        <v>0.2</v>
      </c>
      <c r="D18" s="20" t="s">
        <v>123</v>
      </c>
      <c r="E18" s="33"/>
      <c r="F18" s="16"/>
    </row>
    <row r="19">
      <c r="A19" s="27" t="s">
        <v>138</v>
      </c>
      <c r="B19" s="28"/>
      <c r="C19" s="28"/>
      <c r="D19" s="28"/>
      <c r="E19" s="28"/>
      <c r="F19" s="28"/>
    </row>
    <row r="20">
      <c r="A20" s="16"/>
      <c r="B20" s="20" t="s">
        <v>141</v>
      </c>
      <c r="C20" s="35"/>
      <c r="D20" s="20" t="s">
        <v>144</v>
      </c>
      <c r="E20" s="22" t="s">
        <v>145</v>
      </c>
      <c r="F20" s="16"/>
    </row>
    <row r="21">
      <c r="A21" s="16"/>
      <c r="B21" s="20" t="s">
        <v>148</v>
      </c>
      <c r="C21" s="36" t="s">
        <v>150</v>
      </c>
      <c r="D21" s="20" t="s">
        <v>144</v>
      </c>
      <c r="E21" s="22" t="s">
        <v>152</v>
      </c>
      <c r="F21" s="16"/>
    </row>
    <row r="22">
      <c r="A22" s="27" t="s">
        <v>154</v>
      </c>
      <c r="B22" s="28"/>
      <c r="C22" s="28"/>
      <c r="D22" s="28"/>
      <c r="E22" s="28"/>
      <c r="F22" s="28"/>
    </row>
    <row r="23">
      <c r="A23" s="16"/>
      <c r="B23" s="20" t="s">
        <v>157</v>
      </c>
      <c r="C23" s="37">
        <v>5.0</v>
      </c>
      <c r="D23" s="20" t="s">
        <v>160</v>
      </c>
      <c r="E23" s="22" t="s">
        <v>162</v>
      </c>
      <c r="F23" s="16"/>
    </row>
    <row r="24">
      <c r="A24" s="16"/>
      <c r="B24" s="20" t="s">
        <v>164</v>
      </c>
      <c r="C24" s="37">
        <v>0.0</v>
      </c>
      <c r="D24" s="20" t="s">
        <v>160</v>
      </c>
      <c r="E24" s="22" t="s">
        <v>166</v>
      </c>
      <c r="F24" s="16"/>
    </row>
    <row r="25">
      <c r="A25" s="16"/>
      <c r="B25" s="20" t="s">
        <v>1600</v>
      </c>
      <c r="C25" s="39" t="s">
        <v>170</v>
      </c>
      <c r="D25" s="16"/>
      <c r="E25" s="22" t="s">
        <v>1601</v>
      </c>
      <c r="F25" s="16"/>
    </row>
    <row r="26">
      <c r="A26" s="16"/>
      <c r="B26" s="20" t="s">
        <v>174</v>
      </c>
      <c r="C26" s="39" t="s">
        <v>176</v>
      </c>
      <c r="D26" s="16"/>
      <c r="E26" s="22" t="s">
        <v>1779</v>
      </c>
      <c r="F26" s="16"/>
    </row>
    <row r="27">
      <c r="A27" s="16"/>
      <c r="B27" s="20" t="s">
        <v>179</v>
      </c>
      <c r="C27" s="39" t="s">
        <v>170</v>
      </c>
      <c r="D27" s="16"/>
      <c r="E27" s="22" t="s">
        <v>180</v>
      </c>
      <c r="F27" s="16"/>
    </row>
    <row r="28">
      <c r="A28" s="16"/>
      <c r="B28" s="20" t="s">
        <v>181</v>
      </c>
      <c r="C28" s="39" t="s">
        <v>170</v>
      </c>
      <c r="D28" s="16"/>
      <c r="E28" s="22" t="s">
        <v>1603</v>
      </c>
      <c r="F28" s="16"/>
    </row>
    <row r="29">
      <c r="A29" s="40"/>
      <c r="B29" s="40"/>
      <c r="C29" s="40"/>
      <c r="D29" s="40"/>
      <c r="E29" s="40"/>
      <c r="F29" s="40"/>
    </row>
  </sheetData>
  <drawing r:id="rId2"/>
  <legacyDrawing r:id="rId3"/>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0</v>
      </c>
      <c r="B1" s="3"/>
      <c r="C1" s="3"/>
      <c r="D1" s="3"/>
      <c r="E1" s="3"/>
      <c r="F1" s="3"/>
      <c r="G1" s="3"/>
      <c r="H1" s="3"/>
      <c r="I1" s="3"/>
      <c r="J1" s="3"/>
      <c r="K1" s="3"/>
      <c r="L1" s="3"/>
      <c r="M1" s="3"/>
      <c r="N1" s="3"/>
    </row>
    <row r="2" ht="22.5" customHeight="1">
      <c r="A2" s="11" t="s">
        <v>6</v>
      </c>
      <c r="B2" s="13">
        <v>2026.0</v>
      </c>
      <c r="D2" s="15" t="s">
        <v>25</v>
      </c>
      <c r="E2" s="18"/>
      <c r="G2" s="19" t="s">
        <v>37</v>
      </c>
    </row>
    <row r="3" ht="28.5" customHeight="1">
      <c r="A3" s="10" t="s">
        <v>49</v>
      </c>
      <c r="B3" s="10" t="s">
        <v>51</v>
      </c>
      <c r="C3" s="10" t="s">
        <v>56</v>
      </c>
      <c r="D3" s="10" t="s">
        <v>8</v>
      </c>
      <c r="E3" s="10" t="s">
        <v>59</v>
      </c>
      <c r="F3" s="10" t="s">
        <v>61</v>
      </c>
      <c r="G3" s="10" t="s">
        <v>64</v>
      </c>
      <c r="H3" s="10" t="s">
        <v>65</v>
      </c>
      <c r="I3" s="10" t="s">
        <v>67</v>
      </c>
      <c r="J3" s="10" t="s">
        <v>69</v>
      </c>
      <c r="K3" s="10" t="s">
        <v>72</v>
      </c>
      <c r="L3" s="10" t="s">
        <v>74</v>
      </c>
      <c r="M3" s="10" t="s">
        <v>76</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351</v>
      </c>
      <c r="G10" s="43" t="s">
        <v>352</v>
      </c>
      <c r="H10" s="43" t="s">
        <v>331</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358</v>
      </c>
      <c r="B11" s="43" t="s">
        <v>359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369</v>
      </c>
      <c r="B12" s="43" t="s">
        <v>370</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376</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382</v>
      </c>
      <c r="B14" s="43" t="s">
        <v>383</v>
      </c>
      <c r="C14" s="44" t="b">
        <v>0</v>
      </c>
      <c r="D14" s="45"/>
      <c r="E14" s="46"/>
      <c r="F14" s="43" t="s">
        <v>1771</v>
      </c>
      <c r="G14" s="43" t="s">
        <v>1772</v>
      </c>
      <c r="H14" s="43" t="s">
        <v>1732</v>
      </c>
      <c r="I14" s="43" t="s">
        <v>120</v>
      </c>
      <c r="J14" s="124"/>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475</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475</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43" t="s">
        <v>406</v>
      </c>
      <c r="G21" s="43" t="s">
        <v>407</v>
      </c>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475</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475</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475</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475</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475</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475</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row r="7">
      <c r="A7" s="113" t="s">
        <v>333</v>
      </c>
      <c r="B7" s="113" t="s">
        <v>334</v>
      </c>
      <c r="C7" s="113" t="s">
        <v>1462</v>
      </c>
      <c r="D7" s="113" t="s">
        <v>288</v>
      </c>
      <c r="E7" s="115">
        <v>46259.581060752316</v>
      </c>
      <c r="I7" s="116">
        <v>1.0</v>
      </c>
      <c r="J7" s="117" t="s">
        <v>1463</v>
      </c>
    </row>
  </sheetData>
  <hyperlinks>
    <hyperlink r:id="rId1" ref="J3"/>
    <hyperlink r:id="rId2" ref="J4"/>
    <hyperlink r:id="rId3" ref="J5"/>
    <hyperlink r:id="rId4" ref="J6"/>
    <hyperlink r:id="rId5" ref="J7"/>
  </hyperlinks>
  <drawing r:id="rId6"/>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1" t="s">
        <v>1468</v>
      </c>
      <c r="B1" s="3"/>
      <c r="C1" s="3"/>
      <c r="D1" s="3"/>
      <c r="E1" s="3"/>
      <c r="F1" s="3"/>
      <c r="G1" s="3"/>
      <c r="H1" s="3"/>
      <c r="I1" s="3"/>
      <c r="J1" s="3"/>
      <c r="K1" s="3"/>
      <c r="L1" s="3"/>
      <c r="M1" s="3"/>
      <c r="N1" s="3"/>
      <c r="O1" s="3"/>
      <c r="P1" s="3"/>
      <c r="Q1" s="3"/>
    </row>
    <row r="2" ht="28.5" customHeight="1">
      <c r="A2" s="17" t="s">
        <v>1469</v>
      </c>
      <c r="B2" s="17" t="s">
        <v>1470</v>
      </c>
      <c r="C2" s="17" t="s">
        <v>33</v>
      </c>
      <c r="D2" s="17" t="s">
        <v>49</v>
      </c>
      <c r="E2" s="17" t="s">
        <v>1471</v>
      </c>
      <c r="F2" s="17" t="s">
        <v>1472</v>
      </c>
      <c r="G2" s="17" t="s">
        <v>1473</v>
      </c>
      <c r="H2" s="17" t="s">
        <v>1474</v>
      </c>
      <c r="I2" s="17" t="s">
        <v>1475</v>
      </c>
      <c r="J2" s="17" t="s">
        <v>1476</v>
      </c>
      <c r="K2" s="17" t="s">
        <v>1477</v>
      </c>
      <c r="L2" s="17" t="s">
        <v>136</v>
      </c>
      <c r="M2" s="17" t="s">
        <v>1451</v>
      </c>
      <c r="N2" s="17" t="s">
        <v>1452</v>
      </c>
      <c r="O2" s="17" t="s">
        <v>1478</v>
      </c>
      <c r="P2" s="17" t="s">
        <v>1479</v>
      </c>
      <c r="Q2" s="17" t="s">
        <v>1480</v>
      </c>
    </row>
    <row r="3">
      <c r="A3" s="118"/>
    </row>
  </sheetData>
  <drawing r:id="rId2"/>
  <legacyDrawing r:id="rId3"/>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115</v>
      </c>
      <c r="B13" s="28"/>
      <c r="C13" s="28"/>
      <c r="D13" s="28"/>
      <c r="E13" s="28"/>
      <c r="F13" s="28"/>
    </row>
    <row r="14">
      <c r="A14" s="16"/>
      <c r="B14" s="20" t="s">
        <v>121</v>
      </c>
      <c r="C14" s="21">
        <v>0.65</v>
      </c>
      <c r="D14" s="20" t="s">
        <v>123</v>
      </c>
      <c r="E14" s="22" t="s">
        <v>125</v>
      </c>
      <c r="F14" s="16"/>
    </row>
    <row r="15">
      <c r="A15" s="16"/>
      <c r="B15" s="20" t="s">
        <v>127</v>
      </c>
      <c r="C15" s="21">
        <v>0.35</v>
      </c>
      <c r="D15" s="20" t="s">
        <v>123</v>
      </c>
      <c r="E15" s="33"/>
      <c r="F15" s="16"/>
    </row>
    <row r="16">
      <c r="A16" s="16"/>
      <c r="B16" s="20" t="s">
        <v>129</v>
      </c>
      <c r="C16" s="21">
        <v>0.5</v>
      </c>
      <c r="D16" s="20" t="s">
        <v>123</v>
      </c>
      <c r="E16" s="22" t="s">
        <v>131</v>
      </c>
      <c r="F16" s="16"/>
    </row>
    <row r="17">
      <c r="A17" s="16"/>
      <c r="B17" s="20" t="s">
        <v>133</v>
      </c>
      <c r="C17" s="21">
        <v>0.3</v>
      </c>
      <c r="D17" s="20" t="s">
        <v>123</v>
      </c>
      <c r="E17" s="33"/>
      <c r="F17" s="16"/>
    </row>
    <row r="18">
      <c r="A18" s="16"/>
      <c r="B18" s="20" t="s">
        <v>135</v>
      </c>
      <c r="C18" s="21">
        <v>0.2</v>
      </c>
      <c r="D18" s="20" t="s">
        <v>123</v>
      </c>
      <c r="E18" s="33"/>
      <c r="F18" s="16"/>
    </row>
    <row r="19">
      <c r="A19" s="27" t="s">
        <v>138</v>
      </c>
      <c r="B19" s="28"/>
      <c r="C19" s="28"/>
      <c r="D19" s="28"/>
      <c r="E19" s="28"/>
      <c r="F19" s="28"/>
    </row>
    <row r="20">
      <c r="A20" s="16"/>
      <c r="B20" s="20" t="s">
        <v>141</v>
      </c>
      <c r="C20" s="35"/>
      <c r="D20" s="20" t="s">
        <v>144</v>
      </c>
      <c r="E20" s="22" t="s">
        <v>145</v>
      </c>
      <c r="F20" s="16"/>
    </row>
    <row r="21">
      <c r="A21" s="16"/>
      <c r="B21" s="20" t="s">
        <v>148</v>
      </c>
      <c r="C21" s="36" t="s">
        <v>150</v>
      </c>
      <c r="D21" s="20" t="s">
        <v>144</v>
      </c>
      <c r="E21" s="22" t="s">
        <v>152</v>
      </c>
      <c r="F21" s="16"/>
    </row>
    <row r="22">
      <c r="A22" s="27" t="s">
        <v>154</v>
      </c>
      <c r="B22" s="28"/>
      <c r="C22" s="28"/>
      <c r="D22" s="28"/>
      <c r="E22" s="28"/>
      <c r="F22" s="28"/>
    </row>
    <row r="23">
      <c r="A23" s="16"/>
      <c r="B23" s="20" t="s">
        <v>157</v>
      </c>
      <c r="C23" s="37">
        <v>5.0</v>
      </c>
      <c r="D23" s="20" t="s">
        <v>160</v>
      </c>
      <c r="E23" s="22" t="s">
        <v>162</v>
      </c>
      <c r="F23" s="16"/>
    </row>
    <row r="24">
      <c r="A24" s="16"/>
      <c r="B24" s="20" t="s">
        <v>164</v>
      </c>
      <c r="C24" s="37">
        <v>0.0</v>
      </c>
      <c r="D24" s="20" t="s">
        <v>160</v>
      </c>
      <c r="E24" s="22" t="s">
        <v>166</v>
      </c>
      <c r="F24" s="16"/>
    </row>
    <row r="25">
      <c r="A25" s="16"/>
      <c r="B25" s="20" t="s">
        <v>1600</v>
      </c>
      <c r="C25" s="39" t="s">
        <v>170</v>
      </c>
      <c r="D25" s="16"/>
      <c r="E25" s="22" t="s">
        <v>1601</v>
      </c>
      <c r="F25" s="16"/>
    </row>
    <row r="26">
      <c r="A26" s="16"/>
      <c r="B26" s="20" t="s">
        <v>174</v>
      </c>
      <c r="C26" s="39" t="s">
        <v>176</v>
      </c>
      <c r="D26" s="16"/>
      <c r="E26" s="22" t="s">
        <v>1779</v>
      </c>
      <c r="F26" s="16"/>
    </row>
    <row r="27">
      <c r="A27" s="16"/>
      <c r="B27" s="20" t="s">
        <v>179</v>
      </c>
      <c r="C27" s="39" t="s">
        <v>170</v>
      </c>
      <c r="D27" s="16"/>
      <c r="E27" s="22" t="s">
        <v>180</v>
      </c>
      <c r="F27" s="16"/>
    </row>
    <row r="28">
      <c r="A28" s="16"/>
      <c r="B28" s="20" t="s">
        <v>181</v>
      </c>
      <c r="C28" s="39" t="s">
        <v>170</v>
      </c>
      <c r="D28" s="16"/>
      <c r="E28" s="22" t="s">
        <v>1603</v>
      </c>
      <c r="F28" s="16"/>
    </row>
    <row r="29">
      <c r="A29" s="40"/>
      <c r="B29" s="40"/>
      <c r="C29" s="40"/>
      <c r="D29" s="40"/>
      <c r="E29" s="40"/>
      <c r="F29" s="40"/>
    </row>
  </sheetData>
  <drawing r:id="rId2"/>
  <legacyDrawing r:id="rId3"/>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0</v>
      </c>
      <c r="B1" s="3"/>
      <c r="C1" s="3"/>
      <c r="D1" s="3"/>
      <c r="E1" s="3"/>
      <c r="F1" s="3"/>
      <c r="G1" s="3"/>
      <c r="H1" s="3"/>
      <c r="I1" s="3"/>
      <c r="J1" s="3"/>
      <c r="K1" s="3"/>
      <c r="L1" s="3"/>
      <c r="M1" s="3"/>
      <c r="N1" s="3"/>
    </row>
    <row r="2" ht="22.5" customHeight="1">
      <c r="A2" s="11" t="s">
        <v>6</v>
      </c>
      <c r="B2" s="13">
        <v>2026.0</v>
      </c>
      <c r="D2" s="15" t="s">
        <v>25</v>
      </c>
      <c r="E2" s="18"/>
      <c r="G2" s="19" t="s">
        <v>37</v>
      </c>
    </row>
    <row r="3" ht="28.5" customHeight="1">
      <c r="A3" s="10" t="s">
        <v>49</v>
      </c>
      <c r="B3" s="10" t="s">
        <v>51</v>
      </c>
      <c r="C3" s="10" t="s">
        <v>56</v>
      </c>
      <c r="D3" s="10" t="s">
        <v>8</v>
      </c>
      <c r="E3" s="10" t="s">
        <v>59</v>
      </c>
      <c r="F3" s="10" t="s">
        <v>61</v>
      </c>
      <c r="G3" s="10" t="s">
        <v>64</v>
      </c>
      <c r="H3" s="10" t="s">
        <v>65</v>
      </c>
      <c r="I3" s="10" t="s">
        <v>67</v>
      </c>
      <c r="J3" s="10" t="s">
        <v>69</v>
      </c>
      <c r="K3" s="10" t="s">
        <v>72</v>
      </c>
      <c r="L3" s="10" t="s">
        <v>74</v>
      </c>
      <c r="M3" s="10" t="s">
        <v>76</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351</v>
      </c>
      <c r="G10" s="43" t="s">
        <v>352</v>
      </c>
      <c r="H10" s="43" t="s">
        <v>331</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358</v>
      </c>
      <c r="B11" s="43" t="s">
        <v>359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369</v>
      </c>
      <c r="B12" s="43" t="s">
        <v>370</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376</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382</v>
      </c>
      <c r="B14" s="43" t="s">
        <v>383</v>
      </c>
      <c r="C14" s="44" t="b">
        <v>0</v>
      </c>
      <c r="D14" s="45"/>
      <c r="E14" s="46"/>
      <c r="F14" s="43" t="s">
        <v>1771</v>
      </c>
      <c r="G14" s="43" t="s">
        <v>1772</v>
      </c>
      <c r="H14" s="43" t="s">
        <v>1732</v>
      </c>
      <c r="I14" s="43" t="s">
        <v>120</v>
      </c>
      <c r="J14" s="124"/>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475</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475</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43" t="s">
        <v>406</v>
      </c>
      <c r="G21" s="43" t="s">
        <v>407</v>
      </c>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475</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475</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475</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475</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475</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475</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row r="7">
      <c r="A7" s="113" t="s">
        <v>333</v>
      </c>
      <c r="B7" s="113" t="s">
        <v>334</v>
      </c>
      <c r="C7" s="113" t="s">
        <v>1462</v>
      </c>
      <c r="D7" s="113" t="s">
        <v>288</v>
      </c>
      <c r="E7" s="115">
        <v>46259.581060752316</v>
      </c>
      <c r="I7" s="116">
        <v>1.0</v>
      </c>
      <c r="J7" s="117" t="s">
        <v>1463</v>
      </c>
    </row>
  </sheetData>
  <hyperlinks>
    <hyperlink r:id="rId1" ref="J3"/>
    <hyperlink r:id="rId2" ref="J4"/>
    <hyperlink r:id="rId3" ref="J5"/>
    <hyperlink r:id="rId4" ref="J6"/>
    <hyperlink r:id="rId5" ref="J7"/>
  </hyperlinks>
  <drawing r:id="rId6"/>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1" t="s">
        <v>1468</v>
      </c>
      <c r="B1" s="3"/>
      <c r="C1" s="3"/>
      <c r="D1" s="3"/>
      <c r="E1" s="3"/>
      <c r="F1" s="3"/>
      <c r="G1" s="3"/>
      <c r="H1" s="3"/>
      <c r="I1" s="3"/>
      <c r="J1" s="3"/>
      <c r="K1" s="3"/>
      <c r="L1" s="3"/>
      <c r="M1" s="3"/>
      <c r="N1" s="3"/>
      <c r="O1" s="3"/>
      <c r="P1" s="3"/>
      <c r="Q1" s="3"/>
    </row>
    <row r="2" ht="28.5" customHeight="1">
      <c r="A2" s="17" t="s">
        <v>1469</v>
      </c>
      <c r="B2" s="17" t="s">
        <v>1470</v>
      </c>
      <c r="C2" s="17" t="s">
        <v>33</v>
      </c>
      <c r="D2" s="17" t="s">
        <v>49</v>
      </c>
      <c r="E2" s="17" t="s">
        <v>1471</v>
      </c>
      <c r="F2" s="17" t="s">
        <v>1472</v>
      </c>
      <c r="G2" s="17" t="s">
        <v>1473</v>
      </c>
      <c r="H2" s="17" t="s">
        <v>1474</v>
      </c>
      <c r="I2" s="17" t="s">
        <v>1475</v>
      </c>
      <c r="J2" s="17" t="s">
        <v>1476</v>
      </c>
      <c r="K2" s="17" t="s">
        <v>1477</v>
      </c>
      <c r="L2" s="17" t="s">
        <v>136</v>
      </c>
      <c r="M2" s="17" t="s">
        <v>1451</v>
      </c>
      <c r="N2" s="17" t="s">
        <v>1452</v>
      </c>
      <c r="O2" s="17" t="s">
        <v>1478</v>
      </c>
      <c r="P2" s="17" t="s">
        <v>1479</v>
      </c>
      <c r="Q2" s="17" t="s">
        <v>1480</v>
      </c>
    </row>
    <row r="3">
      <c r="A3" s="118"/>
    </row>
  </sheetData>
  <drawing r:id="rId2"/>
  <legacyDrawing r:id="rId3"/>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115</v>
      </c>
      <c r="B13" s="28"/>
      <c r="C13" s="28"/>
      <c r="D13" s="28"/>
      <c r="E13" s="28"/>
      <c r="F13" s="28"/>
    </row>
    <row r="14">
      <c r="A14" s="16"/>
      <c r="B14" s="20" t="s">
        <v>121</v>
      </c>
      <c r="C14" s="21">
        <v>0.65</v>
      </c>
      <c r="D14" s="20" t="s">
        <v>123</v>
      </c>
      <c r="E14" s="22" t="s">
        <v>125</v>
      </c>
      <c r="F14" s="16"/>
    </row>
    <row r="15">
      <c r="A15" s="16"/>
      <c r="B15" s="20" t="s">
        <v>127</v>
      </c>
      <c r="C15" s="21">
        <v>0.35</v>
      </c>
      <c r="D15" s="20" t="s">
        <v>123</v>
      </c>
      <c r="E15" s="33"/>
      <c r="F15" s="16"/>
    </row>
    <row r="16">
      <c r="A16" s="16"/>
      <c r="B16" s="20" t="s">
        <v>129</v>
      </c>
      <c r="C16" s="21">
        <v>0.5</v>
      </c>
      <c r="D16" s="20" t="s">
        <v>123</v>
      </c>
      <c r="E16" s="22" t="s">
        <v>131</v>
      </c>
      <c r="F16" s="16"/>
    </row>
    <row r="17">
      <c r="A17" s="16"/>
      <c r="B17" s="20" t="s">
        <v>133</v>
      </c>
      <c r="C17" s="21">
        <v>0.3</v>
      </c>
      <c r="D17" s="20" t="s">
        <v>123</v>
      </c>
      <c r="E17" s="33"/>
      <c r="F17" s="16"/>
    </row>
    <row r="18">
      <c r="A18" s="16"/>
      <c r="B18" s="20" t="s">
        <v>135</v>
      </c>
      <c r="C18" s="21">
        <v>0.2</v>
      </c>
      <c r="D18" s="20" t="s">
        <v>123</v>
      </c>
      <c r="E18" s="33"/>
      <c r="F18" s="16"/>
    </row>
    <row r="19">
      <c r="A19" s="27" t="s">
        <v>138</v>
      </c>
      <c r="B19" s="28"/>
      <c r="C19" s="28"/>
      <c r="D19" s="28"/>
      <c r="E19" s="28"/>
      <c r="F19" s="28"/>
    </row>
    <row r="20">
      <c r="A20" s="16"/>
      <c r="B20" s="20" t="s">
        <v>141</v>
      </c>
      <c r="C20" s="35"/>
      <c r="D20" s="20" t="s">
        <v>144</v>
      </c>
      <c r="E20" s="22" t="s">
        <v>145</v>
      </c>
      <c r="F20" s="16"/>
    </row>
    <row r="21">
      <c r="A21" s="16"/>
      <c r="B21" s="20" t="s">
        <v>148</v>
      </c>
      <c r="C21" s="36" t="s">
        <v>150</v>
      </c>
      <c r="D21" s="20" t="s">
        <v>144</v>
      </c>
      <c r="E21" s="22" t="s">
        <v>152</v>
      </c>
      <c r="F21" s="16"/>
    </row>
    <row r="22">
      <c r="A22" s="27" t="s">
        <v>154</v>
      </c>
      <c r="B22" s="28"/>
      <c r="C22" s="28"/>
      <c r="D22" s="28"/>
      <c r="E22" s="28"/>
      <c r="F22" s="28"/>
    </row>
    <row r="23">
      <c r="A23" s="16"/>
      <c r="B23" s="20" t="s">
        <v>157</v>
      </c>
      <c r="C23" s="37">
        <v>5.0</v>
      </c>
      <c r="D23" s="20" t="s">
        <v>160</v>
      </c>
      <c r="E23" s="22" t="s">
        <v>162</v>
      </c>
      <c r="F23" s="16"/>
    </row>
    <row r="24">
      <c r="A24" s="16"/>
      <c r="B24" s="20" t="s">
        <v>164</v>
      </c>
      <c r="C24" s="37">
        <v>0.0</v>
      </c>
      <c r="D24" s="20" t="s">
        <v>160</v>
      </c>
      <c r="E24" s="22" t="s">
        <v>166</v>
      </c>
      <c r="F24" s="16"/>
    </row>
    <row r="25">
      <c r="A25" s="16"/>
      <c r="B25" s="20" t="s">
        <v>1600</v>
      </c>
      <c r="C25" s="39" t="s">
        <v>170</v>
      </c>
      <c r="D25" s="16"/>
      <c r="E25" s="22" t="s">
        <v>1601</v>
      </c>
      <c r="F25" s="16"/>
    </row>
    <row r="26">
      <c r="A26" s="16"/>
      <c r="B26" s="20" t="s">
        <v>174</v>
      </c>
      <c r="C26" s="39" t="s">
        <v>176</v>
      </c>
      <c r="D26" s="16"/>
      <c r="E26" s="22" t="s">
        <v>1779</v>
      </c>
      <c r="F26" s="16"/>
    </row>
    <row r="27">
      <c r="A27" s="16"/>
      <c r="B27" s="20" t="s">
        <v>179</v>
      </c>
      <c r="C27" s="39" t="s">
        <v>170</v>
      </c>
      <c r="D27" s="16"/>
      <c r="E27" s="22" t="s">
        <v>180</v>
      </c>
      <c r="F27" s="16"/>
    </row>
    <row r="28">
      <c r="A28" s="16"/>
      <c r="B28" s="20" t="s">
        <v>181</v>
      </c>
      <c r="C28" s="39" t="s">
        <v>170</v>
      </c>
      <c r="D28" s="16"/>
      <c r="E28" s="22" t="s">
        <v>1603</v>
      </c>
      <c r="F28" s="16"/>
    </row>
    <row r="29">
      <c r="A29" s="40"/>
      <c r="B29" s="40"/>
      <c r="C29" s="40"/>
      <c r="D29" s="40"/>
      <c r="E29" s="40"/>
      <c r="F29" s="40"/>
    </row>
  </sheetData>
  <drawing r:id="rId2"/>
  <legacyDrawing r:id="rId3"/>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0</v>
      </c>
      <c r="B1" s="3"/>
      <c r="C1" s="3"/>
      <c r="D1" s="3"/>
      <c r="E1" s="3"/>
      <c r="F1" s="3"/>
      <c r="G1" s="3"/>
      <c r="H1" s="3"/>
      <c r="I1" s="3"/>
      <c r="J1" s="3"/>
      <c r="K1" s="3"/>
      <c r="L1" s="3"/>
      <c r="M1" s="3"/>
      <c r="N1" s="3"/>
    </row>
    <row r="2" ht="22.5" customHeight="1">
      <c r="A2" s="11" t="s">
        <v>6</v>
      </c>
      <c r="B2" s="13">
        <v>2026.0</v>
      </c>
      <c r="D2" s="15" t="s">
        <v>25</v>
      </c>
      <c r="E2" s="18"/>
      <c r="G2" s="19" t="s">
        <v>37</v>
      </c>
    </row>
    <row r="3" ht="28.5" customHeight="1">
      <c r="A3" s="10" t="s">
        <v>49</v>
      </c>
      <c r="B3" s="10" t="s">
        <v>51</v>
      </c>
      <c r="C3" s="10" t="s">
        <v>56</v>
      </c>
      <c r="D3" s="10" t="s">
        <v>8</v>
      </c>
      <c r="E3" s="10" t="s">
        <v>59</v>
      </c>
      <c r="F3" s="10" t="s">
        <v>61</v>
      </c>
      <c r="G3" s="10" t="s">
        <v>64</v>
      </c>
      <c r="H3" s="10" t="s">
        <v>65</v>
      </c>
      <c r="I3" s="10" t="s">
        <v>67</v>
      </c>
      <c r="J3" s="10" t="s">
        <v>69</v>
      </c>
      <c r="K3" s="10" t="s">
        <v>72</v>
      </c>
      <c r="L3" s="10" t="s">
        <v>74</v>
      </c>
      <c r="M3" s="10" t="s">
        <v>76</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351</v>
      </c>
      <c r="G10" s="43" t="s">
        <v>352</v>
      </c>
      <c r="H10" s="43" t="s">
        <v>331</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358</v>
      </c>
      <c r="B11" s="43" t="s">
        <v>359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369</v>
      </c>
      <c r="B12" s="43" t="s">
        <v>370</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376</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382</v>
      </c>
      <c r="B14" s="43" t="s">
        <v>383</v>
      </c>
      <c r="C14" s="44" t="b">
        <v>0</v>
      </c>
      <c r="D14" s="45"/>
      <c r="E14" s="46"/>
      <c r="F14" s="43" t="s">
        <v>1771</v>
      </c>
      <c r="G14" s="43" t="s">
        <v>1772</v>
      </c>
      <c r="H14" s="43" t="s">
        <v>1732</v>
      </c>
      <c r="I14" s="43" t="s">
        <v>120</v>
      </c>
      <c r="J14" s="124"/>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475</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475</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43" t="s">
        <v>406</v>
      </c>
      <c r="G21" s="43" t="s">
        <v>407</v>
      </c>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475</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475</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475</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475</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475</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475</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row r="7">
      <c r="A7" s="113" t="s">
        <v>333</v>
      </c>
      <c r="B7" s="113" t="s">
        <v>334</v>
      </c>
      <c r="C7" s="113" t="s">
        <v>1462</v>
      </c>
      <c r="D7" s="113" t="s">
        <v>288</v>
      </c>
      <c r="E7" s="115">
        <v>46259.581060752316</v>
      </c>
      <c r="I7" s="116">
        <v>1.0</v>
      </c>
      <c r="J7" s="117" t="s">
        <v>1463</v>
      </c>
    </row>
  </sheetData>
  <hyperlinks>
    <hyperlink r:id="rId1" ref="J3"/>
    <hyperlink r:id="rId2" ref="J4"/>
    <hyperlink r:id="rId3" ref="J5"/>
    <hyperlink r:id="rId4" ref="J6"/>
    <hyperlink r:id="rId5" ref="J7"/>
  </hyperlinks>
  <drawing r:id="rId6"/>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1" t="s">
        <v>1468</v>
      </c>
      <c r="B1" s="3"/>
      <c r="C1" s="3"/>
      <c r="D1" s="3"/>
      <c r="E1" s="3"/>
      <c r="F1" s="3"/>
      <c r="G1" s="3"/>
      <c r="H1" s="3"/>
      <c r="I1" s="3"/>
      <c r="J1" s="3"/>
      <c r="K1" s="3"/>
      <c r="L1" s="3"/>
      <c r="M1" s="3"/>
      <c r="N1" s="3"/>
      <c r="O1" s="3"/>
      <c r="P1" s="3"/>
      <c r="Q1" s="3"/>
    </row>
    <row r="2" ht="28.5" customHeight="1">
      <c r="A2" s="17" t="s">
        <v>1469</v>
      </c>
      <c r="B2" s="17" t="s">
        <v>1470</v>
      </c>
      <c r="C2" s="17" t="s">
        <v>33</v>
      </c>
      <c r="D2" s="17" t="s">
        <v>49</v>
      </c>
      <c r="E2" s="17" t="s">
        <v>1471</v>
      </c>
      <c r="F2" s="17" t="s">
        <v>1472</v>
      </c>
      <c r="G2" s="17" t="s">
        <v>1473</v>
      </c>
      <c r="H2" s="17" t="s">
        <v>1474</v>
      </c>
      <c r="I2" s="17" t="s">
        <v>1475</v>
      </c>
      <c r="J2" s="17" t="s">
        <v>1476</v>
      </c>
      <c r="K2" s="17" t="s">
        <v>1477</v>
      </c>
      <c r="L2" s="17" t="s">
        <v>136</v>
      </c>
      <c r="M2" s="17" t="s">
        <v>1451</v>
      </c>
      <c r="N2" s="17" t="s">
        <v>1452</v>
      </c>
      <c r="O2" s="17" t="s">
        <v>1478</v>
      </c>
      <c r="P2" s="17" t="s">
        <v>1479</v>
      </c>
      <c r="Q2" s="17" t="s">
        <v>1480</v>
      </c>
    </row>
    <row r="3">
      <c r="A3" s="118"/>
    </row>
  </sheetData>
  <drawing r:id="rId2"/>
  <legacyDrawing r:id="rId3"/>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7.0"/>
    <col customWidth="1" min="11" max="11" width="27.63"/>
  </cols>
  <sheetData>
    <row r="1" ht="25.5" customHeight="1">
      <c r="A1" s="1" t="s">
        <v>1780</v>
      </c>
      <c r="B1" s="3"/>
      <c r="C1" s="3"/>
      <c r="D1" s="3"/>
      <c r="E1" s="3"/>
      <c r="F1" s="3"/>
      <c r="G1" s="3"/>
      <c r="H1" s="3"/>
      <c r="I1" s="3"/>
      <c r="J1" s="3"/>
      <c r="K1" s="3"/>
    </row>
    <row r="2">
      <c r="A2" s="119" t="s">
        <v>1781</v>
      </c>
      <c r="B2" s="120"/>
      <c r="C2" s="120"/>
      <c r="D2" s="120"/>
      <c r="E2" s="120"/>
      <c r="F2" s="120"/>
      <c r="G2" s="120"/>
      <c r="H2" s="120"/>
      <c r="I2" s="120"/>
      <c r="J2" s="120"/>
      <c r="K2" s="120"/>
    </row>
    <row r="3" ht="28.5" customHeight="1">
      <c r="A3" s="50"/>
      <c r="B3" s="17" t="s">
        <v>281</v>
      </c>
      <c r="C3" s="17" t="s">
        <v>282</v>
      </c>
      <c r="D3" s="17" t="s">
        <v>16</v>
      </c>
      <c r="E3" s="17" t="s">
        <v>44</v>
      </c>
      <c r="F3" s="50"/>
      <c r="G3" s="50"/>
      <c r="H3" s="50"/>
      <c r="I3" s="50"/>
      <c r="J3" s="50"/>
      <c r="K3" s="50"/>
    </row>
    <row r="4">
      <c r="B4" s="51" t="s">
        <v>283</v>
      </c>
      <c r="C4" s="69">
        <f>ROUND(5*(IFERROR((COUNTIFS('_bk 0830-1529 📚 Bộ câu hỏi'!$A$13:$A1000,"Có",'_bk 0830-1529 📚 Bộ câu hỏi'!$B$13:$B1000,"Chung",'_bk 0830-1529 📚 Bộ câu hỏi'!$F$13:$F1000,"vi phạm"))/(COUNTIFS('_bk 0830-1529 📚 Bộ câu hỏi'!$A$13:$A1000,"Có",'_bk 0830-1529 📚 Bộ câu hỏi'!$B$13:$B1000,"Chung")),0)),2)</f>
        <v>3.96</v>
      </c>
      <c r="D4" s="69">
        <f t="array" ref="D4">IFERROR(INDEX(NR_NG_BAC,MATCH($C4/5,NR_NG_TL,1)),"")</f>
        <v>4</v>
      </c>
    </row>
    <row r="5">
      <c r="B5" s="51" t="s">
        <v>350</v>
      </c>
      <c r="C5" s="69">
        <f>ROUND(5*(TS_TS_VH1*IFERROR((COUNTIFS('_bk 0830-1529 📚 Bộ câu hỏi'!$A$13:$A1000,"Có",'_bk 0830-1529 📚 Bộ câu hỏi'!$B$13:$B1000,"Chung",'_bk 0830-1529 📚 Bộ câu hỏi'!$F$13:$F1000,"vi phạm")-COUNTIFS('_bk 0830-1529 📚 Bộ câu hỏi'!$A$13:$A1000,"Có",'_bk 0830-1529 📚 Bộ câu hỏi'!$B$13:$B1000,"Chung",'_bk 0830-1529 📚 Bộ câu hỏi'!$F$13:$F1000,"vi phạm",'_bk 0830-1529 📚 Bộ câu hỏi'!$D$13:$D1000,"TC1"))/(COUNTIFS('_bk 0830-1529 📚 Bộ câu hỏi'!$A$13:$A1000,"Có",'_bk 0830-1529 📚 Bộ câu hỏi'!$B$13:$B1000,"Chung")-COUNTIFS('_bk 0830-1529 📚 Bộ câu hỏi'!$A$13:$A1000,"Có",'_bk 0830-1529 📚 Bộ câu hỏi'!$B$13:$B1000,"Chung",'_bk 0830-1529 📚 Bộ câu hỏi'!$D$13:$D1000,"TC1")),0)+TS_TS_CM1*IFERROR((COUNTIFS('_bk 0830-1529 📚 Bộ câu hỏi'!$A$13:$A1000,"Có",'_bk 0830-1529 📚 Bộ câu hỏi'!$B$13:$B1000,"Chuyên môn",'_bk 0830-1529 📚 Bộ câu hỏi'!$C$13:$C1000,"Thương mại &amp; Dịch vụ",'_bk 0830-1529 📚 Bộ câu hỏi'!$F$13:$F1000,"vi phạm"))/(COUNTIFS('_bk 0830-1529 📚 Bộ câu hỏi'!$A$13:$A1000,"Có",'_bk 0830-1529 📚 Bộ câu hỏi'!$B$13:$B1000,"Chuyên môn",'_bk 0830-1529 📚 Bộ câu hỏi'!$C$13:$C1000,"Thương mại &amp; Dịch vụ")),0)),2)</f>
        <v>4.16</v>
      </c>
      <c r="D5" s="69">
        <f t="array" ref="D5">IFERROR(INDEX(NR_NG_BAC,MATCH($C5/5,NR_NG_TL,1)),"")</f>
        <v>4</v>
      </c>
    </row>
    <row r="6">
      <c r="B6" s="51" t="s">
        <v>366</v>
      </c>
      <c r="C6" s="69">
        <f>ROUND(5*(TS_TS_VH2*IFERROR((COUNTIFS('_bk 0830-1529 📚 Bộ câu hỏi'!$A$13:$A1000,"Có",'_bk 0830-1529 📚 Bộ câu hỏi'!$B$13:$B1000,"Chung",'_bk 0830-1529 📚 Bộ câu hỏi'!$F$13:$F1000,"vi phạm")-COUNTIFS('_bk 0830-1529 📚 Bộ câu hỏi'!$A$13:$A1000,"Có",'_bk 0830-1529 📚 Bộ câu hỏi'!$B$13:$B1000,"Chung",'_bk 0830-1529 📚 Bộ câu hỏi'!$F$13:$F1000,"vi phạm",'_bk 0830-1529 📚 Bộ câu hỏi'!$D$13:$D1000,"TC1"))/(COUNTIFS('_bk 0830-1529 📚 Bộ câu hỏi'!$A$13:$A1000,"Có",'_bk 0830-1529 📚 Bộ câu hỏi'!$B$13:$B1000,"Chung")-COUNTIFS('_bk 0830-1529 📚 Bộ câu hỏi'!$A$13:$A1000,"Có",'_bk 0830-1529 📚 Bộ câu hỏi'!$B$13:$B1000,"Chung",'_bk 0830-1529 📚 Bộ câu hỏi'!$D$13:$D1000,"TC1")),0)+TS_TS_QL2*IFERROR((COUNTIFS('_bk 0830-1529 📚 Bộ câu hỏi'!$A$13:$A1000,"Có",'_bk 0830-1529 📚 Bộ câu hỏi'!$B$13:$B1000,"Quản lý",'_bk 0830-1529 📚 Bộ câu hỏi'!$C$13:$C1000,"Thương mại &amp; Dịch vụ",'_bk 0830-1529 📚 Bộ câu hỏi'!$F$13:$F1000,"vi phạm"))/(COUNTIFS('_bk 0830-1529 📚 Bộ câu hỏi'!$A$13:$A1000,"Có",'_bk 0830-1529 📚 Bộ câu hỏi'!$B$13:$B1000,"Quản lý",'_bk 0830-1529 📚 Bộ câu hỏi'!$C$13:$C1000,"Thương mại &amp; Dịch vụ")),0)+TS_TS_CM2*IFERROR((COUNTIFS('_bk 0830-1529 📚 Bộ câu hỏi'!$A$13:$A1000,"Có",'_bk 0830-1529 📚 Bộ câu hỏi'!$B$13:$B1000,"Chuyên môn",'_bk 0830-1529 📚 Bộ câu hỏi'!$C$13:$C1000,"Thương mại &amp; Dịch vụ",'_bk 0830-1529 📚 Bộ câu hỏi'!$F$13:$F1000,"vi phạm"))/(COUNTIFS('_bk 0830-1529 📚 Bộ câu hỏi'!$A$13:$A1000,"Có",'_bk 0830-1529 📚 Bộ câu hỏi'!$B$13:$B1000,"Chuyên môn",'_bk 0830-1529 📚 Bộ câu hỏi'!$C$13:$C1000,"Thương mại &amp; Dịch vụ")),0)),2)</f>
        <v>4.21</v>
      </c>
      <c r="D6" s="69">
        <f t="array" ref="D6">IFERROR(INDEX(NR_NG_BAC,MATCH($C6/5,NR_NG_TL,1)),"")</f>
        <v>4</v>
      </c>
    </row>
    <row r="7">
      <c r="B7" s="51" t="s">
        <v>377</v>
      </c>
      <c r="C7" s="69">
        <f>ROUND(5*(TS_TS_VH1*IFERROR((COUNTIFS('_bk 0830-1529 📚 Bộ câu hỏi'!$A$13:$A1000,"Có",'_bk 0830-1529 📚 Bộ câu hỏi'!$B$13:$B1000,"Chung",'_bk 0830-1529 📚 Bộ câu hỏi'!$F$13:$F1000,"vi phạm"))/(COUNTIFS('_bk 0830-1529 📚 Bộ câu hỏi'!$A$13:$A1000,"Có",'_bk 0830-1529 📚 Bộ câu hỏi'!$B$13:$B1000,"Chung")),0)+TS_TS_CM1*IFERROR((COUNTIFS('_bk 0830-1529 📚 Bộ câu hỏi'!$A$13:$A1000,"Có",'_bk 0830-1529 📚 Bộ câu hỏi'!$B$13:$B1000,"Chuyên môn",'_bk 0830-1529 📚 Bộ câu hỏi'!$C$13:$C1000,"Nhân sự - Hành chính - Pháp chế",'_bk 0830-1529 📚 Bộ câu hỏi'!$F$13:$F1000,"vi phạm"))/(COUNTIFS('_bk 0830-1529 📚 Bộ câu hỏi'!$A$13:$A1000,"Có",'_bk 0830-1529 📚 Bộ câu hỏi'!$B$13:$B1000,"Chuyên môn",'_bk 0830-1529 📚 Bộ câu hỏi'!$C$13:$C1000,"Nhân sự - Hành chính - Pháp chế")),0)),2)</f>
        <v>4.33</v>
      </c>
      <c r="D7" s="69">
        <f t="array" ref="D7">IFERROR(INDEX(NR_NG_BAC,MATCH($C7/5,NR_NG_TL,1)),"")</f>
        <v>5</v>
      </c>
    </row>
    <row r="8">
      <c r="B8" s="51" t="s">
        <v>412</v>
      </c>
      <c r="C8" s="69">
        <f>ROUND(5*(TS_TS_VH2*IFERROR((COUNTIFS('_bk 0830-1529 📚 Bộ câu hỏi'!$A$13:$A1000,"Có",'_bk 0830-1529 📚 Bộ câu hỏi'!$B$13:$B1000,"Chung",'_bk 0830-1529 📚 Bộ câu hỏi'!$F$13:$F1000,"vi phạm"))/(COUNTIFS('_bk 0830-1529 📚 Bộ câu hỏi'!$A$13:$A1000,"Có",'_bk 0830-1529 📚 Bộ câu hỏi'!$B$13:$B1000,"Chung")),0)+TS_TS_QL2*IFERROR((COUNTIFS('_bk 0830-1529 📚 Bộ câu hỏi'!$A$13:$A1000,"Có",'_bk 0830-1529 📚 Bộ câu hỏi'!$B$13:$B1000,"Quản lý",'_bk 0830-1529 📚 Bộ câu hỏi'!$C$13:$C1000,"Nhân sự - Hành chính - Pháp chế",'_bk 0830-1529 📚 Bộ câu hỏi'!$F$13:$F1000,"vi phạm"))/(COUNTIFS('_bk 0830-1529 📚 Bộ câu hỏi'!$A$13:$A1000,"Có",'_bk 0830-1529 📚 Bộ câu hỏi'!$B$13:$B1000,"Quản lý",'_bk 0830-1529 📚 Bộ câu hỏi'!$C$13:$C1000,"Nhân sự - Hành chính - Pháp chế")),0)+TS_TS_CM2*IFERROR((COUNTIFS('_bk 0830-1529 📚 Bộ câu hỏi'!$A$13:$A1000,"Có",'_bk 0830-1529 📚 Bộ câu hỏi'!$B$13:$B1000,"Chuyên môn",'_bk 0830-1529 📚 Bộ câu hỏi'!$C$13:$C1000,"Nhân sự - Hành chính - Pháp chế",'_bk 0830-1529 📚 Bộ câu hỏi'!$F$13:$F1000,"vi phạm"))/(COUNTIFS('_bk 0830-1529 📚 Bộ câu hỏi'!$A$13:$A1000,"Có",'_bk 0830-1529 📚 Bộ câu hỏi'!$B$13:$B1000,"Chuyên môn",'_bk 0830-1529 📚 Bộ câu hỏi'!$C$13:$C1000,"Nhân sự - Hành chính - Pháp chế")),0)),2)</f>
        <v>4.48</v>
      </c>
      <c r="D8" s="69">
        <f t="array" ref="D8">IFERROR(INDEX(NR_NG_BAC,MATCH($C8/5,NR_NG_TL,1)),"")</f>
        <v>5</v>
      </c>
    </row>
    <row r="9" ht="31.5" customHeight="1">
      <c r="B9" s="19" t="s">
        <v>1782</v>
      </c>
    </row>
    <row r="12" ht="28.5" customHeight="1">
      <c r="A12" s="17" t="s">
        <v>27</v>
      </c>
      <c r="B12" s="17" t="s">
        <v>31</v>
      </c>
      <c r="C12" s="17" t="s">
        <v>33</v>
      </c>
      <c r="D12" s="17" t="s">
        <v>35</v>
      </c>
      <c r="E12" s="17" t="s">
        <v>36</v>
      </c>
      <c r="F12" s="17" t="s">
        <v>39</v>
      </c>
      <c r="G12" s="17" t="s">
        <v>40</v>
      </c>
      <c r="H12" s="17" t="s">
        <v>42</v>
      </c>
      <c r="I12" s="17" t="s">
        <v>43</v>
      </c>
      <c r="J12" s="17" t="s">
        <v>16</v>
      </c>
      <c r="K12" s="17" t="s">
        <v>44</v>
      </c>
    </row>
    <row r="13">
      <c r="A13" s="23" t="s">
        <v>71</v>
      </c>
      <c r="B13" s="26" t="s">
        <v>82</v>
      </c>
      <c r="C13" s="29"/>
      <c r="D13" s="26" t="s">
        <v>193</v>
      </c>
      <c r="E13" s="26" t="s">
        <v>194</v>
      </c>
      <c r="F13" s="26" t="s">
        <v>196</v>
      </c>
      <c r="G13" s="26" t="s">
        <v>223</v>
      </c>
      <c r="H13" s="26" t="s">
        <v>225</v>
      </c>
      <c r="I13" s="26" t="s">
        <v>227</v>
      </c>
      <c r="J13" s="132"/>
      <c r="K13" s="29"/>
    </row>
    <row r="14">
      <c r="A14" s="23" t="s">
        <v>71</v>
      </c>
      <c r="B14" s="26" t="s">
        <v>82</v>
      </c>
      <c r="C14" s="29"/>
      <c r="D14" s="26" t="s">
        <v>193</v>
      </c>
      <c r="E14" s="26" t="s">
        <v>194</v>
      </c>
      <c r="F14" s="26" t="s">
        <v>196</v>
      </c>
      <c r="G14" s="26" t="s">
        <v>253</v>
      </c>
      <c r="H14" s="26" t="s">
        <v>255</v>
      </c>
      <c r="I14" s="26" t="s">
        <v>227</v>
      </c>
      <c r="J14" s="132"/>
      <c r="K14" s="29"/>
    </row>
    <row r="15">
      <c r="A15" s="23" t="s">
        <v>71</v>
      </c>
      <c r="B15" s="26" t="s">
        <v>82</v>
      </c>
      <c r="C15" s="29"/>
      <c r="D15" s="26" t="s">
        <v>193</v>
      </c>
      <c r="E15" s="26" t="s">
        <v>194</v>
      </c>
      <c r="F15" s="26" t="s">
        <v>196</v>
      </c>
      <c r="G15" s="26" t="s">
        <v>265</v>
      </c>
      <c r="H15" s="26" t="s">
        <v>266</v>
      </c>
      <c r="I15" s="26" t="s">
        <v>227</v>
      </c>
      <c r="J15" s="132"/>
      <c r="K15" s="29"/>
    </row>
    <row r="16">
      <c r="A16" s="23" t="s">
        <v>71</v>
      </c>
      <c r="B16" s="26" t="s">
        <v>82</v>
      </c>
      <c r="C16" s="29"/>
      <c r="D16" s="26" t="s">
        <v>193</v>
      </c>
      <c r="E16" s="26" t="s">
        <v>194</v>
      </c>
      <c r="F16" s="26" t="s">
        <v>196</v>
      </c>
      <c r="G16" s="26" t="s">
        <v>267</v>
      </c>
      <c r="H16" s="26" t="s">
        <v>268</v>
      </c>
      <c r="I16" s="26" t="s">
        <v>227</v>
      </c>
      <c r="J16" s="132"/>
      <c r="K16" s="29"/>
    </row>
    <row r="17">
      <c r="A17" s="23" t="s">
        <v>71</v>
      </c>
      <c r="B17" s="26" t="s">
        <v>82</v>
      </c>
      <c r="C17" s="29"/>
      <c r="D17" s="26" t="s">
        <v>193</v>
      </c>
      <c r="E17" s="26" t="s">
        <v>194</v>
      </c>
      <c r="F17" s="26" t="s">
        <v>196</v>
      </c>
      <c r="G17" s="26" t="s">
        <v>276</v>
      </c>
      <c r="H17" s="26" t="s">
        <v>277</v>
      </c>
      <c r="I17" s="26" t="s">
        <v>227</v>
      </c>
      <c r="J17" s="132"/>
      <c r="K17" s="29"/>
    </row>
    <row r="18">
      <c r="A18" s="23" t="s">
        <v>71</v>
      </c>
      <c r="B18" s="26" t="s">
        <v>82</v>
      </c>
      <c r="C18" s="29"/>
      <c r="D18" s="26" t="s">
        <v>279</v>
      </c>
      <c r="E18" s="26" t="s">
        <v>280</v>
      </c>
      <c r="F18" s="26" t="s">
        <v>196</v>
      </c>
      <c r="G18" s="26" t="s">
        <v>289</v>
      </c>
      <c r="H18" s="26" t="s">
        <v>290</v>
      </c>
      <c r="I18" s="26" t="s">
        <v>227</v>
      </c>
      <c r="J18" s="132"/>
      <c r="K18" s="29"/>
    </row>
    <row r="19">
      <c r="A19" s="23" t="s">
        <v>71</v>
      </c>
      <c r="B19" s="26" t="s">
        <v>82</v>
      </c>
      <c r="C19" s="29"/>
      <c r="D19" s="26" t="s">
        <v>279</v>
      </c>
      <c r="E19" s="26" t="s">
        <v>280</v>
      </c>
      <c r="F19" s="26" t="s">
        <v>196</v>
      </c>
      <c r="G19" s="26" t="s">
        <v>304</v>
      </c>
      <c r="H19" s="26" t="s">
        <v>305</v>
      </c>
      <c r="I19" s="26" t="s">
        <v>227</v>
      </c>
      <c r="J19" s="132"/>
      <c r="K19" s="29"/>
    </row>
    <row r="20">
      <c r="A20" s="23" t="s">
        <v>71</v>
      </c>
      <c r="B20" s="26" t="s">
        <v>82</v>
      </c>
      <c r="C20" s="29"/>
      <c r="D20" s="26" t="s">
        <v>279</v>
      </c>
      <c r="E20" s="26" t="s">
        <v>280</v>
      </c>
      <c r="F20" s="26" t="s">
        <v>196</v>
      </c>
      <c r="G20" s="26" t="s">
        <v>316</v>
      </c>
      <c r="H20" s="26" t="s">
        <v>317</v>
      </c>
      <c r="I20" s="26" t="s">
        <v>227</v>
      </c>
      <c r="J20" s="132"/>
      <c r="K20" s="29"/>
    </row>
    <row r="21">
      <c r="A21" s="23" t="s">
        <v>71</v>
      </c>
      <c r="B21" s="26" t="s">
        <v>82</v>
      </c>
      <c r="C21" s="29"/>
      <c r="D21" s="26" t="s">
        <v>279</v>
      </c>
      <c r="E21" s="26" t="s">
        <v>280</v>
      </c>
      <c r="F21" s="26" t="s">
        <v>196</v>
      </c>
      <c r="G21" s="26" t="s">
        <v>330</v>
      </c>
      <c r="H21" s="26" t="s">
        <v>332</v>
      </c>
      <c r="I21" s="26" t="s">
        <v>227</v>
      </c>
      <c r="J21" s="132"/>
      <c r="K21" s="29"/>
    </row>
    <row r="22">
      <c r="A22" s="23" t="s">
        <v>71</v>
      </c>
      <c r="B22" s="26" t="s">
        <v>82</v>
      </c>
      <c r="C22" s="29"/>
      <c r="D22" s="26" t="s">
        <v>279</v>
      </c>
      <c r="E22" s="26" t="s">
        <v>280</v>
      </c>
      <c r="F22" s="26" t="s">
        <v>196</v>
      </c>
      <c r="G22" s="26" t="s">
        <v>344</v>
      </c>
      <c r="H22" s="26" t="s">
        <v>345</v>
      </c>
      <c r="I22" s="26" t="s">
        <v>227</v>
      </c>
      <c r="J22" s="132"/>
      <c r="K22" s="29"/>
    </row>
    <row r="23">
      <c r="A23" s="23" t="s">
        <v>71</v>
      </c>
      <c r="B23" s="26" t="s">
        <v>82</v>
      </c>
      <c r="C23" s="29"/>
      <c r="D23" s="26" t="s">
        <v>279</v>
      </c>
      <c r="E23" s="26" t="s">
        <v>280</v>
      </c>
      <c r="F23" s="26" t="s">
        <v>196</v>
      </c>
      <c r="G23" s="26" t="s">
        <v>346</v>
      </c>
      <c r="H23" s="26" t="s">
        <v>347</v>
      </c>
      <c r="I23" s="26" t="s">
        <v>227</v>
      </c>
      <c r="J23" s="132"/>
      <c r="K23" s="29"/>
    </row>
    <row r="24">
      <c r="A24" s="23" t="s">
        <v>71</v>
      </c>
      <c r="B24" s="26" t="s">
        <v>82</v>
      </c>
      <c r="C24" s="29"/>
      <c r="D24" s="26" t="s">
        <v>279</v>
      </c>
      <c r="E24" s="26" t="s">
        <v>280</v>
      </c>
      <c r="F24" s="26" t="s">
        <v>196</v>
      </c>
      <c r="G24" s="26" t="s">
        <v>353</v>
      </c>
      <c r="H24" s="26" t="s">
        <v>354</v>
      </c>
      <c r="I24" s="26" t="s">
        <v>355</v>
      </c>
      <c r="J24" s="132"/>
      <c r="K24" s="29"/>
    </row>
    <row r="25">
      <c r="A25" s="23" t="s">
        <v>71</v>
      </c>
      <c r="B25" s="26" t="s">
        <v>82</v>
      </c>
      <c r="C25" s="29"/>
      <c r="D25" s="26" t="s">
        <v>356</v>
      </c>
      <c r="E25" s="26" t="s">
        <v>357</v>
      </c>
      <c r="F25" s="26" t="s">
        <v>196</v>
      </c>
      <c r="G25" s="26" t="s">
        <v>364</v>
      </c>
      <c r="H25" s="26" t="s">
        <v>365</v>
      </c>
      <c r="I25" s="26" t="s">
        <v>227</v>
      </c>
      <c r="J25" s="132"/>
      <c r="K25" s="29"/>
    </row>
    <row r="26">
      <c r="A26" s="23" t="s">
        <v>71</v>
      </c>
      <c r="B26" s="26" t="s">
        <v>82</v>
      </c>
      <c r="C26" s="29"/>
      <c r="D26" s="26" t="s">
        <v>356</v>
      </c>
      <c r="E26" s="26" t="s">
        <v>357</v>
      </c>
      <c r="F26" s="26" t="s">
        <v>196</v>
      </c>
      <c r="G26" s="26" t="s">
        <v>367</v>
      </c>
      <c r="H26" s="26" t="s">
        <v>368</v>
      </c>
      <c r="I26" s="26" t="s">
        <v>227</v>
      </c>
      <c r="J26" s="132"/>
      <c r="K26" s="29"/>
    </row>
    <row r="27">
      <c r="A27" s="23" t="s">
        <v>71</v>
      </c>
      <c r="B27" s="26" t="s">
        <v>82</v>
      </c>
      <c r="C27" s="29"/>
      <c r="D27" s="26" t="s">
        <v>356</v>
      </c>
      <c r="E27" s="26" t="s">
        <v>357</v>
      </c>
      <c r="F27" s="26" t="s">
        <v>196</v>
      </c>
      <c r="G27" s="26" t="s">
        <v>371</v>
      </c>
      <c r="H27" s="26" t="s">
        <v>372</v>
      </c>
      <c r="I27" s="26" t="s">
        <v>227</v>
      </c>
      <c r="J27" s="132"/>
      <c r="K27" s="29"/>
    </row>
    <row r="28">
      <c r="A28" s="23" t="s">
        <v>71</v>
      </c>
      <c r="B28" s="26" t="s">
        <v>82</v>
      </c>
      <c r="C28" s="29"/>
      <c r="D28" s="26" t="s">
        <v>356</v>
      </c>
      <c r="E28" s="26" t="s">
        <v>357</v>
      </c>
      <c r="F28" s="26" t="s">
        <v>196</v>
      </c>
      <c r="G28" s="26" t="s">
        <v>373</v>
      </c>
      <c r="H28" s="26" t="s">
        <v>374</v>
      </c>
      <c r="I28" s="26" t="s">
        <v>355</v>
      </c>
      <c r="J28" s="132"/>
      <c r="K28" s="29"/>
    </row>
    <row r="29">
      <c r="A29" s="23" t="s">
        <v>71</v>
      </c>
      <c r="B29" s="26" t="s">
        <v>82</v>
      </c>
      <c r="C29" s="29"/>
      <c r="D29" s="26" t="s">
        <v>356</v>
      </c>
      <c r="E29" s="26" t="s">
        <v>357</v>
      </c>
      <c r="F29" s="26" t="s">
        <v>196</v>
      </c>
      <c r="G29" s="26" t="s">
        <v>378</v>
      </c>
      <c r="H29" s="26" t="s">
        <v>379</v>
      </c>
      <c r="I29" s="26" t="s">
        <v>227</v>
      </c>
      <c r="J29" s="132"/>
      <c r="K29" s="29"/>
    </row>
    <row r="30">
      <c r="A30" s="23" t="s">
        <v>71</v>
      </c>
      <c r="B30" s="26" t="s">
        <v>82</v>
      </c>
      <c r="C30" s="29"/>
      <c r="D30" s="26" t="s">
        <v>356</v>
      </c>
      <c r="E30" s="26" t="s">
        <v>357</v>
      </c>
      <c r="F30" s="26" t="s">
        <v>196</v>
      </c>
      <c r="G30" s="26" t="s">
        <v>380</v>
      </c>
      <c r="H30" s="26" t="s">
        <v>381</v>
      </c>
      <c r="I30" s="26" t="s">
        <v>355</v>
      </c>
      <c r="J30" s="132"/>
      <c r="K30" s="29"/>
    </row>
    <row r="31">
      <c r="A31" s="23" t="s">
        <v>71</v>
      </c>
      <c r="B31" s="26" t="s">
        <v>82</v>
      </c>
      <c r="C31" s="29"/>
      <c r="D31" s="26" t="s">
        <v>387</v>
      </c>
      <c r="E31" s="26" t="s">
        <v>388</v>
      </c>
      <c r="F31" s="26" t="s">
        <v>196</v>
      </c>
      <c r="G31" s="26" t="s">
        <v>394</v>
      </c>
      <c r="H31" s="26" t="s">
        <v>395</v>
      </c>
      <c r="I31" s="26" t="s">
        <v>227</v>
      </c>
      <c r="J31" s="132"/>
      <c r="K31" s="29"/>
    </row>
    <row r="32">
      <c r="A32" s="23" t="s">
        <v>71</v>
      </c>
      <c r="B32" s="26" t="s">
        <v>82</v>
      </c>
      <c r="C32" s="29"/>
      <c r="D32" s="26" t="s">
        <v>387</v>
      </c>
      <c r="E32" s="26" t="s">
        <v>388</v>
      </c>
      <c r="F32" s="26" t="s">
        <v>196</v>
      </c>
      <c r="G32" s="26" t="s">
        <v>399</v>
      </c>
      <c r="H32" s="26" t="s">
        <v>401</v>
      </c>
      <c r="I32" s="26" t="s">
        <v>227</v>
      </c>
      <c r="J32" s="132"/>
      <c r="K32" s="29"/>
    </row>
    <row r="33">
      <c r="A33" s="23" t="s">
        <v>71</v>
      </c>
      <c r="B33" s="26" t="s">
        <v>82</v>
      </c>
      <c r="C33" s="29"/>
      <c r="D33" s="26" t="s">
        <v>387</v>
      </c>
      <c r="E33" s="26" t="s">
        <v>388</v>
      </c>
      <c r="F33" s="26" t="s">
        <v>196</v>
      </c>
      <c r="G33" s="26" t="s">
        <v>402</v>
      </c>
      <c r="H33" s="26" t="s">
        <v>403</v>
      </c>
      <c r="I33" s="26" t="s">
        <v>227</v>
      </c>
      <c r="J33" s="132"/>
      <c r="K33" s="29"/>
    </row>
    <row r="34">
      <c r="A34" s="23" t="s">
        <v>71</v>
      </c>
      <c r="B34" s="26" t="s">
        <v>82</v>
      </c>
      <c r="C34" s="29"/>
      <c r="D34" s="26" t="s">
        <v>387</v>
      </c>
      <c r="E34" s="26" t="s">
        <v>388</v>
      </c>
      <c r="F34" s="26" t="s">
        <v>196</v>
      </c>
      <c r="G34" s="26" t="s">
        <v>410</v>
      </c>
      <c r="H34" s="26" t="s">
        <v>411</v>
      </c>
      <c r="I34" s="26" t="s">
        <v>227</v>
      </c>
      <c r="J34" s="132"/>
      <c r="K34" s="29"/>
    </row>
    <row r="35">
      <c r="A35" s="23" t="s">
        <v>71</v>
      </c>
      <c r="B35" s="26" t="s">
        <v>82</v>
      </c>
      <c r="C35" s="29"/>
      <c r="D35" s="26" t="s">
        <v>387</v>
      </c>
      <c r="E35" s="26" t="s">
        <v>388</v>
      </c>
      <c r="F35" s="26" t="s">
        <v>196</v>
      </c>
      <c r="G35" s="26" t="s">
        <v>413</v>
      </c>
      <c r="H35" s="26" t="s">
        <v>414</v>
      </c>
      <c r="I35" s="26" t="s">
        <v>355</v>
      </c>
      <c r="J35" s="132"/>
      <c r="K35" s="29"/>
    </row>
    <row r="36">
      <c r="A36" s="23" t="s">
        <v>71</v>
      </c>
      <c r="B36" s="26" t="s">
        <v>82</v>
      </c>
      <c r="C36" s="29"/>
      <c r="D36" s="26" t="s">
        <v>420</v>
      </c>
      <c r="E36" s="26" t="s">
        <v>421</v>
      </c>
      <c r="F36" s="26" t="s">
        <v>196</v>
      </c>
      <c r="G36" s="26" t="s">
        <v>422</v>
      </c>
      <c r="H36" s="26" t="s">
        <v>423</v>
      </c>
      <c r="I36" s="26" t="s">
        <v>227</v>
      </c>
      <c r="J36" s="132"/>
      <c r="K36" s="29"/>
    </row>
    <row r="37">
      <c r="A37" s="23" t="s">
        <v>71</v>
      </c>
      <c r="B37" s="26" t="s">
        <v>82</v>
      </c>
      <c r="C37" s="29"/>
      <c r="D37" s="26" t="s">
        <v>420</v>
      </c>
      <c r="E37" s="26" t="s">
        <v>421</v>
      </c>
      <c r="F37" s="26" t="s">
        <v>196</v>
      </c>
      <c r="G37" s="26" t="s">
        <v>424</v>
      </c>
      <c r="H37" s="26" t="s">
        <v>425</v>
      </c>
      <c r="I37" s="26" t="s">
        <v>227</v>
      </c>
      <c r="J37" s="132"/>
      <c r="K37" s="29"/>
    </row>
    <row r="38">
      <c r="A38" s="23" t="s">
        <v>71</v>
      </c>
      <c r="B38" s="26" t="s">
        <v>82</v>
      </c>
      <c r="C38" s="29"/>
      <c r="D38" s="26" t="s">
        <v>420</v>
      </c>
      <c r="E38" s="26" t="s">
        <v>421</v>
      </c>
      <c r="F38" s="26" t="s">
        <v>196</v>
      </c>
      <c r="G38" s="26" t="s">
        <v>426</v>
      </c>
      <c r="H38" s="26" t="s">
        <v>427</v>
      </c>
      <c r="I38" s="26" t="s">
        <v>227</v>
      </c>
      <c r="J38" s="132"/>
      <c r="K38" s="29"/>
    </row>
    <row r="39">
      <c r="A39" s="23" t="s">
        <v>71</v>
      </c>
      <c r="B39" s="26" t="s">
        <v>82</v>
      </c>
      <c r="C39" s="29"/>
      <c r="D39" s="26" t="s">
        <v>420</v>
      </c>
      <c r="E39" s="26" t="s">
        <v>421</v>
      </c>
      <c r="F39" s="26" t="s">
        <v>196</v>
      </c>
      <c r="G39" s="26" t="s">
        <v>428</v>
      </c>
      <c r="H39" s="26" t="s">
        <v>429</v>
      </c>
      <c r="I39" s="26" t="s">
        <v>227</v>
      </c>
      <c r="J39" s="132"/>
      <c r="K39" s="29"/>
    </row>
    <row r="40">
      <c r="A40" s="23" t="s">
        <v>71</v>
      </c>
      <c r="B40" s="26" t="s">
        <v>82</v>
      </c>
      <c r="C40" s="29"/>
      <c r="D40" s="26" t="s">
        <v>420</v>
      </c>
      <c r="E40" s="26" t="s">
        <v>421</v>
      </c>
      <c r="F40" s="26" t="s">
        <v>196</v>
      </c>
      <c r="G40" s="26" t="s">
        <v>430</v>
      </c>
      <c r="H40" s="26" t="s">
        <v>431</v>
      </c>
      <c r="I40" s="26" t="s">
        <v>227</v>
      </c>
      <c r="J40" s="132"/>
      <c r="K40" s="29"/>
    </row>
    <row r="41">
      <c r="A41" s="23" t="s">
        <v>71</v>
      </c>
      <c r="B41" s="26" t="s">
        <v>82</v>
      </c>
      <c r="C41" s="29"/>
      <c r="D41" s="26" t="s">
        <v>420</v>
      </c>
      <c r="E41" s="26" t="s">
        <v>421</v>
      </c>
      <c r="F41" s="26" t="s">
        <v>196</v>
      </c>
      <c r="G41" s="26" t="s">
        <v>432</v>
      </c>
      <c r="H41" s="26" t="s">
        <v>433</v>
      </c>
      <c r="I41" s="26" t="s">
        <v>227</v>
      </c>
      <c r="J41" s="132"/>
      <c r="K41" s="29"/>
    </row>
    <row r="42">
      <c r="A42" s="23" t="s">
        <v>71</v>
      </c>
      <c r="B42" s="26" t="s">
        <v>82</v>
      </c>
      <c r="C42" s="29"/>
      <c r="D42" s="26" t="s">
        <v>434</v>
      </c>
      <c r="E42" s="26" t="s">
        <v>435</v>
      </c>
      <c r="F42" s="26" t="s">
        <v>196</v>
      </c>
      <c r="G42" s="26" t="s">
        <v>439</v>
      </c>
      <c r="H42" s="26" t="s">
        <v>440</v>
      </c>
      <c r="I42" s="26" t="s">
        <v>227</v>
      </c>
      <c r="J42" s="132"/>
      <c r="K42" s="29"/>
    </row>
    <row r="43">
      <c r="A43" s="23" t="s">
        <v>71</v>
      </c>
      <c r="B43" s="26" t="s">
        <v>82</v>
      </c>
      <c r="C43" s="29"/>
      <c r="D43" s="26" t="s">
        <v>434</v>
      </c>
      <c r="E43" s="26" t="s">
        <v>435</v>
      </c>
      <c r="F43" s="26" t="s">
        <v>196</v>
      </c>
      <c r="G43" s="26" t="s">
        <v>450</v>
      </c>
      <c r="H43" s="26" t="s">
        <v>452</v>
      </c>
      <c r="I43" s="26" t="s">
        <v>227</v>
      </c>
      <c r="J43" s="132"/>
      <c r="K43" s="29"/>
    </row>
    <row r="44">
      <c r="A44" s="23" t="s">
        <v>71</v>
      </c>
      <c r="B44" s="26" t="s">
        <v>82</v>
      </c>
      <c r="C44" s="29"/>
      <c r="D44" s="26" t="s">
        <v>434</v>
      </c>
      <c r="E44" s="26" t="s">
        <v>435</v>
      </c>
      <c r="F44" s="26" t="s">
        <v>196</v>
      </c>
      <c r="G44" s="26" t="s">
        <v>456</v>
      </c>
      <c r="H44" s="26" t="s">
        <v>457</v>
      </c>
      <c r="I44" s="26" t="s">
        <v>227</v>
      </c>
      <c r="J44" s="132"/>
      <c r="K44" s="29"/>
    </row>
    <row r="45">
      <c r="A45" s="23" t="s">
        <v>71</v>
      </c>
      <c r="B45" s="26" t="s">
        <v>82</v>
      </c>
      <c r="C45" s="29"/>
      <c r="D45" s="26" t="s">
        <v>434</v>
      </c>
      <c r="E45" s="26" t="s">
        <v>435</v>
      </c>
      <c r="F45" s="26" t="s">
        <v>196</v>
      </c>
      <c r="G45" s="26" t="s">
        <v>464</v>
      </c>
      <c r="H45" s="26" t="s">
        <v>465</v>
      </c>
      <c r="I45" s="26" t="s">
        <v>227</v>
      </c>
      <c r="J45" s="132"/>
      <c r="K45" s="29"/>
    </row>
    <row r="46">
      <c r="A46" s="23" t="s">
        <v>71</v>
      </c>
      <c r="B46" s="26" t="s">
        <v>82</v>
      </c>
      <c r="C46" s="29"/>
      <c r="D46" s="26" t="s">
        <v>434</v>
      </c>
      <c r="E46" s="26" t="s">
        <v>435</v>
      </c>
      <c r="F46" s="26" t="s">
        <v>196</v>
      </c>
      <c r="G46" s="26" t="s">
        <v>467</v>
      </c>
      <c r="H46" s="26" t="s">
        <v>468</v>
      </c>
      <c r="I46" s="26" t="s">
        <v>227</v>
      </c>
      <c r="J46" s="132"/>
      <c r="K46" s="29"/>
    </row>
    <row r="47">
      <c r="A47" s="23" t="s">
        <v>71</v>
      </c>
      <c r="B47" s="26" t="s">
        <v>82</v>
      </c>
      <c r="C47" s="29"/>
      <c r="D47" s="26" t="s">
        <v>469</v>
      </c>
      <c r="E47" s="26" t="s">
        <v>470</v>
      </c>
      <c r="F47" s="26" t="s">
        <v>196</v>
      </c>
      <c r="G47" s="26" t="s">
        <v>476</v>
      </c>
      <c r="H47" s="26" t="s">
        <v>477</v>
      </c>
      <c r="I47" s="26" t="s">
        <v>227</v>
      </c>
      <c r="J47" s="132"/>
      <c r="K47" s="29"/>
    </row>
    <row r="48">
      <c r="A48" s="23" t="s">
        <v>71</v>
      </c>
      <c r="B48" s="26" t="s">
        <v>82</v>
      </c>
      <c r="C48" s="29"/>
      <c r="D48" s="26" t="s">
        <v>469</v>
      </c>
      <c r="E48" s="26" t="s">
        <v>470</v>
      </c>
      <c r="F48" s="26" t="s">
        <v>196</v>
      </c>
      <c r="G48" s="26" t="s">
        <v>479</v>
      </c>
      <c r="H48" s="26" t="s">
        <v>480</v>
      </c>
      <c r="I48" s="26" t="s">
        <v>227</v>
      </c>
      <c r="J48" s="132"/>
      <c r="K48" s="29"/>
    </row>
    <row r="49">
      <c r="A49" s="23" t="s">
        <v>71</v>
      </c>
      <c r="B49" s="26" t="s">
        <v>82</v>
      </c>
      <c r="C49" s="29"/>
      <c r="D49" s="26" t="s">
        <v>469</v>
      </c>
      <c r="E49" s="26" t="s">
        <v>470</v>
      </c>
      <c r="F49" s="26" t="s">
        <v>196</v>
      </c>
      <c r="G49" s="26" t="s">
        <v>486</v>
      </c>
      <c r="H49" s="26" t="s">
        <v>487</v>
      </c>
      <c r="I49" s="26" t="s">
        <v>227</v>
      </c>
      <c r="J49" s="132"/>
      <c r="K49" s="29"/>
    </row>
    <row r="50">
      <c r="A50" s="23" t="s">
        <v>71</v>
      </c>
      <c r="B50" s="26" t="s">
        <v>82</v>
      </c>
      <c r="C50" s="29"/>
      <c r="D50" s="26" t="s">
        <v>469</v>
      </c>
      <c r="E50" s="26" t="s">
        <v>470</v>
      </c>
      <c r="F50" s="26" t="s">
        <v>196</v>
      </c>
      <c r="G50" s="26" t="s">
        <v>489</v>
      </c>
      <c r="H50" s="26" t="s">
        <v>490</v>
      </c>
      <c r="I50" s="26" t="s">
        <v>227</v>
      </c>
      <c r="J50" s="132"/>
      <c r="K50" s="29"/>
    </row>
    <row r="51">
      <c r="A51" s="23" t="s">
        <v>71</v>
      </c>
      <c r="B51" s="26" t="s">
        <v>82</v>
      </c>
      <c r="C51" s="29"/>
      <c r="D51" s="26" t="s">
        <v>469</v>
      </c>
      <c r="E51" s="26" t="s">
        <v>470</v>
      </c>
      <c r="F51" s="26" t="s">
        <v>196</v>
      </c>
      <c r="G51" s="26" t="s">
        <v>494</v>
      </c>
      <c r="H51" s="26" t="s">
        <v>495</v>
      </c>
      <c r="I51" s="26" t="s">
        <v>227</v>
      </c>
      <c r="J51" s="132"/>
      <c r="K51" s="29"/>
    </row>
    <row r="52">
      <c r="A52" s="23" t="s">
        <v>71</v>
      </c>
      <c r="B52" s="26" t="s">
        <v>82</v>
      </c>
      <c r="C52" s="29"/>
      <c r="D52" s="26" t="s">
        <v>497</v>
      </c>
      <c r="E52" s="26" t="s">
        <v>498</v>
      </c>
      <c r="F52" s="26" t="s">
        <v>196</v>
      </c>
      <c r="G52" s="26" t="s">
        <v>501</v>
      </c>
      <c r="H52" s="26" t="s">
        <v>503</v>
      </c>
      <c r="I52" s="26" t="s">
        <v>504</v>
      </c>
      <c r="J52" s="132"/>
      <c r="K52" s="29"/>
    </row>
    <row r="53">
      <c r="A53" s="23" t="s">
        <v>71</v>
      </c>
      <c r="B53" s="26" t="s">
        <v>82</v>
      </c>
      <c r="C53" s="29"/>
      <c r="D53" s="26" t="s">
        <v>497</v>
      </c>
      <c r="E53" s="26" t="s">
        <v>498</v>
      </c>
      <c r="F53" s="26" t="s">
        <v>196</v>
      </c>
      <c r="G53" s="26" t="s">
        <v>506</v>
      </c>
      <c r="H53" s="26" t="s">
        <v>507</v>
      </c>
      <c r="I53" s="26" t="s">
        <v>504</v>
      </c>
      <c r="J53" s="132"/>
      <c r="K53" s="29"/>
    </row>
    <row r="54">
      <c r="A54" s="23" t="s">
        <v>71</v>
      </c>
      <c r="B54" s="26" t="s">
        <v>82</v>
      </c>
      <c r="C54" s="29"/>
      <c r="D54" s="26" t="s">
        <v>497</v>
      </c>
      <c r="E54" s="26" t="s">
        <v>498</v>
      </c>
      <c r="F54" s="26" t="s">
        <v>196</v>
      </c>
      <c r="G54" s="26" t="s">
        <v>508</v>
      </c>
      <c r="H54" s="26" t="s">
        <v>509</v>
      </c>
      <c r="I54" s="26" t="s">
        <v>227</v>
      </c>
      <c r="J54" s="132"/>
      <c r="K54" s="29"/>
    </row>
    <row r="55">
      <c r="A55" s="23" t="s">
        <v>71</v>
      </c>
      <c r="B55" s="26" t="s">
        <v>82</v>
      </c>
      <c r="C55" s="29"/>
      <c r="D55" s="26" t="s">
        <v>497</v>
      </c>
      <c r="E55" s="26" t="s">
        <v>498</v>
      </c>
      <c r="F55" s="26" t="s">
        <v>196</v>
      </c>
      <c r="G55" s="26" t="s">
        <v>510</v>
      </c>
      <c r="H55" s="26" t="s">
        <v>511</v>
      </c>
      <c r="I55" s="26" t="s">
        <v>227</v>
      </c>
      <c r="J55" s="132"/>
      <c r="K55" s="29"/>
    </row>
    <row r="56">
      <c r="A56" s="23" t="s">
        <v>71</v>
      </c>
      <c r="B56" s="26" t="s">
        <v>82</v>
      </c>
      <c r="C56" s="29"/>
      <c r="D56" s="26" t="s">
        <v>497</v>
      </c>
      <c r="E56" s="26" t="s">
        <v>498</v>
      </c>
      <c r="F56" s="26" t="s">
        <v>196</v>
      </c>
      <c r="G56" s="26" t="s">
        <v>512</v>
      </c>
      <c r="H56" s="26" t="s">
        <v>513</v>
      </c>
      <c r="I56" s="26" t="s">
        <v>227</v>
      </c>
      <c r="J56" s="132"/>
      <c r="K56" s="29"/>
    </row>
    <row r="57">
      <c r="A57" s="23" t="s">
        <v>71</v>
      </c>
      <c r="B57" s="26" t="s">
        <v>82</v>
      </c>
      <c r="C57" s="29"/>
      <c r="D57" s="26" t="s">
        <v>497</v>
      </c>
      <c r="E57" s="26" t="s">
        <v>498</v>
      </c>
      <c r="F57" s="26" t="s">
        <v>196</v>
      </c>
      <c r="G57" s="26" t="s">
        <v>514</v>
      </c>
      <c r="H57" s="26" t="s">
        <v>515</v>
      </c>
      <c r="I57" s="26" t="s">
        <v>227</v>
      </c>
      <c r="J57" s="132"/>
      <c r="K57" s="29"/>
    </row>
    <row r="58">
      <c r="A58" s="23" t="s">
        <v>71</v>
      </c>
      <c r="B58" s="26" t="s">
        <v>82</v>
      </c>
      <c r="C58" s="29"/>
      <c r="D58" s="26" t="s">
        <v>497</v>
      </c>
      <c r="E58" s="26" t="s">
        <v>498</v>
      </c>
      <c r="F58" s="26" t="s">
        <v>196</v>
      </c>
      <c r="G58" s="26" t="s">
        <v>516</v>
      </c>
      <c r="H58" s="26" t="s">
        <v>517</v>
      </c>
      <c r="I58" s="26" t="s">
        <v>227</v>
      </c>
      <c r="J58" s="132"/>
      <c r="K58" s="29"/>
    </row>
    <row r="59">
      <c r="A59" s="23" t="s">
        <v>71</v>
      </c>
      <c r="B59" s="26" t="s">
        <v>82</v>
      </c>
      <c r="C59" s="29"/>
      <c r="D59" s="26" t="s">
        <v>605</v>
      </c>
      <c r="E59" s="26" t="s">
        <v>606</v>
      </c>
      <c r="F59" s="26" t="s">
        <v>196</v>
      </c>
      <c r="G59" s="26" t="s">
        <v>609</v>
      </c>
      <c r="H59" s="26" t="s">
        <v>610</v>
      </c>
      <c r="I59" s="26" t="s">
        <v>504</v>
      </c>
      <c r="J59" s="132"/>
      <c r="K59" s="29"/>
    </row>
    <row r="60">
      <c r="A60" s="23" t="s">
        <v>71</v>
      </c>
      <c r="B60" s="26" t="s">
        <v>82</v>
      </c>
      <c r="C60" s="29"/>
      <c r="D60" s="26" t="s">
        <v>605</v>
      </c>
      <c r="E60" s="26" t="s">
        <v>606</v>
      </c>
      <c r="F60" s="26" t="s">
        <v>196</v>
      </c>
      <c r="G60" s="26" t="s">
        <v>615</v>
      </c>
      <c r="H60" s="26" t="s">
        <v>616</v>
      </c>
      <c r="I60" s="26" t="s">
        <v>504</v>
      </c>
      <c r="J60" s="132"/>
      <c r="K60" s="29"/>
    </row>
    <row r="61">
      <c r="A61" s="23" t="s">
        <v>71</v>
      </c>
      <c r="B61" s="26" t="s">
        <v>82</v>
      </c>
      <c r="C61" s="29"/>
      <c r="D61" s="26" t="s">
        <v>605</v>
      </c>
      <c r="E61" s="26" t="s">
        <v>606</v>
      </c>
      <c r="F61" s="26" t="s">
        <v>196</v>
      </c>
      <c r="G61" s="26" t="s">
        <v>621</v>
      </c>
      <c r="H61" s="26" t="s">
        <v>622</v>
      </c>
      <c r="I61" s="26" t="s">
        <v>504</v>
      </c>
      <c r="J61" s="132"/>
      <c r="K61" s="29"/>
    </row>
    <row r="62">
      <c r="A62" s="23" t="s">
        <v>71</v>
      </c>
      <c r="B62" s="26" t="s">
        <v>82</v>
      </c>
      <c r="C62" s="29"/>
      <c r="D62" s="26" t="s">
        <v>605</v>
      </c>
      <c r="E62" s="26" t="s">
        <v>606</v>
      </c>
      <c r="F62" s="26" t="s">
        <v>196</v>
      </c>
      <c r="G62" s="26" t="s">
        <v>627</v>
      </c>
      <c r="H62" s="26" t="s">
        <v>629</v>
      </c>
      <c r="I62" s="26" t="s">
        <v>504</v>
      </c>
      <c r="J62" s="132"/>
      <c r="K62" s="29"/>
    </row>
    <row r="63">
      <c r="A63" s="23" t="s">
        <v>71</v>
      </c>
      <c r="B63" s="26" t="s">
        <v>82</v>
      </c>
      <c r="C63" s="29"/>
      <c r="D63" s="26" t="s">
        <v>605</v>
      </c>
      <c r="E63" s="26" t="s">
        <v>606</v>
      </c>
      <c r="F63" s="26" t="s">
        <v>196</v>
      </c>
      <c r="G63" s="26" t="s">
        <v>644</v>
      </c>
      <c r="H63" s="26" t="s">
        <v>645</v>
      </c>
      <c r="I63" s="26" t="s">
        <v>504</v>
      </c>
      <c r="J63" s="132"/>
      <c r="K63" s="29"/>
    </row>
    <row r="64">
      <c r="A64" s="23" t="s">
        <v>71</v>
      </c>
      <c r="B64" s="26" t="s">
        <v>82</v>
      </c>
      <c r="C64" s="29"/>
      <c r="D64" s="26" t="s">
        <v>653</v>
      </c>
      <c r="E64" s="26" t="s">
        <v>654</v>
      </c>
      <c r="F64" s="26" t="s">
        <v>196</v>
      </c>
      <c r="G64" s="26" t="s">
        <v>665</v>
      </c>
      <c r="H64" s="26" t="s">
        <v>667</v>
      </c>
      <c r="I64" s="26" t="s">
        <v>504</v>
      </c>
      <c r="J64" s="132"/>
      <c r="K64" s="29"/>
    </row>
    <row r="65">
      <c r="A65" s="23" t="s">
        <v>71</v>
      </c>
      <c r="B65" s="26" t="s">
        <v>82</v>
      </c>
      <c r="C65" s="29"/>
      <c r="D65" s="26" t="s">
        <v>653</v>
      </c>
      <c r="E65" s="26" t="s">
        <v>654</v>
      </c>
      <c r="F65" s="26" t="s">
        <v>196</v>
      </c>
      <c r="G65" s="26" t="s">
        <v>669</v>
      </c>
      <c r="H65" s="26" t="s">
        <v>670</v>
      </c>
      <c r="I65" s="26" t="s">
        <v>504</v>
      </c>
      <c r="J65" s="132"/>
      <c r="K65" s="29"/>
    </row>
    <row r="66">
      <c r="A66" s="23" t="s">
        <v>71</v>
      </c>
      <c r="B66" s="26" t="s">
        <v>82</v>
      </c>
      <c r="C66" s="29"/>
      <c r="D66" s="26" t="s">
        <v>653</v>
      </c>
      <c r="E66" s="26" t="s">
        <v>654</v>
      </c>
      <c r="F66" s="26" t="s">
        <v>196</v>
      </c>
      <c r="G66" s="26" t="s">
        <v>673</v>
      </c>
      <c r="H66" s="26" t="s">
        <v>674</v>
      </c>
      <c r="I66" s="26" t="s">
        <v>504</v>
      </c>
      <c r="J66" s="132"/>
      <c r="K66" s="29"/>
    </row>
    <row r="67">
      <c r="A67" s="23" t="s">
        <v>71</v>
      </c>
      <c r="B67" s="26" t="s">
        <v>82</v>
      </c>
      <c r="C67" s="29"/>
      <c r="D67" s="26" t="s">
        <v>653</v>
      </c>
      <c r="E67" s="26" t="s">
        <v>654</v>
      </c>
      <c r="F67" s="26" t="s">
        <v>196</v>
      </c>
      <c r="G67" s="26" t="s">
        <v>676</v>
      </c>
      <c r="H67" s="26" t="s">
        <v>677</v>
      </c>
      <c r="I67" s="26" t="s">
        <v>504</v>
      </c>
      <c r="J67" s="132"/>
      <c r="K67" s="29"/>
    </row>
    <row r="68">
      <c r="A68" s="23" t="s">
        <v>71</v>
      </c>
      <c r="B68" s="26" t="s">
        <v>82</v>
      </c>
      <c r="C68" s="29"/>
      <c r="D68" s="26" t="s">
        <v>653</v>
      </c>
      <c r="E68" s="26" t="s">
        <v>654</v>
      </c>
      <c r="F68" s="26" t="s">
        <v>196</v>
      </c>
      <c r="G68" s="26" t="s">
        <v>681</v>
      </c>
      <c r="H68" s="26" t="s">
        <v>682</v>
      </c>
      <c r="I68" s="26" t="s">
        <v>504</v>
      </c>
      <c r="J68" s="132"/>
      <c r="K68" s="29"/>
    </row>
    <row r="69">
      <c r="A69" s="23" t="s">
        <v>71</v>
      </c>
      <c r="B69" s="26" t="s">
        <v>82</v>
      </c>
      <c r="C69" s="29"/>
      <c r="D69" s="26" t="s">
        <v>653</v>
      </c>
      <c r="E69" s="26" t="s">
        <v>654</v>
      </c>
      <c r="F69" s="26" t="s">
        <v>196</v>
      </c>
      <c r="G69" s="26" t="s">
        <v>683</v>
      </c>
      <c r="H69" s="26" t="s">
        <v>684</v>
      </c>
      <c r="I69" s="26" t="s">
        <v>504</v>
      </c>
      <c r="J69" s="132"/>
      <c r="K69" s="29"/>
    </row>
    <row r="70">
      <c r="A70" s="23" t="s">
        <v>71</v>
      </c>
      <c r="B70" s="26" t="s">
        <v>82</v>
      </c>
      <c r="C70" s="29"/>
      <c r="D70" s="26" t="s">
        <v>687</v>
      </c>
      <c r="E70" s="26" t="s">
        <v>688</v>
      </c>
      <c r="F70" s="26" t="s">
        <v>196</v>
      </c>
      <c r="G70" s="26" t="s">
        <v>689</v>
      </c>
      <c r="H70" s="26" t="s">
        <v>690</v>
      </c>
      <c r="I70" s="26" t="s">
        <v>504</v>
      </c>
      <c r="J70" s="132"/>
      <c r="K70" s="29"/>
    </row>
    <row r="71">
      <c r="A71" s="23" t="s">
        <v>71</v>
      </c>
      <c r="B71" s="26" t="s">
        <v>82</v>
      </c>
      <c r="C71" s="29"/>
      <c r="D71" s="26" t="s">
        <v>687</v>
      </c>
      <c r="E71" s="26" t="s">
        <v>688</v>
      </c>
      <c r="F71" s="26" t="s">
        <v>196</v>
      </c>
      <c r="G71" s="26" t="s">
        <v>694</v>
      </c>
      <c r="H71" s="26" t="s">
        <v>695</v>
      </c>
      <c r="I71" s="26" t="s">
        <v>504</v>
      </c>
      <c r="J71" s="132"/>
      <c r="K71" s="29"/>
    </row>
    <row r="72">
      <c r="A72" s="23" t="s">
        <v>71</v>
      </c>
      <c r="B72" s="26" t="s">
        <v>82</v>
      </c>
      <c r="C72" s="29"/>
      <c r="D72" s="26" t="s">
        <v>687</v>
      </c>
      <c r="E72" s="26" t="s">
        <v>688</v>
      </c>
      <c r="F72" s="26" t="s">
        <v>196</v>
      </c>
      <c r="G72" s="26" t="s">
        <v>698</v>
      </c>
      <c r="H72" s="26" t="s">
        <v>699</v>
      </c>
      <c r="I72" s="26" t="s">
        <v>504</v>
      </c>
      <c r="J72" s="132"/>
      <c r="K72" s="29"/>
    </row>
    <row r="73">
      <c r="A73" s="23" t="s">
        <v>71</v>
      </c>
      <c r="B73" s="26" t="s">
        <v>82</v>
      </c>
      <c r="C73" s="29"/>
      <c r="D73" s="26" t="s">
        <v>687</v>
      </c>
      <c r="E73" s="26" t="s">
        <v>688</v>
      </c>
      <c r="F73" s="26" t="s">
        <v>196</v>
      </c>
      <c r="G73" s="26" t="s">
        <v>702</v>
      </c>
      <c r="H73" s="26" t="s">
        <v>703</v>
      </c>
      <c r="I73" s="26" t="s">
        <v>504</v>
      </c>
      <c r="J73" s="132"/>
      <c r="K73" s="29"/>
    </row>
    <row r="74">
      <c r="A74" s="23" t="s">
        <v>71</v>
      </c>
      <c r="B74" s="26" t="s">
        <v>82</v>
      </c>
      <c r="C74" s="29"/>
      <c r="D74" s="26" t="s">
        <v>687</v>
      </c>
      <c r="E74" s="26" t="s">
        <v>688</v>
      </c>
      <c r="F74" s="26" t="s">
        <v>196</v>
      </c>
      <c r="G74" s="26" t="s">
        <v>704</v>
      </c>
      <c r="H74" s="26" t="s">
        <v>705</v>
      </c>
      <c r="I74" s="26" t="s">
        <v>504</v>
      </c>
      <c r="J74" s="132"/>
      <c r="K74" s="29"/>
    </row>
    <row r="75">
      <c r="A75" s="23" t="s">
        <v>71</v>
      </c>
      <c r="B75" s="26" t="s">
        <v>82</v>
      </c>
      <c r="C75" s="29"/>
      <c r="D75" s="26" t="s">
        <v>687</v>
      </c>
      <c r="E75" s="26" t="s">
        <v>688</v>
      </c>
      <c r="F75" s="26" t="s">
        <v>196</v>
      </c>
      <c r="G75" s="26" t="s">
        <v>706</v>
      </c>
      <c r="H75" s="26" t="s">
        <v>707</v>
      </c>
      <c r="I75" s="26" t="s">
        <v>504</v>
      </c>
      <c r="J75" s="132"/>
      <c r="K75" s="29"/>
    </row>
    <row r="76">
      <c r="A76" s="23" t="s">
        <v>71</v>
      </c>
      <c r="B76" s="26" t="s">
        <v>82</v>
      </c>
      <c r="C76" s="29"/>
      <c r="D76" s="26" t="s">
        <v>708</v>
      </c>
      <c r="E76" s="26" t="s">
        <v>720</v>
      </c>
      <c r="F76" s="26" t="s">
        <v>196</v>
      </c>
      <c r="G76" s="26" t="s">
        <v>710</v>
      </c>
      <c r="H76" s="26" t="s">
        <v>711</v>
      </c>
      <c r="I76" s="26" t="s">
        <v>504</v>
      </c>
      <c r="J76" s="132"/>
      <c r="K76" s="29"/>
    </row>
    <row r="77">
      <c r="A77" s="23" t="s">
        <v>71</v>
      </c>
      <c r="B77" s="26" t="s">
        <v>82</v>
      </c>
      <c r="C77" s="29"/>
      <c r="D77" s="26" t="s">
        <v>708</v>
      </c>
      <c r="E77" s="26" t="s">
        <v>720</v>
      </c>
      <c r="F77" s="26" t="s">
        <v>196</v>
      </c>
      <c r="G77" s="26" t="s">
        <v>712</v>
      </c>
      <c r="H77" s="26" t="s">
        <v>713</v>
      </c>
      <c r="I77" s="26" t="s">
        <v>504</v>
      </c>
      <c r="J77" s="132"/>
      <c r="K77" s="29"/>
    </row>
    <row r="78">
      <c r="A78" s="23" t="s">
        <v>71</v>
      </c>
      <c r="B78" s="26" t="s">
        <v>82</v>
      </c>
      <c r="C78" s="29"/>
      <c r="D78" s="26" t="s">
        <v>708</v>
      </c>
      <c r="E78" s="26" t="s">
        <v>720</v>
      </c>
      <c r="F78" s="26" t="s">
        <v>196</v>
      </c>
      <c r="G78" s="26" t="s">
        <v>714</v>
      </c>
      <c r="H78" s="26" t="s">
        <v>715</v>
      </c>
      <c r="I78" s="26" t="s">
        <v>504</v>
      </c>
      <c r="J78" s="132"/>
      <c r="K78" s="29"/>
    </row>
    <row r="79">
      <c r="A79" s="23" t="s">
        <v>71</v>
      </c>
      <c r="B79" s="26" t="s">
        <v>82</v>
      </c>
      <c r="C79" s="29"/>
      <c r="D79" s="26" t="s">
        <v>708</v>
      </c>
      <c r="E79" s="26" t="s">
        <v>720</v>
      </c>
      <c r="F79" s="26" t="s">
        <v>196</v>
      </c>
      <c r="G79" s="26" t="s">
        <v>716</v>
      </c>
      <c r="H79" s="26" t="s">
        <v>717</v>
      </c>
      <c r="I79" s="26" t="s">
        <v>504</v>
      </c>
      <c r="J79" s="132"/>
      <c r="K79" s="29"/>
    </row>
    <row r="80">
      <c r="A80" s="23" t="s">
        <v>71</v>
      </c>
      <c r="B80" s="26" t="s">
        <v>82</v>
      </c>
      <c r="C80" s="29"/>
      <c r="D80" s="26" t="s">
        <v>708</v>
      </c>
      <c r="E80" s="26" t="s">
        <v>720</v>
      </c>
      <c r="F80" s="26" t="s">
        <v>196</v>
      </c>
      <c r="G80" s="26" t="s">
        <v>718</v>
      </c>
      <c r="H80" s="26" t="s">
        <v>719</v>
      </c>
      <c r="I80" s="26" t="s">
        <v>504</v>
      </c>
      <c r="J80" s="132"/>
      <c r="K80" s="29"/>
    </row>
    <row r="81">
      <c r="A81" s="23" t="s">
        <v>71</v>
      </c>
      <c r="B81" s="26" t="s">
        <v>82</v>
      </c>
      <c r="C81" s="29"/>
      <c r="D81" s="26" t="s">
        <v>518</v>
      </c>
      <c r="E81" s="26" t="s">
        <v>759</v>
      </c>
      <c r="F81" s="26" t="s">
        <v>196</v>
      </c>
      <c r="G81" s="26" t="s">
        <v>520</v>
      </c>
      <c r="H81" s="26" t="s">
        <v>521</v>
      </c>
      <c r="I81" s="26" t="s">
        <v>227</v>
      </c>
      <c r="J81" s="132"/>
      <c r="K81" s="29"/>
    </row>
    <row r="82">
      <c r="A82" s="23" t="s">
        <v>71</v>
      </c>
      <c r="B82" s="26" t="s">
        <v>82</v>
      </c>
      <c r="C82" s="29"/>
      <c r="D82" s="26" t="s">
        <v>518</v>
      </c>
      <c r="E82" s="26" t="s">
        <v>759</v>
      </c>
      <c r="F82" s="26" t="s">
        <v>196</v>
      </c>
      <c r="G82" s="26" t="s">
        <v>522</v>
      </c>
      <c r="H82" s="26" t="s">
        <v>523</v>
      </c>
      <c r="I82" s="26" t="s">
        <v>227</v>
      </c>
      <c r="J82" s="132"/>
      <c r="K82" s="29"/>
    </row>
    <row r="83">
      <c r="A83" s="23" t="s">
        <v>71</v>
      </c>
      <c r="B83" s="26" t="s">
        <v>82</v>
      </c>
      <c r="C83" s="29"/>
      <c r="D83" s="26" t="s">
        <v>518</v>
      </c>
      <c r="E83" s="26" t="s">
        <v>759</v>
      </c>
      <c r="F83" s="26" t="s">
        <v>196</v>
      </c>
      <c r="G83" s="26" t="s">
        <v>526</v>
      </c>
      <c r="H83" s="26" t="s">
        <v>527</v>
      </c>
      <c r="I83" s="26" t="s">
        <v>227</v>
      </c>
      <c r="J83" s="132"/>
      <c r="K83" s="29"/>
    </row>
    <row r="84">
      <c r="A84" s="23" t="s">
        <v>71</v>
      </c>
      <c r="B84" s="26" t="s">
        <v>82</v>
      </c>
      <c r="C84" s="29"/>
      <c r="D84" s="26" t="s">
        <v>518</v>
      </c>
      <c r="E84" s="26" t="s">
        <v>759</v>
      </c>
      <c r="F84" s="26" t="s">
        <v>196</v>
      </c>
      <c r="G84" s="26" t="s">
        <v>530</v>
      </c>
      <c r="H84" s="26" t="s">
        <v>531</v>
      </c>
      <c r="I84" s="26" t="s">
        <v>227</v>
      </c>
      <c r="J84" s="132"/>
      <c r="K84" s="29"/>
    </row>
    <row r="85">
      <c r="A85" s="23" t="s">
        <v>71</v>
      </c>
      <c r="B85" s="26" t="s">
        <v>82</v>
      </c>
      <c r="C85" s="29"/>
      <c r="D85" s="26" t="s">
        <v>532</v>
      </c>
      <c r="E85" s="26" t="s">
        <v>840</v>
      </c>
      <c r="F85" s="26" t="s">
        <v>196</v>
      </c>
      <c r="G85" s="26" t="s">
        <v>534</v>
      </c>
      <c r="H85" s="26" t="s">
        <v>535</v>
      </c>
      <c r="I85" s="26" t="s">
        <v>227</v>
      </c>
      <c r="J85" s="132"/>
      <c r="K85" s="29"/>
    </row>
    <row r="86">
      <c r="A86" s="23" t="s">
        <v>71</v>
      </c>
      <c r="B86" s="26" t="s">
        <v>82</v>
      </c>
      <c r="C86" s="29"/>
      <c r="D86" s="26" t="s">
        <v>532</v>
      </c>
      <c r="E86" s="26" t="s">
        <v>840</v>
      </c>
      <c r="F86" s="26" t="s">
        <v>196</v>
      </c>
      <c r="G86" s="26" t="s">
        <v>536</v>
      </c>
      <c r="H86" s="26" t="s">
        <v>537</v>
      </c>
      <c r="I86" s="26" t="s">
        <v>227</v>
      </c>
      <c r="J86" s="132"/>
      <c r="K86" s="29"/>
    </row>
    <row r="87">
      <c r="A87" s="23" t="s">
        <v>71</v>
      </c>
      <c r="B87" s="26" t="s">
        <v>82</v>
      </c>
      <c r="C87" s="29"/>
      <c r="D87" s="26" t="s">
        <v>532</v>
      </c>
      <c r="E87" s="26" t="s">
        <v>840</v>
      </c>
      <c r="F87" s="26" t="s">
        <v>196</v>
      </c>
      <c r="G87" s="26" t="s">
        <v>539</v>
      </c>
      <c r="H87" s="26" t="s">
        <v>540</v>
      </c>
      <c r="I87" s="26" t="s">
        <v>227</v>
      </c>
      <c r="J87" s="132"/>
      <c r="K87" s="29"/>
    </row>
    <row r="88">
      <c r="A88" s="23" t="s">
        <v>71</v>
      </c>
      <c r="B88" s="26" t="s">
        <v>82</v>
      </c>
      <c r="C88" s="29"/>
      <c r="D88" s="26" t="s">
        <v>532</v>
      </c>
      <c r="E88" s="26" t="s">
        <v>840</v>
      </c>
      <c r="F88" s="26" t="s">
        <v>196</v>
      </c>
      <c r="G88" s="26" t="s">
        <v>541</v>
      </c>
      <c r="H88" s="26" t="s">
        <v>542</v>
      </c>
      <c r="I88" s="26" t="s">
        <v>227</v>
      </c>
      <c r="J88" s="132"/>
      <c r="K88" s="29"/>
    </row>
    <row r="89">
      <c r="A89" s="23" t="s">
        <v>71</v>
      </c>
      <c r="B89" s="26" t="s">
        <v>82</v>
      </c>
      <c r="C89" s="29"/>
      <c r="D89" s="26" t="s">
        <v>532</v>
      </c>
      <c r="E89" s="26" t="s">
        <v>840</v>
      </c>
      <c r="F89" s="26" t="s">
        <v>196</v>
      </c>
      <c r="G89" s="26" t="s">
        <v>543</v>
      </c>
      <c r="H89" s="26" t="s">
        <v>544</v>
      </c>
      <c r="I89" s="26" t="s">
        <v>227</v>
      </c>
      <c r="J89" s="132"/>
      <c r="K89" s="29"/>
    </row>
    <row r="90">
      <c r="A90" s="23" t="s">
        <v>71</v>
      </c>
      <c r="B90" s="26" t="s">
        <v>82</v>
      </c>
      <c r="C90" s="29"/>
      <c r="D90" s="26" t="s">
        <v>532</v>
      </c>
      <c r="E90" s="26" t="s">
        <v>840</v>
      </c>
      <c r="F90" s="26" t="s">
        <v>196</v>
      </c>
      <c r="G90" s="26" t="s">
        <v>545</v>
      </c>
      <c r="H90" s="26" t="s">
        <v>546</v>
      </c>
      <c r="I90" s="26" t="s">
        <v>227</v>
      </c>
      <c r="J90" s="132"/>
      <c r="K90" s="29"/>
    </row>
    <row r="91">
      <c r="A91" s="23" t="s">
        <v>71</v>
      </c>
      <c r="B91" s="26" t="s">
        <v>82</v>
      </c>
      <c r="C91" s="29"/>
      <c r="D91" s="26" t="s">
        <v>532</v>
      </c>
      <c r="E91" s="26" t="s">
        <v>840</v>
      </c>
      <c r="F91" s="26" t="s">
        <v>196</v>
      </c>
      <c r="G91" s="26" t="s">
        <v>547</v>
      </c>
      <c r="H91" s="26" t="s">
        <v>548</v>
      </c>
      <c r="I91" s="26" t="s">
        <v>227</v>
      </c>
      <c r="J91" s="132"/>
      <c r="K91" s="29"/>
    </row>
    <row r="92">
      <c r="A92" s="23" t="s">
        <v>71</v>
      </c>
      <c r="B92" s="26" t="s">
        <v>82</v>
      </c>
      <c r="C92" s="29"/>
      <c r="D92" s="26" t="s">
        <v>532</v>
      </c>
      <c r="E92" s="26" t="s">
        <v>840</v>
      </c>
      <c r="F92" s="26" t="s">
        <v>196</v>
      </c>
      <c r="G92" s="26" t="s">
        <v>549</v>
      </c>
      <c r="H92" s="26" t="s">
        <v>550</v>
      </c>
      <c r="I92" s="26" t="s">
        <v>227</v>
      </c>
      <c r="J92" s="132"/>
      <c r="K92" s="29"/>
    </row>
    <row r="93">
      <c r="A93" s="23" t="s">
        <v>71</v>
      </c>
      <c r="B93" s="26" t="s">
        <v>82</v>
      </c>
      <c r="C93" s="29"/>
      <c r="D93" s="26" t="s">
        <v>551</v>
      </c>
      <c r="E93" s="26" t="s">
        <v>972</v>
      </c>
      <c r="F93" s="26" t="s">
        <v>196</v>
      </c>
      <c r="G93" s="26" t="s">
        <v>553</v>
      </c>
      <c r="H93" s="26" t="s">
        <v>554</v>
      </c>
      <c r="I93" s="26" t="s">
        <v>227</v>
      </c>
      <c r="J93" s="132"/>
      <c r="K93" s="29"/>
    </row>
    <row r="94">
      <c r="A94" s="23" t="s">
        <v>71</v>
      </c>
      <c r="B94" s="26" t="s">
        <v>82</v>
      </c>
      <c r="C94" s="29"/>
      <c r="D94" s="26" t="s">
        <v>551</v>
      </c>
      <c r="E94" s="26" t="s">
        <v>972</v>
      </c>
      <c r="F94" s="26" t="s">
        <v>196</v>
      </c>
      <c r="G94" s="26" t="s">
        <v>555</v>
      </c>
      <c r="H94" s="26" t="s">
        <v>556</v>
      </c>
      <c r="I94" s="26" t="s">
        <v>227</v>
      </c>
      <c r="J94" s="132"/>
      <c r="K94" s="29"/>
    </row>
    <row r="95">
      <c r="A95" s="23" t="s">
        <v>71</v>
      </c>
      <c r="B95" s="26" t="s">
        <v>82</v>
      </c>
      <c r="C95" s="29"/>
      <c r="D95" s="26" t="s">
        <v>551</v>
      </c>
      <c r="E95" s="26" t="s">
        <v>972</v>
      </c>
      <c r="F95" s="26" t="s">
        <v>196</v>
      </c>
      <c r="G95" s="26" t="s">
        <v>557</v>
      </c>
      <c r="H95" s="26" t="s">
        <v>558</v>
      </c>
      <c r="I95" s="26" t="s">
        <v>227</v>
      </c>
      <c r="J95" s="132"/>
      <c r="K95" s="29"/>
    </row>
    <row r="96">
      <c r="A96" s="23" t="s">
        <v>71</v>
      </c>
      <c r="B96" s="26" t="s">
        <v>82</v>
      </c>
      <c r="C96" s="29"/>
      <c r="D96" s="26" t="s">
        <v>551</v>
      </c>
      <c r="E96" s="26" t="s">
        <v>972</v>
      </c>
      <c r="F96" s="26" t="s">
        <v>196</v>
      </c>
      <c r="G96" s="26" t="s">
        <v>559</v>
      </c>
      <c r="H96" s="26" t="s">
        <v>560</v>
      </c>
      <c r="I96" s="26" t="s">
        <v>227</v>
      </c>
      <c r="J96" s="132"/>
      <c r="K96" s="29"/>
    </row>
    <row r="97">
      <c r="A97" s="23" t="s">
        <v>71</v>
      </c>
      <c r="B97" s="26" t="s">
        <v>82</v>
      </c>
      <c r="C97" s="29"/>
      <c r="D97" s="26" t="s">
        <v>561</v>
      </c>
      <c r="E97" s="26" t="s">
        <v>1031</v>
      </c>
      <c r="F97" s="26" t="s">
        <v>1032</v>
      </c>
      <c r="G97" s="26" t="s">
        <v>563</v>
      </c>
      <c r="H97" s="26" t="s">
        <v>564</v>
      </c>
      <c r="I97" s="26" t="s">
        <v>227</v>
      </c>
      <c r="J97" s="132"/>
      <c r="K97" s="29"/>
    </row>
    <row r="98">
      <c r="A98" s="23" t="s">
        <v>71</v>
      </c>
      <c r="B98" s="26" t="s">
        <v>82</v>
      </c>
      <c r="C98" s="29"/>
      <c r="D98" s="26" t="s">
        <v>561</v>
      </c>
      <c r="E98" s="26" t="s">
        <v>1031</v>
      </c>
      <c r="F98" s="26" t="s">
        <v>1032</v>
      </c>
      <c r="G98" s="26" t="s">
        <v>565</v>
      </c>
      <c r="H98" s="26" t="s">
        <v>566</v>
      </c>
      <c r="I98" s="26" t="s">
        <v>227</v>
      </c>
      <c r="J98" s="132"/>
      <c r="K98" s="29"/>
    </row>
    <row r="99">
      <c r="A99" s="23" t="s">
        <v>71</v>
      </c>
      <c r="B99" s="26" t="s">
        <v>82</v>
      </c>
      <c r="C99" s="29"/>
      <c r="D99" s="26" t="s">
        <v>561</v>
      </c>
      <c r="E99" s="26" t="s">
        <v>1031</v>
      </c>
      <c r="F99" s="26" t="s">
        <v>1032</v>
      </c>
      <c r="G99" s="26" t="s">
        <v>569</v>
      </c>
      <c r="H99" s="26" t="s">
        <v>570</v>
      </c>
      <c r="I99" s="26" t="s">
        <v>571</v>
      </c>
      <c r="J99" s="132"/>
      <c r="K99" s="29"/>
    </row>
    <row r="100">
      <c r="A100" s="23" t="s">
        <v>71</v>
      </c>
      <c r="B100" s="26" t="s">
        <v>82</v>
      </c>
      <c r="C100" s="29"/>
      <c r="D100" s="26" t="s">
        <v>561</v>
      </c>
      <c r="E100" s="26" t="s">
        <v>1031</v>
      </c>
      <c r="F100" s="26" t="s">
        <v>1032</v>
      </c>
      <c r="G100" s="26" t="s">
        <v>572</v>
      </c>
      <c r="H100" s="26" t="s">
        <v>573</v>
      </c>
      <c r="I100" s="26" t="s">
        <v>571</v>
      </c>
      <c r="J100" s="132"/>
      <c r="K100" s="29"/>
    </row>
    <row r="101">
      <c r="A101" s="23" t="s">
        <v>71</v>
      </c>
      <c r="B101" s="26" t="s">
        <v>82</v>
      </c>
      <c r="C101" s="29"/>
      <c r="D101" s="26" t="s">
        <v>561</v>
      </c>
      <c r="E101" s="26" t="s">
        <v>1031</v>
      </c>
      <c r="F101" s="26" t="s">
        <v>1032</v>
      </c>
      <c r="G101" s="26" t="s">
        <v>574</v>
      </c>
      <c r="H101" s="26" t="s">
        <v>575</v>
      </c>
      <c r="I101" s="26" t="s">
        <v>571</v>
      </c>
      <c r="J101" s="132"/>
      <c r="K101" s="29"/>
    </row>
    <row r="102">
      <c r="A102" s="23" t="s">
        <v>71</v>
      </c>
      <c r="B102" s="26" t="s">
        <v>82</v>
      </c>
      <c r="C102" s="29"/>
      <c r="D102" s="26" t="s">
        <v>561</v>
      </c>
      <c r="E102" s="26" t="s">
        <v>1031</v>
      </c>
      <c r="F102" s="26" t="s">
        <v>1032</v>
      </c>
      <c r="G102" s="26" t="s">
        <v>576</v>
      </c>
      <c r="H102" s="26" t="s">
        <v>577</v>
      </c>
      <c r="I102" s="26" t="s">
        <v>578</v>
      </c>
      <c r="J102" s="132"/>
      <c r="K102" s="29"/>
    </row>
    <row r="103">
      <c r="A103" s="23" t="s">
        <v>71</v>
      </c>
      <c r="B103" s="26" t="s">
        <v>82</v>
      </c>
      <c r="C103" s="29"/>
      <c r="D103" s="26" t="s">
        <v>561</v>
      </c>
      <c r="E103" s="26" t="s">
        <v>1031</v>
      </c>
      <c r="F103" s="26" t="s">
        <v>1032</v>
      </c>
      <c r="G103" s="26" t="s">
        <v>579</v>
      </c>
      <c r="H103" s="26" t="s">
        <v>580</v>
      </c>
      <c r="I103" s="26" t="s">
        <v>578</v>
      </c>
      <c r="J103" s="132"/>
      <c r="K103" s="29"/>
    </row>
    <row r="104">
      <c r="A104" s="23" t="s">
        <v>71</v>
      </c>
      <c r="B104" s="26" t="s">
        <v>82</v>
      </c>
      <c r="C104" s="29"/>
      <c r="D104" s="26" t="s">
        <v>561</v>
      </c>
      <c r="E104" s="26" t="s">
        <v>1031</v>
      </c>
      <c r="F104" s="26" t="s">
        <v>1032</v>
      </c>
      <c r="G104" s="26" t="s">
        <v>581</v>
      </c>
      <c r="H104" s="26" t="s">
        <v>582</v>
      </c>
      <c r="I104" s="26" t="s">
        <v>578</v>
      </c>
      <c r="J104" s="132"/>
      <c r="K104" s="29"/>
    </row>
    <row r="105">
      <c r="A105" s="23" t="s">
        <v>71</v>
      </c>
      <c r="B105" s="26" t="s">
        <v>82</v>
      </c>
      <c r="C105" s="29"/>
      <c r="D105" s="26" t="s">
        <v>561</v>
      </c>
      <c r="E105" s="26" t="s">
        <v>1031</v>
      </c>
      <c r="F105" s="26" t="s">
        <v>1032</v>
      </c>
      <c r="G105" s="26" t="s">
        <v>583</v>
      </c>
      <c r="H105" s="26" t="s">
        <v>584</v>
      </c>
      <c r="I105" s="26" t="s">
        <v>578</v>
      </c>
      <c r="J105" s="132"/>
      <c r="K105" s="29"/>
    </row>
    <row r="106">
      <c r="A106" s="23" t="s">
        <v>71</v>
      </c>
      <c r="B106" s="26" t="s">
        <v>82</v>
      </c>
      <c r="C106" s="29"/>
      <c r="D106" s="26" t="s">
        <v>1064</v>
      </c>
      <c r="E106" s="26" t="s">
        <v>1065</v>
      </c>
      <c r="F106" s="26" t="s">
        <v>1032</v>
      </c>
      <c r="G106" s="26" t="s">
        <v>1066</v>
      </c>
      <c r="H106" s="26" t="s">
        <v>1067</v>
      </c>
      <c r="I106" s="26" t="s">
        <v>227</v>
      </c>
      <c r="J106" s="132"/>
      <c r="K106" s="29"/>
    </row>
    <row r="107">
      <c r="A107" s="23" t="s">
        <v>71</v>
      </c>
      <c r="B107" s="26" t="s">
        <v>82</v>
      </c>
      <c r="C107" s="29"/>
      <c r="D107" s="26" t="s">
        <v>1064</v>
      </c>
      <c r="E107" s="26" t="s">
        <v>1065</v>
      </c>
      <c r="F107" s="26" t="s">
        <v>1032</v>
      </c>
      <c r="G107" s="26" t="s">
        <v>1069</v>
      </c>
      <c r="H107" s="26" t="s">
        <v>1070</v>
      </c>
      <c r="I107" s="26" t="s">
        <v>227</v>
      </c>
      <c r="J107" s="132"/>
      <c r="K107" s="29"/>
    </row>
    <row r="108">
      <c r="A108" s="23" t="s">
        <v>71</v>
      </c>
      <c r="B108" s="26" t="s">
        <v>82</v>
      </c>
      <c r="C108" s="29"/>
      <c r="D108" s="26" t="s">
        <v>585</v>
      </c>
      <c r="E108" s="26" t="s">
        <v>1072</v>
      </c>
      <c r="F108" s="26" t="s">
        <v>1032</v>
      </c>
      <c r="G108" s="26" t="s">
        <v>587</v>
      </c>
      <c r="H108" s="26" t="s">
        <v>588</v>
      </c>
      <c r="I108" s="26" t="s">
        <v>227</v>
      </c>
      <c r="J108" s="132"/>
      <c r="K108" s="29"/>
    </row>
    <row r="109">
      <c r="A109" s="23" t="s">
        <v>71</v>
      </c>
      <c r="B109" s="26" t="s">
        <v>82</v>
      </c>
      <c r="C109" s="29"/>
      <c r="D109" s="26" t="s">
        <v>585</v>
      </c>
      <c r="E109" s="26" t="s">
        <v>1072</v>
      </c>
      <c r="F109" s="26" t="s">
        <v>1032</v>
      </c>
      <c r="G109" s="26" t="s">
        <v>589</v>
      </c>
      <c r="H109" s="26" t="s">
        <v>590</v>
      </c>
      <c r="I109" s="26" t="s">
        <v>355</v>
      </c>
      <c r="J109" s="132"/>
      <c r="K109" s="29"/>
    </row>
    <row r="110">
      <c r="A110" s="23" t="s">
        <v>71</v>
      </c>
      <c r="B110" s="26" t="s">
        <v>82</v>
      </c>
      <c r="C110" s="29"/>
      <c r="D110" s="26" t="s">
        <v>585</v>
      </c>
      <c r="E110" s="26" t="s">
        <v>1072</v>
      </c>
      <c r="F110" s="26" t="s">
        <v>1032</v>
      </c>
      <c r="G110" s="26" t="s">
        <v>591</v>
      </c>
      <c r="H110" s="26" t="s">
        <v>592</v>
      </c>
      <c r="I110" s="26" t="s">
        <v>593</v>
      </c>
      <c r="J110" s="132"/>
      <c r="K110" s="29"/>
    </row>
    <row r="111">
      <c r="A111" s="23" t="s">
        <v>71</v>
      </c>
      <c r="B111" s="26" t="s">
        <v>82</v>
      </c>
      <c r="C111" s="29"/>
      <c r="D111" s="26" t="s">
        <v>585</v>
      </c>
      <c r="E111" s="26" t="s">
        <v>1072</v>
      </c>
      <c r="F111" s="26" t="s">
        <v>1032</v>
      </c>
      <c r="G111" s="26" t="s">
        <v>594</v>
      </c>
      <c r="H111" s="26" t="s">
        <v>595</v>
      </c>
      <c r="I111" s="26" t="s">
        <v>593</v>
      </c>
      <c r="J111" s="132"/>
      <c r="K111" s="29"/>
    </row>
    <row r="112">
      <c r="A112" s="23" t="s">
        <v>71</v>
      </c>
      <c r="B112" s="26" t="s">
        <v>82</v>
      </c>
      <c r="C112" s="29"/>
      <c r="D112" s="26" t="s">
        <v>585</v>
      </c>
      <c r="E112" s="26" t="s">
        <v>1072</v>
      </c>
      <c r="F112" s="26" t="s">
        <v>1032</v>
      </c>
      <c r="G112" s="26" t="s">
        <v>596</v>
      </c>
      <c r="H112" s="26" t="s">
        <v>597</v>
      </c>
      <c r="I112" s="26" t="s">
        <v>593</v>
      </c>
      <c r="J112" s="132"/>
      <c r="K112" s="29"/>
    </row>
    <row r="113">
      <c r="A113" s="23" t="s">
        <v>71</v>
      </c>
      <c r="B113" s="26" t="s">
        <v>82</v>
      </c>
      <c r="C113" s="29"/>
      <c r="D113" s="26" t="s">
        <v>1078</v>
      </c>
      <c r="E113" s="26" t="s">
        <v>1079</v>
      </c>
      <c r="F113" s="26" t="s">
        <v>1032</v>
      </c>
      <c r="G113" s="26" t="s">
        <v>1080</v>
      </c>
      <c r="H113" s="26" t="s">
        <v>1081</v>
      </c>
      <c r="I113" s="26" t="s">
        <v>227</v>
      </c>
      <c r="J113" s="132"/>
      <c r="K113" s="29"/>
    </row>
    <row r="114">
      <c r="A114" s="23" t="s">
        <v>71</v>
      </c>
      <c r="B114" s="26" t="s">
        <v>82</v>
      </c>
      <c r="C114" s="29"/>
      <c r="D114" s="26" t="s">
        <v>1078</v>
      </c>
      <c r="E114" s="26" t="s">
        <v>1079</v>
      </c>
      <c r="F114" s="26" t="s">
        <v>1032</v>
      </c>
      <c r="G114" s="26" t="s">
        <v>1082</v>
      </c>
      <c r="H114" s="26" t="s">
        <v>1083</v>
      </c>
      <c r="I114" s="26" t="s">
        <v>227</v>
      </c>
      <c r="J114" s="132"/>
      <c r="K114" s="29"/>
    </row>
    <row r="115">
      <c r="A115" s="23" t="s">
        <v>71</v>
      </c>
      <c r="B115" s="26" t="s">
        <v>82</v>
      </c>
      <c r="C115" s="29"/>
      <c r="D115" s="26" t="s">
        <v>1078</v>
      </c>
      <c r="E115" s="26" t="s">
        <v>1079</v>
      </c>
      <c r="F115" s="26" t="s">
        <v>1032</v>
      </c>
      <c r="G115" s="26" t="s">
        <v>1084</v>
      </c>
      <c r="H115" s="26" t="s">
        <v>1085</v>
      </c>
      <c r="I115" s="26" t="s">
        <v>227</v>
      </c>
      <c r="J115" s="132"/>
      <c r="K115" s="29"/>
    </row>
    <row r="116">
      <c r="A116" s="23" t="s">
        <v>71</v>
      </c>
      <c r="B116" s="26" t="s">
        <v>82</v>
      </c>
      <c r="C116" s="29"/>
      <c r="D116" s="26" t="s">
        <v>1078</v>
      </c>
      <c r="E116" s="26" t="s">
        <v>1079</v>
      </c>
      <c r="F116" s="26" t="s">
        <v>1032</v>
      </c>
      <c r="G116" s="26" t="s">
        <v>1087</v>
      </c>
      <c r="H116" s="26" t="s">
        <v>1088</v>
      </c>
      <c r="I116" s="26" t="s">
        <v>227</v>
      </c>
      <c r="J116" s="132"/>
      <c r="K116" s="29"/>
    </row>
    <row r="117">
      <c r="A117" s="23" t="s">
        <v>71</v>
      </c>
      <c r="B117" s="26" t="s">
        <v>82</v>
      </c>
      <c r="C117" s="29"/>
      <c r="D117" s="26" t="s">
        <v>1078</v>
      </c>
      <c r="E117" s="26" t="s">
        <v>1079</v>
      </c>
      <c r="F117" s="26" t="s">
        <v>1032</v>
      </c>
      <c r="G117" s="26" t="s">
        <v>1091</v>
      </c>
      <c r="H117" s="26" t="s">
        <v>1092</v>
      </c>
      <c r="I117" s="26" t="s">
        <v>227</v>
      </c>
      <c r="J117" s="132"/>
      <c r="K117" s="29"/>
    </row>
    <row r="118">
      <c r="A118" s="23" t="s">
        <v>71</v>
      </c>
      <c r="B118" s="26" t="s">
        <v>82</v>
      </c>
      <c r="C118" s="29"/>
      <c r="D118" s="26" t="s">
        <v>1078</v>
      </c>
      <c r="E118" s="26" t="s">
        <v>1079</v>
      </c>
      <c r="F118" s="26" t="s">
        <v>1032</v>
      </c>
      <c r="G118" s="26" t="s">
        <v>1120</v>
      </c>
      <c r="H118" s="26" t="s">
        <v>1121</v>
      </c>
      <c r="I118" s="26" t="s">
        <v>227</v>
      </c>
      <c r="J118" s="132"/>
      <c r="K118" s="29"/>
    </row>
    <row r="119">
      <c r="A119" s="23" t="s">
        <v>71</v>
      </c>
      <c r="B119" s="26" t="s">
        <v>1162</v>
      </c>
      <c r="C119" s="26" t="s">
        <v>288</v>
      </c>
      <c r="D119" s="26" t="s">
        <v>722</v>
      </c>
      <c r="E119" s="26" t="s">
        <v>1213</v>
      </c>
      <c r="F119" s="26" t="s">
        <v>196</v>
      </c>
      <c r="G119" s="26" t="s">
        <v>724</v>
      </c>
      <c r="H119" s="26" t="s">
        <v>725</v>
      </c>
      <c r="I119" s="26" t="s">
        <v>726</v>
      </c>
      <c r="J119" s="23">
        <v>2.0</v>
      </c>
      <c r="K119" s="29"/>
    </row>
    <row r="120">
      <c r="A120" s="23" t="s">
        <v>71</v>
      </c>
      <c r="B120" s="26" t="s">
        <v>1162</v>
      </c>
      <c r="C120" s="26" t="s">
        <v>288</v>
      </c>
      <c r="D120" s="26" t="s">
        <v>722</v>
      </c>
      <c r="E120" s="26" t="s">
        <v>1213</v>
      </c>
      <c r="F120" s="26" t="s">
        <v>196</v>
      </c>
      <c r="G120" s="26" t="s">
        <v>727</v>
      </c>
      <c r="H120" s="26" t="s">
        <v>728</v>
      </c>
      <c r="I120" s="26" t="s">
        <v>726</v>
      </c>
      <c r="J120" s="23">
        <v>2.0</v>
      </c>
      <c r="K120" s="29"/>
    </row>
    <row r="121">
      <c r="A121" s="23" t="s">
        <v>71</v>
      </c>
      <c r="B121" s="26" t="s">
        <v>1162</v>
      </c>
      <c r="C121" s="26" t="s">
        <v>288</v>
      </c>
      <c r="D121" s="26" t="s">
        <v>722</v>
      </c>
      <c r="E121" s="26" t="s">
        <v>1213</v>
      </c>
      <c r="F121" s="26" t="s">
        <v>196</v>
      </c>
      <c r="G121" s="26" t="s">
        <v>729</v>
      </c>
      <c r="H121" s="26" t="s">
        <v>730</v>
      </c>
      <c r="I121" s="26" t="s">
        <v>726</v>
      </c>
      <c r="J121" s="23">
        <v>2.0</v>
      </c>
      <c r="K121" s="29"/>
    </row>
    <row r="122">
      <c r="A122" s="23" t="s">
        <v>71</v>
      </c>
      <c r="B122" s="26" t="s">
        <v>1162</v>
      </c>
      <c r="C122" s="26" t="s">
        <v>288</v>
      </c>
      <c r="D122" s="26" t="s">
        <v>722</v>
      </c>
      <c r="E122" s="26" t="s">
        <v>1213</v>
      </c>
      <c r="F122" s="26" t="s">
        <v>196</v>
      </c>
      <c r="G122" s="26" t="s">
        <v>731</v>
      </c>
      <c r="H122" s="26" t="s">
        <v>732</v>
      </c>
      <c r="I122" s="26" t="s">
        <v>726</v>
      </c>
      <c r="J122" s="23">
        <v>2.0</v>
      </c>
      <c r="K122" s="29"/>
    </row>
    <row r="123">
      <c r="A123" s="23" t="s">
        <v>71</v>
      </c>
      <c r="B123" s="26" t="s">
        <v>1162</v>
      </c>
      <c r="C123" s="26" t="s">
        <v>288</v>
      </c>
      <c r="D123" s="26" t="s">
        <v>722</v>
      </c>
      <c r="E123" s="26" t="s">
        <v>1213</v>
      </c>
      <c r="F123" s="26" t="s">
        <v>196</v>
      </c>
      <c r="G123" s="26" t="s">
        <v>733</v>
      </c>
      <c r="H123" s="26" t="s">
        <v>734</v>
      </c>
      <c r="I123" s="26" t="s">
        <v>726</v>
      </c>
      <c r="J123" s="23">
        <v>2.0</v>
      </c>
      <c r="K123" s="29"/>
    </row>
    <row r="124">
      <c r="A124" s="23" t="s">
        <v>71</v>
      </c>
      <c r="B124" s="26" t="s">
        <v>1162</v>
      </c>
      <c r="C124" s="26" t="s">
        <v>288</v>
      </c>
      <c r="D124" s="26" t="s">
        <v>722</v>
      </c>
      <c r="E124" s="26" t="s">
        <v>1213</v>
      </c>
      <c r="F124" s="26" t="s">
        <v>196</v>
      </c>
      <c r="G124" s="26" t="s">
        <v>735</v>
      </c>
      <c r="H124" s="26" t="s">
        <v>736</v>
      </c>
      <c r="I124" s="26" t="s">
        <v>726</v>
      </c>
      <c r="J124" s="23">
        <v>2.0</v>
      </c>
      <c r="K124" s="29"/>
    </row>
    <row r="125">
      <c r="A125" s="23" t="s">
        <v>71</v>
      </c>
      <c r="B125" s="26" t="s">
        <v>1162</v>
      </c>
      <c r="C125" s="26" t="s">
        <v>288</v>
      </c>
      <c r="D125" s="26" t="s">
        <v>722</v>
      </c>
      <c r="E125" s="26" t="s">
        <v>1213</v>
      </c>
      <c r="F125" s="26" t="s">
        <v>196</v>
      </c>
      <c r="G125" s="26" t="s">
        <v>737</v>
      </c>
      <c r="H125" s="26" t="s">
        <v>738</v>
      </c>
      <c r="I125" s="26" t="s">
        <v>726</v>
      </c>
      <c r="J125" s="23">
        <v>2.0</v>
      </c>
      <c r="K125" s="29"/>
    </row>
    <row r="126">
      <c r="A126" s="23" t="s">
        <v>71</v>
      </c>
      <c r="B126" s="26" t="s">
        <v>1162</v>
      </c>
      <c r="C126" s="26" t="s">
        <v>288</v>
      </c>
      <c r="D126" s="26" t="s">
        <v>739</v>
      </c>
      <c r="E126" s="26" t="s">
        <v>1465</v>
      </c>
      <c r="F126" s="26" t="s">
        <v>196</v>
      </c>
      <c r="G126" s="26" t="s">
        <v>741</v>
      </c>
      <c r="H126" s="26" t="s">
        <v>742</v>
      </c>
      <c r="I126" s="26" t="s">
        <v>726</v>
      </c>
      <c r="J126" s="23">
        <v>2.0</v>
      </c>
      <c r="K126" s="29"/>
    </row>
    <row r="127">
      <c r="A127" s="23" t="s">
        <v>71</v>
      </c>
      <c r="B127" s="26" t="s">
        <v>1162</v>
      </c>
      <c r="C127" s="26" t="s">
        <v>288</v>
      </c>
      <c r="D127" s="26" t="s">
        <v>739</v>
      </c>
      <c r="E127" s="26" t="s">
        <v>1465</v>
      </c>
      <c r="F127" s="26" t="s">
        <v>196</v>
      </c>
      <c r="G127" s="26" t="s">
        <v>743</v>
      </c>
      <c r="H127" s="26" t="s">
        <v>744</v>
      </c>
      <c r="I127" s="26" t="s">
        <v>726</v>
      </c>
      <c r="J127" s="23">
        <v>2.0</v>
      </c>
      <c r="K127" s="29"/>
    </row>
    <row r="128">
      <c r="A128" s="23" t="s">
        <v>71</v>
      </c>
      <c r="B128" s="26" t="s">
        <v>1162</v>
      </c>
      <c r="C128" s="26" t="s">
        <v>288</v>
      </c>
      <c r="D128" s="26" t="s">
        <v>739</v>
      </c>
      <c r="E128" s="26" t="s">
        <v>1465</v>
      </c>
      <c r="F128" s="26" t="s">
        <v>196</v>
      </c>
      <c r="G128" s="26" t="s">
        <v>745</v>
      </c>
      <c r="H128" s="26" t="s">
        <v>746</v>
      </c>
      <c r="I128" s="26" t="s">
        <v>726</v>
      </c>
      <c r="J128" s="23">
        <v>2.0</v>
      </c>
      <c r="K128" s="29"/>
    </row>
    <row r="129">
      <c r="A129" s="23" t="s">
        <v>71</v>
      </c>
      <c r="B129" s="26" t="s">
        <v>1162</v>
      </c>
      <c r="C129" s="26" t="s">
        <v>288</v>
      </c>
      <c r="D129" s="26" t="s">
        <v>739</v>
      </c>
      <c r="E129" s="26" t="s">
        <v>1465</v>
      </c>
      <c r="F129" s="26" t="s">
        <v>196</v>
      </c>
      <c r="G129" s="26" t="s">
        <v>747</v>
      </c>
      <c r="H129" s="26" t="s">
        <v>748</v>
      </c>
      <c r="I129" s="26" t="s">
        <v>726</v>
      </c>
      <c r="J129" s="23">
        <v>2.0</v>
      </c>
      <c r="K129" s="29"/>
    </row>
    <row r="130">
      <c r="A130" s="23" t="s">
        <v>71</v>
      </c>
      <c r="B130" s="26" t="s">
        <v>1162</v>
      </c>
      <c r="C130" s="26" t="s">
        <v>288</v>
      </c>
      <c r="D130" s="26" t="s">
        <v>739</v>
      </c>
      <c r="E130" s="26" t="s">
        <v>1465</v>
      </c>
      <c r="F130" s="26" t="s">
        <v>196</v>
      </c>
      <c r="G130" s="26" t="s">
        <v>749</v>
      </c>
      <c r="H130" s="26" t="s">
        <v>750</v>
      </c>
      <c r="I130" s="26" t="s">
        <v>726</v>
      </c>
      <c r="J130" s="23">
        <v>2.0</v>
      </c>
      <c r="K130" s="29"/>
    </row>
    <row r="131">
      <c r="A131" s="23" t="s">
        <v>71</v>
      </c>
      <c r="B131" s="26" t="s">
        <v>1162</v>
      </c>
      <c r="C131" s="26" t="s">
        <v>288</v>
      </c>
      <c r="D131" s="26" t="s">
        <v>751</v>
      </c>
      <c r="E131" s="26" t="s">
        <v>1481</v>
      </c>
      <c r="F131" s="26" t="s">
        <v>196</v>
      </c>
      <c r="G131" s="26" t="s">
        <v>753</v>
      </c>
      <c r="H131" s="26" t="s">
        <v>754</v>
      </c>
      <c r="I131" s="26" t="s">
        <v>726</v>
      </c>
      <c r="J131" s="23">
        <v>4.0</v>
      </c>
      <c r="K131" s="29"/>
    </row>
    <row r="132">
      <c r="A132" s="23" t="s">
        <v>71</v>
      </c>
      <c r="B132" s="26" t="s">
        <v>1162</v>
      </c>
      <c r="C132" s="26" t="s">
        <v>288</v>
      </c>
      <c r="D132" s="26" t="s">
        <v>751</v>
      </c>
      <c r="E132" s="26" t="s">
        <v>1481</v>
      </c>
      <c r="F132" s="26" t="s">
        <v>196</v>
      </c>
      <c r="G132" s="26" t="s">
        <v>755</v>
      </c>
      <c r="H132" s="26" t="s">
        <v>756</v>
      </c>
      <c r="I132" s="26" t="s">
        <v>726</v>
      </c>
      <c r="J132" s="23">
        <v>4.0</v>
      </c>
      <c r="K132" s="29"/>
    </row>
    <row r="133">
      <c r="A133" s="23" t="s">
        <v>71</v>
      </c>
      <c r="B133" s="26" t="s">
        <v>1162</v>
      </c>
      <c r="C133" s="26" t="s">
        <v>288</v>
      </c>
      <c r="D133" s="26" t="s">
        <v>751</v>
      </c>
      <c r="E133" s="26" t="s">
        <v>1481</v>
      </c>
      <c r="F133" s="26" t="s">
        <v>196</v>
      </c>
      <c r="G133" s="26" t="s">
        <v>757</v>
      </c>
      <c r="H133" s="26" t="s">
        <v>758</v>
      </c>
      <c r="I133" s="26" t="s">
        <v>726</v>
      </c>
      <c r="J133" s="23">
        <v>4.0</v>
      </c>
      <c r="K133" s="29"/>
    </row>
    <row r="134">
      <c r="A134" s="23" t="s">
        <v>71</v>
      </c>
      <c r="B134" s="26" t="s">
        <v>1162</v>
      </c>
      <c r="C134" s="26" t="s">
        <v>288</v>
      </c>
      <c r="D134" s="26" t="s">
        <v>751</v>
      </c>
      <c r="E134" s="26" t="s">
        <v>1481</v>
      </c>
      <c r="F134" s="26" t="s">
        <v>196</v>
      </c>
      <c r="G134" s="26" t="s">
        <v>760</v>
      </c>
      <c r="H134" s="26" t="s">
        <v>761</v>
      </c>
      <c r="I134" s="26" t="s">
        <v>726</v>
      </c>
      <c r="J134" s="23">
        <v>4.0</v>
      </c>
      <c r="K134" s="29"/>
    </row>
    <row r="135">
      <c r="A135" s="23" t="s">
        <v>71</v>
      </c>
      <c r="B135" s="26" t="s">
        <v>1162</v>
      </c>
      <c r="C135" s="26" t="s">
        <v>288</v>
      </c>
      <c r="D135" s="26" t="s">
        <v>751</v>
      </c>
      <c r="E135" s="26" t="s">
        <v>1481</v>
      </c>
      <c r="F135" s="26" t="s">
        <v>196</v>
      </c>
      <c r="G135" s="26" t="s">
        <v>762</v>
      </c>
      <c r="H135" s="26" t="s">
        <v>763</v>
      </c>
      <c r="I135" s="26" t="s">
        <v>726</v>
      </c>
      <c r="J135" s="23">
        <v>4.0</v>
      </c>
      <c r="K135" s="29"/>
    </row>
    <row r="136">
      <c r="A136" s="23" t="s">
        <v>71</v>
      </c>
      <c r="B136" s="26" t="s">
        <v>1162</v>
      </c>
      <c r="C136" s="26" t="s">
        <v>288</v>
      </c>
      <c r="D136" s="26" t="s">
        <v>751</v>
      </c>
      <c r="E136" s="26" t="s">
        <v>1481</v>
      </c>
      <c r="F136" s="26" t="s">
        <v>196</v>
      </c>
      <c r="G136" s="26" t="s">
        <v>764</v>
      </c>
      <c r="H136" s="26" t="s">
        <v>765</v>
      </c>
      <c r="I136" s="26" t="s">
        <v>726</v>
      </c>
      <c r="J136" s="23">
        <v>4.0</v>
      </c>
      <c r="K136" s="29"/>
    </row>
    <row r="137">
      <c r="A137" s="23" t="s">
        <v>71</v>
      </c>
      <c r="B137" s="26" t="s">
        <v>1162</v>
      </c>
      <c r="C137" s="26" t="s">
        <v>288</v>
      </c>
      <c r="D137" s="26" t="s">
        <v>751</v>
      </c>
      <c r="E137" s="26" t="s">
        <v>1481</v>
      </c>
      <c r="F137" s="26" t="s">
        <v>196</v>
      </c>
      <c r="G137" s="26" t="s">
        <v>766</v>
      </c>
      <c r="H137" s="26" t="s">
        <v>767</v>
      </c>
      <c r="I137" s="26" t="s">
        <v>726</v>
      </c>
      <c r="J137" s="23">
        <v>4.0</v>
      </c>
      <c r="K137" s="29"/>
    </row>
    <row r="138">
      <c r="A138" s="23" t="s">
        <v>71</v>
      </c>
      <c r="B138" s="26" t="s">
        <v>1162</v>
      </c>
      <c r="C138" s="26" t="s">
        <v>288</v>
      </c>
      <c r="D138" s="26" t="s">
        <v>751</v>
      </c>
      <c r="E138" s="26" t="s">
        <v>1481</v>
      </c>
      <c r="F138" s="26" t="s">
        <v>196</v>
      </c>
      <c r="G138" s="26" t="s">
        <v>768</v>
      </c>
      <c r="H138" s="26" t="s">
        <v>769</v>
      </c>
      <c r="I138" s="26" t="s">
        <v>726</v>
      </c>
      <c r="J138" s="23">
        <v>4.0</v>
      </c>
      <c r="K138" s="29"/>
    </row>
    <row r="139">
      <c r="A139" s="23" t="s">
        <v>71</v>
      </c>
      <c r="B139" s="26" t="s">
        <v>1162</v>
      </c>
      <c r="C139" s="26" t="s">
        <v>288</v>
      </c>
      <c r="D139" s="26" t="s">
        <v>751</v>
      </c>
      <c r="E139" s="26" t="s">
        <v>1481</v>
      </c>
      <c r="F139" s="26" t="s">
        <v>196</v>
      </c>
      <c r="G139" s="26" t="s">
        <v>770</v>
      </c>
      <c r="H139" s="26" t="s">
        <v>771</v>
      </c>
      <c r="I139" s="26" t="s">
        <v>726</v>
      </c>
      <c r="J139" s="23">
        <v>4.0</v>
      </c>
      <c r="K139" s="29"/>
    </row>
    <row r="140">
      <c r="A140" s="23" t="s">
        <v>71</v>
      </c>
      <c r="B140" s="26" t="s">
        <v>1162</v>
      </c>
      <c r="C140" s="26" t="s">
        <v>288</v>
      </c>
      <c r="D140" s="26" t="s">
        <v>751</v>
      </c>
      <c r="E140" s="26" t="s">
        <v>1481</v>
      </c>
      <c r="F140" s="26" t="s">
        <v>196</v>
      </c>
      <c r="G140" s="26" t="s">
        <v>772</v>
      </c>
      <c r="H140" s="26" t="s">
        <v>773</v>
      </c>
      <c r="I140" s="26" t="s">
        <v>726</v>
      </c>
      <c r="J140" s="23">
        <v>4.0</v>
      </c>
      <c r="K140" s="29"/>
    </row>
    <row r="141">
      <c r="A141" s="23" t="s">
        <v>71</v>
      </c>
      <c r="B141" s="26" t="s">
        <v>1162</v>
      </c>
      <c r="C141" s="26" t="s">
        <v>288</v>
      </c>
      <c r="D141" s="26" t="s">
        <v>751</v>
      </c>
      <c r="E141" s="26" t="s">
        <v>1481</v>
      </c>
      <c r="F141" s="26" t="s">
        <v>196</v>
      </c>
      <c r="G141" s="26" t="s">
        <v>774</v>
      </c>
      <c r="H141" s="26" t="s">
        <v>775</v>
      </c>
      <c r="I141" s="26" t="s">
        <v>726</v>
      </c>
      <c r="J141" s="23">
        <v>4.0</v>
      </c>
      <c r="K141" s="29"/>
    </row>
    <row r="142">
      <c r="A142" s="23" t="s">
        <v>71</v>
      </c>
      <c r="B142" s="26" t="s">
        <v>1162</v>
      </c>
      <c r="C142" s="26" t="s">
        <v>288</v>
      </c>
      <c r="D142" s="26" t="s">
        <v>751</v>
      </c>
      <c r="E142" s="26" t="s">
        <v>1481</v>
      </c>
      <c r="F142" s="26" t="s">
        <v>196</v>
      </c>
      <c r="G142" s="26" t="s">
        <v>776</v>
      </c>
      <c r="H142" s="26" t="s">
        <v>777</v>
      </c>
      <c r="I142" s="26" t="s">
        <v>726</v>
      </c>
      <c r="J142" s="23">
        <v>4.0</v>
      </c>
      <c r="K142" s="29"/>
    </row>
    <row r="143">
      <c r="A143" s="23" t="s">
        <v>71</v>
      </c>
      <c r="B143" s="26" t="s">
        <v>1162</v>
      </c>
      <c r="C143" s="26" t="s">
        <v>288</v>
      </c>
      <c r="D143" s="26" t="s">
        <v>751</v>
      </c>
      <c r="E143" s="26" t="s">
        <v>1481</v>
      </c>
      <c r="F143" s="26" t="s">
        <v>196</v>
      </c>
      <c r="G143" s="26" t="s">
        <v>778</v>
      </c>
      <c r="H143" s="26" t="s">
        <v>779</v>
      </c>
      <c r="I143" s="26" t="s">
        <v>726</v>
      </c>
      <c r="J143" s="23">
        <v>4.0</v>
      </c>
      <c r="K143" s="29"/>
    </row>
    <row r="144">
      <c r="A144" s="23" t="s">
        <v>71</v>
      </c>
      <c r="B144" s="26" t="s">
        <v>1162</v>
      </c>
      <c r="C144" s="26" t="s">
        <v>288</v>
      </c>
      <c r="D144" s="26" t="s">
        <v>751</v>
      </c>
      <c r="E144" s="26" t="s">
        <v>1481</v>
      </c>
      <c r="F144" s="26" t="s">
        <v>196</v>
      </c>
      <c r="G144" s="26" t="s">
        <v>780</v>
      </c>
      <c r="H144" s="26" t="s">
        <v>781</v>
      </c>
      <c r="I144" s="26" t="s">
        <v>726</v>
      </c>
      <c r="J144" s="23">
        <v>4.0</v>
      </c>
      <c r="K144" s="29"/>
    </row>
    <row r="145">
      <c r="A145" s="23" t="s">
        <v>71</v>
      </c>
      <c r="B145" s="26" t="s">
        <v>1162</v>
      </c>
      <c r="C145" s="26" t="s">
        <v>288</v>
      </c>
      <c r="D145" s="26" t="s">
        <v>782</v>
      </c>
      <c r="E145" s="26" t="s">
        <v>1569</v>
      </c>
      <c r="F145" s="26" t="s">
        <v>196</v>
      </c>
      <c r="G145" s="26" t="s">
        <v>784</v>
      </c>
      <c r="H145" s="26" t="s">
        <v>785</v>
      </c>
      <c r="I145" s="26" t="s">
        <v>726</v>
      </c>
      <c r="J145" s="23">
        <v>5.0</v>
      </c>
      <c r="K145" s="29"/>
    </row>
    <row r="146">
      <c r="A146" s="23" t="s">
        <v>71</v>
      </c>
      <c r="B146" s="26" t="s">
        <v>1162</v>
      </c>
      <c r="C146" s="26" t="s">
        <v>288</v>
      </c>
      <c r="D146" s="26" t="s">
        <v>782</v>
      </c>
      <c r="E146" s="26" t="s">
        <v>1569</v>
      </c>
      <c r="F146" s="26" t="s">
        <v>196</v>
      </c>
      <c r="G146" s="26" t="s">
        <v>786</v>
      </c>
      <c r="H146" s="26" t="s">
        <v>787</v>
      </c>
      <c r="I146" s="26" t="s">
        <v>726</v>
      </c>
      <c r="J146" s="23">
        <v>5.0</v>
      </c>
      <c r="K146" s="29"/>
    </row>
    <row r="147">
      <c r="A147" s="23" t="s">
        <v>71</v>
      </c>
      <c r="B147" s="26" t="s">
        <v>1162</v>
      </c>
      <c r="C147" s="26" t="s">
        <v>288</v>
      </c>
      <c r="D147" s="26" t="s">
        <v>782</v>
      </c>
      <c r="E147" s="26" t="s">
        <v>1569</v>
      </c>
      <c r="F147" s="26" t="s">
        <v>196</v>
      </c>
      <c r="G147" s="26" t="s">
        <v>788</v>
      </c>
      <c r="H147" s="26" t="s">
        <v>789</v>
      </c>
      <c r="I147" s="26" t="s">
        <v>726</v>
      </c>
      <c r="J147" s="23">
        <v>5.0</v>
      </c>
      <c r="K147" s="29"/>
    </row>
    <row r="148">
      <c r="A148" s="23" t="s">
        <v>71</v>
      </c>
      <c r="B148" s="26" t="s">
        <v>1162</v>
      </c>
      <c r="C148" s="26" t="s">
        <v>288</v>
      </c>
      <c r="D148" s="26" t="s">
        <v>782</v>
      </c>
      <c r="E148" s="26" t="s">
        <v>1569</v>
      </c>
      <c r="F148" s="26" t="s">
        <v>196</v>
      </c>
      <c r="G148" s="26" t="s">
        <v>790</v>
      </c>
      <c r="H148" s="26" t="s">
        <v>791</v>
      </c>
      <c r="I148" s="26" t="s">
        <v>726</v>
      </c>
      <c r="J148" s="23">
        <v>5.0</v>
      </c>
      <c r="K148" s="29"/>
    </row>
    <row r="149">
      <c r="A149" s="23" t="s">
        <v>71</v>
      </c>
      <c r="B149" s="26" t="s">
        <v>1162</v>
      </c>
      <c r="C149" s="26" t="s">
        <v>288</v>
      </c>
      <c r="D149" s="26" t="s">
        <v>782</v>
      </c>
      <c r="E149" s="26" t="s">
        <v>1569</v>
      </c>
      <c r="F149" s="26" t="s">
        <v>196</v>
      </c>
      <c r="G149" s="26" t="s">
        <v>792</v>
      </c>
      <c r="H149" s="26" t="s">
        <v>793</v>
      </c>
      <c r="I149" s="26" t="s">
        <v>726</v>
      </c>
      <c r="J149" s="23">
        <v>5.0</v>
      </c>
      <c r="K149" s="29"/>
    </row>
    <row r="150">
      <c r="A150" s="23" t="s">
        <v>71</v>
      </c>
      <c r="B150" s="26" t="s">
        <v>1162</v>
      </c>
      <c r="C150" s="26" t="s">
        <v>288</v>
      </c>
      <c r="D150" s="26" t="s">
        <v>782</v>
      </c>
      <c r="E150" s="26" t="s">
        <v>1569</v>
      </c>
      <c r="F150" s="26" t="s">
        <v>196</v>
      </c>
      <c r="G150" s="26" t="s">
        <v>795</v>
      </c>
      <c r="H150" s="26" t="s">
        <v>796</v>
      </c>
      <c r="I150" s="26" t="s">
        <v>726</v>
      </c>
      <c r="J150" s="23">
        <v>5.0</v>
      </c>
      <c r="K150" s="29"/>
    </row>
    <row r="151">
      <c r="A151" s="23" t="s">
        <v>71</v>
      </c>
      <c r="B151" s="26" t="s">
        <v>1162</v>
      </c>
      <c r="C151" s="26" t="s">
        <v>288</v>
      </c>
      <c r="D151" s="26" t="s">
        <v>798</v>
      </c>
      <c r="E151" s="26" t="s">
        <v>1571</v>
      </c>
      <c r="F151" s="26" t="s">
        <v>196</v>
      </c>
      <c r="G151" s="26" t="s">
        <v>803</v>
      </c>
      <c r="H151" s="26" t="s">
        <v>804</v>
      </c>
      <c r="I151" s="26" t="s">
        <v>726</v>
      </c>
      <c r="J151" s="23">
        <v>2.0</v>
      </c>
      <c r="K151" s="29"/>
    </row>
    <row r="152">
      <c r="A152" s="23" t="s">
        <v>71</v>
      </c>
      <c r="B152" s="26" t="s">
        <v>1162</v>
      </c>
      <c r="C152" s="26" t="s">
        <v>288</v>
      </c>
      <c r="D152" s="26" t="s">
        <v>798</v>
      </c>
      <c r="E152" s="26" t="s">
        <v>1571</v>
      </c>
      <c r="F152" s="26" t="s">
        <v>196</v>
      </c>
      <c r="G152" s="26" t="s">
        <v>805</v>
      </c>
      <c r="H152" s="26" t="s">
        <v>806</v>
      </c>
      <c r="I152" s="26" t="s">
        <v>726</v>
      </c>
      <c r="J152" s="23">
        <v>2.0</v>
      </c>
      <c r="K152" s="29"/>
    </row>
    <row r="153">
      <c r="A153" s="23" t="s">
        <v>71</v>
      </c>
      <c r="B153" s="26" t="s">
        <v>1162</v>
      </c>
      <c r="C153" s="26" t="s">
        <v>288</v>
      </c>
      <c r="D153" s="26" t="s">
        <v>798</v>
      </c>
      <c r="E153" s="26" t="s">
        <v>1571</v>
      </c>
      <c r="F153" s="26" t="s">
        <v>196</v>
      </c>
      <c r="G153" s="26" t="s">
        <v>807</v>
      </c>
      <c r="H153" s="26" t="s">
        <v>808</v>
      </c>
      <c r="I153" s="26" t="s">
        <v>726</v>
      </c>
      <c r="J153" s="23">
        <v>2.0</v>
      </c>
      <c r="K153" s="29"/>
    </row>
    <row r="154">
      <c r="A154" s="23" t="s">
        <v>71</v>
      </c>
      <c r="B154" s="26" t="s">
        <v>1162</v>
      </c>
      <c r="C154" s="26" t="s">
        <v>288</v>
      </c>
      <c r="D154" s="26" t="s">
        <v>798</v>
      </c>
      <c r="E154" s="26" t="s">
        <v>1571</v>
      </c>
      <c r="F154" s="26" t="s">
        <v>196</v>
      </c>
      <c r="G154" s="26" t="s">
        <v>810</v>
      </c>
      <c r="H154" s="26" t="s">
        <v>812</v>
      </c>
      <c r="I154" s="26" t="s">
        <v>726</v>
      </c>
      <c r="J154" s="23">
        <v>4.0</v>
      </c>
      <c r="K154" s="29"/>
    </row>
    <row r="155">
      <c r="A155" s="23" t="s">
        <v>71</v>
      </c>
      <c r="B155" s="26" t="s">
        <v>1162</v>
      </c>
      <c r="C155" s="26" t="s">
        <v>288</v>
      </c>
      <c r="D155" s="26" t="s">
        <v>798</v>
      </c>
      <c r="E155" s="26" t="s">
        <v>1571</v>
      </c>
      <c r="F155" s="26" t="s">
        <v>196</v>
      </c>
      <c r="G155" s="26" t="s">
        <v>814</v>
      </c>
      <c r="H155" s="26" t="s">
        <v>815</v>
      </c>
      <c r="I155" s="26" t="s">
        <v>726</v>
      </c>
      <c r="J155" s="23">
        <v>4.0</v>
      </c>
      <c r="K155" s="29"/>
    </row>
    <row r="156">
      <c r="A156" s="23" t="s">
        <v>71</v>
      </c>
      <c r="B156" s="26" t="s">
        <v>1162</v>
      </c>
      <c r="C156" s="26" t="s">
        <v>288</v>
      </c>
      <c r="D156" s="26" t="s">
        <v>798</v>
      </c>
      <c r="E156" s="26" t="s">
        <v>1571</v>
      </c>
      <c r="F156" s="26" t="s">
        <v>196</v>
      </c>
      <c r="G156" s="26" t="s">
        <v>817</v>
      </c>
      <c r="H156" s="26" t="s">
        <v>818</v>
      </c>
      <c r="I156" s="26" t="s">
        <v>726</v>
      </c>
      <c r="J156" s="23">
        <v>5.0</v>
      </c>
      <c r="K156" s="29"/>
    </row>
    <row r="157">
      <c r="A157" s="23" t="s">
        <v>71</v>
      </c>
      <c r="B157" s="26" t="s">
        <v>1162</v>
      </c>
      <c r="C157" s="26" t="s">
        <v>288</v>
      </c>
      <c r="D157" s="26" t="s">
        <v>798</v>
      </c>
      <c r="E157" s="26" t="s">
        <v>1571</v>
      </c>
      <c r="F157" s="26" t="s">
        <v>196</v>
      </c>
      <c r="G157" s="26" t="s">
        <v>822</v>
      </c>
      <c r="H157" s="26" t="s">
        <v>823</v>
      </c>
      <c r="I157" s="26" t="s">
        <v>726</v>
      </c>
      <c r="J157" s="23">
        <v>2.0</v>
      </c>
      <c r="K157" s="29"/>
    </row>
    <row r="158">
      <c r="A158" s="23" t="s">
        <v>71</v>
      </c>
      <c r="B158" s="26" t="s">
        <v>1162</v>
      </c>
      <c r="C158" s="26" t="s">
        <v>288</v>
      </c>
      <c r="D158" s="26" t="s">
        <v>798</v>
      </c>
      <c r="E158" s="26" t="s">
        <v>1571</v>
      </c>
      <c r="F158" s="26" t="s">
        <v>196</v>
      </c>
      <c r="G158" s="26" t="s">
        <v>825</v>
      </c>
      <c r="H158" s="26" t="s">
        <v>826</v>
      </c>
      <c r="I158" s="26" t="s">
        <v>726</v>
      </c>
      <c r="J158" s="23">
        <v>2.0</v>
      </c>
      <c r="K158" s="29"/>
    </row>
    <row r="159">
      <c r="A159" s="23" t="s">
        <v>71</v>
      </c>
      <c r="B159" s="26" t="s">
        <v>1162</v>
      </c>
      <c r="C159" s="26" t="s">
        <v>288</v>
      </c>
      <c r="D159" s="26" t="s">
        <v>798</v>
      </c>
      <c r="E159" s="26" t="s">
        <v>1571</v>
      </c>
      <c r="F159" s="26" t="s">
        <v>196</v>
      </c>
      <c r="G159" s="26" t="s">
        <v>828</v>
      </c>
      <c r="H159" s="26" t="s">
        <v>829</v>
      </c>
      <c r="I159" s="26" t="s">
        <v>726</v>
      </c>
      <c r="J159" s="23">
        <v>2.0</v>
      </c>
      <c r="K159" s="29"/>
    </row>
    <row r="160">
      <c r="A160" s="23" t="s">
        <v>71</v>
      </c>
      <c r="B160" s="26" t="s">
        <v>1162</v>
      </c>
      <c r="C160" s="26" t="s">
        <v>288</v>
      </c>
      <c r="D160" s="26" t="s">
        <v>798</v>
      </c>
      <c r="E160" s="26" t="s">
        <v>1571</v>
      </c>
      <c r="F160" s="26" t="s">
        <v>196</v>
      </c>
      <c r="G160" s="26" t="s">
        <v>832</v>
      </c>
      <c r="H160" s="26" t="s">
        <v>833</v>
      </c>
      <c r="I160" s="26" t="s">
        <v>726</v>
      </c>
      <c r="J160" s="23">
        <v>2.0</v>
      </c>
      <c r="K160" s="29"/>
    </row>
    <row r="161">
      <c r="A161" s="23" t="s">
        <v>71</v>
      </c>
      <c r="B161" s="26" t="s">
        <v>1162</v>
      </c>
      <c r="C161" s="26" t="s">
        <v>288</v>
      </c>
      <c r="D161" s="26" t="s">
        <v>839</v>
      </c>
      <c r="E161" s="26" t="s">
        <v>1573</v>
      </c>
      <c r="F161" s="26" t="s">
        <v>196</v>
      </c>
      <c r="G161" s="26" t="s">
        <v>844</v>
      </c>
      <c r="H161" s="26" t="s">
        <v>845</v>
      </c>
      <c r="I161" s="26" t="s">
        <v>726</v>
      </c>
      <c r="J161" s="23">
        <v>2.0</v>
      </c>
      <c r="K161" s="29"/>
    </row>
    <row r="162">
      <c r="A162" s="23" t="s">
        <v>71</v>
      </c>
      <c r="B162" s="26" t="s">
        <v>1162</v>
      </c>
      <c r="C162" s="26" t="s">
        <v>288</v>
      </c>
      <c r="D162" s="26" t="s">
        <v>839</v>
      </c>
      <c r="E162" s="26" t="s">
        <v>1573</v>
      </c>
      <c r="F162" s="26" t="s">
        <v>196</v>
      </c>
      <c r="G162" s="26" t="s">
        <v>850</v>
      </c>
      <c r="H162" s="26" t="s">
        <v>851</v>
      </c>
      <c r="I162" s="26" t="s">
        <v>726</v>
      </c>
      <c r="J162" s="23">
        <v>4.0</v>
      </c>
      <c r="K162" s="29"/>
    </row>
    <row r="163">
      <c r="A163" s="23" t="s">
        <v>71</v>
      </c>
      <c r="B163" s="26" t="s">
        <v>1162</v>
      </c>
      <c r="C163" s="26" t="s">
        <v>288</v>
      </c>
      <c r="D163" s="26" t="s">
        <v>839</v>
      </c>
      <c r="E163" s="26" t="s">
        <v>1573</v>
      </c>
      <c r="F163" s="26" t="s">
        <v>196</v>
      </c>
      <c r="G163" s="26" t="s">
        <v>853</v>
      </c>
      <c r="H163" s="26" t="s">
        <v>854</v>
      </c>
      <c r="I163" s="26" t="s">
        <v>726</v>
      </c>
      <c r="J163" s="23">
        <v>4.0</v>
      </c>
      <c r="K163" s="29"/>
    </row>
    <row r="164">
      <c r="A164" s="23" t="s">
        <v>71</v>
      </c>
      <c r="B164" s="26" t="s">
        <v>1162</v>
      </c>
      <c r="C164" s="26" t="s">
        <v>288</v>
      </c>
      <c r="D164" s="26" t="s">
        <v>839</v>
      </c>
      <c r="E164" s="26" t="s">
        <v>1573</v>
      </c>
      <c r="F164" s="26" t="s">
        <v>196</v>
      </c>
      <c r="G164" s="26" t="s">
        <v>856</v>
      </c>
      <c r="H164" s="26" t="s">
        <v>857</v>
      </c>
      <c r="I164" s="26" t="s">
        <v>726</v>
      </c>
      <c r="J164" s="23">
        <v>4.0</v>
      </c>
      <c r="K164" s="29"/>
    </row>
    <row r="165">
      <c r="A165" s="23" t="s">
        <v>71</v>
      </c>
      <c r="B165" s="26" t="s">
        <v>1162</v>
      </c>
      <c r="C165" s="26" t="s">
        <v>288</v>
      </c>
      <c r="D165" s="26" t="s">
        <v>839</v>
      </c>
      <c r="E165" s="26" t="s">
        <v>1573</v>
      </c>
      <c r="F165" s="26" t="s">
        <v>196</v>
      </c>
      <c r="G165" s="26" t="s">
        <v>858</v>
      </c>
      <c r="H165" s="26" t="s">
        <v>859</v>
      </c>
      <c r="I165" s="26" t="s">
        <v>726</v>
      </c>
      <c r="J165" s="23">
        <v>4.0</v>
      </c>
      <c r="K165" s="29"/>
    </row>
    <row r="166">
      <c r="A166" s="23" t="s">
        <v>71</v>
      </c>
      <c r="B166" s="26" t="s">
        <v>1162</v>
      </c>
      <c r="C166" s="26" t="s">
        <v>288</v>
      </c>
      <c r="D166" s="26" t="s">
        <v>839</v>
      </c>
      <c r="E166" s="26" t="s">
        <v>1573</v>
      </c>
      <c r="F166" s="26" t="s">
        <v>196</v>
      </c>
      <c r="G166" s="26" t="s">
        <v>860</v>
      </c>
      <c r="H166" s="26" t="s">
        <v>862</v>
      </c>
      <c r="I166" s="26" t="s">
        <v>726</v>
      </c>
      <c r="J166" s="23">
        <v>5.0</v>
      </c>
      <c r="K166" s="29"/>
    </row>
    <row r="167">
      <c r="A167" s="23" t="s">
        <v>71</v>
      </c>
      <c r="B167" s="26" t="s">
        <v>1162</v>
      </c>
      <c r="C167" s="26" t="s">
        <v>288</v>
      </c>
      <c r="D167" s="26" t="s">
        <v>1006</v>
      </c>
      <c r="E167" s="26" t="s">
        <v>1574</v>
      </c>
      <c r="F167" s="26" t="s">
        <v>1032</v>
      </c>
      <c r="G167" s="26" t="s">
        <v>1714</v>
      </c>
      <c r="H167" s="26" t="s">
        <v>1715</v>
      </c>
      <c r="I167" s="26" t="s">
        <v>726</v>
      </c>
      <c r="J167" s="23">
        <v>4.0</v>
      </c>
      <c r="K167" s="29"/>
    </row>
    <row r="168">
      <c r="A168" s="23" t="s">
        <v>71</v>
      </c>
      <c r="B168" s="26" t="s">
        <v>1162</v>
      </c>
      <c r="C168" s="26" t="s">
        <v>288</v>
      </c>
      <c r="D168" s="26" t="s">
        <v>1006</v>
      </c>
      <c r="E168" s="26" t="s">
        <v>1574</v>
      </c>
      <c r="F168" s="26" t="s">
        <v>1032</v>
      </c>
      <c r="G168" s="26" t="s">
        <v>1717</v>
      </c>
      <c r="H168" s="26" t="s">
        <v>1718</v>
      </c>
      <c r="I168" s="26" t="s">
        <v>726</v>
      </c>
      <c r="J168" s="23">
        <v>4.0</v>
      </c>
      <c r="K168" s="29"/>
    </row>
    <row r="169">
      <c r="A169" s="23" t="s">
        <v>71</v>
      </c>
      <c r="B169" s="26" t="s">
        <v>1162</v>
      </c>
      <c r="C169" s="26" t="s">
        <v>288</v>
      </c>
      <c r="D169" s="26" t="s">
        <v>1006</v>
      </c>
      <c r="E169" s="26" t="s">
        <v>1574</v>
      </c>
      <c r="F169" s="26" t="s">
        <v>1032</v>
      </c>
      <c r="G169" s="26" t="s">
        <v>1719</v>
      </c>
      <c r="H169" s="26" t="s">
        <v>1720</v>
      </c>
      <c r="I169" s="26" t="s">
        <v>726</v>
      </c>
      <c r="J169" s="23">
        <v>4.0</v>
      </c>
      <c r="K169" s="29"/>
    </row>
    <row r="170">
      <c r="A170" s="23" t="s">
        <v>71</v>
      </c>
      <c r="B170" s="26" t="s">
        <v>1162</v>
      </c>
      <c r="C170" s="26" t="s">
        <v>288</v>
      </c>
      <c r="D170" s="26" t="s">
        <v>1006</v>
      </c>
      <c r="E170" s="26" t="s">
        <v>1574</v>
      </c>
      <c r="F170" s="26" t="s">
        <v>1032</v>
      </c>
      <c r="G170" s="26" t="s">
        <v>1721</v>
      </c>
      <c r="H170" s="26" t="s">
        <v>1722</v>
      </c>
      <c r="I170" s="26" t="s">
        <v>726</v>
      </c>
      <c r="J170" s="23">
        <v>4.0</v>
      </c>
      <c r="K170" s="29"/>
    </row>
    <row r="171">
      <c r="A171" s="23" t="s">
        <v>71</v>
      </c>
      <c r="B171" s="26" t="s">
        <v>409</v>
      </c>
      <c r="C171" s="26" t="s">
        <v>288</v>
      </c>
      <c r="D171" s="26" t="s">
        <v>868</v>
      </c>
      <c r="E171" s="26" t="s">
        <v>1575</v>
      </c>
      <c r="F171" s="26" t="s">
        <v>196</v>
      </c>
      <c r="G171" s="26" t="s">
        <v>871</v>
      </c>
      <c r="H171" s="26" t="s">
        <v>872</v>
      </c>
      <c r="I171" s="26" t="s">
        <v>355</v>
      </c>
      <c r="J171" s="23">
        <v>3.0</v>
      </c>
      <c r="K171" s="29"/>
    </row>
    <row r="172">
      <c r="A172" s="23" t="s">
        <v>71</v>
      </c>
      <c r="B172" s="26" t="s">
        <v>409</v>
      </c>
      <c r="C172" s="26" t="s">
        <v>288</v>
      </c>
      <c r="D172" s="26" t="s">
        <v>868</v>
      </c>
      <c r="E172" s="26" t="s">
        <v>1575</v>
      </c>
      <c r="F172" s="26" t="s">
        <v>196</v>
      </c>
      <c r="G172" s="26" t="s">
        <v>873</v>
      </c>
      <c r="H172" s="26" t="s">
        <v>874</v>
      </c>
      <c r="I172" s="26" t="s">
        <v>355</v>
      </c>
      <c r="J172" s="23">
        <v>3.0</v>
      </c>
      <c r="K172" s="29"/>
    </row>
    <row r="173">
      <c r="A173" s="23" t="s">
        <v>71</v>
      </c>
      <c r="B173" s="26" t="s">
        <v>409</v>
      </c>
      <c r="C173" s="26" t="s">
        <v>288</v>
      </c>
      <c r="D173" s="26" t="s">
        <v>868</v>
      </c>
      <c r="E173" s="26" t="s">
        <v>1575</v>
      </c>
      <c r="F173" s="26" t="s">
        <v>196</v>
      </c>
      <c r="G173" s="26" t="s">
        <v>875</v>
      </c>
      <c r="H173" s="26" t="s">
        <v>876</v>
      </c>
      <c r="I173" s="26" t="s">
        <v>355</v>
      </c>
      <c r="J173" s="23">
        <v>3.0</v>
      </c>
      <c r="K173" s="29"/>
    </row>
    <row r="174">
      <c r="A174" s="23" t="s">
        <v>71</v>
      </c>
      <c r="B174" s="26" t="s">
        <v>409</v>
      </c>
      <c r="C174" s="26" t="s">
        <v>288</v>
      </c>
      <c r="D174" s="26" t="s">
        <v>868</v>
      </c>
      <c r="E174" s="26" t="s">
        <v>1575</v>
      </c>
      <c r="F174" s="26" t="s">
        <v>196</v>
      </c>
      <c r="G174" s="26" t="s">
        <v>877</v>
      </c>
      <c r="H174" s="26" t="s">
        <v>878</v>
      </c>
      <c r="I174" s="26" t="s">
        <v>355</v>
      </c>
      <c r="J174" s="23">
        <v>3.0</v>
      </c>
      <c r="K174" s="29"/>
    </row>
    <row r="175">
      <c r="A175" s="23" t="s">
        <v>71</v>
      </c>
      <c r="B175" s="26" t="s">
        <v>409</v>
      </c>
      <c r="C175" s="26" t="s">
        <v>288</v>
      </c>
      <c r="D175" s="26" t="s">
        <v>868</v>
      </c>
      <c r="E175" s="26" t="s">
        <v>1575</v>
      </c>
      <c r="F175" s="26" t="s">
        <v>196</v>
      </c>
      <c r="G175" s="26" t="s">
        <v>879</v>
      </c>
      <c r="H175" s="26" t="s">
        <v>880</v>
      </c>
      <c r="I175" s="26" t="s">
        <v>355</v>
      </c>
      <c r="J175" s="23">
        <v>3.0</v>
      </c>
      <c r="K175" s="29"/>
    </row>
    <row r="176">
      <c r="A176" s="23" t="s">
        <v>71</v>
      </c>
      <c r="B176" s="26" t="s">
        <v>409</v>
      </c>
      <c r="C176" s="26" t="s">
        <v>288</v>
      </c>
      <c r="D176" s="26" t="s">
        <v>881</v>
      </c>
      <c r="E176" s="26" t="s">
        <v>1576</v>
      </c>
      <c r="F176" s="26" t="s">
        <v>196</v>
      </c>
      <c r="G176" s="26" t="s">
        <v>883</v>
      </c>
      <c r="H176" s="26" t="s">
        <v>884</v>
      </c>
      <c r="I176" s="26" t="s">
        <v>355</v>
      </c>
      <c r="J176" s="23">
        <v>3.0</v>
      </c>
      <c r="K176" s="29"/>
    </row>
    <row r="177">
      <c r="A177" s="23" t="s">
        <v>71</v>
      </c>
      <c r="B177" s="26" t="s">
        <v>409</v>
      </c>
      <c r="C177" s="26" t="s">
        <v>288</v>
      </c>
      <c r="D177" s="26" t="s">
        <v>881</v>
      </c>
      <c r="E177" s="26" t="s">
        <v>1576</v>
      </c>
      <c r="F177" s="26" t="s">
        <v>196</v>
      </c>
      <c r="G177" s="26" t="s">
        <v>885</v>
      </c>
      <c r="H177" s="26" t="s">
        <v>886</v>
      </c>
      <c r="I177" s="26" t="s">
        <v>355</v>
      </c>
      <c r="J177" s="23">
        <v>3.0</v>
      </c>
      <c r="K177" s="29"/>
    </row>
    <row r="178">
      <c r="A178" s="23" t="s">
        <v>71</v>
      </c>
      <c r="B178" s="26" t="s">
        <v>409</v>
      </c>
      <c r="C178" s="26" t="s">
        <v>288</v>
      </c>
      <c r="D178" s="26" t="s">
        <v>881</v>
      </c>
      <c r="E178" s="26" t="s">
        <v>1576</v>
      </c>
      <c r="F178" s="26" t="s">
        <v>196</v>
      </c>
      <c r="G178" s="26" t="s">
        <v>887</v>
      </c>
      <c r="H178" s="26" t="s">
        <v>888</v>
      </c>
      <c r="I178" s="26" t="s">
        <v>355</v>
      </c>
      <c r="J178" s="23">
        <v>4.0</v>
      </c>
      <c r="K178" s="29"/>
    </row>
    <row r="179">
      <c r="A179" s="23" t="s">
        <v>71</v>
      </c>
      <c r="B179" s="26" t="s">
        <v>409</v>
      </c>
      <c r="C179" s="26" t="s">
        <v>288</v>
      </c>
      <c r="D179" s="26" t="s">
        <v>881</v>
      </c>
      <c r="E179" s="26" t="s">
        <v>1576</v>
      </c>
      <c r="F179" s="26" t="s">
        <v>196</v>
      </c>
      <c r="G179" s="26" t="s">
        <v>890</v>
      </c>
      <c r="H179" s="26" t="s">
        <v>891</v>
      </c>
      <c r="I179" s="26" t="s">
        <v>355</v>
      </c>
      <c r="J179" s="23">
        <v>4.0</v>
      </c>
      <c r="K179" s="29"/>
    </row>
    <row r="180">
      <c r="A180" s="23" t="s">
        <v>71</v>
      </c>
      <c r="B180" s="26" t="s">
        <v>409</v>
      </c>
      <c r="C180" s="26" t="s">
        <v>288</v>
      </c>
      <c r="D180" s="26" t="s">
        <v>881</v>
      </c>
      <c r="E180" s="26" t="s">
        <v>1576</v>
      </c>
      <c r="F180" s="26" t="s">
        <v>196</v>
      </c>
      <c r="G180" s="26" t="s">
        <v>892</v>
      </c>
      <c r="H180" s="26" t="s">
        <v>893</v>
      </c>
      <c r="I180" s="26" t="s">
        <v>355</v>
      </c>
      <c r="J180" s="23">
        <v>5.0</v>
      </c>
      <c r="K180" s="29"/>
    </row>
    <row r="181">
      <c r="A181" s="23" t="s">
        <v>71</v>
      </c>
      <c r="B181" s="26" t="s">
        <v>409</v>
      </c>
      <c r="C181" s="26" t="s">
        <v>288</v>
      </c>
      <c r="D181" s="26" t="s">
        <v>894</v>
      </c>
      <c r="E181" s="26" t="s">
        <v>1577</v>
      </c>
      <c r="F181" s="26" t="s">
        <v>196</v>
      </c>
      <c r="G181" s="26" t="s">
        <v>896</v>
      </c>
      <c r="H181" s="26" t="s">
        <v>898</v>
      </c>
      <c r="I181" s="26" t="s">
        <v>355</v>
      </c>
      <c r="J181" s="23">
        <v>3.0</v>
      </c>
      <c r="K181" s="29"/>
    </row>
    <row r="182">
      <c r="A182" s="23" t="s">
        <v>71</v>
      </c>
      <c r="B182" s="26" t="s">
        <v>409</v>
      </c>
      <c r="C182" s="26" t="s">
        <v>288</v>
      </c>
      <c r="D182" s="26" t="s">
        <v>894</v>
      </c>
      <c r="E182" s="26" t="s">
        <v>1577</v>
      </c>
      <c r="F182" s="26" t="s">
        <v>196</v>
      </c>
      <c r="G182" s="26" t="s">
        <v>899</v>
      </c>
      <c r="H182" s="26" t="s">
        <v>900</v>
      </c>
      <c r="I182" s="26" t="s">
        <v>355</v>
      </c>
      <c r="J182" s="23">
        <v>3.0</v>
      </c>
      <c r="K182" s="29"/>
    </row>
    <row r="183">
      <c r="A183" s="23" t="s">
        <v>71</v>
      </c>
      <c r="B183" s="26" t="s">
        <v>409</v>
      </c>
      <c r="C183" s="26" t="s">
        <v>288</v>
      </c>
      <c r="D183" s="26" t="s">
        <v>894</v>
      </c>
      <c r="E183" s="26" t="s">
        <v>1577</v>
      </c>
      <c r="F183" s="26" t="s">
        <v>196</v>
      </c>
      <c r="G183" s="26" t="s">
        <v>901</v>
      </c>
      <c r="H183" s="26" t="s">
        <v>902</v>
      </c>
      <c r="I183" s="26" t="s">
        <v>355</v>
      </c>
      <c r="J183" s="23">
        <v>3.0</v>
      </c>
      <c r="K183" s="29"/>
    </row>
    <row r="184">
      <c r="A184" s="23" t="s">
        <v>71</v>
      </c>
      <c r="B184" s="26" t="s">
        <v>409</v>
      </c>
      <c r="C184" s="26" t="s">
        <v>288</v>
      </c>
      <c r="D184" s="26" t="s">
        <v>894</v>
      </c>
      <c r="E184" s="26" t="s">
        <v>1577</v>
      </c>
      <c r="F184" s="26" t="s">
        <v>196</v>
      </c>
      <c r="G184" s="26" t="s">
        <v>903</v>
      </c>
      <c r="H184" s="26" t="s">
        <v>904</v>
      </c>
      <c r="I184" s="26" t="s">
        <v>355</v>
      </c>
      <c r="J184" s="23">
        <v>6.0</v>
      </c>
      <c r="K184" s="29"/>
    </row>
    <row r="185">
      <c r="A185" s="23" t="s">
        <v>71</v>
      </c>
      <c r="B185" s="26" t="s">
        <v>409</v>
      </c>
      <c r="C185" s="26" t="s">
        <v>288</v>
      </c>
      <c r="D185" s="26" t="s">
        <v>905</v>
      </c>
      <c r="E185" s="26" t="s">
        <v>1578</v>
      </c>
      <c r="F185" s="26" t="s">
        <v>196</v>
      </c>
      <c r="G185" s="26" t="s">
        <v>907</v>
      </c>
      <c r="H185" s="26" t="s">
        <v>908</v>
      </c>
      <c r="I185" s="26" t="s">
        <v>355</v>
      </c>
      <c r="J185" s="23">
        <v>3.0</v>
      </c>
      <c r="K185" s="29"/>
    </row>
    <row r="186">
      <c r="A186" s="23" t="s">
        <v>71</v>
      </c>
      <c r="B186" s="26" t="s">
        <v>409</v>
      </c>
      <c r="C186" s="26" t="s">
        <v>288</v>
      </c>
      <c r="D186" s="26" t="s">
        <v>905</v>
      </c>
      <c r="E186" s="26" t="s">
        <v>1578</v>
      </c>
      <c r="F186" s="26" t="s">
        <v>196</v>
      </c>
      <c r="G186" s="26" t="s">
        <v>909</v>
      </c>
      <c r="H186" s="26" t="s">
        <v>910</v>
      </c>
      <c r="I186" s="26" t="s">
        <v>355</v>
      </c>
      <c r="J186" s="23">
        <v>6.0</v>
      </c>
      <c r="K186" s="29"/>
    </row>
    <row r="187">
      <c r="A187" s="23" t="s">
        <v>71</v>
      </c>
      <c r="B187" s="26" t="s">
        <v>409</v>
      </c>
      <c r="C187" s="26" t="s">
        <v>288</v>
      </c>
      <c r="D187" s="26" t="s">
        <v>905</v>
      </c>
      <c r="E187" s="26" t="s">
        <v>1578</v>
      </c>
      <c r="F187" s="26" t="s">
        <v>196</v>
      </c>
      <c r="G187" s="26" t="s">
        <v>911</v>
      </c>
      <c r="H187" s="26" t="s">
        <v>912</v>
      </c>
      <c r="I187" s="26" t="s">
        <v>355</v>
      </c>
      <c r="J187" s="23">
        <v>6.0</v>
      </c>
      <c r="K187" s="29"/>
    </row>
    <row r="188">
      <c r="A188" s="23" t="s">
        <v>71</v>
      </c>
      <c r="B188" s="26" t="s">
        <v>409</v>
      </c>
      <c r="C188" s="26" t="s">
        <v>288</v>
      </c>
      <c r="D188" s="26" t="s">
        <v>913</v>
      </c>
      <c r="E188" s="26" t="s">
        <v>1580</v>
      </c>
      <c r="F188" s="26" t="s">
        <v>196</v>
      </c>
      <c r="G188" s="26" t="s">
        <v>915</v>
      </c>
      <c r="H188" s="26" t="s">
        <v>916</v>
      </c>
      <c r="I188" s="26" t="s">
        <v>355</v>
      </c>
      <c r="J188" s="23">
        <v>3.0</v>
      </c>
      <c r="K188" s="29"/>
    </row>
    <row r="189">
      <c r="A189" s="23" t="s">
        <v>71</v>
      </c>
      <c r="B189" s="26" t="s">
        <v>409</v>
      </c>
      <c r="C189" s="26" t="s">
        <v>288</v>
      </c>
      <c r="D189" s="26" t="s">
        <v>913</v>
      </c>
      <c r="E189" s="26" t="s">
        <v>1580</v>
      </c>
      <c r="F189" s="26" t="s">
        <v>196</v>
      </c>
      <c r="G189" s="26" t="s">
        <v>917</v>
      </c>
      <c r="H189" s="26" t="s">
        <v>918</v>
      </c>
      <c r="I189" s="26" t="s">
        <v>355</v>
      </c>
      <c r="J189" s="23">
        <v>3.0</v>
      </c>
      <c r="K189" s="29"/>
    </row>
    <row r="190">
      <c r="A190" s="23" t="s">
        <v>71</v>
      </c>
      <c r="B190" s="26" t="s">
        <v>409</v>
      </c>
      <c r="C190" s="26" t="s">
        <v>288</v>
      </c>
      <c r="D190" s="26" t="s">
        <v>913</v>
      </c>
      <c r="E190" s="26" t="s">
        <v>1580</v>
      </c>
      <c r="F190" s="26" t="s">
        <v>196</v>
      </c>
      <c r="G190" s="26" t="s">
        <v>919</v>
      </c>
      <c r="H190" s="26" t="s">
        <v>920</v>
      </c>
      <c r="I190" s="26" t="s">
        <v>355</v>
      </c>
      <c r="J190" s="23">
        <v>4.0</v>
      </c>
      <c r="K190" s="29"/>
    </row>
    <row r="191">
      <c r="A191" s="23" t="s">
        <v>71</v>
      </c>
      <c r="B191" s="26" t="s">
        <v>409</v>
      </c>
      <c r="C191" s="26" t="s">
        <v>288</v>
      </c>
      <c r="D191" s="26" t="s">
        <v>913</v>
      </c>
      <c r="E191" s="26" t="s">
        <v>1580</v>
      </c>
      <c r="F191" s="26" t="s">
        <v>196</v>
      </c>
      <c r="G191" s="26" t="s">
        <v>921</v>
      </c>
      <c r="H191" s="26" t="s">
        <v>922</v>
      </c>
      <c r="I191" s="26" t="s">
        <v>355</v>
      </c>
      <c r="J191" s="23">
        <v>4.0</v>
      </c>
      <c r="K191" s="29"/>
    </row>
    <row r="192">
      <c r="A192" s="23" t="s">
        <v>71</v>
      </c>
      <c r="B192" s="26" t="s">
        <v>409</v>
      </c>
      <c r="C192" s="26" t="s">
        <v>288</v>
      </c>
      <c r="D192" s="26" t="s">
        <v>913</v>
      </c>
      <c r="E192" s="26" t="s">
        <v>1580</v>
      </c>
      <c r="F192" s="26" t="s">
        <v>196</v>
      </c>
      <c r="G192" s="26" t="s">
        <v>923</v>
      </c>
      <c r="H192" s="26" t="s">
        <v>924</v>
      </c>
      <c r="I192" s="26" t="s">
        <v>355</v>
      </c>
      <c r="J192" s="23">
        <v>3.0</v>
      </c>
      <c r="K192" s="29"/>
    </row>
    <row r="193">
      <c r="A193" s="23" t="s">
        <v>71</v>
      </c>
      <c r="B193" s="26" t="s">
        <v>409</v>
      </c>
      <c r="C193" s="26" t="s">
        <v>288</v>
      </c>
      <c r="D193" s="26" t="s">
        <v>925</v>
      </c>
      <c r="E193" s="26" t="s">
        <v>1581</v>
      </c>
      <c r="F193" s="26" t="s">
        <v>196</v>
      </c>
      <c r="G193" s="26" t="s">
        <v>927</v>
      </c>
      <c r="H193" s="26" t="s">
        <v>928</v>
      </c>
      <c r="I193" s="26" t="s">
        <v>355</v>
      </c>
      <c r="J193" s="23">
        <v>3.0</v>
      </c>
      <c r="K193" s="29"/>
    </row>
    <row r="194">
      <c r="A194" s="23" t="s">
        <v>71</v>
      </c>
      <c r="B194" s="26" t="s">
        <v>409</v>
      </c>
      <c r="C194" s="26" t="s">
        <v>288</v>
      </c>
      <c r="D194" s="26" t="s">
        <v>925</v>
      </c>
      <c r="E194" s="26" t="s">
        <v>1581</v>
      </c>
      <c r="F194" s="26" t="s">
        <v>196</v>
      </c>
      <c r="G194" s="26" t="s">
        <v>929</v>
      </c>
      <c r="H194" s="26" t="s">
        <v>930</v>
      </c>
      <c r="I194" s="26" t="s">
        <v>355</v>
      </c>
      <c r="J194" s="23">
        <v>5.0</v>
      </c>
      <c r="K194" s="29"/>
    </row>
    <row r="195">
      <c r="A195" s="23" t="s">
        <v>71</v>
      </c>
      <c r="B195" s="26" t="s">
        <v>409</v>
      </c>
      <c r="C195" s="26" t="s">
        <v>288</v>
      </c>
      <c r="D195" s="26" t="s">
        <v>925</v>
      </c>
      <c r="E195" s="26" t="s">
        <v>1581</v>
      </c>
      <c r="F195" s="26" t="s">
        <v>196</v>
      </c>
      <c r="G195" s="26" t="s">
        <v>931</v>
      </c>
      <c r="H195" s="26" t="s">
        <v>932</v>
      </c>
      <c r="I195" s="26" t="s">
        <v>355</v>
      </c>
      <c r="J195" s="23">
        <v>5.0</v>
      </c>
      <c r="K195" s="29"/>
    </row>
    <row r="196">
      <c r="A196" s="23" t="s">
        <v>71</v>
      </c>
      <c r="B196" s="26" t="s">
        <v>409</v>
      </c>
      <c r="C196" s="26" t="s">
        <v>288</v>
      </c>
      <c r="D196" s="26" t="s">
        <v>933</v>
      </c>
      <c r="E196" s="26" t="s">
        <v>1582</v>
      </c>
      <c r="F196" s="26" t="s">
        <v>1032</v>
      </c>
      <c r="G196" s="26" t="s">
        <v>935</v>
      </c>
      <c r="H196" s="26" t="s">
        <v>936</v>
      </c>
      <c r="I196" s="26" t="s">
        <v>355</v>
      </c>
      <c r="J196" s="23">
        <v>3.0</v>
      </c>
      <c r="K196" s="29"/>
    </row>
    <row r="197">
      <c r="A197" s="23" t="s">
        <v>71</v>
      </c>
      <c r="B197" s="26" t="s">
        <v>409</v>
      </c>
      <c r="C197" s="26" t="s">
        <v>288</v>
      </c>
      <c r="D197" s="26" t="s">
        <v>933</v>
      </c>
      <c r="E197" s="26" t="s">
        <v>1582</v>
      </c>
      <c r="F197" s="26" t="s">
        <v>1032</v>
      </c>
      <c r="G197" s="26" t="s">
        <v>937</v>
      </c>
      <c r="H197" s="26" t="s">
        <v>938</v>
      </c>
      <c r="I197" s="26" t="s">
        <v>355</v>
      </c>
      <c r="J197" s="23">
        <v>3.0</v>
      </c>
      <c r="K197" s="29"/>
    </row>
    <row r="198">
      <c r="A198" s="23" t="s">
        <v>71</v>
      </c>
      <c r="B198" s="26" t="s">
        <v>409</v>
      </c>
      <c r="C198" s="26" t="s">
        <v>288</v>
      </c>
      <c r="D198" s="26" t="s">
        <v>933</v>
      </c>
      <c r="E198" s="26" t="s">
        <v>1582</v>
      </c>
      <c r="F198" s="26" t="s">
        <v>1032</v>
      </c>
      <c r="G198" s="26" t="s">
        <v>939</v>
      </c>
      <c r="H198" s="26" t="s">
        <v>940</v>
      </c>
      <c r="I198" s="26" t="s">
        <v>355</v>
      </c>
      <c r="J198" s="23">
        <v>4.0</v>
      </c>
      <c r="K198" s="29"/>
    </row>
    <row r="199">
      <c r="A199" s="23" t="s">
        <v>71</v>
      </c>
      <c r="B199" s="26" t="s">
        <v>409</v>
      </c>
      <c r="C199" s="26" t="s">
        <v>288</v>
      </c>
      <c r="D199" s="26" t="s">
        <v>933</v>
      </c>
      <c r="E199" s="26" t="s">
        <v>1582</v>
      </c>
      <c r="F199" s="26" t="s">
        <v>1032</v>
      </c>
      <c r="G199" s="26" t="s">
        <v>942</v>
      </c>
      <c r="H199" s="26" t="s">
        <v>943</v>
      </c>
      <c r="I199" s="26" t="s">
        <v>355</v>
      </c>
      <c r="J199" s="23">
        <v>4.0</v>
      </c>
      <c r="K199" s="29"/>
    </row>
    <row r="200">
      <c r="A200" s="23" t="s">
        <v>71</v>
      </c>
      <c r="B200" s="26" t="s">
        <v>409</v>
      </c>
      <c r="C200" s="26" t="s">
        <v>288</v>
      </c>
      <c r="D200" s="26" t="s">
        <v>933</v>
      </c>
      <c r="E200" s="26" t="s">
        <v>1582</v>
      </c>
      <c r="F200" s="26" t="s">
        <v>1032</v>
      </c>
      <c r="G200" s="26" t="s">
        <v>944</v>
      </c>
      <c r="H200" s="26" t="s">
        <v>945</v>
      </c>
      <c r="I200" s="26" t="s">
        <v>355</v>
      </c>
      <c r="J200" s="23">
        <v>5.0</v>
      </c>
      <c r="K200" s="29"/>
    </row>
    <row r="201">
      <c r="A201" s="23" t="s">
        <v>71</v>
      </c>
      <c r="B201" s="26" t="s">
        <v>409</v>
      </c>
      <c r="C201" s="26" t="s">
        <v>288</v>
      </c>
      <c r="D201" s="26" t="s">
        <v>946</v>
      </c>
      <c r="E201" s="26" t="s">
        <v>1585</v>
      </c>
      <c r="F201" s="26" t="s">
        <v>196</v>
      </c>
      <c r="G201" s="26" t="s">
        <v>948</v>
      </c>
      <c r="H201" s="26" t="s">
        <v>949</v>
      </c>
      <c r="I201" s="26" t="s">
        <v>355</v>
      </c>
      <c r="J201" s="23">
        <v>3.0</v>
      </c>
      <c r="K201" s="29"/>
    </row>
    <row r="202">
      <c r="A202" s="23" t="s">
        <v>71</v>
      </c>
      <c r="B202" s="26" t="s">
        <v>409</v>
      </c>
      <c r="C202" s="26" t="s">
        <v>288</v>
      </c>
      <c r="D202" s="26" t="s">
        <v>946</v>
      </c>
      <c r="E202" s="26" t="s">
        <v>1585</v>
      </c>
      <c r="F202" s="26" t="s">
        <v>196</v>
      </c>
      <c r="G202" s="26" t="s">
        <v>950</v>
      </c>
      <c r="H202" s="26" t="s">
        <v>951</v>
      </c>
      <c r="I202" s="26" t="s">
        <v>355</v>
      </c>
      <c r="J202" s="23">
        <v>4.0</v>
      </c>
      <c r="K202" s="29"/>
    </row>
    <row r="203">
      <c r="A203" s="23" t="s">
        <v>71</v>
      </c>
      <c r="B203" s="26" t="s">
        <v>409</v>
      </c>
      <c r="C203" s="26" t="s">
        <v>288</v>
      </c>
      <c r="D203" s="26" t="s">
        <v>946</v>
      </c>
      <c r="E203" s="26" t="s">
        <v>1585</v>
      </c>
      <c r="F203" s="26" t="s">
        <v>196</v>
      </c>
      <c r="G203" s="26" t="s">
        <v>952</v>
      </c>
      <c r="H203" s="26" t="s">
        <v>953</v>
      </c>
      <c r="I203" s="26" t="s">
        <v>355</v>
      </c>
      <c r="J203" s="23">
        <v>4.0</v>
      </c>
      <c r="K203" s="29"/>
    </row>
    <row r="204">
      <c r="A204" s="23" t="s">
        <v>71</v>
      </c>
      <c r="B204" s="26" t="s">
        <v>409</v>
      </c>
      <c r="C204" s="26" t="s">
        <v>288</v>
      </c>
      <c r="D204" s="26" t="s">
        <v>946</v>
      </c>
      <c r="E204" s="26" t="s">
        <v>1585</v>
      </c>
      <c r="F204" s="26" t="s">
        <v>196</v>
      </c>
      <c r="G204" s="26" t="s">
        <v>954</v>
      </c>
      <c r="H204" s="26" t="s">
        <v>955</v>
      </c>
      <c r="I204" s="26" t="s">
        <v>355</v>
      </c>
      <c r="J204" s="23">
        <v>5.0</v>
      </c>
      <c r="K204" s="29"/>
    </row>
    <row r="205">
      <c r="A205" s="23" t="s">
        <v>71</v>
      </c>
      <c r="B205" s="26" t="s">
        <v>409</v>
      </c>
      <c r="C205" s="26" t="s">
        <v>288</v>
      </c>
      <c r="D205" s="26" t="s">
        <v>946</v>
      </c>
      <c r="E205" s="26" t="s">
        <v>1585</v>
      </c>
      <c r="F205" s="26" t="s">
        <v>196</v>
      </c>
      <c r="G205" s="26" t="s">
        <v>956</v>
      </c>
      <c r="H205" s="26" t="s">
        <v>957</v>
      </c>
      <c r="I205" s="26" t="s">
        <v>355</v>
      </c>
      <c r="J205" s="23">
        <v>6.0</v>
      </c>
      <c r="K205" s="29"/>
    </row>
    <row r="206">
      <c r="A206" s="23" t="s">
        <v>71</v>
      </c>
      <c r="B206" s="26" t="s">
        <v>409</v>
      </c>
      <c r="C206" s="26" t="s">
        <v>288</v>
      </c>
      <c r="D206" s="26" t="s">
        <v>958</v>
      </c>
      <c r="E206" s="26" t="s">
        <v>1586</v>
      </c>
      <c r="F206" s="26" t="s">
        <v>196</v>
      </c>
      <c r="G206" s="26" t="s">
        <v>960</v>
      </c>
      <c r="H206" s="26" t="s">
        <v>961</v>
      </c>
      <c r="I206" s="26" t="s">
        <v>355</v>
      </c>
      <c r="J206" s="23">
        <v>3.0</v>
      </c>
      <c r="K206" s="29"/>
    </row>
    <row r="207">
      <c r="A207" s="23" t="s">
        <v>71</v>
      </c>
      <c r="B207" s="26" t="s">
        <v>409</v>
      </c>
      <c r="C207" s="26" t="s">
        <v>288</v>
      </c>
      <c r="D207" s="26" t="s">
        <v>958</v>
      </c>
      <c r="E207" s="26" t="s">
        <v>1586</v>
      </c>
      <c r="F207" s="26" t="s">
        <v>196</v>
      </c>
      <c r="G207" s="26" t="s">
        <v>962</v>
      </c>
      <c r="H207" s="26" t="s">
        <v>963</v>
      </c>
      <c r="I207" s="26" t="s">
        <v>355</v>
      </c>
      <c r="J207" s="23">
        <v>3.0</v>
      </c>
      <c r="K207" s="29"/>
    </row>
    <row r="208">
      <c r="A208" s="23" t="s">
        <v>71</v>
      </c>
      <c r="B208" s="26" t="s">
        <v>409</v>
      </c>
      <c r="C208" s="26" t="s">
        <v>288</v>
      </c>
      <c r="D208" s="26" t="s">
        <v>958</v>
      </c>
      <c r="E208" s="26" t="s">
        <v>1586</v>
      </c>
      <c r="F208" s="26" t="s">
        <v>196</v>
      </c>
      <c r="G208" s="26" t="s">
        <v>964</v>
      </c>
      <c r="H208" s="26" t="s">
        <v>965</v>
      </c>
      <c r="I208" s="26" t="s">
        <v>355</v>
      </c>
      <c r="J208" s="23">
        <v>3.0</v>
      </c>
      <c r="K208" s="29"/>
    </row>
    <row r="209">
      <c r="A209" s="23" t="s">
        <v>71</v>
      </c>
      <c r="B209" s="26" t="s">
        <v>409</v>
      </c>
      <c r="C209" s="26" t="s">
        <v>288</v>
      </c>
      <c r="D209" s="26" t="s">
        <v>958</v>
      </c>
      <c r="E209" s="26" t="s">
        <v>1586</v>
      </c>
      <c r="F209" s="26" t="s">
        <v>196</v>
      </c>
      <c r="G209" s="26" t="s">
        <v>966</v>
      </c>
      <c r="H209" s="26" t="s">
        <v>967</v>
      </c>
      <c r="I209" s="26" t="s">
        <v>355</v>
      </c>
      <c r="J209" s="23">
        <v>4.0</v>
      </c>
      <c r="K209" s="29"/>
    </row>
    <row r="210">
      <c r="A210" s="23" t="s">
        <v>71</v>
      </c>
      <c r="B210" s="26" t="s">
        <v>409</v>
      </c>
      <c r="C210" s="26" t="s">
        <v>288</v>
      </c>
      <c r="D210" s="26" t="s">
        <v>958</v>
      </c>
      <c r="E210" s="26" t="s">
        <v>1586</v>
      </c>
      <c r="F210" s="26" t="s">
        <v>196</v>
      </c>
      <c r="G210" s="26" t="s">
        <v>968</v>
      </c>
      <c r="H210" s="26" t="s">
        <v>969</v>
      </c>
      <c r="I210" s="26" t="s">
        <v>355</v>
      </c>
      <c r="J210" s="23">
        <v>4.0</v>
      </c>
      <c r="K210" s="29"/>
    </row>
    <row r="211">
      <c r="A211" s="23" t="s">
        <v>71</v>
      </c>
      <c r="B211" s="26" t="s">
        <v>409</v>
      </c>
      <c r="C211" s="26" t="s">
        <v>288</v>
      </c>
      <c r="D211" s="26" t="s">
        <v>958</v>
      </c>
      <c r="E211" s="26" t="s">
        <v>1586</v>
      </c>
      <c r="F211" s="26" t="s">
        <v>196</v>
      </c>
      <c r="G211" s="26" t="s">
        <v>970</v>
      </c>
      <c r="H211" s="26" t="s">
        <v>971</v>
      </c>
      <c r="I211" s="26" t="s">
        <v>355</v>
      </c>
      <c r="J211" s="23">
        <v>5.0</v>
      </c>
      <c r="K211" s="29"/>
    </row>
    <row r="212">
      <c r="A212" s="23" t="s">
        <v>71</v>
      </c>
      <c r="B212" s="26" t="s">
        <v>409</v>
      </c>
      <c r="C212" s="26" t="s">
        <v>288</v>
      </c>
      <c r="D212" s="26" t="s">
        <v>958</v>
      </c>
      <c r="E212" s="26" t="s">
        <v>1586</v>
      </c>
      <c r="F212" s="26" t="s">
        <v>196</v>
      </c>
      <c r="G212" s="26" t="s">
        <v>973</v>
      </c>
      <c r="H212" s="26" t="s">
        <v>974</v>
      </c>
      <c r="I212" s="26" t="s">
        <v>355</v>
      </c>
      <c r="J212" s="23">
        <v>6.0</v>
      </c>
      <c r="K212" s="29"/>
    </row>
    <row r="213">
      <c r="A213" s="23" t="s">
        <v>71</v>
      </c>
      <c r="B213" s="26" t="s">
        <v>1162</v>
      </c>
      <c r="C213" s="26" t="s">
        <v>331</v>
      </c>
      <c r="D213" s="26" t="s">
        <v>1094</v>
      </c>
      <c r="E213" s="26" t="s">
        <v>1588</v>
      </c>
      <c r="F213" s="26" t="s">
        <v>196</v>
      </c>
      <c r="G213" s="26" t="s">
        <v>1096</v>
      </c>
      <c r="H213" s="26" t="s">
        <v>1097</v>
      </c>
      <c r="I213" s="26" t="s">
        <v>726</v>
      </c>
      <c r="J213" s="132"/>
      <c r="K213" s="29"/>
    </row>
    <row r="214">
      <c r="A214" s="23" t="s">
        <v>71</v>
      </c>
      <c r="B214" s="26" t="s">
        <v>1162</v>
      </c>
      <c r="C214" s="26" t="s">
        <v>331</v>
      </c>
      <c r="D214" s="26" t="s">
        <v>1094</v>
      </c>
      <c r="E214" s="26" t="s">
        <v>1588</v>
      </c>
      <c r="F214" s="26" t="s">
        <v>196</v>
      </c>
      <c r="G214" s="26" t="s">
        <v>1098</v>
      </c>
      <c r="H214" s="26" t="s">
        <v>1099</v>
      </c>
      <c r="I214" s="26" t="s">
        <v>726</v>
      </c>
      <c r="J214" s="132"/>
      <c r="K214" s="29"/>
    </row>
    <row r="215">
      <c r="A215" s="23" t="s">
        <v>71</v>
      </c>
      <c r="B215" s="26" t="s">
        <v>1162</v>
      </c>
      <c r="C215" s="26" t="s">
        <v>331</v>
      </c>
      <c r="D215" s="26" t="s">
        <v>1094</v>
      </c>
      <c r="E215" s="26" t="s">
        <v>1588</v>
      </c>
      <c r="F215" s="26" t="s">
        <v>196</v>
      </c>
      <c r="G215" s="26" t="s">
        <v>1100</v>
      </c>
      <c r="H215" s="26" t="s">
        <v>1101</v>
      </c>
      <c r="I215" s="26" t="s">
        <v>726</v>
      </c>
      <c r="J215" s="132"/>
      <c r="K215" s="29"/>
    </row>
    <row r="216">
      <c r="A216" s="23" t="s">
        <v>71</v>
      </c>
      <c r="B216" s="26" t="s">
        <v>1162</v>
      </c>
      <c r="C216" s="26" t="s">
        <v>331</v>
      </c>
      <c r="D216" s="26" t="s">
        <v>1094</v>
      </c>
      <c r="E216" s="26" t="s">
        <v>1588</v>
      </c>
      <c r="F216" s="26" t="s">
        <v>196</v>
      </c>
      <c r="G216" s="26" t="s">
        <v>1102</v>
      </c>
      <c r="H216" s="26" t="s">
        <v>1103</v>
      </c>
      <c r="I216" s="26" t="s">
        <v>726</v>
      </c>
      <c r="J216" s="132"/>
      <c r="K216" s="29"/>
    </row>
    <row r="217">
      <c r="A217" s="23" t="s">
        <v>71</v>
      </c>
      <c r="B217" s="26" t="s">
        <v>1162</v>
      </c>
      <c r="C217" s="26" t="s">
        <v>331</v>
      </c>
      <c r="D217" s="26" t="s">
        <v>1094</v>
      </c>
      <c r="E217" s="26" t="s">
        <v>1588</v>
      </c>
      <c r="F217" s="26" t="s">
        <v>196</v>
      </c>
      <c r="G217" s="26" t="s">
        <v>1104</v>
      </c>
      <c r="H217" s="26" t="s">
        <v>1105</v>
      </c>
      <c r="I217" s="26" t="s">
        <v>726</v>
      </c>
      <c r="J217" s="132"/>
      <c r="K217" s="29"/>
    </row>
    <row r="218">
      <c r="A218" s="23" t="s">
        <v>71</v>
      </c>
      <c r="B218" s="26" t="s">
        <v>1162</v>
      </c>
      <c r="C218" s="26" t="s">
        <v>331</v>
      </c>
      <c r="D218" s="26" t="s">
        <v>1106</v>
      </c>
      <c r="E218" s="26" t="s">
        <v>1591</v>
      </c>
      <c r="F218" s="26" t="s">
        <v>196</v>
      </c>
      <c r="G218" s="26" t="s">
        <v>1108</v>
      </c>
      <c r="H218" s="26" t="s">
        <v>1109</v>
      </c>
      <c r="I218" s="26" t="s">
        <v>726</v>
      </c>
      <c r="J218" s="132"/>
      <c r="K218" s="29"/>
    </row>
    <row r="219">
      <c r="A219" s="23" t="s">
        <v>71</v>
      </c>
      <c r="B219" s="26" t="s">
        <v>1162</v>
      </c>
      <c r="C219" s="26" t="s">
        <v>331</v>
      </c>
      <c r="D219" s="26" t="s">
        <v>1106</v>
      </c>
      <c r="E219" s="26" t="s">
        <v>1591</v>
      </c>
      <c r="F219" s="26" t="s">
        <v>196</v>
      </c>
      <c r="G219" s="26" t="s">
        <v>1110</v>
      </c>
      <c r="H219" s="26" t="s">
        <v>1111</v>
      </c>
      <c r="I219" s="26" t="s">
        <v>726</v>
      </c>
      <c r="J219" s="132"/>
      <c r="K219" s="29"/>
    </row>
    <row r="220">
      <c r="A220" s="23" t="s">
        <v>71</v>
      </c>
      <c r="B220" s="26" t="s">
        <v>1162</v>
      </c>
      <c r="C220" s="26" t="s">
        <v>331</v>
      </c>
      <c r="D220" s="26" t="s">
        <v>1106</v>
      </c>
      <c r="E220" s="26" t="s">
        <v>1591</v>
      </c>
      <c r="F220" s="26" t="s">
        <v>196</v>
      </c>
      <c r="G220" s="26" t="s">
        <v>1112</v>
      </c>
      <c r="H220" s="26" t="s">
        <v>1113</v>
      </c>
      <c r="I220" s="26" t="s">
        <v>726</v>
      </c>
      <c r="J220" s="132"/>
      <c r="K220" s="29"/>
    </row>
    <row r="221">
      <c r="A221" s="23" t="s">
        <v>71</v>
      </c>
      <c r="B221" s="26" t="s">
        <v>1162</v>
      </c>
      <c r="C221" s="26" t="s">
        <v>331</v>
      </c>
      <c r="D221" s="26" t="s">
        <v>1106</v>
      </c>
      <c r="E221" s="26" t="s">
        <v>1591</v>
      </c>
      <c r="F221" s="26" t="s">
        <v>196</v>
      </c>
      <c r="G221" s="26" t="s">
        <v>1114</v>
      </c>
      <c r="H221" s="26" t="s">
        <v>1115</v>
      </c>
      <c r="I221" s="26" t="s">
        <v>726</v>
      </c>
      <c r="J221" s="132"/>
      <c r="K221" s="29"/>
    </row>
    <row r="222">
      <c r="A222" s="23" t="s">
        <v>71</v>
      </c>
      <c r="B222" s="26" t="s">
        <v>1162</v>
      </c>
      <c r="C222" s="26" t="s">
        <v>331</v>
      </c>
      <c r="D222" s="26" t="s">
        <v>1106</v>
      </c>
      <c r="E222" s="26" t="s">
        <v>1591</v>
      </c>
      <c r="F222" s="26" t="s">
        <v>196</v>
      </c>
      <c r="G222" s="26" t="s">
        <v>1116</v>
      </c>
      <c r="H222" s="26" t="s">
        <v>1117</v>
      </c>
      <c r="I222" s="26" t="s">
        <v>726</v>
      </c>
      <c r="J222" s="132"/>
      <c r="K222" s="29"/>
    </row>
    <row r="223">
      <c r="A223" s="23" t="s">
        <v>71</v>
      </c>
      <c r="B223" s="26" t="s">
        <v>1162</v>
      </c>
      <c r="C223" s="26" t="s">
        <v>331</v>
      </c>
      <c r="D223" s="26" t="s">
        <v>1118</v>
      </c>
      <c r="E223" s="26" t="s">
        <v>1592</v>
      </c>
      <c r="F223" s="26" t="s">
        <v>196</v>
      </c>
      <c r="G223" s="26" t="s">
        <v>1122</v>
      </c>
      <c r="H223" s="26" t="s">
        <v>1123</v>
      </c>
      <c r="I223" s="26" t="s">
        <v>726</v>
      </c>
      <c r="J223" s="132"/>
      <c r="K223" s="29"/>
    </row>
    <row r="224">
      <c r="A224" s="23" t="s">
        <v>71</v>
      </c>
      <c r="B224" s="26" t="s">
        <v>1162</v>
      </c>
      <c r="C224" s="26" t="s">
        <v>331</v>
      </c>
      <c r="D224" s="26" t="s">
        <v>1118</v>
      </c>
      <c r="E224" s="26" t="s">
        <v>1592</v>
      </c>
      <c r="F224" s="26" t="s">
        <v>196</v>
      </c>
      <c r="G224" s="26" t="s">
        <v>1124</v>
      </c>
      <c r="H224" s="26" t="s">
        <v>1125</v>
      </c>
      <c r="I224" s="26" t="s">
        <v>726</v>
      </c>
      <c r="J224" s="132"/>
      <c r="K224" s="29"/>
    </row>
    <row r="225">
      <c r="A225" s="23" t="s">
        <v>71</v>
      </c>
      <c r="B225" s="26" t="s">
        <v>1162</v>
      </c>
      <c r="C225" s="26" t="s">
        <v>331</v>
      </c>
      <c r="D225" s="26" t="s">
        <v>1118</v>
      </c>
      <c r="E225" s="26" t="s">
        <v>1592</v>
      </c>
      <c r="F225" s="26" t="s">
        <v>196</v>
      </c>
      <c r="G225" s="26" t="s">
        <v>1126</v>
      </c>
      <c r="H225" s="26" t="s">
        <v>1127</v>
      </c>
      <c r="I225" s="26" t="s">
        <v>726</v>
      </c>
      <c r="J225" s="132"/>
      <c r="K225" s="29"/>
    </row>
    <row r="226">
      <c r="A226" s="23" t="s">
        <v>71</v>
      </c>
      <c r="B226" s="26" t="s">
        <v>1162</v>
      </c>
      <c r="C226" s="26" t="s">
        <v>331</v>
      </c>
      <c r="D226" s="26" t="s">
        <v>1118</v>
      </c>
      <c r="E226" s="26" t="s">
        <v>1592</v>
      </c>
      <c r="F226" s="26" t="s">
        <v>196</v>
      </c>
      <c r="G226" s="26" t="s">
        <v>1128</v>
      </c>
      <c r="H226" s="26" t="s">
        <v>1129</v>
      </c>
      <c r="I226" s="26" t="s">
        <v>726</v>
      </c>
      <c r="J226" s="132"/>
      <c r="K226" s="29"/>
    </row>
    <row r="227">
      <c r="A227" s="23" t="s">
        <v>71</v>
      </c>
      <c r="B227" s="26" t="s">
        <v>1162</v>
      </c>
      <c r="C227" s="26" t="s">
        <v>331</v>
      </c>
      <c r="D227" s="26" t="s">
        <v>1118</v>
      </c>
      <c r="E227" s="26" t="s">
        <v>1592</v>
      </c>
      <c r="F227" s="26" t="s">
        <v>196</v>
      </c>
      <c r="G227" s="26" t="s">
        <v>1130</v>
      </c>
      <c r="H227" s="26" t="s">
        <v>1131</v>
      </c>
      <c r="I227" s="26" t="s">
        <v>726</v>
      </c>
      <c r="J227" s="132"/>
      <c r="K227" s="29"/>
    </row>
    <row r="228">
      <c r="A228" s="23" t="s">
        <v>71</v>
      </c>
      <c r="B228" s="26" t="s">
        <v>1162</v>
      </c>
      <c r="C228" s="26" t="s">
        <v>331</v>
      </c>
      <c r="D228" s="26" t="s">
        <v>1132</v>
      </c>
      <c r="E228" s="26" t="s">
        <v>1593</v>
      </c>
      <c r="F228" s="26" t="s">
        <v>196</v>
      </c>
      <c r="G228" s="26" t="s">
        <v>1134</v>
      </c>
      <c r="H228" s="26" t="s">
        <v>1135</v>
      </c>
      <c r="I228" s="26" t="s">
        <v>726</v>
      </c>
      <c r="J228" s="132"/>
      <c r="K228" s="29"/>
    </row>
    <row r="229">
      <c r="A229" s="23" t="s">
        <v>71</v>
      </c>
      <c r="B229" s="26" t="s">
        <v>1162</v>
      </c>
      <c r="C229" s="26" t="s">
        <v>331</v>
      </c>
      <c r="D229" s="26" t="s">
        <v>1132</v>
      </c>
      <c r="E229" s="26" t="s">
        <v>1593</v>
      </c>
      <c r="F229" s="26" t="s">
        <v>196</v>
      </c>
      <c r="G229" s="26" t="s">
        <v>1136</v>
      </c>
      <c r="H229" s="26" t="s">
        <v>1137</v>
      </c>
      <c r="I229" s="26" t="s">
        <v>726</v>
      </c>
      <c r="J229" s="132"/>
      <c r="K229" s="29"/>
    </row>
    <row r="230">
      <c r="A230" s="23" t="s">
        <v>71</v>
      </c>
      <c r="B230" s="26" t="s">
        <v>1162</v>
      </c>
      <c r="C230" s="26" t="s">
        <v>331</v>
      </c>
      <c r="D230" s="26" t="s">
        <v>1132</v>
      </c>
      <c r="E230" s="26" t="s">
        <v>1593</v>
      </c>
      <c r="F230" s="26" t="s">
        <v>196</v>
      </c>
      <c r="G230" s="26" t="s">
        <v>1138</v>
      </c>
      <c r="H230" s="26" t="s">
        <v>1139</v>
      </c>
      <c r="I230" s="26" t="s">
        <v>726</v>
      </c>
      <c r="J230" s="132"/>
      <c r="K230" s="29"/>
    </row>
    <row r="231">
      <c r="A231" s="23" t="s">
        <v>71</v>
      </c>
      <c r="B231" s="26" t="s">
        <v>1162</v>
      </c>
      <c r="C231" s="26" t="s">
        <v>331</v>
      </c>
      <c r="D231" s="26" t="s">
        <v>1132</v>
      </c>
      <c r="E231" s="26" t="s">
        <v>1593</v>
      </c>
      <c r="F231" s="26" t="s">
        <v>196</v>
      </c>
      <c r="G231" s="26" t="s">
        <v>1140</v>
      </c>
      <c r="H231" s="26" t="s">
        <v>1141</v>
      </c>
      <c r="I231" s="26" t="s">
        <v>726</v>
      </c>
      <c r="J231" s="132"/>
      <c r="K231" s="29"/>
    </row>
    <row r="232">
      <c r="A232" s="23" t="s">
        <v>71</v>
      </c>
      <c r="B232" s="26" t="s">
        <v>1162</v>
      </c>
      <c r="C232" s="26" t="s">
        <v>331</v>
      </c>
      <c r="D232" s="26" t="s">
        <v>1132</v>
      </c>
      <c r="E232" s="26" t="s">
        <v>1593</v>
      </c>
      <c r="F232" s="26" t="s">
        <v>196</v>
      </c>
      <c r="G232" s="26" t="s">
        <v>1142</v>
      </c>
      <c r="H232" s="26" t="s">
        <v>1143</v>
      </c>
      <c r="I232" s="26" t="s">
        <v>726</v>
      </c>
      <c r="J232" s="132"/>
      <c r="K232" s="29"/>
    </row>
    <row r="233">
      <c r="A233" s="23" t="s">
        <v>71</v>
      </c>
      <c r="B233" s="26" t="s">
        <v>1162</v>
      </c>
      <c r="C233" s="26" t="s">
        <v>331</v>
      </c>
      <c r="D233" s="26" t="s">
        <v>1144</v>
      </c>
      <c r="E233" s="26" t="s">
        <v>1594</v>
      </c>
      <c r="F233" s="26" t="s">
        <v>196</v>
      </c>
      <c r="G233" s="26" t="s">
        <v>1146</v>
      </c>
      <c r="H233" s="26" t="s">
        <v>1147</v>
      </c>
      <c r="I233" s="26" t="s">
        <v>726</v>
      </c>
      <c r="J233" s="132"/>
      <c r="K233" s="29"/>
    </row>
    <row r="234">
      <c r="A234" s="23" t="s">
        <v>71</v>
      </c>
      <c r="B234" s="26" t="s">
        <v>1162</v>
      </c>
      <c r="C234" s="26" t="s">
        <v>331</v>
      </c>
      <c r="D234" s="26" t="s">
        <v>1144</v>
      </c>
      <c r="E234" s="26" t="s">
        <v>1594</v>
      </c>
      <c r="F234" s="26" t="s">
        <v>196</v>
      </c>
      <c r="G234" s="26" t="s">
        <v>1148</v>
      </c>
      <c r="H234" s="26" t="s">
        <v>1149</v>
      </c>
      <c r="I234" s="26" t="s">
        <v>726</v>
      </c>
      <c r="J234" s="132"/>
      <c r="K234" s="29"/>
    </row>
    <row r="235">
      <c r="A235" s="23" t="s">
        <v>71</v>
      </c>
      <c r="B235" s="26" t="s">
        <v>1162</v>
      </c>
      <c r="C235" s="26" t="s">
        <v>331</v>
      </c>
      <c r="D235" s="26" t="s">
        <v>1144</v>
      </c>
      <c r="E235" s="26" t="s">
        <v>1594</v>
      </c>
      <c r="F235" s="26" t="s">
        <v>196</v>
      </c>
      <c r="G235" s="26" t="s">
        <v>1150</v>
      </c>
      <c r="H235" s="26" t="s">
        <v>1151</v>
      </c>
      <c r="I235" s="26" t="s">
        <v>726</v>
      </c>
      <c r="J235" s="132"/>
      <c r="K235" s="29"/>
    </row>
    <row r="236">
      <c r="A236" s="23" t="s">
        <v>71</v>
      </c>
      <c r="B236" s="26" t="s">
        <v>1162</v>
      </c>
      <c r="C236" s="26" t="s">
        <v>331</v>
      </c>
      <c r="D236" s="26" t="s">
        <v>1144</v>
      </c>
      <c r="E236" s="26" t="s">
        <v>1594</v>
      </c>
      <c r="F236" s="26" t="s">
        <v>196</v>
      </c>
      <c r="G236" s="26" t="s">
        <v>1152</v>
      </c>
      <c r="H236" s="26" t="s">
        <v>1153</v>
      </c>
      <c r="I236" s="26" t="s">
        <v>726</v>
      </c>
      <c r="J236" s="132"/>
      <c r="K236" s="29"/>
    </row>
    <row r="237">
      <c r="A237" s="23" t="s">
        <v>71</v>
      </c>
      <c r="B237" s="26" t="s">
        <v>1162</v>
      </c>
      <c r="C237" s="26" t="s">
        <v>331</v>
      </c>
      <c r="D237" s="26" t="s">
        <v>1144</v>
      </c>
      <c r="E237" s="26" t="s">
        <v>1594</v>
      </c>
      <c r="F237" s="26" t="s">
        <v>196</v>
      </c>
      <c r="G237" s="26" t="s">
        <v>1154</v>
      </c>
      <c r="H237" s="26" t="s">
        <v>1155</v>
      </c>
      <c r="I237" s="26" t="s">
        <v>726</v>
      </c>
      <c r="J237" s="132"/>
      <c r="K237" s="29"/>
    </row>
    <row r="238">
      <c r="A238" s="23" t="s">
        <v>71</v>
      </c>
      <c r="B238" s="26" t="s">
        <v>1162</v>
      </c>
      <c r="C238" s="26" t="s">
        <v>331</v>
      </c>
      <c r="D238" s="26" t="s">
        <v>1144</v>
      </c>
      <c r="E238" s="26" t="s">
        <v>1594</v>
      </c>
      <c r="F238" s="26" t="s">
        <v>196</v>
      </c>
      <c r="G238" s="26" t="s">
        <v>1156</v>
      </c>
      <c r="H238" s="26" t="s">
        <v>1157</v>
      </c>
      <c r="I238" s="26" t="s">
        <v>726</v>
      </c>
      <c r="J238" s="132"/>
      <c r="K238" s="29"/>
    </row>
    <row r="239">
      <c r="A239" s="23" t="s">
        <v>71</v>
      </c>
      <c r="B239" s="26" t="s">
        <v>1162</v>
      </c>
      <c r="C239" s="26" t="s">
        <v>331</v>
      </c>
      <c r="D239" s="26" t="s">
        <v>1158</v>
      </c>
      <c r="E239" s="26" t="s">
        <v>1635</v>
      </c>
      <c r="F239" s="26" t="s">
        <v>196</v>
      </c>
      <c r="G239" s="26" t="s">
        <v>1160</v>
      </c>
      <c r="H239" s="26" t="s">
        <v>1161</v>
      </c>
      <c r="I239" s="26" t="s">
        <v>726</v>
      </c>
      <c r="J239" s="132"/>
      <c r="K239" s="29"/>
    </row>
    <row r="240">
      <c r="A240" s="23" t="s">
        <v>71</v>
      </c>
      <c r="B240" s="26" t="s">
        <v>1162</v>
      </c>
      <c r="C240" s="26" t="s">
        <v>331</v>
      </c>
      <c r="D240" s="26" t="s">
        <v>1158</v>
      </c>
      <c r="E240" s="26" t="s">
        <v>1635</v>
      </c>
      <c r="F240" s="26" t="s">
        <v>196</v>
      </c>
      <c r="G240" s="26" t="s">
        <v>1163</v>
      </c>
      <c r="H240" s="26" t="s">
        <v>1164</v>
      </c>
      <c r="I240" s="26" t="s">
        <v>726</v>
      </c>
      <c r="J240" s="132"/>
      <c r="K240" s="29"/>
    </row>
    <row r="241">
      <c r="A241" s="23" t="s">
        <v>71</v>
      </c>
      <c r="B241" s="26" t="s">
        <v>1162</v>
      </c>
      <c r="C241" s="26" t="s">
        <v>331</v>
      </c>
      <c r="D241" s="26" t="s">
        <v>1158</v>
      </c>
      <c r="E241" s="26" t="s">
        <v>1635</v>
      </c>
      <c r="F241" s="26" t="s">
        <v>196</v>
      </c>
      <c r="G241" s="26" t="s">
        <v>1165</v>
      </c>
      <c r="H241" s="26" t="s">
        <v>1166</v>
      </c>
      <c r="I241" s="26" t="s">
        <v>726</v>
      </c>
      <c r="J241" s="132"/>
      <c r="K241" s="29"/>
    </row>
    <row r="242">
      <c r="A242" s="23" t="s">
        <v>71</v>
      </c>
      <c r="B242" s="26" t="s">
        <v>1162</v>
      </c>
      <c r="C242" s="26" t="s">
        <v>331</v>
      </c>
      <c r="D242" s="26" t="s">
        <v>1158</v>
      </c>
      <c r="E242" s="26" t="s">
        <v>1635</v>
      </c>
      <c r="F242" s="26" t="s">
        <v>196</v>
      </c>
      <c r="G242" s="26" t="s">
        <v>1167</v>
      </c>
      <c r="H242" s="26" t="s">
        <v>1168</v>
      </c>
      <c r="I242" s="26" t="s">
        <v>726</v>
      </c>
      <c r="J242" s="132"/>
      <c r="K242" s="29"/>
    </row>
    <row r="243">
      <c r="A243" s="23" t="s">
        <v>71</v>
      </c>
      <c r="B243" s="26" t="s">
        <v>1162</v>
      </c>
      <c r="C243" s="26" t="s">
        <v>331</v>
      </c>
      <c r="D243" s="26" t="s">
        <v>1158</v>
      </c>
      <c r="E243" s="26" t="s">
        <v>1635</v>
      </c>
      <c r="F243" s="26" t="s">
        <v>196</v>
      </c>
      <c r="G243" s="26" t="s">
        <v>1169</v>
      </c>
      <c r="H243" s="26" t="s">
        <v>1170</v>
      </c>
      <c r="I243" s="26" t="s">
        <v>726</v>
      </c>
      <c r="J243" s="132"/>
      <c r="K243" s="29"/>
    </row>
    <row r="244">
      <c r="A244" s="23" t="s">
        <v>71</v>
      </c>
      <c r="B244" s="26" t="s">
        <v>1162</v>
      </c>
      <c r="C244" s="26" t="s">
        <v>331</v>
      </c>
      <c r="D244" s="26" t="s">
        <v>1171</v>
      </c>
      <c r="E244" s="26" t="s">
        <v>1637</v>
      </c>
      <c r="F244" s="26" t="s">
        <v>196</v>
      </c>
      <c r="G244" s="26" t="s">
        <v>1173</v>
      </c>
      <c r="H244" s="26" t="s">
        <v>1174</v>
      </c>
      <c r="I244" s="26" t="s">
        <v>726</v>
      </c>
      <c r="J244" s="132"/>
      <c r="K244" s="29"/>
    </row>
    <row r="245">
      <c r="A245" s="23" t="s">
        <v>71</v>
      </c>
      <c r="B245" s="26" t="s">
        <v>1162</v>
      </c>
      <c r="C245" s="26" t="s">
        <v>331</v>
      </c>
      <c r="D245" s="26" t="s">
        <v>1171</v>
      </c>
      <c r="E245" s="26" t="s">
        <v>1637</v>
      </c>
      <c r="F245" s="26" t="s">
        <v>196</v>
      </c>
      <c r="G245" s="26" t="s">
        <v>1175</v>
      </c>
      <c r="H245" s="26" t="s">
        <v>1176</v>
      </c>
      <c r="I245" s="26" t="s">
        <v>726</v>
      </c>
      <c r="J245" s="132"/>
      <c r="K245" s="29"/>
    </row>
    <row r="246">
      <c r="A246" s="23" t="s">
        <v>71</v>
      </c>
      <c r="B246" s="26" t="s">
        <v>1162</v>
      </c>
      <c r="C246" s="26" t="s">
        <v>331</v>
      </c>
      <c r="D246" s="26" t="s">
        <v>1171</v>
      </c>
      <c r="E246" s="26" t="s">
        <v>1637</v>
      </c>
      <c r="F246" s="26" t="s">
        <v>196</v>
      </c>
      <c r="G246" s="26" t="s">
        <v>1178</v>
      </c>
      <c r="H246" s="26" t="s">
        <v>1179</v>
      </c>
      <c r="I246" s="26" t="s">
        <v>726</v>
      </c>
      <c r="J246" s="132"/>
      <c r="K246" s="29"/>
    </row>
    <row r="247">
      <c r="A247" s="23" t="s">
        <v>71</v>
      </c>
      <c r="B247" s="26" t="s">
        <v>1162</v>
      </c>
      <c r="C247" s="26" t="s">
        <v>331</v>
      </c>
      <c r="D247" s="26" t="s">
        <v>1171</v>
      </c>
      <c r="E247" s="26" t="s">
        <v>1637</v>
      </c>
      <c r="F247" s="26" t="s">
        <v>196</v>
      </c>
      <c r="G247" s="26" t="s">
        <v>1180</v>
      </c>
      <c r="H247" s="26" t="s">
        <v>1181</v>
      </c>
      <c r="I247" s="26" t="s">
        <v>726</v>
      </c>
      <c r="J247" s="132"/>
      <c r="K247" s="29"/>
    </row>
    <row r="248">
      <c r="A248" s="23" t="s">
        <v>71</v>
      </c>
      <c r="B248" s="26" t="s">
        <v>1162</v>
      </c>
      <c r="C248" s="26" t="s">
        <v>331</v>
      </c>
      <c r="D248" s="26" t="s">
        <v>1171</v>
      </c>
      <c r="E248" s="26" t="s">
        <v>1637</v>
      </c>
      <c r="F248" s="26" t="s">
        <v>196</v>
      </c>
      <c r="G248" s="26" t="s">
        <v>1182</v>
      </c>
      <c r="H248" s="26" t="s">
        <v>1183</v>
      </c>
      <c r="I248" s="26" t="s">
        <v>726</v>
      </c>
      <c r="J248" s="132"/>
      <c r="K248" s="29"/>
    </row>
    <row r="249">
      <c r="A249" s="23" t="s">
        <v>71</v>
      </c>
      <c r="B249" s="26" t="s">
        <v>1162</v>
      </c>
      <c r="C249" s="26" t="s">
        <v>331</v>
      </c>
      <c r="D249" s="26" t="s">
        <v>1171</v>
      </c>
      <c r="E249" s="26" t="s">
        <v>1637</v>
      </c>
      <c r="F249" s="26" t="s">
        <v>196</v>
      </c>
      <c r="G249" s="26" t="s">
        <v>1184</v>
      </c>
      <c r="H249" s="26" t="s">
        <v>1185</v>
      </c>
      <c r="I249" s="26" t="s">
        <v>726</v>
      </c>
      <c r="J249" s="132"/>
      <c r="K249" s="29"/>
    </row>
    <row r="250">
      <c r="A250" s="23" t="s">
        <v>71</v>
      </c>
      <c r="B250" s="26" t="s">
        <v>1162</v>
      </c>
      <c r="C250" s="26" t="s">
        <v>331</v>
      </c>
      <c r="D250" s="26" t="s">
        <v>1186</v>
      </c>
      <c r="E250" s="26" t="s">
        <v>1638</v>
      </c>
      <c r="F250" s="26" t="s">
        <v>196</v>
      </c>
      <c r="G250" s="26" t="s">
        <v>1188</v>
      </c>
      <c r="H250" s="26" t="s">
        <v>1189</v>
      </c>
      <c r="I250" s="26" t="s">
        <v>726</v>
      </c>
      <c r="J250" s="132"/>
      <c r="K250" s="29"/>
    </row>
    <row r="251">
      <c r="A251" s="23" t="s">
        <v>71</v>
      </c>
      <c r="B251" s="26" t="s">
        <v>1162</v>
      </c>
      <c r="C251" s="26" t="s">
        <v>331</v>
      </c>
      <c r="D251" s="26" t="s">
        <v>1186</v>
      </c>
      <c r="E251" s="26" t="s">
        <v>1638</v>
      </c>
      <c r="F251" s="26" t="s">
        <v>196</v>
      </c>
      <c r="G251" s="26" t="s">
        <v>1190</v>
      </c>
      <c r="H251" s="26" t="s">
        <v>1191</v>
      </c>
      <c r="I251" s="26" t="s">
        <v>726</v>
      </c>
      <c r="J251" s="132"/>
      <c r="K251" s="29"/>
    </row>
    <row r="252">
      <c r="A252" s="23" t="s">
        <v>71</v>
      </c>
      <c r="B252" s="26" t="s">
        <v>1162</v>
      </c>
      <c r="C252" s="26" t="s">
        <v>331</v>
      </c>
      <c r="D252" s="26" t="s">
        <v>1186</v>
      </c>
      <c r="E252" s="26" t="s">
        <v>1638</v>
      </c>
      <c r="F252" s="26" t="s">
        <v>196</v>
      </c>
      <c r="G252" s="26" t="s">
        <v>1192</v>
      </c>
      <c r="H252" s="26" t="s">
        <v>1193</v>
      </c>
      <c r="I252" s="26" t="s">
        <v>726</v>
      </c>
      <c r="J252" s="132"/>
      <c r="K252" s="29"/>
    </row>
    <row r="253">
      <c r="A253" s="23" t="s">
        <v>71</v>
      </c>
      <c r="B253" s="26" t="s">
        <v>1162</v>
      </c>
      <c r="C253" s="26" t="s">
        <v>331</v>
      </c>
      <c r="D253" s="26" t="s">
        <v>1186</v>
      </c>
      <c r="E253" s="26" t="s">
        <v>1638</v>
      </c>
      <c r="F253" s="26" t="s">
        <v>196</v>
      </c>
      <c r="G253" s="26" t="s">
        <v>1194</v>
      </c>
      <c r="H253" s="26" t="s">
        <v>1195</v>
      </c>
      <c r="I253" s="26" t="s">
        <v>726</v>
      </c>
      <c r="J253" s="132"/>
      <c r="K253" s="29"/>
    </row>
    <row r="254">
      <c r="A254" s="23" t="s">
        <v>71</v>
      </c>
      <c r="B254" s="26" t="s">
        <v>1162</v>
      </c>
      <c r="C254" s="26" t="s">
        <v>331</v>
      </c>
      <c r="D254" s="26" t="s">
        <v>1186</v>
      </c>
      <c r="E254" s="26" t="s">
        <v>1638</v>
      </c>
      <c r="F254" s="26" t="s">
        <v>196</v>
      </c>
      <c r="G254" s="26" t="s">
        <v>1196</v>
      </c>
      <c r="H254" s="26" t="s">
        <v>1197</v>
      </c>
      <c r="I254" s="26" t="s">
        <v>726</v>
      </c>
      <c r="J254" s="132"/>
      <c r="K254" s="29"/>
    </row>
    <row r="255">
      <c r="A255" s="23" t="s">
        <v>71</v>
      </c>
      <c r="B255" s="26" t="s">
        <v>1162</v>
      </c>
      <c r="C255" s="26" t="s">
        <v>331</v>
      </c>
      <c r="D255" s="26" t="s">
        <v>1199</v>
      </c>
      <c r="E255" s="26" t="s">
        <v>1639</v>
      </c>
      <c r="F255" s="26" t="s">
        <v>196</v>
      </c>
      <c r="G255" s="26" t="s">
        <v>1201</v>
      </c>
      <c r="H255" s="26" t="s">
        <v>1202</v>
      </c>
      <c r="I255" s="26" t="s">
        <v>726</v>
      </c>
      <c r="J255" s="132"/>
      <c r="K255" s="29"/>
    </row>
    <row r="256">
      <c r="A256" s="23" t="s">
        <v>71</v>
      </c>
      <c r="B256" s="26" t="s">
        <v>1162</v>
      </c>
      <c r="C256" s="26" t="s">
        <v>331</v>
      </c>
      <c r="D256" s="26" t="s">
        <v>1199</v>
      </c>
      <c r="E256" s="26" t="s">
        <v>1639</v>
      </c>
      <c r="F256" s="26" t="s">
        <v>196</v>
      </c>
      <c r="G256" s="26" t="s">
        <v>1203</v>
      </c>
      <c r="H256" s="26" t="s">
        <v>1204</v>
      </c>
      <c r="I256" s="26" t="s">
        <v>726</v>
      </c>
      <c r="J256" s="132"/>
      <c r="K256" s="29"/>
    </row>
    <row r="257">
      <c r="A257" s="23" t="s">
        <v>71</v>
      </c>
      <c r="B257" s="26" t="s">
        <v>1162</v>
      </c>
      <c r="C257" s="26" t="s">
        <v>331</v>
      </c>
      <c r="D257" s="26" t="s">
        <v>1199</v>
      </c>
      <c r="E257" s="26" t="s">
        <v>1639</v>
      </c>
      <c r="F257" s="26" t="s">
        <v>196</v>
      </c>
      <c r="G257" s="26" t="s">
        <v>1205</v>
      </c>
      <c r="H257" s="26" t="s">
        <v>1206</v>
      </c>
      <c r="I257" s="26" t="s">
        <v>726</v>
      </c>
      <c r="J257" s="132"/>
      <c r="K257" s="29"/>
    </row>
    <row r="258">
      <c r="A258" s="23" t="s">
        <v>71</v>
      </c>
      <c r="B258" s="26" t="s">
        <v>1162</v>
      </c>
      <c r="C258" s="26" t="s">
        <v>331</v>
      </c>
      <c r="D258" s="26" t="s">
        <v>1199</v>
      </c>
      <c r="E258" s="26" t="s">
        <v>1639</v>
      </c>
      <c r="F258" s="26" t="s">
        <v>196</v>
      </c>
      <c r="G258" s="26" t="s">
        <v>1207</v>
      </c>
      <c r="H258" s="26" t="s">
        <v>1208</v>
      </c>
      <c r="I258" s="26" t="s">
        <v>726</v>
      </c>
      <c r="J258" s="132"/>
      <c r="K258" s="29"/>
    </row>
    <row r="259">
      <c r="A259" s="23" t="s">
        <v>71</v>
      </c>
      <c r="B259" s="26" t="s">
        <v>1162</v>
      </c>
      <c r="C259" s="26" t="s">
        <v>331</v>
      </c>
      <c r="D259" s="26" t="s">
        <v>1209</v>
      </c>
      <c r="E259" s="26" t="s">
        <v>1641</v>
      </c>
      <c r="F259" s="26" t="s">
        <v>196</v>
      </c>
      <c r="G259" s="26" t="s">
        <v>1211</v>
      </c>
      <c r="H259" s="26" t="s">
        <v>1212</v>
      </c>
      <c r="I259" s="26" t="s">
        <v>1214</v>
      </c>
      <c r="J259" s="132"/>
      <c r="K259" s="29"/>
    </row>
    <row r="260">
      <c r="A260" s="23" t="s">
        <v>71</v>
      </c>
      <c r="B260" s="26" t="s">
        <v>1162</v>
      </c>
      <c r="C260" s="26" t="s">
        <v>331</v>
      </c>
      <c r="D260" s="26" t="s">
        <v>1209</v>
      </c>
      <c r="E260" s="26" t="s">
        <v>1641</v>
      </c>
      <c r="F260" s="26" t="s">
        <v>196</v>
      </c>
      <c r="G260" s="26" t="s">
        <v>1215</v>
      </c>
      <c r="H260" s="26" t="s">
        <v>1216</v>
      </c>
      <c r="I260" s="26" t="s">
        <v>1214</v>
      </c>
      <c r="J260" s="132"/>
      <c r="K260" s="29"/>
    </row>
    <row r="261">
      <c r="A261" s="23" t="s">
        <v>71</v>
      </c>
      <c r="B261" s="26" t="s">
        <v>1162</v>
      </c>
      <c r="C261" s="26" t="s">
        <v>331</v>
      </c>
      <c r="D261" s="26" t="s">
        <v>1209</v>
      </c>
      <c r="E261" s="26" t="s">
        <v>1641</v>
      </c>
      <c r="F261" s="26" t="s">
        <v>196</v>
      </c>
      <c r="G261" s="26" t="s">
        <v>1217</v>
      </c>
      <c r="H261" s="26" t="s">
        <v>1218</v>
      </c>
      <c r="I261" s="26" t="s">
        <v>1214</v>
      </c>
      <c r="J261" s="132"/>
      <c r="K261" s="29"/>
    </row>
    <row r="262">
      <c r="A262" s="23" t="s">
        <v>71</v>
      </c>
      <c r="B262" s="26" t="s">
        <v>1162</v>
      </c>
      <c r="C262" s="26" t="s">
        <v>331</v>
      </c>
      <c r="D262" s="26" t="s">
        <v>1209</v>
      </c>
      <c r="E262" s="26" t="s">
        <v>1641</v>
      </c>
      <c r="F262" s="26" t="s">
        <v>196</v>
      </c>
      <c r="G262" s="26" t="s">
        <v>1219</v>
      </c>
      <c r="H262" s="26" t="s">
        <v>1220</v>
      </c>
      <c r="I262" s="26" t="s">
        <v>1214</v>
      </c>
      <c r="J262" s="132"/>
      <c r="K262" s="29"/>
    </row>
    <row r="263">
      <c r="A263" s="23" t="s">
        <v>71</v>
      </c>
      <c r="B263" s="26" t="s">
        <v>1162</v>
      </c>
      <c r="C263" s="26" t="s">
        <v>331</v>
      </c>
      <c r="D263" s="26" t="s">
        <v>1209</v>
      </c>
      <c r="E263" s="26" t="s">
        <v>1641</v>
      </c>
      <c r="F263" s="26" t="s">
        <v>196</v>
      </c>
      <c r="G263" s="26" t="s">
        <v>1221</v>
      </c>
      <c r="H263" s="26" t="s">
        <v>1222</v>
      </c>
      <c r="I263" s="26" t="s">
        <v>1214</v>
      </c>
      <c r="J263" s="132"/>
      <c r="K263" s="29"/>
    </row>
    <row r="264">
      <c r="A264" s="23" t="s">
        <v>71</v>
      </c>
      <c r="B264" s="26" t="s">
        <v>1162</v>
      </c>
      <c r="C264" s="26" t="s">
        <v>331</v>
      </c>
      <c r="D264" s="26" t="s">
        <v>1223</v>
      </c>
      <c r="E264" s="26" t="s">
        <v>1642</v>
      </c>
      <c r="F264" s="26" t="s">
        <v>196</v>
      </c>
      <c r="G264" s="26" t="s">
        <v>1225</v>
      </c>
      <c r="H264" s="26" t="s">
        <v>1226</v>
      </c>
      <c r="I264" s="26" t="s">
        <v>726</v>
      </c>
      <c r="J264" s="132"/>
      <c r="K264" s="29"/>
    </row>
    <row r="265">
      <c r="A265" s="23" t="s">
        <v>71</v>
      </c>
      <c r="B265" s="26" t="s">
        <v>1162</v>
      </c>
      <c r="C265" s="26" t="s">
        <v>331</v>
      </c>
      <c r="D265" s="26" t="s">
        <v>1223</v>
      </c>
      <c r="E265" s="26" t="s">
        <v>1642</v>
      </c>
      <c r="F265" s="26" t="s">
        <v>196</v>
      </c>
      <c r="G265" s="26" t="s">
        <v>1227</v>
      </c>
      <c r="H265" s="26" t="s">
        <v>1228</v>
      </c>
      <c r="I265" s="26" t="s">
        <v>726</v>
      </c>
      <c r="J265" s="132"/>
      <c r="K265" s="29"/>
    </row>
    <row r="266">
      <c r="A266" s="23" t="s">
        <v>71</v>
      </c>
      <c r="B266" s="26" t="s">
        <v>1162</v>
      </c>
      <c r="C266" s="26" t="s">
        <v>331</v>
      </c>
      <c r="D266" s="26" t="s">
        <v>1223</v>
      </c>
      <c r="E266" s="26" t="s">
        <v>1642</v>
      </c>
      <c r="F266" s="26" t="s">
        <v>196</v>
      </c>
      <c r="G266" s="26" t="s">
        <v>1229</v>
      </c>
      <c r="H266" s="26" t="s">
        <v>1230</v>
      </c>
      <c r="I266" s="26" t="s">
        <v>726</v>
      </c>
      <c r="J266" s="132"/>
      <c r="K266" s="29"/>
    </row>
    <row r="267">
      <c r="A267" s="23" t="s">
        <v>71</v>
      </c>
      <c r="B267" s="26" t="s">
        <v>1162</v>
      </c>
      <c r="C267" s="26" t="s">
        <v>331</v>
      </c>
      <c r="D267" s="26" t="s">
        <v>1223</v>
      </c>
      <c r="E267" s="26" t="s">
        <v>1642</v>
      </c>
      <c r="F267" s="26" t="s">
        <v>196</v>
      </c>
      <c r="G267" s="26" t="s">
        <v>1231</v>
      </c>
      <c r="H267" s="26" t="s">
        <v>1232</v>
      </c>
      <c r="I267" s="26" t="s">
        <v>726</v>
      </c>
      <c r="J267" s="132"/>
      <c r="K267" s="29"/>
    </row>
    <row r="268">
      <c r="A268" s="23" t="s">
        <v>71</v>
      </c>
      <c r="B268" s="26" t="s">
        <v>1162</v>
      </c>
      <c r="C268" s="26" t="s">
        <v>331</v>
      </c>
      <c r="D268" s="26" t="s">
        <v>1223</v>
      </c>
      <c r="E268" s="26" t="s">
        <v>1642</v>
      </c>
      <c r="F268" s="26" t="s">
        <v>196</v>
      </c>
      <c r="G268" s="26" t="s">
        <v>1233</v>
      </c>
      <c r="H268" s="26" t="s">
        <v>1234</v>
      </c>
      <c r="I268" s="26" t="s">
        <v>726</v>
      </c>
      <c r="J268" s="132"/>
      <c r="K268" s="29"/>
    </row>
    <row r="269">
      <c r="A269" s="23" t="s">
        <v>71</v>
      </c>
      <c r="B269" s="26" t="s">
        <v>1162</v>
      </c>
      <c r="C269" s="26" t="s">
        <v>331</v>
      </c>
      <c r="D269" s="26" t="s">
        <v>1235</v>
      </c>
      <c r="E269" s="26" t="s">
        <v>1643</v>
      </c>
      <c r="F269" s="26" t="s">
        <v>196</v>
      </c>
      <c r="G269" s="26" t="s">
        <v>1237</v>
      </c>
      <c r="H269" s="26" t="s">
        <v>1238</v>
      </c>
      <c r="I269" s="26" t="s">
        <v>726</v>
      </c>
      <c r="J269" s="132"/>
      <c r="K269" s="29"/>
    </row>
    <row r="270">
      <c r="A270" s="23" t="s">
        <v>71</v>
      </c>
      <c r="B270" s="26" t="s">
        <v>1162</v>
      </c>
      <c r="C270" s="26" t="s">
        <v>331</v>
      </c>
      <c r="D270" s="26" t="s">
        <v>1235</v>
      </c>
      <c r="E270" s="26" t="s">
        <v>1643</v>
      </c>
      <c r="F270" s="26" t="s">
        <v>196</v>
      </c>
      <c r="G270" s="26" t="s">
        <v>1239</v>
      </c>
      <c r="H270" s="26" t="s">
        <v>1240</v>
      </c>
      <c r="I270" s="26" t="s">
        <v>726</v>
      </c>
      <c r="J270" s="132"/>
      <c r="K270" s="29"/>
    </row>
    <row r="271">
      <c r="A271" s="23" t="s">
        <v>71</v>
      </c>
      <c r="B271" s="26" t="s">
        <v>1162</v>
      </c>
      <c r="C271" s="26" t="s">
        <v>331</v>
      </c>
      <c r="D271" s="26" t="s">
        <v>1235</v>
      </c>
      <c r="E271" s="26" t="s">
        <v>1643</v>
      </c>
      <c r="F271" s="26" t="s">
        <v>196</v>
      </c>
      <c r="G271" s="26" t="s">
        <v>1241</v>
      </c>
      <c r="H271" s="26" t="s">
        <v>1242</v>
      </c>
      <c r="I271" s="26" t="s">
        <v>726</v>
      </c>
      <c r="J271" s="132"/>
      <c r="K271" s="29"/>
    </row>
    <row r="272">
      <c r="A272" s="23" t="s">
        <v>71</v>
      </c>
      <c r="B272" s="26" t="s">
        <v>1162</v>
      </c>
      <c r="C272" s="26" t="s">
        <v>331</v>
      </c>
      <c r="D272" s="26" t="s">
        <v>1235</v>
      </c>
      <c r="E272" s="26" t="s">
        <v>1643</v>
      </c>
      <c r="F272" s="26" t="s">
        <v>196</v>
      </c>
      <c r="G272" s="26" t="s">
        <v>1243</v>
      </c>
      <c r="H272" s="26" t="s">
        <v>1244</v>
      </c>
      <c r="I272" s="26" t="s">
        <v>726</v>
      </c>
      <c r="J272" s="132"/>
      <c r="K272" s="29"/>
    </row>
    <row r="273">
      <c r="A273" s="23" t="s">
        <v>71</v>
      </c>
      <c r="B273" s="26" t="s">
        <v>1162</v>
      </c>
      <c r="C273" s="26" t="s">
        <v>331</v>
      </c>
      <c r="D273" s="26" t="s">
        <v>1235</v>
      </c>
      <c r="E273" s="26" t="s">
        <v>1643</v>
      </c>
      <c r="F273" s="26" t="s">
        <v>196</v>
      </c>
      <c r="G273" s="26" t="s">
        <v>1245</v>
      </c>
      <c r="H273" s="26" t="s">
        <v>1246</v>
      </c>
      <c r="I273" s="26" t="s">
        <v>726</v>
      </c>
      <c r="J273" s="132"/>
      <c r="K273" s="29"/>
    </row>
    <row r="274">
      <c r="A274" s="23" t="s">
        <v>71</v>
      </c>
      <c r="B274" s="26" t="s">
        <v>1162</v>
      </c>
      <c r="C274" s="26" t="s">
        <v>331</v>
      </c>
      <c r="D274" s="26" t="s">
        <v>1235</v>
      </c>
      <c r="E274" s="26" t="s">
        <v>1643</v>
      </c>
      <c r="F274" s="26" t="s">
        <v>196</v>
      </c>
      <c r="G274" s="26" t="s">
        <v>1247</v>
      </c>
      <c r="H274" s="26" t="s">
        <v>1248</v>
      </c>
      <c r="I274" s="26" t="s">
        <v>726</v>
      </c>
      <c r="J274" s="132"/>
      <c r="K274" s="29"/>
    </row>
    <row r="275">
      <c r="A275" s="23" t="s">
        <v>71</v>
      </c>
      <c r="B275" s="26" t="s">
        <v>1162</v>
      </c>
      <c r="C275" s="26" t="s">
        <v>331</v>
      </c>
      <c r="D275" s="26" t="s">
        <v>1249</v>
      </c>
      <c r="E275" s="26" t="s">
        <v>1645</v>
      </c>
      <c r="F275" s="26" t="s">
        <v>196</v>
      </c>
      <c r="G275" s="26" t="s">
        <v>1251</v>
      </c>
      <c r="H275" s="26" t="s">
        <v>1252</v>
      </c>
      <c r="I275" s="26" t="s">
        <v>726</v>
      </c>
      <c r="J275" s="132"/>
      <c r="K275" s="29"/>
    </row>
    <row r="276">
      <c r="A276" s="23" t="s">
        <v>71</v>
      </c>
      <c r="B276" s="26" t="s">
        <v>1162</v>
      </c>
      <c r="C276" s="26" t="s">
        <v>331</v>
      </c>
      <c r="D276" s="26" t="s">
        <v>1249</v>
      </c>
      <c r="E276" s="26" t="s">
        <v>1645</v>
      </c>
      <c r="F276" s="26" t="s">
        <v>196</v>
      </c>
      <c r="G276" s="26" t="s">
        <v>1253</v>
      </c>
      <c r="H276" s="26" t="s">
        <v>1254</v>
      </c>
      <c r="I276" s="26" t="s">
        <v>726</v>
      </c>
      <c r="J276" s="132"/>
      <c r="K276" s="29"/>
    </row>
    <row r="277">
      <c r="A277" s="23" t="s">
        <v>71</v>
      </c>
      <c r="B277" s="26" t="s">
        <v>1162</v>
      </c>
      <c r="C277" s="26" t="s">
        <v>331</v>
      </c>
      <c r="D277" s="26" t="s">
        <v>1249</v>
      </c>
      <c r="E277" s="26" t="s">
        <v>1645</v>
      </c>
      <c r="F277" s="26" t="s">
        <v>196</v>
      </c>
      <c r="G277" s="26" t="s">
        <v>1255</v>
      </c>
      <c r="H277" s="26" t="s">
        <v>1256</v>
      </c>
      <c r="I277" s="26" t="s">
        <v>726</v>
      </c>
      <c r="J277" s="132"/>
      <c r="K277" s="29"/>
    </row>
    <row r="278">
      <c r="A278" s="23" t="s">
        <v>71</v>
      </c>
      <c r="B278" s="26" t="s">
        <v>1162</v>
      </c>
      <c r="C278" s="26" t="s">
        <v>331</v>
      </c>
      <c r="D278" s="26" t="s">
        <v>1249</v>
      </c>
      <c r="E278" s="26" t="s">
        <v>1645</v>
      </c>
      <c r="F278" s="26" t="s">
        <v>196</v>
      </c>
      <c r="G278" s="26" t="s">
        <v>1257</v>
      </c>
      <c r="H278" s="26" t="s">
        <v>1258</v>
      </c>
      <c r="I278" s="26" t="s">
        <v>726</v>
      </c>
      <c r="J278" s="132"/>
      <c r="K278" s="29"/>
    </row>
    <row r="279">
      <c r="A279" s="23" t="s">
        <v>71</v>
      </c>
      <c r="B279" s="26" t="s">
        <v>1162</v>
      </c>
      <c r="C279" s="26" t="s">
        <v>331</v>
      </c>
      <c r="D279" s="26" t="s">
        <v>1259</v>
      </c>
      <c r="E279" s="26" t="s">
        <v>1646</v>
      </c>
      <c r="F279" s="26" t="s">
        <v>196</v>
      </c>
      <c r="G279" s="26" t="s">
        <v>1261</v>
      </c>
      <c r="H279" s="26" t="s">
        <v>1262</v>
      </c>
      <c r="I279" s="26" t="s">
        <v>726</v>
      </c>
      <c r="J279" s="132"/>
      <c r="K279" s="29"/>
    </row>
    <row r="280">
      <c r="A280" s="23" t="s">
        <v>71</v>
      </c>
      <c r="B280" s="26" t="s">
        <v>1162</v>
      </c>
      <c r="C280" s="26" t="s">
        <v>331</v>
      </c>
      <c r="D280" s="26" t="s">
        <v>1259</v>
      </c>
      <c r="E280" s="26" t="s">
        <v>1646</v>
      </c>
      <c r="F280" s="26" t="s">
        <v>196</v>
      </c>
      <c r="G280" s="26" t="s">
        <v>1263</v>
      </c>
      <c r="H280" s="26" t="s">
        <v>1264</v>
      </c>
      <c r="I280" s="26" t="s">
        <v>726</v>
      </c>
      <c r="J280" s="132"/>
      <c r="K280" s="29"/>
    </row>
    <row r="281">
      <c r="A281" s="23" t="s">
        <v>71</v>
      </c>
      <c r="B281" s="26" t="s">
        <v>1162</v>
      </c>
      <c r="C281" s="26" t="s">
        <v>331</v>
      </c>
      <c r="D281" s="26" t="s">
        <v>1259</v>
      </c>
      <c r="E281" s="26" t="s">
        <v>1646</v>
      </c>
      <c r="F281" s="26" t="s">
        <v>196</v>
      </c>
      <c r="G281" s="26" t="s">
        <v>1265</v>
      </c>
      <c r="H281" s="26" t="s">
        <v>1266</v>
      </c>
      <c r="I281" s="26" t="s">
        <v>726</v>
      </c>
      <c r="J281" s="132"/>
      <c r="K281" s="29"/>
    </row>
    <row r="282">
      <c r="A282" s="23" t="s">
        <v>71</v>
      </c>
      <c r="B282" s="26" t="s">
        <v>1162</v>
      </c>
      <c r="C282" s="26" t="s">
        <v>331</v>
      </c>
      <c r="D282" s="26" t="s">
        <v>1259</v>
      </c>
      <c r="E282" s="26" t="s">
        <v>1646</v>
      </c>
      <c r="F282" s="26" t="s">
        <v>196</v>
      </c>
      <c r="G282" s="26" t="s">
        <v>1267</v>
      </c>
      <c r="H282" s="26" t="s">
        <v>1268</v>
      </c>
      <c r="I282" s="26" t="s">
        <v>726</v>
      </c>
      <c r="J282" s="132"/>
      <c r="K282" s="29"/>
    </row>
    <row r="283">
      <c r="A283" s="23" t="s">
        <v>71</v>
      </c>
      <c r="B283" s="26" t="s">
        <v>1162</v>
      </c>
      <c r="C283" s="26" t="s">
        <v>331</v>
      </c>
      <c r="D283" s="26" t="s">
        <v>1269</v>
      </c>
      <c r="E283" s="26" t="s">
        <v>1648</v>
      </c>
      <c r="F283" s="26" t="s">
        <v>196</v>
      </c>
      <c r="G283" s="26" t="s">
        <v>1271</v>
      </c>
      <c r="H283" s="26" t="s">
        <v>1272</v>
      </c>
      <c r="I283" s="26" t="s">
        <v>726</v>
      </c>
      <c r="J283" s="132"/>
      <c r="K283" s="29"/>
    </row>
    <row r="284">
      <c r="A284" s="23" t="s">
        <v>71</v>
      </c>
      <c r="B284" s="26" t="s">
        <v>1162</v>
      </c>
      <c r="C284" s="26" t="s">
        <v>331</v>
      </c>
      <c r="D284" s="26" t="s">
        <v>1269</v>
      </c>
      <c r="E284" s="26" t="s">
        <v>1648</v>
      </c>
      <c r="F284" s="26" t="s">
        <v>196</v>
      </c>
      <c r="G284" s="26" t="s">
        <v>1273</v>
      </c>
      <c r="H284" s="26" t="s">
        <v>1274</v>
      </c>
      <c r="I284" s="26" t="s">
        <v>726</v>
      </c>
      <c r="J284" s="132"/>
      <c r="K284" s="29"/>
    </row>
    <row r="285">
      <c r="A285" s="23" t="s">
        <v>71</v>
      </c>
      <c r="B285" s="26" t="s">
        <v>1162</v>
      </c>
      <c r="C285" s="26" t="s">
        <v>331</v>
      </c>
      <c r="D285" s="26" t="s">
        <v>1269</v>
      </c>
      <c r="E285" s="26" t="s">
        <v>1648</v>
      </c>
      <c r="F285" s="26" t="s">
        <v>196</v>
      </c>
      <c r="G285" s="26" t="s">
        <v>1275</v>
      </c>
      <c r="H285" s="26" t="s">
        <v>1276</v>
      </c>
      <c r="I285" s="26" t="s">
        <v>726</v>
      </c>
      <c r="J285" s="132"/>
      <c r="K285" s="29"/>
    </row>
    <row r="286">
      <c r="A286" s="23" t="s">
        <v>71</v>
      </c>
      <c r="B286" s="26" t="s">
        <v>1162</v>
      </c>
      <c r="C286" s="26" t="s">
        <v>331</v>
      </c>
      <c r="D286" s="26" t="s">
        <v>1269</v>
      </c>
      <c r="E286" s="26" t="s">
        <v>1648</v>
      </c>
      <c r="F286" s="26" t="s">
        <v>196</v>
      </c>
      <c r="G286" s="26" t="s">
        <v>1278</v>
      </c>
      <c r="H286" s="26" t="s">
        <v>1279</v>
      </c>
      <c r="I286" s="26" t="s">
        <v>726</v>
      </c>
      <c r="J286" s="132"/>
      <c r="K286" s="29"/>
    </row>
    <row r="287">
      <c r="A287" s="23" t="s">
        <v>71</v>
      </c>
      <c r="B287" s="26" t="s">
        <v>1162</v>
      </c>
      <c r="C287" s="26" t="s">
        <v>331</v>
      </c>
      <c r="D287" s="26" t="s">
        <v>1269</v>
      </c>
      <c r="E287" s="26" t="s">
        <v>1648</v>
      </c>
      <c r="F287" s="26" t="s">
        <v>196</v>
      </c>
      <c r="G287" s="26" t="s">
        <v>1280</v>
      </c>
      <c r="H287" s="26" t="s">
        <v>1281</v>
      </c>
      <c r="I287" s="26" t="s">
        <v>726</v>
      </c>
      <c r="J287" s="132"/>
      <c r="K287" s="29"/>
    </row>
    <row r="288">
      <c r="A288" s="23" t="s">
        <v>71</v>
      </c>
      <c r="B288" s="26" t="s">
        <v>1162</v>
      </c>
      <c r="C288" s="26" t="s">
        <v>331</v>
      </c>
      <c r="D288" s="26" t="s">
        <v>1282</v>
      </c>
      <c r="E288" s="26" t="s">
        <v>1649</v>
      </c>
      <c r="F288" s="26" t="s">
        <v>196</v>
      </c>
      <c r="G288" s="26" t="s">
        <v>1284</v>
      </c>
      <c r="H288" s="26" t="s">
        <v>1285</v>
      </c>
      <c r="I288" s="26" t="s">
        <v>726</v>
      </c>
      <c r="J288" s="132"/>
      <c r="K288" s="29"/>
    </row>
    <row r="289">
      <c r="A289" s="23" t="s">
        <v>71</v>
      </c>
      <c r="B289" s="26" t="s">
        <v>1162</v>
      </c>
      <c r="C289" s="26" t="s">
        <v>331</v>
      </c>
      <c r="D289" s="26" t="s">
        <v>1282</v>
      </c>
      <c r="E289" s="26" t="s">
        <v>1649</v>
      </c>
      <c r="F289" s="26" t="s">
        <v>196</v>
      </c>
      <c r="G289" s="26" t="s">
        <v>1286</v>
      </c>
      <c r="H289" s="26" t="s">
        <v>1287</v>
      </c>
      <c r="I289" s="26" t="s">
        <v>726</v>
      </c>
      <c r="J289" s="132"/>
      <c r="K289" s="29"/>
    </row>
    <row r="290">
      <c r="A290" s="23" t="s">
        <v>71</v>
      </c>
      <c r="B290" s="26" t="s">
        <v>1162</v>
      </c>
      <c r="C290" s="26" t="s">
        <v>331</v>
      </c>
      <c r="D290" s="26" t="s">
        <v>1282</v>
      </c>
      <c r="E290" s="26" t="s">
        <v>1649</v>
      </c>
      <c r="F290" s="26" t="s">
        <v>196</v>
      </c>
      <c r="G290" s="26" t="s">
        <v>1288</v>
      </c>
      <c r="H290" s="26" t="s">
        <v>1289</v>
      </c>
      <c r="I290" s="26" t="s">
        <v>726</v>
      </c>
      <c r="J290" s="132"/>
      <c r="K290" s="29"/>
    </row>
    <row r="291">
      <c r="A291" s="23" t="s">
        <v>71</v>
      </c>
      <c r="B291" s="26" t="s">
        <v>1162</v>
      </c>
      <c r="C291" s="26" t="s">
        <v>331</v>
      </c>
      <c r="D291" s="26" t="s">
        <v>1282</v>
      </c>
      <c r="E291" s="26" t="s">
        <v>1649</v>
      </c>
      <c r="F291" s="26" t="s">
        <v>196</v>
      </c>
      <c r="G291" s="26" t="s">
        <v>1291</v>
      </c>
      <c r="H291" s="26" t="s">
        <v>1292</v>
      </c>
      <c r="I291" s="26" t="s">
        <v>1293</v>
      </c>
      <c r="J291" s="132"/>
      <c r="K291" s="29"/>
    </row>
    <row r="292">
      <c r="A292" s="23" t="s">
        <v>71</v>
      </c>
      <c r="B292" s="26" t="s">
        <v>1162</v>
      </c>
      <c r="C292" s="26" t="s">
        <v>331</v>
      </c>
      <c r="D292" s="26" t="s">
        <v>1282</v>
      </c>
      <c r="E292" s="26" t="s">
        <v>1649</v>
      </c>
      <c r="F292" s="26" t="s">
        <v>196</v>
      </c>
      <c r="G292" s="26" t="s">
        <v>1294</v>
      </c>
      <c r="H292" s="26" t="s">
        <v>1295</v>
      </c>
      <c r="I292" s="26" t="s">
        <v>726</v>
      </c>
      <c r="J292" s="132"/>
      <c r="K292" s="29"/>
    </row>
    <row r="293">
      <c r="A293" s="23" t="s">
        <v>71</v>
      </c>
      <c r="B293" s="26" t="s">
        <v>1162</v>
      </c>
      <c r="C293" s="26" t="s">
        <v>331</v>
      </c>
      <c r="D293" s="26" t="s">
        <v>1296</v>
      </c>
      <c r="E293" s="26" t="s">
        <v>1650</v>
      </c>
      <c r="F293" s="26" t="s">
        <v>196</v>
      </c>
      <c r="G293" s="26" t="s">
        <v>1298</v>
      </c>
      <c r="H293" s="26" t="s">
        <v>1299</v>
      </c>
      <c r="I293" s="26" t="s">
        <v>726</v>
      </c>
      <c r="J293" s="132"/>
      <c r="K293" s="29"/>
    </row>
    <row r="294">
      <c r="A294" s="23" t="s">
        <v>71</v>
      </c>
      <c r="B294" s="26" t="s">
        <v>1162</v>
      </c>
      <c r="C294" s="26" t="s">
        <v>331</v>
      </c>
      <c r="D294" s="26" t="s">
        <v>1296</v>
      </c>
      <c r="E294" s="26" t="s">
        <v>1650</v>
      </c>
      <c r="F294" s="26" t="s">
        <v>196</v>
      </c>
      <c r="G294" s="26" t="s">
        <v>1300</v>
      </c>
      <c r="H294" s="26" t="s">
        <v>1301</v>
      </c>
      <c r="I294" s="26" t="s">
        <v>726</v>
      </c>
      <c r="J294" s="132"/>
      <c r="K294" s="29"/>
    </row>
    <row r="295">
      <c r="A295" s="23" t="s">
        <v>71</v>
      </c>
      <c r="B295" s="26" t="s">
        <v>1162</v>
      </c>
      <c r="C295" s="26" t="s">
        <v>331</v>
      </c>
      <c r="D295" s="26" t="s">
        <v>1296</v>
      </c>
      <c r="E295" s="26" t="s">
        <v>1650</v>
      </c>
      <c r="F295" s="26" t="s">
        <v>196</v>
      </c>
      <c r="G295" s="26" t="s">
        <v>1302</v>
      </c>
      <c r="H295" s="26" t="s">
        <v>1303</v>
      </c>
      <c r="I295" s="26" t="s">
        <v>726</v>
      </c>
      <c r="J295" s="132"/>
      <c r="K295" s="29"/>
    </row>
    <row r="296">
      <c r="A296" s="23" t="s">
        <v>71</v>
      </c>
      <c r="B296" s="26" t="s">
        <v>1162</v>
      </c>
      <c r="C296" s="26" t="s">
        <v>331</v>
      </c>
      <c r="D296" s="26" t="s">
        <v>1296</v>
      </c>
      <c r="E296" s="26" t="s">
        <v>1650</v>
      </c>
      <c r="F296" s="26" t="s">
        <v>196</v>
      </c>
      <c r="G296" s="26" t="s">
        <v>1304</v>
      </c>
      <c r="H296" s="26" t="s">
        <v>1305</v>
      </c>
      <c r="I296" s="26" t="s">
        <v>726</v>
      </c>
      <c r="J296" s="132"/>
      <c r="K296" s="29"/>
    </row>
    <row r="297">
      <c r="A297" s="23" t="s">
        <v>71</v>
      </c>
      <c r="B297" s="26" t="s">
        <v>1162</v>
      </c>
      <c r="C297" s="26" t="s">
        <v>331</v>
      </c>
      <c r="D297" s="26" t="s">
        <v>1296</v>
      </c>
      <c r="E297" s="26" t="s">
        <v>1650</v>
      </c>
      <c r="F297" s="26" t="s">
        <v>196</v>
      </c>
      <c r="G297" s="26" t="s">
        <v>1306</v>
      </c>
      <c r="H297" s="26" t="s">
        <v>1307</v>
      </c>
      <c r="I297" s="26" t="s">
        <v>726</v>
      </c>
      <c r="J297" s="132"/>
      <c r="K297" s="29"/>
    </row>
    <row r="298">
      <c r="A298" s="23" t="s">
        <v>71</v>
      </c>
      <c r="B298" s="26" t="s">
        <v>1162</v>
      </c>
      <c r="C298" s="26" t="s">
        <v>331</v>
      </c>
      <c r="D298" s="26" t="s">
        <v>1308</v>
      </c>
      <c r="E298" s="26" t="s">
        <v>1651</v>
      </c>
      <c r="F298" s="26" t="s">
        <v>196</v>
      </c>
      <c r="G298" s="26" t="s">
        <v>1310</v>
      </c>
      <c r="H298" s="26" t="s">
        <v>1311</v>
      </c>
      <c r="I298" s="26" t="s">
        <v>726</v>
      </c>
      <c r="J298" s="132"/>
      <c r="K298" s="29"/>
    </row>
    <row r="299">
      <c r="A299" s="23" t="s">
        <v>71</v>
      </c>
      <c r="B299" s="26" t="s">
        <v>1162</v>
      </c>
      <c r="C299" s="26" t="s">
        <v>331</v>
      </c>
      <c r="D299" s="26" t="s">
        <v>1308</v>
      </c>
      <c r="E299" s="26" t="s">
        <v>1651</v>
      </c>
      <c r="F299" s="26" t="s">
        <v>196</v>
      </c>
      <c r="G299" s="26" t="s">
        <v>1312</v>
      </c>
      <c r="H299" s="26" t="s">
        <v>1313</v>
      </c>
      <c r="I299" s="26" t="s">
        <v>726</v>
      </c>
      <c r="J299" s="132"/>
      <c r="K299" s="29"/>
    </row>
    <row r="300">
      <c r="A300" s="23" t="s">
        <v>71</v>
      </c>
      <c r="B300" s="26" t="s">
        <v>1162</v>
      </c>
      <c r="C300" s="26" t="s">
        <v>331</v>
      </c>
      <c r="D300" s="26" t="s">
        <v>1308</v>
      </c>
      <c r="E300" s="26" t="s">
        <v>1651</v>
      </c>
      <c r="F300" s="26" t="s">
        <v>196</v>
      </c>
      <c r="G300" s="26" t="s">
        <v>1314</v>
      </c>
      <c r="H300" s="26" t="s">
        <v>1315</v>
      </c>
      <c r="I300" s="26" t="s">
        <v>726</v>
      </c>
      <c r="J300" s="132"/>
      <c r="K300" s="29"/>
    </row>
    <row r="301">
      <c r="A301" s="23" t="s">
        <v>71</v>
      </c>
      <c r="B301" s="26" t="s">
        <v>1162</v>
      </c>
      <c r="C301" s="26" t="s">
        <v>331</v>
      </c>
      <c r="D301" s="26" t="s">
        <v>1308</v>
      </c>
      <c r="E301" s="26" t="s">
        <v>1651</v>
      </c>
      <c r="F301" s="26" t="s">
        <v>196</v>
      </c>
      <c r="G301" s="26" t="s">
        <v>1316</v>
      </c>
      <c r="H301" s="26" t="s">
        <v>1317</v>
      </c>
      <c r="I301" s="26" t="s">
        <v>726</v>
      </c>
      <c r="J301" s="132"/>
      <c r="K301" s="29"/>
    </row>
    <row r="302">
      <c r="A302" s="23" t="s">
        <v>71</v>
      </c>
      <c r="B302" s="26" t="s">
        <v>1162</v>
      </c>
      <c r="C302" s="26" t="s">
        <v>331</v>
      </c>
      <c r="D302" s="26" t="s">
        <v>1308</v>
      </c>
      <c r="E302" s="26" t="s">
        <v>1651</v>
      </c>
      <c r="F302" s="26" t="s">
        <v>196</v>
      </c>
      <c r="G302" s="26" t="s">
        <v>1318</v>
      </c>
      <c r="H302" s="26" t="s">
        <v>1319</v>
      </c>
      <c r="I302" s="26" t="s">
        <v>726</v>
      </c>
      <c r="J302" s="132"/>
      <c r="K302" s="29"/>
    </row>
    <row r="303">
      <c r="A303" s="23" t="s">
        <v>71</v>
      </c>
      <c r="B303" s="26" t="s">
        <v>1162</v>
      </c>
      <c r="C303" s="26" t="s">
        <v>331</v>
      </c>
      <c r="D303" s="26" t="s">
        <v>1308</v>
      </c>
      <c r="E303" s="26" t="s">
        <v>1651</v>
      </c>
      <c r="F303" s="26" t="s">
        <v>196</v>
      </c>
      <c r="G303" s="26" t="s">
        <v>1320</v>
      </c>
      <c r="H303" s="26" t="s">
        <v>1321</v>
      </c>
      <c r="I303" s="26" t="s">
        <v>726</v>
      </c>
      <c r="J303" s="132"/>
      <c r="K303" s="29"/>
    </row>
    <row r="304">
      <c r="A304" s="23" t="s">
        <v>71</v>
      </c>
      <c r="B304" s="26" t="s">
        <v>1162</v>
      </c>
      <c r="C304" s="26" t="s">
        <v>331</v>
      </c>
      <c r="D304" s="26" t="s">
        <v>1322</v>
      </c>
      <c r="E304" s="26" t="s">
        <v>1654</v>
      </c>
      <c r="F304" s="26" t="s">
        <v>196</v>
      </c>
      <c r="G304" s="26" t="s">
        <v>1324</v>
      </c>
      <c r="H304" s="26" t="s">
        <v>1325</v>
      </c>
      <c r="I304" s="26" t="s">
        <v>726</v>
      </c>
      <c r="J304" s="132"/>
      <c r="K304" s="29"/>
    </row>
    <row r="305">
      <c r="A305" s="23" t="s">
        <v>71</v>
      </c>
      <c r="B305" s="26" t="s">
        <v>1162</v>
      </c>
      <c r="C305" s="26" t="s">
        <v>331</v>
      </c>
      <c r="D305" s="26" t="s">
        <v>1322</v>
      </c>
      <c r="E305" s="26" t="s">
        <v>1654</v>
      </c>
      <c r="F305" s="26" t="s">
        <v>196</v>
      </c>
      <c r="G305" s="26" t="s">
        <v>1326</v>
      </c>
      <c r="H305" s="26" t="s">
        <v>1327</v>
      </c>
      <c r="I305" s="26" t="s">
        <v>726</v>
      </c>
      <c r="J305" s="132"/>
      <c r="K305" s="29"/>
    </row>
    <row r="306">
      <c r="A306" s="23" t="s">
        <v>71</v>
      </c>
      <c r="B306" s="26" t="s">
        <v>1162</v>
      </c>
      <c r="C306" s="26" t="s">
        <v>331</v>
      </c>
      <c r="D306" s="26" t="s">
        <v>1322</v>
      </c>
      <c r="E306" s="26" t="s">
        <v>1654</v>
      </c>
      <c r="F306" s="26" t="s">
        <v>196</v>
      </c>
      <c r="G306" s="26" t="s">
        <v>1328</v>
      </c>
      <c r="H306" s="26" t="s">
        <v>1329</v>
      </c>
      <c r="I306" s="26" t="s">
        <v>726</v>
      </c>
      <c r="J306" s="132"/>
      <c r="K306" s="29"/>
    </row>
    <row r="307">
      <c r="A307" s="23" t="s">
        <v>71</v>
      </c>
      <c r="B307" s="26" t="s">
        <v>1162</v>
      </c>
      <c r="C307" s="26" t="s">
        <v>331</v>
      </c>
      <c r="D307" s="26" t="s">
        <v>1322</v>
      </c>
      <c r="E307" s="26" t="s">
        <v>1654</v>
      </c>
      <c r="F307" s="26" t="s">
        <v>196</v>
      </c>
      <c r="G307" s="26" t="s">
        <v>1330</v>
      </c>
      <c r="H307" s="26" t="s">
        <v>1331</v>
      </c>
      <c r="I307" s="26" t="s">
        <v>726</v>
      </c>
      <c r="J307" s="132"/>
      <c r="K307" s="29"/>
    </row>
    <row r="308">
      <c r="A308" s="23" t="s">
        <v>71</v>
      </c>
      <c r="B308" s="26" t="s">
        <v>1162</v>
      </c>
      <c r="C308" s="26" t="s">
        <v>331</v>
      </c>
      <c r="D308" s="26" t="s">
        <v>1322</v>
      </c>
      <c r="E308" s="26" t="s">
        <v>1654</v>
      </c>
      <c r="F308" s="26" t="s">
        <v>196</v>
      </c>
      <c r="G308" s="26" t="s">
        <v>1332</v>
      </c>
      <c r="H308" s="26" t="s">
        <v>1333</v>
      </c>
      <c r="I308" s="26" t="s">
        <v>726</v>
      </c>
      <c r="J308" s="132"/>
      <c r="K308" s="29"/>
    </row>
    <row r="309">
      <c r="A309" s="23" t="s">
        <v>71</v>
      </c>
      <c r="B309" s="26" t="s">
        <v>1162</v>
      </c>
      <c r="C309" s="26" t="s">
        <v>331</v>
      </c>
      <c r="D309" s="26" t="s">
        <v>1334</v>
      </c>
      <c r="E309" s="26" t="s">
        <v>1655</v>
      </c>
      <c r="F309" s="26" t="s">
        <v>196</v>
      </c>
      <c r="G309" s="26" t="s">
        <v>1336</v>
      </c>
      <c r="H309" s="26" t="s">
        <v>1337</v>
      </c>
      <c r="I309" s="26" t="s">
        <v>726</v>
      </c>
      <c r="J309" s="132"/>
      <c r="K309" s="29"/>
    </row>
    <row r="310">
      <c r="A310" s="23" t="s">
        <v>71</v>
      </c>
      <c r="B310" s="26" t="s">
        <v>1162</v>
      </c>
      <c r="C310" s="26" t="s">
        <v>331</v>
      </c>
      <c r="D310" s="26" t="s">
        <v>1334</v>
      </c>
      <c r="E310" s="26" t="s">
        <v>1655</v>
      </c>
      <c r="F310" s="26" t="s">
        <v>196</v>
      </c>
      <c r="G310" s="26" t="s">
        <v>1338</v>
      </c>
      <c r="H310" s="26" t="s">
        <v>1339</v>
      </c>
      <c r="I310" s="26" t="s">
        <v>726</v>
      </c>
      <c r="J310" s="132"/>
      <c r="K310" s="29"/>
    </row>
    <row r="311">
      <c r="A311" s="23" t="s">
        <v>71</v>
      </c>
      <c r="B311" s="26" t="s">
        <v>1162</v>
      </c>
      <c r="C311" s="26" t="s">
        <v>331</v>
      </c>
      <c r="D311" s="26" t="s">
        <v>1334</v>
      </c>
      <c r="E311" s="26" t="s">
        <v>1655</v>
      </c>
      <c r="F311" s="26" t="s">
        <v>196</v>
      </c>
      <c r="G311" s="26" t="s">
        <v>1340</v>
      </c>
      <c r="H311" s="26" t="s">
        <v>1341</v>
      </c>
      <c r="I311" s="26" t="s">
        <v>726</v>
      </c>
      <c r="J311" s="132"/>
      <c r="K311" s="29"/>
    </row>
    <row r="312">
      <c r="A312" s="23" t="s">
        <v>71</v>
      </c>
      <c r="B312" s="26" t="s">
        <v>1162</v>
      </c>
      <c r="C312" s="26" t="s">
        <v>331</v>
      </c>
      <c r="D312" s="26" t="s">
        <v>1334</v>
      </c>
      <c r="E312" s="26" t="s">
        <v>1655</v>
      </c>
      <c r="F312" s="26" t="s">
        <v>196</v>
      </c>
      <c r="G312" s="26" t="s">
        <v>1342</v>
      </c>
      <c r="H312" s="26" t="s">
        <v>1343</v>
      </c>
      <c r="I312" s="26" t="s">
        <v>726</v>
      </c>
      <c r="J312" s="132"/>
      <c r="K312" s="29"/>
    </row>
    <row r="313">
      <c r="A313" s="23" t="s">
        <v>71</v>
      </c>
      <c r="B313" s="26" t="s">
        <v>409</v>
      </c>
      <c r="C313" s="26" t="s">
        <v>331</v>
      </c>
      <c r="D313" s="26" t="s">
        <v>1345</v>
      </c>
      <c r="E313" s="26" t="s">
        <v>1657</v>
      </c>
      <c r="F313" s="26" t="s">
        <v>196</v>
      </c>
      <c r="G313" s="26" t="s">
        <v>1347</v>
      </c>
      <c r="H313" s="26" t="s">
        <v>884</v>
      </c>
      <c r="I313" s="26" t="s">
        <v>726</v>
      </c>
      <c r="J313" s="132"/>
      <c r="K313" s="29"/>
    </row>
    <row r="314">
      <c r="A314" s="23" t="s">
        <v>71</v>
      </c>
      <c r="B314" s="26" t="s">
        <v>409</v>
      </c>
      <c r="C314" s="26" t="s">
        <v>331</v>
      </c>
      <c r="D314" s="26" t="s">
        <v>1345</v>
      </c>
      <c r="E314" s="26" t="s">
        <v>1657</v>
      </c>
      <c r="F314" s="26" t="s">
        <v>196</v>
      </c>
      <c r="G314" s="26" t="s">
        <v>1348</v>
      </c>
      <c r="H314" s="26" t="s">
        <v>1349</v>
      </c>
      <c r="I314" s="26" t="s">
        <v>726</v>
      </c>
      <c r="J314" s="132"/>
      <c r="K314" s="29"/>
    </row>
    <row r="315">
      <c r="A315" s="23" t="s">
        <v>71</v>
      </c>
      <c r="B315" s="26" t="s">
        <v>409</v>
      </c>
      <c r="C315" s="26" t="s">
        <v>331</v>
      </c>
      <c r="D315" s="26" t="s">
        <v>1345</v>
      </c>
      <c r="E315" s="26" t="s">
        <v>1657</v>
      </c>
      <c r="F315" s="26" t="s">
        <v>196</v>
      </c>
      <c r="G315" s="26" t="s">
        <v>1350</v>
      </c>
      <c r="H315" s="26" t="s">
        <v>1351</v>
      </c>
      <c r="I315" s="26" t="s">
        <v>726</v>
      </c>
      <c r="J315" s="132"/>
      <c r="K315" s="29"/>
    </row>
    <row r="316">
      <c r="A316" s="23" t="s">
        <v>71</v>
      </c>
      <c r="B316" s="26" t="s">
        <v>409</v>
      </c>
      <c r="C316" s="26" t="s">
        <v>331</v>
      </c>
      <c r="D316" s="26" t="s">
        <v>1345</v>
      </c>
      <c r="E316" s="26" t="s">
        <v>1657</v>
      </c>
      <c r="F316" s="26" t="s">
        <v>196</v>
      </c>
      <c r="G316" s="26" t="s">
        <v>1352</v>
      </c>
      <c r="H316" s="26" t="s">
        <v>1353</v>
      </c>
      <c r="I316" s="26" t="s">
        <v>1354</v>
      </c>
      <c r="J316" s="132"/>
      <c r="K316" s="29"/>
    </row>
    <row r="317">
      <c r="A317" s="23" t="s">
        <v>71</v>
      </c>
      <c r="B317" s="26" t="s">
        <v>409</v>
      </c>
      <c r="C317" s="26" t="s">
        <v>331</v>
      </c>
      <c r="D317" s="26" t="s">
        <v>1345</v>
      </c>
      <c r="E317" s="26" t="s">
        <v>1657</v>
      </c>
      <c r="F317" s="26" t="s">
        <v>196</v>
      </c>
      <c r="G317" s="26" t="s">
        <v>1355</v>
      </c>
      <c r="H317" s="26" t="s">
        <v>1356</v>
      </c>
      <c r="I317" s="26" t="s">
        <v>1354</v>
      </c>
      <c r="J317" s="132"/>
      <c r="K317" s="29"/>
    </row>
    <row r="318">
      <c r="A318" s="23" t="s">
        <v>71</v>
      </c>
      <c r="B318" s="26" t="s">
        <v>409</v>
      </c>
      <c r="C318" s="26" t="s">
        <v>331</v>
      </c>
      <c r="D318" s="26" t="s">
        <v>1357</v>
      </c>
      <c r="E318" s="26" t="s">
        <v>1659</v>
      </c>
      <c r="F318" s="26" t="s">
        <v>196</v>
      </c>
      <c r="G318" s="26" t="s">
        <v>1359</v>
      </c>
      <c r="H318" s="26" t="s">
        <v>1360</v>
      </c>
      <c r="I318" s="26" t="s">
        <v>726</v>
      </c>
      <c r="J318" s="132"/>
      <c r="K318" s="29"/>
    </row>
    <row r="319">
      <c r="A319" s="23" t="s">
        <v>71</v>
      </c>
      <c r="B319" s="26" t="s">
        <v>409</v>
      </c>
      <c r="C319" s="26" t="s">
        <v>331</v>
      </c>
      <c r="D319" s="26" t="s">
        <v>1357</v>
      </c>
      <c r="E319" s="26" t="s">
        <v>1659</v>
      </c>
      <c r="F319" s="26" t="s">
        <v>196</v>
      </c>
      <c r="G319" s="26" t="s">
        <v>1361</v>
      </c>
      <c r="H319" s="26" t="s">
        <v>1362</v>
      </c>
      <c r="I319" s="26" t="s">
        <v>726</v>
      </c>
      <c r="J319" s="132"/>
      <c r="K319" s="29"/>
    </row>
    <row r="320">
      <c r="A320" s="23" t="s">
        <v>71</v>
      </c>
      <c r="B320" s="26" t="s">
        <v>409</v>
      </c>
      <c r="C320" s="26" t="s">
        <v>331</v>
      </c>
      <c r="D320" s="26" t="s">
        <v>1357</v>
      </c>
      <c r="E320" s="26" t="s">
        <v>1659</v>
      </c>
      <c r="F320" s="26" t="s">
        <v>196</v>
      </c>
      <c r="G320" s="26" t="s">
        <v>1363</v>
      </c>
      <c r="H320" s="26" t="s">
        <v>1364</v>
      </c>
      <c r="I320" s="26" t="s">
        <v>1354</v>
      </c>
      <c r="J320" s="132"/>
      <c r="K320" s="29"/>
    </row>
    <row r="321">
      <c r="A321" s="23" t="s">
        <v>71</v>
      </c>
      <c r="B321" s="26" t="s">
        <v>409</v>
      </c>
      <c r="C321" s="26" t="s">
        <v>331</v>
      </c>
      <c r="D321" s="26" t="s">
        <v>1357</v>
      </c>
      <c r="E321" s="26" t="s">
        <v>1659</v>
      </c>
      <c r="F321" s="26" t="s">
        <v>196</v>
      </c>
      <c r="G321" s="26" t="s">
        <v>1365</v>
      </c>
      <c r="H321" s="26" t="s">
        <v>1366</v>
      </c>
      <c r="I321" s="26" t="s">
        <v>593</v>
      </c>
      <c r="J321" s="132"/>
      <c r="K321" s="29"/>
    </row>
    <row r="322">
      <c r="A322" s="23" t="s">
        <v>71</v>
      </c>
      <c r="B322" s="26" t="s">
        <v>409</v>
      </c>
      <c r="C322" s="26" t="s">
        <v>331</v>
      </c>
      <c r="D322" s="26" t="s">
        <v>1357</v>
      </c>
      <c r="E322" s="26" t="s">
        <v>1659</v>
      </c>
      <c r="F322" s="26" t="s">
        <v>196</v>
      </c>
      <c r="G322" s="26" t="s">
        <v>1367</v>
      </c>
      <c r="H322" s="26" t="s">
        <v>1368</v>
      </c>
      <c r="I322" s="26" t="s">
        <v>593</v>
      </c>
      <c r="J322" s="132"/>
      <c r="K322" s="29"/>
    </row>
    <row r="323">
      <c r="A323" s="23" t="s">
        <v>71</v>
      </c>
      <c r="B323" s="26" t="s">
        <v>409</v>
      </c>
      <c r="C323" s="26" t="s">
        <v>331</v>
      </c>
      <c r="D323" s="26" t="s">
        <v>1369</v>
      </c>
      <c r="E323" s="26" t="s">
        <v>1660</v>
      </c>
      <c r="F323" s="26" t="s">
        <v>196</v>
      </c>
      <c r="G323" s="26" t="s">
        <v>1371</v>
      </c>
      <c r="H323" s="26" t="s">
        <v>1372</v>
      </c>
      <c r="I323" s="26" t="s">
        <v>726</v>
      </c>
      <c r="J323" s="132"/>
      <c r="K323" s="29"/>
    </row>
    <row r="324">
      <c r="A324" s="23" t="s">
        <v>71</v>
      </c>
      <c r="B324" s="26" t="s">
        <v>409</v>
      </c>
      <c r="C324" s="26" t="s">
        <v>331</v>
      </c>
      <c r="D324" s="26" t="s">
        <v>1369</v>
      </c>
      <c r="E324" s="26" t="s">
        <v>1660</v>
      </c>
      <c r="F324" s="26" t="s">
        <v>196</v>
      </c>
      <c r="G324" s="26" t="s">
        <v>1373</v>
      </c>
      <c r="H324" s="26" t="s">
        <v>1374</v>
      </c>
      <c r="I324" s="26" t="s">
        <v>726</v>
      </c>
      <c r="J324" s="132"/>
      <c r="K324" s="29"/>
    </row>
    <row r="325">
      <c r="A325" s="23" t="s">
        <v>71</v>
      </c>
      <c r="B325" s="26" t="s">
        <v>409</v>
      </c>
      <c r="C325" s="26" t="s">
        <v>331</v>
      </c>
      <c r="D325" s="26" t="s">
        <v>1369</v>
      </c>
      <c r="E325" s="26" t="s">
        <v>1660</v>
      </c>
      <c r="F325" s="26" t="s">
        <v>196</v>
      </c>
      <c r="G325" s="26" t="s">
        <v>1375</v>
      </c>
      <c r="H325" s="26" t="s">
        <v>1376</v>
      </c>
      <c r="I325" s="26" t="s">
        <v>726</v>
      </c>
      <c r="J325" s="132"/>
      <c r="K325" s="29"/>
    </row>
    <row r="326">
      <c r="A326" s="23" t="s">
        <v>71</v>
      </c>
      <c r="B326" s="26" t="s">
        <v>409</v>
      </c>
      <c r="C326" s="26" t="s">
        <v>331</v>
      </c>
      <c r="D326" s="26" t="s">
        <v>1369</v>
      </c>
      <c r="E326" s="26" t="s">
        <v>1660</v>
      </c>
      <c r="F326" s="26" t="s">
        <v>196</v>
      </c>
      <c r="G326" s="26" t="s">
        <v>1377</v>
      </c>
      <c r="H326" s="26" t="s">
        <v>1378</v>
      </c>
      <c r="I326" s="26" t="s">
        <v>726</v>
      </c>
      <c r="J326" s="132"/>
      <c r="K326" s="29"/>
    </row>
    <row r="327">
      <c r="A327" s="23" t="s">
        <v>71</v>
      </c>
      <c r="B327" s="26" t="s">
        <v>409</v>
      </c>
      <c r="C327" s="26" t="s">
        <v>331</v>
      </c>
      <c r="D327" s="26" t="s">
        <v>1369</v>
      </c>
      <c r="E327" s="26" t="s">
        <v>1660</v>
      </c>
      <c r="F327" s="26" t="s">
        <v>196</v>
      </c>
      <c r="G327" s="26" t="s">
        <v>1379</v>
      </c>
      <c r="H327" s="26" t="s">
        <v>1380</v>
      </c>
      <c r="I327" s="26" t="s">
        <v>1354</v>
      </c>
      <c r="J327" s="132"/>
      <c r="K327" s="29"/>
    </row>
    <row r="328">
      <c r="A328" s="23" t="s">
        <v>71</v>
      </c>
      <c r="B328" s="26" t="s">
        <v>409</v>
      </c>
      <c r="C328" s="26" t="s">
        <v>331</v>
      </c>
      <c r="D328" s="26" t="s">
        <v>1381</v>
      </c>
      <c r="E328" s="26" t="s">
        <v>1661</v>
      </c>
      <c r="F328" s="26" t="s">
        <v>196</v>
      </c>
      <c r="G328" s="26" t="s">
        <v>1383</v>
      </c>
      <c r="H328" s="26" t="s">
        <v>1384</v>
      </c>
      <c r="I328" s="26" t="s">
        <v>726</v>
      </c>
      <c r="J328" s="132"/>
      <c r="K328" s="29"/>
    </row>
    <row r="329">
      <c r="A329" s="23" t="s">
        <v>71</v>
      </c>
      <c r="B329" s="26" t="s">
        <v>409</v>
      </c>
      <c r="C329" s="26" t="s">
        <v>331</v>
      </c>
      <c r="D329" s="26" t="s">
        <v>1381</v>
      </c>
      <c r="E329" s="26" t="s">
        <v>1661</v>
      </c>
      <c r="F329" s="26" t="s">
        <v>196</v>
      </c>
      <c r="G329" s="26" t="s">
        <v>1385</v>
      </c>
      <c r="H329" s="26" t="s">
        <v>1386</v>
      </c>
      <c r="I329" s="26" t="s">
        <v>726</v>
      </c>
      <c r="J329" s="132"/>
      <c r="K329" s="29"/>
    </row>
    <row r="330">
      <c r="A330" s="23" t="s">
        <v>71</v>
      </c>
      <c r="B330" s="26" t="s">
        <v>409</v>
      </c>
      <c r="C330" s="26" t="s">
        <v>331</v>
      </c>
      <c r="D330" s="26" t="s">
        <v>1381</v>
      </c>
      <c r="E330" s="26" t="s">
        <v>1661</v>
      </c>
      <c r="F330" s="26" t="s">
        <v>196</v>
      </c>
      <c r="G330" s="26" t="s">
        <v>1387</v>
      </c>
      <c r="H330" s="26" t="s">
        <v>1388</v>
      </c>
      <c r="I330" s="26" t="s">
        <v>726</v>
      </c>
      <c r="J330" s="132"/>
      <c r="K330" s="29"/>
    </row>
    <row r="331">
      <c r="A331" s="23" t="s">
        <v>71</v>
      </c>
      <c r="B331" s="26" t="s">
        <v>409</v>
      </c>
      <c r="C331" s="26" t="s">
        <v>331</v>
      </c>
      <c r="D331" s="26" t="s">
        <v>1381</v>
      </c>
      <c r="E331" s="26" t="s">
        <v>1661</v>
      </c>
      <c r="F331" s="26" t="s">
        <v>196</v>
      </c>
      <c r="G331" s="26" t="s">
        <v>1389</v>
      </c>
      <c r="H331" s="26" t="s">
        <v>1390</v>
      </c>
      <c r="I331" s="26" t="s">
        <v>726</v>
      </c>
      <c r="J331" s="132"/>
      <c r="K331" s="29"/>
    </row>
    <row r="332">
      <c r="A332" s="23" t="s">
        <v>71</v>
      </c>
      <c r="B332" s="26" t="s">
        <v>409</v>
      </c>
      <c r="C332" s="26" t="s">
        <v>331</v>
      </c>
      <c r="D332" s="26" t="s">
        <v>1391</v>
      </c>
      <c r="E332" s="26" t="s">
        <v>1662</v>
      </c>
      <c r="F332" s="26" t="s">
        <v>196</v>
      </c>
      <c r="G332" s="26" t="s">
        <v>1393</v>
      </c>
      <c r="H332" s="26" t="s">
        <v>1394</v>
      </c>
      <c r="I332" s="26" t="s">
        <v>726</v>
      </c>
      <c r="J332" s="132"/>
      <c r="K332" s="29"/>
    </row>
    <row r="333">
      <c r="A333" s="23" t="s">
        <v>71</v>
      </c>
      <c r="B333" s="26" t="s">
        <v>409</v>
      </c>
      <c r="C333" s="26" t="s">
        <v>331</v>
      </c>
      <c r="D333" s="26" t="s">
        <v>1391</v>
      </c>
      <c r="E333" s="26" t="s">
        <v>1662</v>
      </c>
      <c r="F333" s="26" t="s">
        <v>196</v>
      </c>
      <c r="G333" s="26" t="s">
        <v>1395</v>
      </c>
      <c r="H333" s="26" t="s">
        <v>1396</v>
      </c>
      <c r="I333" s="26" t="s">
        <v>726</v>
      </c>
      <c r="J333" s="132"/>
      <c r="K333" s="29"/>
    </row>
    <row r="334">
      <c r="A334" s="23" t="s">
        <v>71</v>
      </c>
      <c r="B334" s="26" t="s">
        <v>409</v>
      </c>
      <c r="C334" s="26" t="s">
        <v>331</v>
      </c>
      <c r="D334" s="26" t="s">
        <v>1391</v>
      </c>
      <c r="E334" s="26" t="s">
        <v>1662</v>
      </c>
      <c r="F334" s="26" t="s">
        <v>196</v>
      </c>
      <c r="G334" s="26" t="s">
        <v>1397</v>
      </c>
      <c r="H334" s="26" t="s">
        <v>1398</v>
      </c>
      <c r="I334" s="26" t="s">
        <v>726</v>
      </c>
      <c r="J334" s="132"/>
      <c r="K334" s="29"/>
    </row>
    <row r="335">
      <c r="A335" s="23" t="s">
        <v>71</v>
      </c>
      <c r="B335" s="26" t="s">
        <v>409</v>
      </c>
      <c r="C335" s="26" t="s">
        <v>331</v>
      </c>
      <c r="D335" s="26" t="s">
        <v>1391</v>
      </c>
      <c r="E335" s="26" t="s">
        <v>1662</v>
      </c>
      <c r="F335" s="26" t="s">
        <v>196</v>
      </c>
      <c r="G335" s="26" t="s">
        <v>1399</v>
      </c>
      <c r="H335" s="26" t="s">
        <v>1400</v>
      </c>
      <c r="I335" s="26" t="s">
        <v>1354</v>
      </c>
      <c r="J335" s="132"/>
      <c r="K335" s="29"/>
    </row>
    <row r="336">
      <c r="A336" s="23" t="s">
        <v>71</v>
      </c>
      <c r="B336" s="26" t="s">
        <v>409</v>
      </c>
      <c r="C336" s="26" t="s">
        <v>331</v>
      </c>
      <c r="D336" s="26" t="s">
        <v>1401</v>
      </c>
      <c r="E336" s="26" t="s">
        <v>1664</v>
      </c>
      <c r="F336" s="26" t="s">
        <v>196</v>
      </c>
      <c r="G336" s="26" t="s">
        <v>1403</v>
      </c>
      <c r="H336" s="26" t="s">
        <v>1404</v>
      </c>
      <c r="I336" s="26" t="s">
        <v>726</v>
      </c>
      <c r="J336" s="132"/>
      <c r="K336" s="29"/>
    </row>
    <row r="337">
      <c r="A337" s="23" t="s">
        <v>71</v>
      </c>
      <c r="B337" s="26" t="s">
        <v>409</v>
      </c>
      <c r="C337" s="26" t="s">
        <v>331</v>
      </c>
      <c r="D337" s="26" t="s">
        <v>1401</v>
      </c>
      <c r="E337" s="26" t="s">
        <v>1664</v>
      </c>
      <c r="F337" s="26" t="s">
        <v>196</v>
      </c>
      <c r="G337" s="26" t="s">
        <v>1405</v>
      </c>
      <c r="H337" s="26" t="s">
        <v>1406</v>
      </c>
      <c r="I337" s="26" t="s">
        <v>726</v>
      </c>
      <c r="J337" s="132"/>
      <c r="K337" s="29"/>
    </row>
    <row r="338">
      <c r="A338" s="23" t="s">
        <v>71</v>
      </c>
      <c r="B338" s="26" t="s">
        <v>409</v>
      </c>
      <c r="C338" s="26" t="s">
        <v>331</v>
      </c>
      <c r="D338" s="26" t="s">
        <v>1401</v>
      </c>
      <c r="E338" s="26" t="s">
        <v>1664</v>
      </c>
      <c r="F338" s="26" t="s">
        <v>196</v>
      </c>
      <c r="G338" s="26" t="s">
        <v>1407</v>
      </c>
      <c r="H338" s="26" t="s">
        <v>1408</v>
      </c>
      <c r="I338" s="26" t="s">
        <v>726</v>
      </c>
      <c r="J338" s="132"/>
      <c r="K338" s="29"/>
    </row>
    <row r="339">
      <c r="A339" s="23" t="s">
        <v>71</v>
      </c>
      <c r="B339" s="26" t="s">
        <v>409</v>
      </c>
      <c r="C339" s="26" t="s">
        <v>331</v>
      </c>
      <c r="D339" s="26" t="s">
        <v>1409</v>
      </c>
      <c r="E339" s="26" t="s">
        <v>1665</v>
      </c>
      <c r="F339" s="26" t="s">
        <v>196</v>
      </c>
      <c r="G339" s="26" t="s">
        <v>1411</v>
      </c>
      <c r="H339" s="26" t="s">
        <v>1412</v>
      </c>
      <c r="I339" s="26" t="s">
        <v>726</v>
      </c>
      <c r="J339" s="132"/>
      <c r="K339" s="29"/>
    </row>
    <row r="340">
      <c r="A340" s="23" t="s">
        <v>71</v>
      </c>
      <c r="B340" s="26" t="s">
        <v>409</v>
      </c>
      <c r="C340" s="26" t="s">
        <v>331</v>
      </c>
      <c r="D340" s="26" t="s">
        <v>1409</v>
      </c>
      <c r="E340" s="26" t="s">
        <v>1665</v>
      </c>
      <c r="F340" s="26" t="s">
        <v>196</v>
      </c>
      <c r="G340" s="26" t="s">
        <v>1413</v>
      </c>
      <c r="H340" s="26" t="s">
        <v>1414</v>
      </c>
      <c r="I340" s="26" t="s">
        <v>726</v>
      </c>
      <c r="J340" s="132"/>
      <c r="K340" s="29"/>
    </row>
    <row r="341">
      <c r="A341" s="23" t="s">
        <v>71</v>
      </c>
      <c r="B341" s="26" t="s">
        <v>409</v>
      </c>
      <c r="C341" s="26" t="s">
        <v>331</v>
      </c>
      <c r="D341" s="26" t="s">
        <v>1409</v>
      </c>
      <c r="E341" s="26" t="s">
        <v>1665</v>
      </c>
      <c r="F341" s="26" t="s">
        <v>196</v>
      </c>
      <c r="G341" s="26" t="s">
        <v>1415</v>
      </c>
      <c r="H341" s="26" t="s">
        <v>1266</v>
      </c>
      <c r="I341" s="26" t="s">
        <v>726</v>
      </c>
      <c r="J341" s="132"/>
      <c r="K341" s="29"/>
    </row>
    <row r="342">
      <c r="A342" s="23" t="s">
        <v>71</v>
      </c>
      <c r="B342" s="26" t="s">
        <v>409</v>
      </c>
      <c r="C342" s="26" t="s">
        <v>331</v>
      </c>
      <c r="D342" s="26" t="s">
        <v>1409</v>
      </c>
      <c r="E342" s="26" t="s">
        <v>1665</v>
      </c>
      <c r="F342" s="26" t="s">
        <v>196</v>
      </c>
      <c r="G342" s="26" t="s">
        <v>1416</v>
      </c>
      <c r="H342" s="26" t="s">
        <v>1417</v>
      </c>
      <c r="I342" s="26" t="s">
        <v>1354</v>
      </c>
      <c r="J342" s="132"/>
      <c r="K342" s="29"/>
    </row>
    <row r="343">
      <c r="A343" s="23" t="s">
        <v>71</v>
      </c>
      <c r="B343" s="26" t="s">
        <v>409</v>
      </c>
      <c r="C343" s="26" t="s">
        <v>331</v>
      </c>
      <c r="D343" s="26" t="s">
        <v>1409</v>
      </c>
      <c r="E343" s="26" t="s">
        <v>1665</v>
      </c>
      <c r="F343" s="26" t="s">
        <v>196</v>
      </c>
      <c r="G343" s="26" t="s">
        <v>1418</v>
      </c>
      <c r="H343" s="26" t="s">
        <v>1419</v>
      </c>
      <c r="I343" s="26" t="s">
        <v>1354</v>
      </c>
      <c r="J343" s="132"/>
      <c r="K343" s="29"/>
    </row>
    <row r="344">
      <c r="A344" s="23" t="s">
        <v>71</v>
      </c>
      <c r="B344" s="26" t="s">
        <v>409</v>
      </c>
      <c r="C344" s="26" t="s">
        <v>331</v>
      </c>
      <c r="D344" s="26" t="s">
        <v>1420</v>
      </c>
      <c r="E344" s="26" t="s">
        <v>1667</v>
      </c>
      <c r="F344" s="26" t="s">
        <v>196</v>
      </c>
      <c r="G344" s="26" t="s">
        <v>1422</v>
      </c>
      <c r="H344" s="26" t="s">
        <v>1423</v>
      </c>
      <c r="I344" s="26" t="s">
        <v>726</v>
      </c>
      <c r="J344" s="132"/>
      <c r="K344" s="29"/>
    </row>
    <row r="345">
      <c r="A345" s="23" t="s">
        <v>71</v>
      </c>
      <c r="B345" s="26" t="s">
        <v>409</v>
      </c>
      <c r="C345" s="26" t="s">
        <v>331</v>
      </c>
      <c r="D345" s="26" t="s">
        <v>1420</v>
      </c>
      <c r="E345" s="26" t="s">
        <v>1667</v>
      </c>
      <c r="F345" s="26" t="s">
        <v>196</v>
      </c>
      <c r="G345" s="26" t="s">
        <v>1424</v>
      </c>
      <c r="H345" s="26" t="s">
        <v>1425</v>
      </c>
      <c r="I345" s="26" t="s">
        <v>726</v>
      </c>
      <c r="J345" s="132"/>
      <c r="K345" s="29"/>
    </row>
    <row r="346">
      <c r="A346" s="23" t="s">
        <v>71</v>
      </c>
      <c r="B346" s="26" t="s">
        <v>409</v>
      </c>
      <c r="C346" s="26" t="s">
        <v>331</v>
      </c>
      <c r="D346" s="26" t="s">
        <v>1420</v>
      </c>
      <c r="E346" s="26" t="s">
        <v>1667</v>
      </c>
      <c r="F346" s="26" t="s">
        <v>196</v>
      </c>
      <c r="G346" s="26" t="s">
        <v>1426</v>
      </c>
      <c r="H346" s="26" t="s">
        <v>1427</v>
      </c>
      <c r="I346" s="26" t="s">
        <v>726</v>
      </c>
      <c r="J346" s="132"/>
      <c r="K346" s="29"/>
    </row>
    <row r="347">
      <c r="A347" s="23" t="s">
        <v>71</v>
      </c>
      <c r="B347" s="26" t="s">
        <v>409</v>
      </c>
      <c r="C347" s="26" t="s">
        <v>331</v>
      </c>
      <c r="D347" s="26" t="s">
        <v>1420</v>
      </c>
      <c r="E347" s="26" t="s">
        <v>1667</v>
      </c>
      <c r="F347" s="26" t="s">
        <v>196</v>
      </c>
      <c r="G347" s="26" t="s">
        <v>1428</v>
      </c>
      <c r="H347" s="26" t="s">
        <v>1429</v>
      </c>
      <c r="I347" s="26" t="s">
        <v>593</v>
      </c>
      <c r="J347" s="132"/>
      <c r="K347" s="29"/>
    </row>
    <row r="348">
      <c r="A348" s="23" t="s">
        <v>71</v>
      </c>
      <c r="B348" s="26" t="s">
        <v>409</v>
      </c>
      <c r="C348" s="26" t="s">
        <v>331</v>
      </c>
      <c r="D348" s="26" t="s">
        <v>1420</v>
      </c>
      <c r="E348" s="26" t="s">
        <v>1667</v>
      </c>
      <c r="F348" s="26" t="s">
        <v>196</v>
      </c>
      <c r="G348" s="26" t="s">
        <v>1430</v>
      </c>
      <c r="H348" s="26" t="s">
        <v>1431</v>
      </c>
      <c r="I348" s="26" t="s">
        <v>593</v>
      </c>
      <c r="J348" s="132"/>
      <c r="K348" s="29"/>
    </row>
    <row r="349">
      <c r="A349" s="23" t="s">
        <v>71</v>
      </c>
      <c r="B349" s="26" t="s">
        <v>409</v>
      </c>
      <c r="C349" s="26" t="s">
        <v>331</v>
      </c>
      <c r="D349" s="26" t="s">
        <v>1432</v>
      </c>
      <c r="E349" s="26" t="s">
        <v>1668</v>
      </c>
      <c r="F349" s="26" t="s">
        <v>196</v>
      </c>
      <c r="G349" s="26" t="s">
        <v>1434</v>
      </c>
      <c r="H349" s="26" t="s">
        <v>1435</v>
      </c>
      <c r="I349" s="26" t="s">
        <v>726</v>
      </c>
      <c r="J349" s="132"/>
      <c r="K349" s="29"/>
    </row>
    <row r="350">
      <c r="A350" s="23" t="s">
        <v>71</v>
      </c>
      <c r="B350" s="26" t="s">
        <v>409</v>
      </c>
      <c r="C350" s="26" t="s">
        <v>331</v>
      </c>
      <c r="D350" s="26" t="s">
        <v>1432</v>
      </c>
      <c r="E350" s="26" t="s">
        <v>1668</v>
      </c>
      <c r="F350" s="26" t="s">
        <v>196</v>
      </c>
      <c r="G350" s="26" t="s">
        <v>1436</v>
      </c>
      <c r="H350" s="26" t="s">
        <v>1437</v>
      </c>
      <c r="I350" s="26" t="s">
        <v>726</v>
      </c>
      <c r="J350" s="132"/>
      <c r="K350" s="29"/>
    </row>
    <row r="351">
      <c r="A351" s="23" t="s">
        <v>71</v>
      </c>
      <c r="B351" s="26" t="s">
        <v>409</v>
      </c>
      <c r="C351" s="26" t="s">
        <v>331</v>
      </c>
      <c r="D351" s="26" t="s">
        <v>1432</v>
      </c>
      <c r="E351" s="26" t="s">
        <v>1668</v>
      </c>
      <c r="F351" s="26" t="s">
        <v>196</v>
      </c>
      <c r="G351" s="26" t="s">
        <v>1438</v>
      </c>
      <c r="H351" s="26" t="s">
        <v>1439</v>
      </c>
      <c r="I351" s="26" t="s">
        <v>1354</v>
      </c>
      <c r="J351" s="132"/>
      <c r="K351" s="29"/>
    </row>
    <row r="352">
      <c r="A352" s="23" t="s">
        <v>71</v>
      </c>
      <c r="B352" s="26" t="s">
        <v>409</v>
      </c>
      <c r="C352" s="26" t="s">
        <v>331</v>
      </c>
      <c r="D352" s="26" t="s">
        <v>1432</v>
      </c>
      <c r="E352" s="26" t="s">
        <v>1668</v>
      </c>
      <c r="F352" s="26" t="s">
        <v>196</v>
      </c>
      <c r="G352" s="26" t="s">
        <v>1440</v>
      </c>
      <c r="H352" s="26" t="s">
        <v>1441</v>
      </c>
      <c r="I352" s="26" t="s">
        <v>593</v>
      </c>
      <c r="J352" s="132"/>
      <c r="K352" s="29"/>
    </row>
    <row r="353">
      <c r="A353" s="23" t="s">
        <v>71</v>
      </c>
      <c r="B353" s="26" t="s">
        <v>409</v>
      </c>
      <c r="C353" s="26" t="s">
        <v>331</v>
      </c>
      <c r="D353" s="26" t="s">
        <v>1432</v>
      </c>
      <c r="E353" s="26" t="s">
        <v>1668</v>
      </c>
      <c r="F353" s="26" t="s">
        <v>196</v>
      </c>
      <c r="G353" s="26" t="s">
        <v>1442</v>
      </c>
      <c r="H353" s="26" t="s">
        <v>1443</v>
      </c>
      <c r="I353" s="26" t="s">
        <v>593</v>
      </c>
      <c r="J353" s="132"/>
      <c r="K353" s="29"/>
    </row>
    <row r="354">
      <c r="A354" s="23" t="s">
        <v>71</v>
      </c>
      <c r="B354" s="26" t="s">
        <v>409</v>
      </c>
      <c r="C354" s="26" t="s">
        <v>331</v>
      </c>
      <c r="D354" s="26" t="s">
        <v>1432</v>
      </c>
      <c r="E354" s="26" t="s">
        <v>1668</v>
      </c>
      <c r="F354" s="26" t="s">
        <v>196</v>
      </c>
      <c r="G354" s="26" t="s">
        <v>1444</v>
      </c>
      <c r="H354" s="26" t="s">
        <v>1445</v>
      </c>
      <c r="I354" s="26" t="s">
        <v>593</v>
      </c>
      <c r="J354" s="132"/>
      <c r="K354" s="29"/>
    </row>
    <row r="355">
      <c r="A355" s="23" t="s">
        <v>71</v>
      </c>
      <c r="B355" s="26" t="s">
        <v>409</v>
      </c>
      <c r="C355" s="26" t="s">
        <v>331</v>
      </c>
      <c r="D355" s="26" t="s">
        <v>1432</v>
      </c>
      <c r="E355" s="26" t="s">
        <v>1668</v>
      </c>
      <c r="F355" s="26" t="s">
        <v>196</v>
      </c>
      <c r="G355" s="26" t="s">
        <v>1447</v>
      </c>
      <c r="H355" s="26" t="s">
        <v>1448</v>
      </c>
      <c r="I355" s="26" t="s">
        <v>593</v>
      </c>
      <c r="J355" s="132"/>
      <c r="K355" s="29"/>
    </row>
    <row r="356">
      <c r="A356" s="132"/>
      <c r="B356" s="29"/>
      <c r="C356" s="29"/>
      <c r="D356" s="29"/>
      <c r="E356" s="29"/>
      <c r="F356" s="29"/>
      <c r="G356" s="29"/>
      <c r="H356" s="29"/>
      <c r="I356" s="29"/>
      <c r="J356" s="132"/>
      <c r="K356" s="29"/>
    </row>
    <row r="357">
      <c r="A357" s="132"/>
      <c r="B357" s="29"/>
      <c r="C357" s="29"/>
      <c r="D357" s="29"/>
      <c r="E357" s="29"/>
      <c r="F357" s="29"/>
      <c r="G357" s="29"/>
      <c r="H357" s="29"/>
      <c r="I357" s="29"/>
      <c r="J357" s="132"/>
      <c r="K357" s="29"/>
    </row>
    <row r="358">
      <c r="A358" s="132"/>
      <c r="B358" s="29"/>
      <c r="C358" s="29"/>
      <c r="D358" s="29"/>
      <c r="E358" s="29"/>
      <c r="F358" s="29"/>
      <c r="G358" s="29"/>
      <c r="H358" s="29"/>
      <c r="I358" s="29"/>
      <c r="J358" s="132"/>
      <c r="K358" s="29"/>
    </row>
    <row r="359">
      <c r="A359" s="132"/>
      <c r="B359" s="29"/>
      <c r="C359" s="29"/>
      <c r="D359" s="29"/>
      <c r="E359" s="29"/>
      <c r="F359" s="29"/>
      <c r="G359" s="29"/>
      <c r="H359" s="29"/>
      <c r="I359" s="29"/>
      <c r="J359" s="132"/>
      <c r="K359" s="29"/>
    </row>
    <row r="360">
      <c r="A360" s="132"/>
      <c r="B360" s="29"/>
      <c r="C360" s="29"/>
      <c r="D360" s="29"/>
      <c r="E360" s="29"/>
      <c r="F360" s="29"/>
      <c r="G360" s="29"/>
      <c r="H360" s="29"/>
      <c r="I360" s="29"/>
      <c r="J360" s="132"/>
      <c r="K360" s="29"/>
    </row>
    <row r="361">
      <c r="A361" s="132"/>
      <c r="B361" s="29"/>
      <c r="C361" s="29"/>
      <c r="D361" s="29"/>
      <c r="E361" s="29"/>
      <c r="F361" s="29"/>
      <c r="G361" s="29"/>
      <c r="H361" s="29"/>
      <c r="I361" s="29"/>
      <c r="J361" s="132"/>
      <c r="K361" s="29"/>
    </row>
    <row r="362">
      <c r="A362" s="132"/>
      <c r="B362" s="29"/>
      <c r="C362" s="29"/>
      <c r="D362" s="29"/>
      <c r="E362" s="29"/>
      <c r="F362" s="29"/>
      <c r="G362" s="29"/>
      <c r="H362" s="29"/>
      <c r="I362" s="29"/>
      <c r="J362" s="132"/>
      <c r="K362" s="29"/>
    </row>
    <row r="363">
      <c r="A363" s="132"/>
      <c r="B363" s="29"/>
      <c r="C363" s="29"/>
      <c r="D363" s="29"/>
      <c r="E363" s="29"/>
      <c r="F363" s="29"/>
      <c r="G363" s="29"/>
      <c r="H363" s="29"/>
      <c r="I363" s="29"/>
      <c r="J363" s="132"/>
      <c r="K363" s="29"/>
    </row>
    <row r="364">
      <c r="A364" s="132"/>
      <c r="B364" s="29"/>
      <c r="C364" s="29"/>
      <c r="D364" s="29"/>
      <c r="E364" s="29"/>
      <c r="F364" s="29"/>
      <c r="G364" s="29"/>
      <c r="H364" s="29"/>
      <c r="I364" s="29"/>
      <c r="J364" s="132"/>
      <c r="K364" s="29"/>
    </row>
    <row r="365">
      <c r="A365" s="132"/>
      <c r="B365" s="29"/>
      <c r="C365" s="29"/>
      <c r="D365" s="29"/>
      <c r="E365" s="29"/>
      <c r="F365" s="29"/>
      <c r="G365" s="29"/>
      <c r="H365" s="29"/>
      <c r="I365" s="29"/>
      <c r="J365" s="132"/>
      <c r="K365" s="29"/>
    </row>
    <row r="366">
      <c r="A366" s="132"/>
      <c r="B366" s="29"/>
      <c r="C366" s="29"/>
      <c r="D366" s="29"/>
      <c r="E366" s="29"/>
      <c r="F366" s="29"/>
      <c r="G366" s="29"/>
      <c r="H366" s="29"/>
      <c r="I366" s="29"/>
      <c r="J366" s="132"/>
      <c r="K366" s="29"/>
    </row>
    <row r="367">
      <c r="A367" s="132"/>
      <c r="B367" s="29"/>
      <c r="C367" s="29"/>
      <c r="D367" s="29"/>
      <c r="E367" s="29"/>
      <c r="F367" s="29"/>
      <c r="G367" s="29"/>
      <c r="H367" s="29"/>
      <c r="I367" s="29"/>
      <c r="J367" s="132"/>
      <c r="K367" s="29"/>
    </row>
    <row r="368">
      <c r="A368" s="132"/>
      <c r="B368" s="29"/>
      <c r="C368" s="29"/>
      <c r="D368" s="29"/>
      <c r="E368" s="29"/>
      <c r="F368" s="29"/>
      <c r="G368" s="29"/>
      <c r="H368" s="29"/>
      <c r="I368" s="29"/>
      <c r="J368" s="132"/>
      <c r="K368" s="29"/>
    </row>
    <row r="369">
      <c r="A369" s="132"/>
      <c r="B369" s="29"/>
      <c r="C369" s="29"/>
      <c r="D369" s="29"/>
      <c r="E369" s="29"/>
      <c r="F369" s="29"/>
      <c r="G369" s="29"/>
      <c r="H369" s="29"/>
      <c r="I369" s="29"/>
      <c r="J369" s="132"/>
      <c r="K369" s="29"/>
    </row>
    <row r="370">
      <c r="A370" s="132"/>
      <c r="B370" s="29"/>
      <c r="C370" s="29"/>
      <c r="D370" s="29"/>
      <c r="E370" s="29"/>
      <c r="F370" s="29"/>
      <c r="G370" s="29"/>
      <c r="H370" s="29"/>
      <c r="I370" s="29"/>
      <c r="J370" s="132"/>
      <c r="K370" s="29"/>
    </row>
    <row r="371">
      <c r="A371" s="132"/>
      <c r="B371" s="29"/>
      <c r="C371" s="29"/>
      <c r="D371" s="29"/>
      <c r="E371" s="29"/>
      <c r="F371" s="29"/>
      <c r="G371" s="29"/>
      <c r="H371" s="29"/>
      <c r="I371" s="29"/>
      <c r="J371" s="132"/>
      <c r="K371" s="29"/>
    </row>
    <row r="372">
      <c r="A372" s="132"/>
      <c r="B372" s="29"/>
      <c r="C372" s="29"/>
      <c r="D372" s="29"/>
      <c r="E372" s="29"/>
      <c r="F372" s="29"/>
      <c r="G372" s="29"/>
      <c r="H372" s="29"/>
      <c r="I372" s="29"/>
      <c r="J372" s="132"/>
      <c r="K372" s="29"/>
    </row>
    <row r="373">
      <c r="A373" s="132"/>
      <c r="B373" s="29"/>
      <c r="C373" s="29"/>
      <c r="D373" s="29"/>
      <c r="E373" s="29"/>
      <c r="F373" s="29"/>
      <c r="G373" s="29"/>
      <c r="H373" s="29"/>
      <c r="I373" s="29"/>
      <c r="J373" s="132"/>
      <c r="K373" s="29"/>
    </row>
    <row r="374">
      <c r="A374" s="132"/>
      <c r="B374" s="29"/>
      <c r="C374" s="29"/>
      <c r="D374" s="29"/>
      <c r="E374" s="29"/>
      <c r="F374" s="29"/>
      <c r="G374" s="29"/>
      <c r="H374" s="29"/>
      <c r="I374" s="29"/>
      <c r="J374" s="132"/>
      <c r="K374" s="29"/>
    </row>
    <row r="375">
      <c r="A375" s="132"/>
      <c r="B375" s="29"/>
      <c r="C375" s="29"/>
      <c r="D375" s="29"/>
      <c r="E375" s="29"/>
      <c r="F375" s="29"/>
      <c r="G375" s="29"/>
      <c r="H375" s="29"/>
      <c r="I375" s="29"/>
      <c r="J375" s="132"/>
      <c r="K375" s="29"/>
    </row>
    <row r="376">
      <c r="A376" s="132"/>
      <c r="B376" s="29"/>
      <c r="C376" s="29"/>
      <c r="D376" s="29"/>
      <c r="E376" s="29"/>
      <c r="F376" s="29"/>
      <c r="G376" s="29"/>
      <c r="H376" s="29"/>
      <c r="I376" s="29"/>
      <c r="J376" s="132"/>
      <c r="K376" s="29"/>
    </row>
    <row r="377">
      <c r="A377" s="132"/>
      <c r="B377" s="29"/>
      <c r="C377" s="29"/>
      <c r="D377" s="29"/>
      <c r="E377" s="29"/>
      <c r="F377" s="29"/>
      <c r="G377" s="29"/>
      <c r="H377" s="29"/>
      <c r="I377" s="29"/>
      <c r="J377" s="132"/>
      <c r="K377" s="29"/>
    </row>
    <row r="378">
      <c r="A378" s="132"/>
      <c r="B378" s="29"/>
      <c r="C378" s="29"/>
      <c r="D378" s="29"/>
      <c r="E378" s="29"/>
      <c r="F378" s="29"/>
      <c r="G378" s="29"/>
      <c r="H378" s="29"/>
      <c r="I378" s="29"/>
      <c r="J378" s="132"/>
      <c r="K378" s="29"/>
    </row>
    <row r="379">
      <c r="A379" s="132"/>
      <c r="B379" s="29"/>
      <c r="C379" s="29"/>
      <c r="D379" s="29"/>
      <c r="E379" s="29"/>
      <c r="F379" s="29"/>
      <c r="G379" s="29"/>
      <c r="H379" s="29"/>
      <c r="I379" s="29"/>
      <c r="J379" s="132"/>
      <c r="K379" s="29"/>
    </row>
    <row r="380">
      <c r="A380" s="132"/>
      <c r="B380" s="29"/>
      <c r="C380" s="29"/>
      <c r="D380" s="29"/>
      <c r="E380" s="29"/>
      <c r="F380" s="29"/>
      <c r="G380" s="29"/>
      <c r="H380" s="29"/>
      <c r="I380" s="29"/>
      <c r="J380" s="132"/>
      <c r="K380" s="29"/>
    </row>
    <row r="381">
      <c r="A381" s="132"/>
      <c r="B381" s="29"/>
      <c r="C381" s="29"/>
      <c r="D381" s="29"/>
      <c r="E381" s="29"/>
      <c r="F381" s="29"/>
      <c r="G381" s="29"/>
      <c r="H381" s="29"/>
      <c r="I381" s="29"/>
      <c r="J381" s="132"/>
      <c r="K381" s="29"/>
    </row>
    <row r="382">
      <c r="A382" s="132"/>
      <c r="B382" s="29"/>
      <c r="C382" s="29"/>
      <c r="D382" s="29"/>
      <c r="E382" s="29"/>
      <c r="F382" s="29"/>
      <c r="G382" s="29"/>
      <c r="H382" s="29"/>
      <c r="I382" s="29"/>
      <c r="J382" s="132"/>
      <c r="K382" s="29"/>
    </row>
    <row r="383">
      <c r="A383" s="132"/>
      <c r="B383" s="29"/>
      <c r="C383" s="29"/>
      <c r="D383" s="29"/>
      <c r="E383" s="29"/>
      <c r="F383" s="29"/>
      <c r="G383" s="29"/>
      <c r="H383" s="29"/>
      <c r="I383" s="29"/>
      <c r="J383" s="132"/>
      <c r="K383" s="29"/>
    </row>
    <row r="384">
      <c r="A384" s="132"/>
      <c r="B384" s="29"/>
      <c r="C384" s="29"/>
      <c r="D384" s="29"/>
      <c r="E384" s="29"/>
      <c r="F384" s="29"/>
      <c r="G384" s="29"/>
      <c r="H384" s="29"/>
      <c r="I384" s="29"/>
      <c r="J384" s="132"/>
      <c r="K384" s="29"/>
    </row>
    <row r="385">
      <c r="A385" s="132"/>
      <c r="B385" s="29"/>
      <c r="C385" s="29"/>
      <c r="D385" s="29"/>
      <c r="E385" s="29"/>
      <c r="F385" s="29"/>
      <c r="G385" s="29"/>
      <c r="H385" s="29"/>
      <c r="I385" s="29"/>
      <c r="J385" s="132"/>
      <c r="K385" s="29"/>
    </row>
    <row r="386">
      <c r="A386" s="132"/>
      <c r="B386" s="29"/>
      <c r="C386" s="29"/>
      <c r="D386" s="29"/>
      <c r="E386" s="29"/>
      <c r="F386" s="29"/>
      <c r="G386" s="29"/>
      <c r="H386" s="29"/>
      <c r="I386" s="29"/>
      <c r="J386" s="132"/>
      <c r="K386" s="29"/>
    </row>
    <row r="387">
      <c r="A387" s="132"/>
      <c r="B387" s="29"/>
      <c r="C387" s="29"/>
      <c r="D387" s="29"/>
      <c r="E387" s="29"/>
      <c r="F387" s="29"/>
      <c r="G387" s="29"/>
      <c r="H387" s="29"/>
      <c r="I387" s="29"/>
      <c r="J387" s="132"/>
      <c r="K387" s="29"/>
    </row>
    <row r="388">
      <c r="A388" s="132"/>
      <c r="B388" s="29"/>
      <c r="C388" s="29"/>
      <c r="D388" s="29"/>
      <c r="E388" s="29"/>
      <c r="F388" s="29"/>
      <c r="G388" s="29"/>
      <c r="H388" s="29"/>
      <c r="I388" s="29"/>
      <c r="J388" s="132"/>
      <c r="K388" s="29"/>
    </row>
    <row r="389">
      <c r="A389" s="132"/>
      <c r="B389" s="29"/>
      <c r="C389" s="29"/>
      <c r="D389" s="29"/>
      <c r="E389" s="29"/>
      <c r="F389" s="29"/>
      <c r="G389" s="29"/>
      <c r="H389" s="29"/>
      <c r="I389" s="29"/>
      <c r="J389" s="132"/>
      <c r="K389" s="29"/>
    </row>
    <row r="390">
      <c r="A390" s="132"/>
      <c r="B390" s="29"/>
      <c r="C390" s="29"/>
      <c r="D390" s="29"/>
      <c r="E390" s="29"/>
      <c r="F390" s="29"/>
      <c r="G390" s="29"/>
      <c r="H390" s="29"/>
      <c r="I390" s="29"/>
      <c r="J390" s="132"/>
      <c r="K390" s="29"/>
    </row>
    <row r="391">
      <c r="A391" s="132"/>
      <c r="B391" s="29"/>
      <c r="C391" s="29"/>
      <c r="D391" s="29"/>
      <c r="E391" s="29"/>
      <c r="F391" s="29"/>
      <c r="G391" s="29"/>
      <c r="H391" s="29"/>
      <c r="I391" s="29"/>
      <c r="J391" s="132"/>
      <c r="K391" s="29"/>
    </row>
    <row r="392">
      <c r="A392" s="132"/>
      <c r="B392" s="29"/>
      <c r="C392" s="29"/>
      <c r="D392" s="29"/>
      <c r="E392" s="29"/>
      <c r="F392" s="29"/>
      <c r="G392" s="29"/>
      <c r="H392" s="29"/>
      <c r="I392" s="29"/>
      <c r="J392" s="132"/>
      <c r="K392" s="29"/>
    </row>
    <row r="393">
      <c r="A393" s="132"/>
      <c r="B393" s="29"/>
      <c r="C393" s="29"/>
      <c r="D393" s="29"/>
      <c r="E393" s="29"/>
      <c r="F393" s="29"/>
      <c r="G393" s="29"/>
      <c r="H393" s="29"/>
      <c r="I393" s="29"/>
      <c r="J393" s="132"/>
      <c r="K393" s="29"/>
    </row>
    <row r="394">
      <c r="A394" s="132"/>
      <c r="B394" s="29"/>
      <c r="C394" s="29"/>
      <c r="D394" s="29"/>
      <c r="E394" s="29"/>
      <c r="F394" s="29"/>
      <c r="G394" s="29"/>
      <c r="H394" s="29"/>
      <c r="I394" s="29"/>
      <c r="J394" s="132"/>
      <c r="K394" s="29"/>
    </row>
    <row r="395">
      <c r="A395" s="132"/>
      <c r="B395" s="29"/>
      <c r="C395" s="29"/>
      <c r="D395" s="29"/>
      <c r="E395" s="29"/>
      <c r="F395" s="29"/>
      <c r="G395" s="29"/>
      <c r="H395" s="29"/>
      <c r="I395" s="29"/>
      <c r="J395" s="132"/>
      <c r="K395" s="29"/>
    </row>
    <row r="396">
      <c r="A396" s="132"/>
      <c r="B396" s="29"/>
      <c r="C396" s="29"/>
      <c r="D396" s="29"/>
      <c r="E396" s="29"/>
      <c r="F396" s="29"/>
      <c r="G396" s="29"/>
      <c r="H396" s="29"/>
      <c r="I396" s="29"/>
      <c r="J396" s="132"/>
      <c r="K396" s="29"/>
    </row>
    <row r="397">
      <c r="A397" s="132"/>
      <c r="B397" s="29"/>
      <c r="C397" s="29"/>
      <c r="D397" s="29"/>
      <c r="E397" s="29"/>
      <c r="F397" s="29"/>
      <c r="G397" s="29"/>
      <c r="H397" s="29"/>
      <c r="I397" s="29"/>
      <c r="J397" s="132"/>
      <c r="K397" s="29"/>
    </row>
    <row r="398">
      <c r="A398" s="132"/>
      <c r="B398" s="29"/>
      <c r="C398" s="29"/>
      <c r="D398" s="29"/>
      <c r="E398" s="29"/>
      <c r="F398" s="29"/>
      <c r="G398" s="29"/>
      <c r="H398" s="29"/>
      <c r="I398" s="29"/>
      <c r="J398" s="132"/>
      <c r="K398" s="29"/>
    </row>
    <row r="399">
      <c r="A399" s="132"/>
      <c r="B399" s="29"/>
      <c r="C399" s="29"/>
      <c r="D399" s="29"/>
      <c r="E399" s="29"/>
      <c r="F399" s="29"/>
      <c r="G399" s="29"/>
      <c r="H399" s="29"/>
      <c r="I399" s="29"/>
      <c r="J399" s="132"/>
      <c r="K399" s="29"/>
    </row>
    <row r="400">
      <c r="A400" s="132"/>
      <c r="B400" s="29"/>
      <c r="C400" s="29"/>
      <c r="D400" s="29"/>
      <c r="E400" s="29"/>
      <c r="F400" s="29"/>
      <c r="G400" s="29"/>
      <c r="H400" s="29"/>
      <c r="I400" s="29"/>
      <c r="J400" s="132"/>
      <c r="K400" s="29"/>
    </row>
    <row r="401">
      <c r="A401" s="132"/>
      <c r="B401" s="29"/>
      <c r="C401" s="29"/>
      <c r="D401" s="29"/>
      <c r="E401" s="29"/>
      <c r="F401" s="29"/>
      <c r="G401" s="29"/>
      <c r="H401" s="29"/>
      <c r="I401" s="29"/>
      <c r="J401" s="132"/>
      <c r="K401" s="29"/>
    </row>
    <row r="402">
      <c r="A402" s="132"/>
      <c r="B402" s="29"/>
      <c r="C402" s="29"/>
      <c r="D402" s="29"/>
      <c r="E402" s="29"/>
      <c r="F402" s="29"/>
      <c r="G402" s="29"/>
      <c r="H402" s="29"/>
      <c r="I402" s="29"/>
      <c r="J402" s="132"/>
      <c r="K402" s="29"/>
    </row>
    <row r="403">
      <c r="A403" s="132"/>
      <c r="B403" s="29"/>
      <c r="C403" s="29"/>
      <c r="D403" s="29"/>
      <c r="E403" s="29"/>
      <c r="F403" s="29"/>
      <c r="G403" s="29"/>
      <c r="H403" s="29"/>
      <c r="I403" s="29"/>
      <c r="J403" s="132"/>
      <c r="K403" s="29"/>
    </row>
    <row r="404">
      <c r="A404" s="132"/>
      <c r="B404" s="29"/>
      <c r="C404" s="29"/>
      <c r="D404" s="29"/>
      <c r="E404" s="29"/>
      <c r="F404" s="29"/>
      <c r="G404" s="29"/>
      <c r="H404" s="29"/>
      <c r="I404" s="29"/>
      <c r="J404" s="132"/>
      <c r="K404" s="29"/>
    </row>
    <row r="405">
      <c r="A405" s="132"/>
      <c r="B405" s="29"/>
      <c r="C405" s="29"/>
      <c r="D405" s="29"/>
      <c r="E405" s="29"/>
      <c r="F405" s="29"/>
      <c r="G405" s="29"/>
      <c r="H405" s="29"/>
      <c r="I405" s="29"/>
      <c r="J405" s="132"/>
      <c r="K405" s="29"/>
    </row>
    <row r="406">
      <c r="A406" s="132"/>
      <c r="B406" s="29"/>
      <c r="C406" s="29"/>
      <c r="D406" s="29"/>
      <c r="E406" s="29"/>
      <c r="F406" s="29"/>
      <c r="G406" s="29"/>
      <c r="H406" s="29"/>
      <c r="I406" s="29"/>
      <c r="J406" s="132"/>
      <c r="K406" s="29"/>
    </row>
    <row r="407">
      <c r="A407" s="132"/>
      <c r="B407" s="29"/>
      <c r="C407" s="29"/>
      <c r="D407" s="29"/>
      <c r="E407" s="29"/>
      <c r="F407" s="29"/>
      <c r="G407" s="29"/>
      <c r="H407" s="29"/>
      <c r="I407" s="29"/>
      <c r="J407" s="132"/>
      <c r="K407" s="29"/>
    </row>
    <row r="408">
      <c r="A408" s="132"/>
      <c r="B408" s="29"/>
      <c r="C408" s="29"/>
      <c r="D408" s="29"/>
      <c r="E408" s="29"/>
      <c r="F408" s="29"/>
      <c r="G408" s="29"/>
      <c r="H408" s="29"/>
      <c r="I408" s="29"/>
      <c r="J408" s="132"/>
      <c r="K408" s="29"/>
    </row>
    <row r="409">
      <c r="A409" s="132"/>
      <c r="B409" s="29"/>
      <c r="C409" s="29"/>
      <c r="D409" s="29"/>
      <c r="E409" s="29"/>
      <c r="F409" s="29"/>
      <c r="G409" s="29"/>
      <c r="H409" s="29"/>
      <c r="I409" s="29"/>
      <c r="J409" s="132"/>
      <c r="K409" s="29"/>
    </row>
    <row r="410">
      <c r="A410" s="132"/>
      <c r="B410" s="29"/>
      <c r="C410" s="29"/>
      <c r="D410" s="29"/>
      <c r="E410" s="29"/>
      <c r="F410" s="29"/>
      <c r="G410" s="29"/>
      <c r="H410" s="29"/>
      <c r="I410" s="29"/>
      <c r="J410" s="132"/>
      <c r="K410" s="29"/>
    </row>
    <row r="411">
      <c r="A411" s="132"/>
      <c r="B411" s="29"/>
      <c r="C411" s="29"/>
      <c r="D411" s="29"/>
      <c r="E411" s="29"/>
      <c r="F411" s="29"/>
      <c r="G411" s="29"/>
      <c r="H411" s="29"/>
      <c r="I411" s="29"/>
      <c r="J411" s="132"/>
      <c r="K411" s="29"/>
    </row>
    <row r="412">
      <c r="A412" s="132"/>
      <c r="B412" s="29"/>
      <c r="C412" s="29"/>
      <c r="D412" s="29"/>
      <c r="E412" s="29"/>
      <c r="F412" s="29"/>
      <c r="G412" s="29"/>
      <c r="H412" s="29"/>
      <c r="I412" s="29"/>
      <c r="J412" s="132"/>
      <c r="K412" s="29"/>
    </row>
    <row r="413">
      <c r="A413" s="132"/>
      <c r="B413" s="29"/>
      <c r="C413" s="29"/>
      <c r="D413" s="29"/>
      <c r="E413" s="29"/>
      <c r="F413" s="29"/>
      <c r="G413" s="29"/>
      <c r="H413" s="29"/>
      <c r="I413" s="29"/>
      <c r="J413" s="132"/>
      <c r="K413" s="29"/>
    </row>
    <row r="414">
      <c r="A414" s="132"/>
      <c r="B414" s="29"/>
      <c r="C414" s="29"/>
      <c r="D414" s="29"/>
      <c r="E414" s="29"/>
      <c r="F414" s="29"/>
      <c r="G414" s="29"/>
      <c r="H414" s="29"/>
      <c r="I414" s="29"/>
      <c r="J414" s="132"/>
      <c r="K414" s="29"/>
    </row>
    <row r="415">
      <c r="A415" s="132"/>
      <c r="B415" s="29"/>
      <c r="C415" s="29"/>
      <c r="D415" s="29"/>
      <c r="E415" s="29"/>
      <c r="F415" s="29"/>
      <c r="G415" s="29"/>
      <c r="H415" s="29"/>
      <c r="I415" s="29"/>
      <c r="J415" s="132"/>
      <c r="K415" s="29"/>
    </row>
    <row r="416">
      <c r="A416" s="132"/>
      <c r="B416" s="29"/>
      <c r="C416" s="29"/>
      <c r="D416" s="29"/>
      <c r="E416" s="29"/>
      <c r="F416" s="29"/>
      <c r="G416" s="29"/>
      <c r="H416" s="29"/>
      <c r="I416" s="29"/>
      <c r="J416" s="132"/>
      <c r="K416" s="29"/>
    </row>
    <row r="417">
      <c r="A417" s="132"/>
      <c r="B417" s="29"/>
      <c r="C417" s="29"/>
      <c r="D417" s="29"/>
      <c r="E417" s="29"/>
      <c r="F417" s="29"/>
      <c r="G417" s="29"/>
      <c r="H417" s="29"/>
      <c r="I417" s="29"/>
      <c r="J417" s="132"/>
      <c r="K417" s="29"/>
    </row>
    <row r="418">
      <c r="A418" s="132"/>
      <c r="B418" s="29"/>
      <c r="C418" s="29"/>
      <c r="D418" s="29"/>
      <c r="E418" s="29"/>
      <c r="F418" s="29"/>
      <c r="G418" s="29"/>
      <c r="H418" s="29"/>
      <c r="I418" s="29"/>
      <c r="J418" s="132"/>
      <c r="K418" s="29"/>
    </row>
    <row r="419">
      <c r="A419" s="132"/>
      <c r="B419" s="29"/>
      <c r="C419" s="29"/>
      <c r="D419" s="29"/>
      <c r="E419" s="29"/>
      <c r="F419" s="29"/>
      <c r="G419" s="29"/>
      <c r="H419" s="29"/>
      <c r="I419" s="29"/>
      <c r="J419" s="132"/>
      <c r="K419" s="29"/>
    </row>
    <row r="420">
      <c r="A420" s="132"/>
      <c r="B420" s="29"/>
      <c r="C420" s="29"/>
      <c r="D420" s="29"/>
      <c r="E420" s="29"/>
      <c r="F420" s="29"/>
      <c r="G420" s="29"/>
      <c r="H420" s="29"/>
      <c r="I420" s="29"/>
      <c r="J420" s="132"/>
      <c r="K420" s="29"/>
    </row>
    <row r="421">
      <c r="A421" s="132"/>
      <c r="B421" s="29"/>
      <c r="C421" s="29"/>
      <c r="D421" s="29"/>
      <c r="E421" s="29"/>
      <c r="F421" s="29"/>
      <c r="G421" s="29"/>
      <c r="H421" s="29"/>
      <c r="I421" s="29"/>
      <c r="J421" s="132"/>
      <c r="K421" s="29"/>
    </row>
    <row r="422">
      <c r="A422" s="132"/>
      <c r="B422" s="29"/>
      <c r="C422" s="29"/>
      <c r="D422" s="29"/>
      <c r="E422" s="29"/>
      <c r="F422" s="29"/>
      <c r="G422" s="29"/>
      <c r="H422" s="29"/>
      <c r="I422" s="29"/>
      <c r="J422" s="132"/>
      <c r="K422" s="29"/>
    </row>
    <row r="423">
      <c r="A423" s="132"/>
      <c r="B423" s="29"/>
      <c r="C423" s="29"/>
      <c r="D423" s="29"/>
      <c r="E423" s="29"/>
      <c r="F423" s="29"/>
      <c r="G423" s="29"/>
      <c r="H423" s="29"/>
      <c r="I423" s="29"/>
      <c r="J423" s="132"/>
      <c r="K423" s="29"/>
    </row>
    <row r="424">
      <c r="A424" s="132"/>
      <c r="B424" s="29"/>
      <c r="C424" s="29"/>
      <c r="D424" s="29"/>
      <c r="E424" s="29"/>
      <c r="F424" s="29"/>
      <c r="G424" s="29"/>
      <c r="H424" s="29"/>
      <c r="I424" s="29"/>
      <c r="J424" s="132"/>
      <c r="K424" s="29"/>
    </row>
    <row r="425">
      <c r="A425" s="132"/>
      <c r="B425" s="29"/>
      <c r="C425" s="29"/>
      <c r="D425" s="29"/>
      <c r="E425" s="29"/>
      <c r="F425" s="29"/>
      <c r="G425" s="29"/>
      <c r="H425" s="29"/>
      <c r="I425" s="29"/>
      <c r="J425" s="132"/>
      <c r="K425" s="29"/>
    </row>
    <row r="426">
      <c r="A426" s="132"/>
      <c r="B426" s="29"/>
      <c r="C426" s="29"/>
      <c r="D426" s="29"/>
      <c r="E426" s="29"/>
      <c r="F426" s="29"/>
      <c r="G426" s="29"/>
      <c r="H426" s="29"/>
      <c r="I426" s="29"/>
      <c r="J426" s="132"/>
      <c r="K426" s="29"/>
    </row>
    <row r="427">
      <c r="A427" s="132"/>
      <c r="B427" s="29"/>
      <c r="C427" s="29"/>
      <c r="D427" s="29"/>
      <c r="E427" s="29"/>
      <c r="F427" s="29"/>
      <c r="G427" s="29"/>
      <c r="H427" s="29"/>
      <c r="I427" s="29"/>
      <c r="J427" s="132"/>
      <c r="K427" s="29"/>
    </row>
    <row r="428">
      <c r="A428" s="132"/>
      <c r="B428" s="29"/>
      <c r="C428" s="29"/>
      <c r="D428" s="29"/>
      <c r="E428" s="29"/>
      <c r="F428" s="29"/>
      <c r="G428" s="29"/>
      <c r="H428" s="29"/>
      <c r="I428" s="29"/>
      <c r="J428" s="132"/>
      <c r="K428" s="29"/>
    </row>
    <row r="429">
      <c r="A429" s="132"/>
      <c r="B429" s="29"/>
      <c r="C429" s="29"/>
      <c r="D429" s="29"/>
      <c r="E429" s="29"/>
      <c r="F429" s="29"/>
      <c r="G429" s="29"/>
      <c r="H429" s="29"/>
      <c r="I429" s="29"/>
      <c r="J429" s="132"/>
      <c r="K429" s="29"/>
    </row>
    <row r="430">
      <c r="A430" s="132"/>
      <c r="B430" s="29"/>
      <c r="C430" s="29"/>
      <c r="D430" s="29"/>
      <c r="E430" s="29"/>
      <c r="F430" s="29"/>
      <c r="G430" s="29"/>
      <c r="H430" s="29"/>
      <c r="I430" s="29"/>
      <c r="J430" s="132"/>
      <c r="K430" s="29"/>
    </row>
    <row r="431">
      <c r="A431" s="132"/>
      <c r="B431" s="29"/>
      <c r="C431" s="29"/>
      <c r="D431" s="29"/>
      <c r="E431" s="29"/>
      <c r="F431" s="29"/>
      <c r="G431" s="29"/>
      <c r="H431" s="29"/>
      <c r="I431" s="29"/>
      <c r="J431" s="132"/>
      <c r="K431" s="29"/>
    </row>
    <row r="432">
      <c r="A432" s="132"/>
      <c r="B432" s="29"/>
      <c r="C432" s="29"/>
      <c r="D432" s="29"/>
      <c r="E432" s="29"/>
      <c r="F432" s="29"/>
      <c r="G432" s="29"/>
      <c r="H432" s="29"/>
      <c r="I432" s="29"/>
      <c r="J432" s="132"/>
      <c r="K432" s="29"/>
    </row>
    <row r="433">
      <c r="A433" s="132"/>
      <c r="B433" s="29"/>
      <c r="C433" s="29"/>
      <c r="D433" s="29"/>
      <c r="E433" s="29"/>
      <c r="F433" s="29"/>
      <c r="G433" s="29"/>
      <c r="H433" s="29"/>
      <c r="I433" s="29"/>
      <c r="J433" s="132"/>
      <c r="K433" s="29"/>
    </row>
    <row r="434">
      <c r="A434" s="132"/>
      <c r="B434" s="29"/>
      <c r="C434" s="29"/>
      <c r="D434" s="29"/>
      <c r="E434" s="29"/>
      <c r="F434" s="29"/>
      <c r="G434" s="29"/>
      <c r="H434" s="29"/>
      <c r="I434" s="29"/>
      <c r="J434" s="132"/>
      <c r="K434" s="29"/>
    </row>
    <row r="435">
      <c r="A435" s="132"/>
      <c r="B435" s="29"/>
      <c r="C435" s="29"/>
      <c r="D435" s="29"/>
      <c r="E435" s="29"/>
      <c r="F435" s="29"/>
      <c r="G435" s="29"/>
      <c r="H435" s="29"/>
      <c r="I435" s="29"/>
      <c r="J435" s="132"/>
      <c r="K435" s="29"/>
    </row>
    <row r="436">
      <c r="A436" s="132"/>
      <c r="B436" s="29"/>
      <c r="C436" s="29"/>
      <c r="D436" s="29"/>
      <c r="E436" s="29"/>
      <c r="F436" s="29"/>
      <c r="G436" s="29"/>
      <c r="H436" s="29"/>
      <c r="I436" s="29"/>
      <c r="J436" s="132"/>
      <c r="K436" s="29"/>
    </row>
    <row r="437">
      <c r="A437" s="132"/>
      <c r="B437" s="29"/>
      <c r="C437" s="29"/>
      <c r="D437" s="29"/>
      <c r="E437" s="29"/>
      <c r="F437" s="29"/>
      <c r="G437" s="29"/>
      <c r="H437" s="29"/>
      <c r="I437" s="29"/>
      <c r="J437" s="132"/>
      <c r="K437" s="29"/>
    </row>
    <row r="438">
      <c r="A438" s="132"/>
      <c r="B438" s="29"/>
      <c r="C438" s="29"/>
      <c r="D438" s="29"/>
      <c r="E438" s="29"/>
      <c r="F438" s="29"/>
      <c r="G438" s="29"/>
      <c r="H438" s="29"/>
      <c r="I438" s="29"/>
      <c r="J438" s="132"/>
      <c r="K438" s="29"/>
    </row>
    <row r="439">
      <c r="A439" s="132"/>
      <c r="B439" s="29"/>
      <c r="C439" s="29"/>
      <c r="D439" s="29"/>
      <c r="E439" s="29"/>
      <c r="F439" s="29"/>
      <c r="G439" s="29"/>
      <c r="H439" s="29"/>
      <c r="I439" s="29"/>
      <c r="J439" s="132"/>
      <c r="K439" s="29"/>
    </row>
    <row r="440">
      <c r="A440" s="132"/>
      <c r="B440" s="29"/>
      <c r="C440" s="29"/>
      <c r="D440" s="29"/>
      <c r="E440" s="29"/>
      <c r="F440" s="29"/>
      <c r="G440" s="29"/>
      <c r="H440" s="29"/>
      <c r="I440" s="29"/>
      <c r="J440" s="132"/>
      <c r="K440" s="29"/>
    </row>
    <row r="441">
      <c r="A441" s="132"/>
      <c r="B441" s="29"/>
      <c r="C441" s="29"/>
      <c r="D441" s="29"/>
      <c r="E441" s="29"/>
      <c r="F441" s="29"/>
      <c r="G441" s="29"/>
      <c r="H441" s="29"/>
      <c r="I441" s="29"/>
      <c r="J441" s="132"/>
      <c r="K441" s="29"/>
    </row>
    <row r="442">
      <c r="A442" s="132"/>
      <c r="B442" s="29"/>
      <c r="C442" s="29"/>
      <c r="D442" s="29"/>
      <c r="E442" s="29"/>
      <c r="F442" s="29"/>
      <c r="G442" s="29"/>
      <c r="H442" s="29"/>
      <c r="I442" s="29"/>
      <c r="J442" s="132"/>
      <c r="K442" s="29"/>
    </row>
    <row r="443">
      <c r="A443" s="132"/>
      <c r="B443" s="29"/>
      <c r="C443" s="29"/>
      <c r="D443" s="29"/>
      <c r="E443" s="29"/>
      <c r="F443" s="29"/>
      <c r="G443" s="29"/>
      <c r="H443" s="29"/>
      <c r="I443" s="29"/>
      <c r="J443" s="132"/>
      <c r="K443" s="29"/>
    </row>
    <row r="444">
      <c r="A444" s="132"/>
      <c r="B444" s="29"/>
      <c r="C444" s="29"/>
      <c r="D444" s="29"/>
      <c r="E444" s="29"/>
      <c r="F444" s="29"/>
      <c r="G444" s="29"/>
      <c r="H444" s="29"/>
      <c r="I444" s="29"/>
      <c r="J444" s="132"/>
      <c r="K444" s="29"/>
    </row>
    <row r="445">
      <c r="A445" s="132"/>
      <c r="B445" s="29"/>
      <c r="C445" s="29"/>
      <c r="D445" s="29"/>
      <c r="E445" s="29"/>
      <c r="F445" s="29"/>
      <c r="G445" s="29"/>
      <c r="H445" s="29"/>
      <c r="I445" s="29"/>
      <c r="J445" s="132"/>
      <c r="K445" s="29"/>
    </row>
    <row r="446">
      <c r="A446" s="132"/>
      <c r="B446" s="29"/>
      <c r="C446" s="29"/>
      <c r="D446" s="29"/>
      <c r="E446" s="29"/>
      <c r="F446" s="29"/>
      <c r="G446" s="29"/>
      <c r="H446" s="29"/>
      <c r="I446" s="29"/>
      <c r="J446" s="132"/>
      <c r="K446" s="29"/>
    </row>
    <row r="447">
      <c r="A447" s="132"/>
      <c r="B447" s="29"/>
      <c r="C447" s="29"/>
      <c r="D447" s="29"/>
      <c r="E447" s="29"/>
      <c r="F447" s="29"/>
      <c r="G447" s="29"/>
      <c r="H447" s="29"/>
      <c r="I447" s="29"/>
      <c r="J447" s="132"/>
      <c r="K447" s="29"/>
    </row>
    <row r="448">
      <c r="A448" s="132"/>
      <c r="B448" s="29"/>
      <c r="C448" s="29"/>
      <c r="D448" s="29"/>
      <c r="E448" s="29"/>
      <c r="F448" s="29"/>
      <c r="G448" s="29"/>
      <c r="H448" s="29"/>
      <c r="I448" s="29"/>
      <c r="J448" s="132"/>
      <c r="K448" s="29"/>
    </row>
    <row r="449">
      <c r="A449" s="132"/>
      <c r="B449" s="29"/>
      <c r="C449" s="29"/>
      <c r="D449" s="29"/>
      <c r="E449" s="29"/>
      <c r="F449" s="29"/>
      <c r="G449" s="29"/>
      <c r="H449" s="29"/>
      <c r="I449" s="29"/>
      <c r="J449" s="132"/>
      <c r="K449" s="29"/>
    </row>
    <row r="450">
      <c r="A450" s="132"/>
      <c r="B450" s="29"/>
      <c r="C450" s="29"/>
      <c r="D450" s="29"/>
      <c r="E450" s="29"/>
      <c r="F450" s="29"/>
      <c r="G450" s="29"/>
      <c r="H450" s="29"/>
      <c r="I450" s="29"/>
      <c r="J450" s="132"/>
      <c r="K450" s="29"/>
    </row>
    <row r="451">
      <c r="A451" s="132"/>
      <c r="B451" s="29"/>
      <c r="C451" s="29"/>
      <c r="D451" s="29"/>
      <c r="E451" s="29"/>
      <c r="F451" s="29"/>
      <c r="G451" s="29"/>
      <c r="H451" s="29"/>
      <c r="I451" s="29"/>
      <c r="J451" s="132"/>
      <c r="K451" s="29"/>
    </row>
    <row r="452">
      <c r="A452" s="132"/>
      <c r="B452" s="29"/>
      <c r="C452" s="29"/>
      <c r="D452" s="29"/>
      <c r="E452" s="29"/>
      <c r="F452" s="29"/>
      <c r="G452" s="29"/>
      <c r="H452" s="29"/>
      <c r="I452" s="29"/>
      <c r="J452" s="132"/>
      <c r="K452" s="29"/>
    </row>
    <row r="453">
      <c r="A453" s="132"/>
      <c r="B453" s="29"/>
      <c r="C453" s="29"/>
      <c r="D453" s="29"/>
      <c r="E453" s="29"/>
      <c r="F453" s="29"/>
      <c r="G453" s="29"/>
      <c r="H453" s="29"/>
      <c r="I453" s="29"/>
      <c r="J453" s="132"/>
      <c r="K453" s="29"/>
    </row>
    <row r="454">
      <c r="A454" s="132"/>
      <c r="B454" s="29"/>
      <c r="C454" s="29"/>
      <c r="D454" s="29"/>
      <c r="E454" s="29"/>
      <c r="F454" s="29"/>
      <c r="G454" s="29"/>
      <c r="H454" s="29"/>
      <c r="I454" s="29"/>
      <c r="J454" s="132"/>
      <c r="K454" s="29"/>
    </row>
    <row r="455">
      <c r="A455" s="132"/>
      <c r="B455" s="29"/>
      <c r="C455" s="29"/>
      <c r="D455" s="29"/>
      <c r="E455" s="29"/>
      <c r="F455" s="29"/>
      <c r="G455" s="29"/>
      <c r="H455" s="29"/>
      <c r="I455" s="29"/>
      <c r="J455" s="132"/>
      <c r="K455" s="29"/>
    </row>
    <row r="456">
      <c r="A456" s="132"/>
      <c r="B456" s="29"/>
      <c r="C456" s="29"/>
      <c r="D456" s="29"/>
      <c r="E456" s="29"/>
      <c r="F456" s="29"/>
      <c r="G456" s="29"/>
      <c r="H456" s="29"/>
      <c r="I456" s="29"/>
      <c r="J456" s="132"/>
      <c r="K456" s="29"/>
    </row>
    <row r="457">
      <c r="A457" s="132"/>
      <c r="B457" s="29"/>
      <c r="C457" s="29"/>
      <c r="D457" s="29"/>
      <c r="E457" s="29"/>
      <c r="F457" s="29"/>
      <c r="G457" s="29"/>
      <c r="H457" s="29"/>
      <c r="I457" s="29"/>
      <c r="J457" s="132"/>
      <c r="K457" s="29"/>
    </row>
    <row r="458">
      <c r="A458" s="132"/>
      <c r="B458" s="29"/>
      <c r="C458" s="29"/>
      <c r="D458" s="29"/>
      <c r="E458" s="29"/>
      <c r="F458" s="29"/>
      <c r="G458" s="29"/>
      <c r="H458" s="29"/>
      <c r="I458" s="29"/>
      <c r="J458" s="132"/>
      <c r="K458" s="29"/>
    </row>
    <row r="459">
      <c r="A459" s="132"/>
      <c r="B459" s="29"/>
      <c r="C459" s="29"/>
      <c r="D459" s="29"/>
      <c r="E459" s="29"/>
      <c r="F459" s="29"/>
      <c r="G459" s="29"/>
      <c r="H459" s="29"/>
      <c r="I459" s="29"/>
      <c r="J459" s="132"/>
      <c r="K459" s="29"/>
    </row>
    <row r="460">
      <c r="A460" s="132"/>
      <c r="B460" s="29"/>
      <c r="C460" s="29"/>
      <c r="D460" s="29"/>
      <c r="E460" s="29"/>
      <c r="F460" s="29"/>
      <c r="G460" s="29"/>
      <c r="H460" s="29"/>
      <c r="I460" s="29"/>
      <c r="J460" s="132"/>
      <c r="K460" s="29"/>
    </row>
    <row r="461">
      <c r="A461" s="132"/>
      <c r="B461" s="29"/>
      <c r="C461" s="29"/>
      <c r="D461" s="29"/>
      <c r="E461" s="29"/>
      <c r="F461" s="29"/>
      <c r="G461" s="29"/>
      <c r="H461" s="29"/>
      <c r="I461" s="29"/>
      <c r="J461" s="132"/>
      <c r="K461" s="29"/>
    </row>
    <row r="462">
      <c r="A462" s="132"/>
      <c r="B462" s="29"/>
      <c r="C462" s="29"/>
      <c r="D462" s="29"/>
      <c r="E462" s="29"/>
      <c r="F462" s="29"/>
      <c r="G462" s="29"/>
      <c r="H462" s="29"/>
      <c r="I462" s="29"/>
      <c r="J462" s="132"/>
      <c r="K462" s="29"/>
    </row>
    <row r="463">
      <c r="A463" s="132"/>
      <c r="B463" s="29"/>
      <c r="C463" s="29"/>
      <c r="D463" s="29"/>
      <c r="E463" s="29"/>
      <c r="F463" s="29"/>
      <c r="G463" s="29"/>
      <c r="H463" s="29"/>
      <c r="I463" s="29"/>
      <c r="J463" s="132"/>
      <c r="K463" s="29"/>
    </row>
    <row r="464">
      <c r="A464" s="132"/>
      <c r="B464" s="29"/>
      <c r="C464" s="29"/>
      <c r="D464" s="29"/>
      <c r="E464" s="29"/>
      <c r="F464" s="29"/>
      <c r="G464" s="29"/>
      <c r="H464" s="29"/>
      <c r="I464" s="29"/>
      <c r="J464" s="132"/>
      <c r="K464" s="29"/>
    </row>
    <row r="465">
      <c r="A465" s="132"/>
      <c r="B465" s="29"/>
      <c r="C465" s="29"/>
      <c r="D465" s="29"/>
      <c r="E465" s="29"/>
      <c r="F465" s="29"/>
      <c r="G465" s="29"/>
      <c r="H465" s="29"/>
      <c r="I465" s="29"/>
      <c r="J465" s="132"/>
      <c r="K465" s="29"/>
    </row>
    <row r="466">
      <c r="A466" s="132"/>
      <c r="B466" s="29"/>
      <c r="C466" s="29"/>
      <c r="D466" s="29"/>
      <c r="E466" s="29"/>
      <c r="F466" s="29"/>
      <c r="G466" s="29"/>
      <c r="H466" s="29"/>
      <c r="I466" s="29"/>
      <c r="J466" s="132"/>
      <c r="K466" s="29"/>
    </row>
    <row r="467">
      <c r="A467" s="132"/>
      <c r="B467" s="29"/>
      <c r="C467" s="29"/>
      <c r="D467" s="29"/>
      <c r="E467" s="29"/>
      <c r="F467" s="29"/>
      <c r="G467" s="29"/>
      <c r="H467" s="29"/>
      <c r="I467" s="29"/>
      <c r="J467" s="132"/>
      <c r="K467" s="29"/>
    </row>
    <row r="468">
      <c r="A468" s="132"/>
      <c r="B468" s="29"/>
      <c r="C468" s="29"/>
      <c r="D468" s="29"/>
      <c r="E468" s="29"/>
      <c r="F468" s="29"/>
      <c r="G468" s="29"/>
      <c r="H468" s="29"/>
      <c r="I468" s="29"/>
      <c r="J468" s="132"/>
      <c r="K468" s="29"/>
    </row>
    <row r="469">
      <c r="A469" s="132"/>
      <c r="B469" s="29"/>
      <c r="C469" s="29"/>
      <c r="D469" s="29"/>
      <c r="E469" s="29"/>
      <c r="F469" s="29"/>
      <c r="G469" s="29"/>
      <c r="H469" s="29"/>
      <c r="I469" s="29"/>
      <c r="J469" s="132"/>
      <c r="K469" s="29"/>
    </row>
    <row r="470">
      <c r="A470" s="132"/>
      <c r="B470" s="29"/>
      <c r="C470" s="29"/>
      <c r="D470" s="29"/>
      <c r="E470" s="29"/>
      <c r="F470" s="29"/>
      <c r="G470" s="29"/>
      <c r="H470" s="29"/>
      <c r="I470" s="29"/>
      <c r="J470" s="132"/>
      <c r="K470" s="29"/>
    </row>
    <row r="471">
      <c r="A471" s="132"/>
      <c r="B471" s="29"/>
      <c r="C471" s="29"/>
      <c r="D471" s="29"/>
      <c r="E471" s="29"/>
      <c r="F471" s="29"/>
      <c r="G471" s="29"/>
      <c r="H471" s="29"/>
      <c r="I471" s="29"/>
      <c r="J471" s="132"/>
      <c r="K471" s="29"/>
    </row>
    <row r="472">
      <c r="A472" s="132"/>
      <c r="B472" s="29"/>
      <c r="C472" s="29"/>
      <c r="D472" s="29"/>
      <c r="E472" s="29"/>
      <c r="F472" s="29"/>
      <c r="G472" s="29"/>
      <c r="H472" s="29"/>
      <c r="I472" s="29"/>
      <c r="J472" s="132"/>
      <c r="K472" s="29"/>
    </row>
    <row r="473">
      <c r="A473" s="132"/>
      <c r="B473" s="29"/>
      <c r="C473" s="29"/>
      <c r="D473" s="29"/>
      <c r="E473" s="29"/>
      <c r="F473" s="29"/>
      <c r="G473" s="29"/>
      <c r="H473" s="29"/>
      <c r="I473" s="29"/>
      <c r="J473" s="132"/>
      <c r="K473" s="29"/>
    </row>
    <row r="474">
      <c r="A474" s="132"/>
      <c r="B474" s="29"/>
      <c r="C474" s="29"/>
      <c r="D474" s="29"/>
      <c r="E474" s="29"/>
      <c r="F474" s="29"/>
      <c r="G474" s="29"/>
      <c r="H474" s="29"/>
      <c r="I474" s="29"/>
      <c r="J474" s="132"/>
      <c r="K474" s="29"/>
    </row>
    <row r="475">
      <c r="A475" s="132"/>
      <c r="B475" s="29"/>
      <c r="C475" s="29"/>
      <c r="D475" s="29"/>
      <c r="E475" s="29"/>
      <c r="F475" s="29"/>
      <c r="G475" s="29"/>
      <c r="H475" s="29"/>
      <c r="I475" s="29"/>
      <c r="J475" s="132"/>
      <c r="K475" s="29"/>
    </row>
    <row r="476">
      <c r="A476" s="132"/>
      <c r="B476" s="29"/>
      <c r="C476" s="29"/>
      <c r="D476" s="29"/>
      <c r="E476" s="29"/>
      <c r="F476" s="29"/>
      <c r="G476" s="29"/>
      <c r="H476" s="29"/>
      <c r="I476" s="29"/>
      <c r="J476" s="132"/>
      <c r="K476" s="29"/>
    </row>
    <row r="477">
      <c r="A477" s="132"/>
      <c r="B477" s="29"/>
      <c r="C477" s="29"/>
      <c r="D477" s="29"/>
      <c r="E477" s="29"/>
      <c r="F477" s="29"/>
      <c r="G477" s="29"/>
      <c r="H477" s="29"/>
      <c r="I477" s="29"/>
      <c r="J477" s="132"/>
      <c r="K477" s="29"/>
    </row>
    <row r="478">
      <c r="A478" s="132"/>
      <c r="B478" s="29"/>
      <c r="C478" s="29"/>
      <c r="D478" s="29"/>
      <c r="E478" s="29"/>
      <c r="F478" s="29"/>
      <c r="G478" s="29"/>
      <c r="H478" s="29"/>
      <c r="I478" s="29"/>
      <c r="J478" s="132"/>
      <c r="K478" s="29"/>
    </row>
    <row r="479">
      <c r="A479" s="132"/>
      <c r="B479" s="29"/>
      <c r="C479" s="29"/>
      <c r="D479" s="29"/>
      <c r="E479" s="29"/>
      <c r="F479" s="29"/>
      <c r="G479" s="29"/>
      <c r="H479" s="29"/>
      <c r="I479" s="29"/>
      <c r="J479" s="132"/>
      <c r="K479" s="29"/>
    </row>
    <row r="480">
      <c r="A480" s="132"/>
      <c r="B480" s="29"/>
      <c r="C480" s="29"/>
      <c r="D480" s="29"/>
      <c r="E480" s="29"/>
      <c r="F480" s="29"/>
      <c r="G480" s="29"/>
      <c r="H480" s="29"/>
      <c r="I480" s="29"/>
      <c r="J480" s="132"/>
      <c r="K480" s="29"/>
    </row>
    <row r="481">
      <c r="A481" s="132"/>
      <c r="B481" s="29"/>
      <c r="C481" s="29"/>
      <c r="D481" s="29"/>
      <c r="E481" s="29"/>
      <c r="F481" s="29"/>
      <c r="G481" s="29"/>
      <c r="H481" s="29"/>
      <c r="I481" s="29"/>
      <c r="J481" s="132"/>
      <c r="K481" s="29"/>
    </row>
    <row r="482">
      <c r="A482" s="132"/>
      <c r="B482" s="29"/>
      <c r="C482" s="29"/>
      <c r="D482" s="29"/>
      <c r="E482" s="29"/>
      <c r="F482" s="29"/>
      <c r="G482" s="29"/>
      <c r="H482" s="29"/>
      <c r="I482" s="29"/>
      <c r="J482" s="132"/>
      <c r="K482" s="29"/>
    </row>
    <row r="483">
      <c r="A483" s="132"/>
      <c r="B483" s="29"/>
      <c r="C483" s="29"/>
      <c r="D483" s="29"/>
      <c r="E483" s="29"/>
      <c r="F483" s="29"/>
      <c r="G483" s="29"/>
      <c r="H483" s="29"/>
      <c r="I483" s="29"/>
      <c r="J483" s="132"/>
      <c r="K483" s="29"/>
    </row>
    <row r="484">
      <c r="A484" s="132"/>
      <c r="B484" s="29"/>
      <c r="C484" s="29"/>
      <c r="D484" s="29"/>
      <c r="E484" s="29"/>
      <c r="F484" s="29"/>
      <c r="G484" s="29"/>
      <c r="H484" s="29"/>
      <c r="I484" s="29"/>
      <c r="J484" s="132"/>
      <c r="K484" s="29"/>
    </row>
    <row r="485">
      <c r="A485" s="132"/>
      <c r="B485" s="29"/>
      <c r="C485" s="29"/>
      <c r="D485" s="29"/>
      <c r="E485" s="29"/>
      <c r="F485" s="29"/>
      <c r="G485" s="29"/>
      <c r="H485" s="29"/>
      <c r="I485" s="29"/>
      <c r="J485" s="132"/>
      <c r="K485" s="29"/>
    </row>
    <row r="486">
      <c r="A486" s="132"/>
      <c r="B486" s="29"/>
      <c r="C486" s="29"/>
      <c r="D486" s="29"/>
      <c r="E486" s="29"/>
      <c r="F486" s="29"/>
      <c r="G486" s="29"/>
      <c r="H486" s="29"/>
      <c r="I486" s="29"/>
      <c r="J486" s="132"/>
      <c r="K486" s="29"/>
    </row>
    <row r="487">
      <c r="A487" s="132"/>
      <c r="B487" s="29"/>
      <c r="C487" s="29"/>
      <c r="D487" s="29"/>
      <c r="E487" s="29"/>
      <c r="F487" s="29"/>
      <c r="G487" s="29"/>
      <c r="H487" s="29"/>
      <c r="I487" s="29"/>
      <c r="J487" s="132"/>
      <c r="K487" s="29"/>
    </row>
    <row r="488">
      <c r="A488" s="132"/>
      <c r="B488" s="29"/>
      <c r="C488" s="29"/>
      <c r="D488" s="29"/>
      <c r="E488" s="29"/>
      <c r="F488" s="29"/>
      <c r="G488" s="29"/>
      <c r="H488" s="29"/>
      <c r="I488" s="29"/>
      <c r="J488" s="132"/>
      <c r="K488" s="29"/>
    </row>
    <row r="489">
      <c r="A489" s="132"/>
      <c r="B489" s="29"/>
      <c r="C489" s="29"/>
      <c r="D489" s="29"/>
      <c r="E489" s="29"/>
      <c r="F489" s="29"/>
      <c r="G489" s="29"/>
      <c r="H489" s="29"/>
      <c r="I489" s="29"/>
      <c r="J489" s="132"/>
      <c r="K489" s="29"/>
    </row>
    <row r="490">
      <c r="A490" s="132"/>
      <c r="B490" s="29"/>
      <c r="C490" s="29"/>
      <c r="D490" s="29"/>
      <c r="E490" s="29"/>
      <c r="F490" s="29"/>
      <c r="G490" s="29"/>
      <c r="H490" s="29"/>
      <c r="I490" s="29"/>
      <c r="J490" s="132"/>
      <c r="K490" s="29"/>
    </row>
    <row r="491">
      <c r="A491" s="132"/>
      <c r="B491" s="29"/>
      <c r="C491" s="29"/>
      <c r="D491" s="29"/>
      <c r="E491" s="29"/>
      <c r="F491" s="29"/>
      <c r="G491" s="29"/>
      <c r="H491" s="29"/>
      <c r="I491" s="29"/>
      <c r="J491" s="132"/>
      <c r="K491" s="29"/>
    </row>
    <row r="492">
      <c r="A492" s="132"/>
      <c r="B492" s="29"/>
      <c r="C492" s="29"/>
      <c r="D492" s="29"/>
      <c r="E492" s="29"/>
      <c r="F492" s="29"/>
      <c r="G492" s="29"/>
      <c r="H492" s="29"/>
      <c r="I492" s="29"/>
      <c r="J492" s="132"/>
      <c r="K492" s="29"/>
    </row>
    <row r="493">
      <c r="A493" s="132"/>
      <c r="B493" s="29"/>
      <c r="C493" s="29"/>
      <c r="D493" s="29"/>
      <c r="E493" s="29"/>
      <c r="F493" s="29"/>
      <c r="G493" s="29"/>
      <c r="H493" s="29"/>
      <c r="I493" s="29"/>
      <c r="J493" s="132"/>
      <c r="K493" s="29"/>
    </row>
    <row r="494">
      <c r="A494" s="132"/>
      <c r="B494" s="29"/>
      <c r="C494" s="29"/>
      <c r="D494" s="29"/>
      <c r="E494" s="29"/>
      <c r="F494" s="29"/>
      <c r="G494" s="29"/>
      <c r="H494" s="29"/>
      <c r="I494" s="29"/>
      <c r="J494" s="132"/>
      <c r="K494" s="29"/>
    </row>
    <row r="495">
      <c r="A495" s="132"/>
      <c r="B495" s="29"/>
      <c r="C495" s="29"/>
      <c r="D495" s="29"/>
      <c r="E495" s="29"/>
      <c r="F495" s="29"/>
      <c r="G495" s="29"/>
      <c r="H495" s="29"/>
      <c r="I495" s="29"/>
      <c r="J495" s="132"/>
      <c r="K495" s="29"/>
    </row>
    <row r="496">
      <c r="A496" s="132"/>
      <c r="B496" s="29"/>
      <c r="C496" s="29"/>
      <c r="D496" s="29"/>
      <c r="E496" s="29"/>
      <c r="F496" s="29"/>
      <c r="G496" s="29"/>
      <c r="H496" s="29"/>
      <c r="I496" s="29"/>
      <c r="J496" s="132"/>
      <c r="K496" s="29"/>
    </row>
    <row r="497">
      <c r="A497" s="132"/>
      <c r="B497" s="29"/>
      <c r="C497" s="29"/>
      <c r="D497" s="29"/>
      <c r="E497" s="29"/>
      <c r="F497" s="29"/>
      <c r="G497" s="29"/>
      <c r="H497" s="29"/>
      <c r="I497" s="29"/>
      <c r="J497" s="132"/>
      <c r="K497" s="29"/>
    </row>
    <row r="498">
      <c r="A498" s="132"/>
      <c r="B498" s="29"/>
      <c r="C498" s="29"/>
      <c r="D498" s="29"/>
      <c r="E498" s="29"/>
      <c r="F498" s="29"/>
      <c r="G498" s="29"/>
      <c r="H498" s="29"/>
      <c r="I498" s="29"/>
      <c r="J498" s="132"/>
      <c r="K498" s="29"/>
    </row>
    <row r="499">
      <c r="A499" s="132"/>
      <c r="B499" s="29"/>
      <c r="C499" s="29"/>
      <c r="D499" s="29"/>
      <c r="E499" s="29"/>
      <c r="F499" s="29"/>
      <c r="G499" s="29"/>
      <c r="H499" s="29"/>
      <c r="I499" s="29"/>
      <c r="J499" s="132"/>
      <c r="K499" s="29"/>
    </row>
    <row r="500">
      <c r="A500" s="132"/>
      <c r="B500" s="29"/>
      <c r="C500" s="29"/>
      <c r="D500" s="29"/>
      <c r="E500" s="29"/>
      <c r="F500" s="29"/>
      <c r="G500" s="29"/>
      <c r="H500" s="29"/>
      <c r="I500" s="29"/>
      <c r="J500" s="132"/>
      <c r="K500" s="29"/>
    </row>
    <row r="501">
      <c r="A501" s="132"/>
      <c r="B501" s="29"/>
      <c r="C501" s="29"/>
      <c r="D501" s="29"/>
      <c r="E501" s="29"/>
      <c r="F501" s="29"/>
      <c r="G501" s="29"/>
      <c r="H501" s="29"/>
      <c r="I501" s="29"/>
      <c r="J501" s="132"/>
      <c r="K501" s="29"/>
    </row>
    <row r="502">
      <c r="A502" s="132"/>
      <c r="B502" s="29"/>
      <c r="C502" s="29"/>
      <c r="D502" s="29"/>
      <c r="E502" s="29"/>
      <c r="F502" s="29"/>
      <c r="G502" s="29"/>
      <c r="H502" s="29"/>
      <c r="I502" s="29"/>
      <c r="J502" s="132"/>
      <c r="K502" s="29"/>
    </row>
    <row r="503">
      <c r="A503" s="132"/>
      <c r="B503" s="29"/>
      <c r="C503" s="29"/>
      <c r="D503" s="29"/>
      <c r="E503" s="29"/>
      <c r="F503" s="29"/>
      <c r="G503" s="29"/>
      <c r="H503" s="29"/>
      <c r="I503" s="29"/>
      <c r="J503" s="132"/>
      <c r="K503" s="29"/>
    </row>
    <row r="504">
      <c r="A504" s="132"/>
      <c r="B504" s="29"/>
      <c r="C504" s="29"/>
      <c r="D504" s="29"/>
      <c r="E504" s="29"/>
      <c r="F504" s="29"/>
      <c r="G504" s="29"/>
      <c r="H504" s="29"/>
      <c r="I504" s="29"/>
      <c r="J504" s="132"/>
      <c r="K504" s="29"/>
    </row>
    <row r="505">
      <c r="A505" s="132"/>
      <c r="B505" s="29"/>
      <c r="C505" s="29"/>
      <c r="D505" s="29"/>
      <c r="E505" s="29"/>
      <c r="F505" s="29"/>
      <c r="G505" s="29"/>
      <c r="H505" s="29"/>
      <c r="I505" s="29"/>
      <c r="J505" s="132"/>
      <c r="K505" s="29"/>
    </row>
    <row r="506">
      <c r="A506" s="132"/>
      <c r="B506" s="29"/>
      <c r="C506" s="29"/>
      <c r="D506" s="29"/>
      <c r="E506" s="29"/>
      <c r="F506" s="29"/>
      <c r="G506" s="29"/>
      <c r="H506" s="29"/>
      <c r="I506" s="29"/>
      <c r="J506" s="132"/>
      <c r="K506" s="29"/>
    </row>
    <row r="507">
      <c r="A507" s="132"/>
      <c r="B507" s="29"/>
      <c r="C507" s="29"/>
      <c r="D507" s="29"/>
      <c r="E507" s="29"/>
      <c r="F507" s="29"/>
      <c r="G507" s="29"/>
      <c r="H507" s="29"/>
      <c r="I507" s="29"/>
      <c r="J507" s="132"/>
      <c r="K507" s="29"/>
    </row>
    <row r="508">
      <c r="A508" s="132"/>
      <c r="B508" s="29"/>
      <c r="C508" s="29"/>
      <c r="D508" s="29"/>
      <c r="E508" s="29"/>
      <c r="F508" s="29"/>
      <c r="G508" s="29"/>
      <c r="H508" s="29"/>
      <c r="I508" s="29"/>
      <c r="J508" s="132"/>
      <c r="K508" s="29"/>
    </row>
    <row r="509">
      <c r="A509" s="132"/>
      <c r="B509" s="29"/>
      <c r="C509" s="29"/>
      <c r="D509" s="29"/>
      <c r="E509" s="29"/>
      <c r="F509" s="29"/>
      <c r="G509" s="29"/>
      <c r="H509" s="29"/>
      <c r="I509" s="29"/>
      <c r="J509" s="132"/>
      <c r="K509" s="29"/>
    </row>
    <row r="510">
      <c r="A510" s="132"/>
      <c r="B510" s="29"/>
      <c r="C510" s="29"/>
      <c r="D510" s="29"/>
      <c r="E510" s="29"/>
      <c r="F510" s="29"/>
      <c r="G510" s="29"/>
      <c r="H510" s="29"/>
      <c r="I510" s="29"/>
      <c r="J510" s="132"/>
      <c r="K510" s="29"/>
    </row>
    <row r="511">
      <c r="A511" s="132"/>
      <c r="B511" s="29"/>
      <c r="C511" s="29"/>
      <c r="D511" s="29"/>
      <c r="E511" s="29"/>
      <c r="F511" s="29"/>
      <c r="G511" s="29"/>
      <c r="H511" s="29"/>
      <c r="I511" s="29"/>
      <c r="J511" s="132"/>
      <c r="K511" s="29"/>
    </row>
    <row r="512">
      <c r="A512" s="132"/>
      <c r="B512" s="29"/>
      <c r="C512" s="29"/>
      <c r="D512" s="29"/>
      <c r="E512" s="29"/>
      <c r="F512" s="29"/>
      <c r="G512" s="29"/>
      <c r="H512" s="29"/>
      <c r="I512" s="29"/>
      <c r="J512" s="132"/>
      <c r="K512" s="29"/>
    </row>
    <row r="513">
      <c r="A513" s="132"/>
      <c r="B513" s="29"/>
      <c r="C513" s="29"/>
      <c r="D513" s="29"/>
      <c r="E513" s="29"/>
      <c r="F513" s="29"/>
      <c r="G513" s="29"/>
      <c r="H513" s="29"/>
      <c r="I513" s="29"/>
      <c r="J513" s="132"/>
      <c r="K513" s="29"/>
    </row>
    <row r="514">
      <c r="A514" s="132"/>
      <c r="B514" s="29"/>
      <c r="C514" s="29"/>
      <c r="D514" s="29"/>
      <c r="E514" s="29"/>
      <c r="F514" s="29"/>
      <c r="G514" s="29"/>
      <c r="H514" s="29"/>
      <c r="I514" s="29"/>
      <c r="J514" s="132"/>
      <c r="K514" s="29"/>
    </row>
    <row r="515">
      <c r="A515" s="132"/>
      <c r="B515" s="29"/>
      <c r="C515" s="29"/>
      <c r="D515" s="29"/>
      <c r="E515" s="29"/>
      <c r="F515" s="29"/>
      <c r="G515" s="29"/>
      <c r="H515" s="29"/>
      <c r="I515" s="29"/>
      <c r="J515" s="132"/>
      <c r="K515" s="29"/>
    </row>
    <row r="516">
      <c r="A516" s="132"/>
      <c r="B516" s="29"/>
      <c r="C516" s="29"/>
      <c r="D516" s="29"/>
      <c r="E516" s="29"/>
      <c r="F516" s="29"/>
      <c r="G516" s="29"/>
      <c r="H516" s="29"/>
      <c r="I516" s="29"/>
      <c r="J516" s="132"/>
      <c r="K516" s="29"/>
    </row>
    <row r="517">
      <c r="A517" s="132"/>
      <c r="B517" s="29"/>
      <c r="C517" s="29"/>
      <c r="D517" s="29"/>
      <c r="E517" s="29"/>
      <c r="F517" s="29"/>
      <c r="G517" s="29"/>
      <c r="H517" s="29"/>
      <c r="I517" s="29"/>
      <c r="J517" s="132"/>
      <c r="K517" s="29"/>
    </row>
    <row r="518">
      <c r="A518" s="132"/>
      <c r="B518" s="29"/>
      <c r="C518" s="29"/>
      <c r="D518" s="29"/>
      <c r="E518" s="29"/>
      <c r="F518" s="29"/>
      <c r="G518" s="29"/>
      <c r="H518" s="29"/>
      <c r="I518" s="29"/>
      <c r="J518" s="132"/>
      <c r="K518" s="29"/>
    </row>
    <row r="519">
      <c r="A519" s="132"/>
      <c r="B519" s="29"/>
      <c r="C519" s="29"/>
      <c r="D519" s="29"/>
      <c r="E519" s="29"/>
      <c r="F519" s="29"/>
      <c r="G519" s="29"/>
      <c r="H519" s="29"/>
      <c r="I519" s="29"/>
      <c r="J519" s="132"/>
      <c r="K519" s="29"/>
    </row>
    <row r="520">
      <c r="A520" s="132"/>
      <c r="B520" s="29"/>
      <c r="C520" s="29"/>
      <c r="D520" s="29"/>
      <c r="E520" s="29"/>
      <c r="F520" s="29"/>
      <c r="G520" s="29"/>
      <c r="H520" s="29"/>
      <c r="I520" s="29"/>
      <c r="J520" s="132"/>
      <c r="K520" s="29"/>
    </row>
    <row r="521">
      <c r="A521" s="132"/>
      <c r="B521" s="29"/>
      <c r="C521" s="29"/>
      <c r="D521" s="29"/>
      <c r="E521" s="29"/>
      <c r="F521" s="29"/>
      <c r="G521" s="29"/>
      <c r="H521" s="29"/>
      <c r="I521" s="29"/>
      <c r="J521" s="132"/>
      <c r="K521" s="29"/>
    </row>
    <row r="522">
      <c r="A522" s="132"/>
      <c r="B522" s="29"/>
      <c r="C522" s="29"/>
      <c r="D522" s="29"/>
      <c r="E522" s="29"/>
      <c r="F522" s="29"/>
      <c r="G522" s="29"/>
      <c r="H522" s="29"/>
      <c r="I522" s="29"/>
      <c r="J522" s="132"/>
      <c r="K522" s="29"/>
    </row>
    <row r="523">
      <c r="A523" s="132"/>
      <c r="B523" s="29"/>
      <c r="C523" s="29"/>
      <c r="D523" s="29"/>
      <c r="E523" s="29"/>
      <c r="F523" s="29"/>
      <c r="G523" s="29"/>
      <c r="H523" s="29"/>
      <c r="I523" s="29"/>
      <c r="J523" s="132"/>
      <c r="K523" s="29"/>
    </row>
    <row r="524">
      <c r="A524" s="132"/>
      <c r="B524" s="29"/>
      <c r="C524" s="29"/>
      <c r="D524" s="29"/>
      <c r="E524" s="29"/>
      <c r="F524" s="29"/>
      <c r="G524" s="29"/>
      <c r="H524" s="29"/>
      <c r="I524" s="29"/>
      <c r="J524" s="132"/>
      <c r="K524" s="29"/>
    </row>
    <row r="525">
      <c r="A525" s="132"/>
      <c r="B525" s="29"/>
      <c r="C525" s="29"/>
      <c r="D525" s="29"/>
      <c r="E525" s="29"/>
      <c r="F525" s="29"/>
      <c r="G525" s="29"/>
      <c r="H525" s="29"/>
      <c r="I525" s="29"/>
      <c r="J525" s="132"/>
      <c r="K525" s="29"/>
    </row>
    <row r="526">
      <c r="A526" s="132"/>
      <c r="B526" s="29"/>
      <c r="C526" s="29"/>
      <c r="D526" s="29"/>
      <c r="E526" s="29"/>
      <c r="F526" s="29"/>
      <c r="G526" s="29"/>
      <c r="H526" s="29"/>
      <c r="I526" s="29"/>
      <c r="J526" s="132"/>
      <c r="K526" s="29"/>
    </row>
    <row r="527">
      <c r="A527" s="132"/>
      <c r="B527" s="29"/>
      <c r="C527" s="29"/>
      <c r="D527" s="29"/>
      <c r="E527" s="29"/>
      <c r="F527" s="29"/>
      <c r="G527" s="29"/>
      <c r="H527" s="29"/>
      <c r="I527" s="29"/>
      <c r="J527" s="132"/>
      <c r="K527" s="29"/>
    </row>
    <row r="528">
      <c r="A528" s="132"/>
      <c r="B528" s="29"/>
      <c r="C528" s="29"/>
      <c r="D528" s="29"/>
      <c r="E528" s="29"/>
      <c r="F528" s="29"/>
      <c r="G528" s="29"/>
      <c r="H528" s="29"/>
      <c r="I528" s="29"/>
      <c r="J528" s="132"/>
      <c r="K528" s="29"/>
    </row>
    <row r="529">
      <c r="A529" s="132"/>
      <c r="B529" s="29"/>
      <c r="C529" s="29"/>
      <c r="D529" s="29"/>
      <c r="E529" s="29"/>
      <c r="F529" s="29"/>
      <c r="G529" s="29"/>
      <c r="H529" s="29"/>
      <c r="I529" s="29"/>
      <c r="J529" s="132"/>
      <c r="K529" s="29"/>
    </row>
    <row r="530">
      <c r="A530" s="132"/>
      <c r="B530" s="29"/>
      <c r="C530" s="29"/>
      <c r="D530" s="29"/>
      <c r="E530" s="29"/>
      <c r="F530" s="29"/>
      <c r="G530" s="29"/>
      <c r="H530" s="29"/>
      <c r="I530" s="29"/>
      <c r="J530" s="132"/>
      <c r="K530" s="29"/>
    </row>
    <row r="531">
      <c r="A531" s="132"/>
      <c r="B531" s="29"/>
      <c r="C531" s="29"/>
      <c r="D531" s="29"/>
      <c r="E531" s="29"/>
      <c r="F531" s="29"/>
      <c r="G531" s="29"/>
      <c r="H531" s="29"/>
      <c r="I531" s="29"/>
      <c r="J531" s="132"/>
      <c r="K531" s="29"/>
    </row>
    <row r="532">
      <c r="A532" s="132"/>
      <c r="B532" s="29"/>
      <c r="C532" s="29"/>
      <c r="D532" s="29"/>
      <c r="E532" s="29"/>
      <c r="F532" s="29"/>
      <c r="G532" s="29"/>
      <c r="H532" s="29"/>
      <c r="I532" s="29"/>
      <c r="J532" s="132"/>
      <c r="K532" s="29"/>
    </row>
    <row r="533">
      <c r="A533" s="132"/>
      <c r="B533" s="29"/>
      <c r="C533" s="29"/>
      <c r="D533" s="29"/>
      <c r="E533" s="29"/>
      <c r="F533" s="29"/>
      <c r="G533" s="29"/>
      <c r="H533" s="29"/>
      <c r="I533" s="29"/>
      <c r="J533" s="132"/>
      <c r="K533" s="29"/>
    </row>
    <row r="534">
      <c r="A534" s="132"/>
      <c r="B534" s="29"/>
      <c r="C534" s="29"/>
      <c r="D534" s="29"/>
      <c r="E534" s="29"/>
      <c r="F534" s="29"/>
      <c r="G534" s="29"/>
      <c r="H534" s="29"/>
      <c r="I534" s="29"/>
      <c r="J534" s="132"/>
      <c r="K534" s="29"/>
    </row>
    <row r="535">
      <c r="A535" s="132"/>
      <c r="B535" s="29"/>
      <c r="C535" s="29"/>
      <c r="D535" s="29"/>
      <c r="E535" s="29"/>
      <c r="F535" s="29"/>
      <c r="G535" s="29"/>
      <c r="H535" s="29"/>
      <c r="I535" s="29"/>
      <c r="J535" s="132"/>
      <c r="K535" s="29"/>
    </row>
    <row r="536">
      <c r="A536" s="132"/>
      <c r="B536" s="29"/>
      <c r="C536" s="29"/>
      <c r="D536" s="29"/>
      <c r="E536" s="29"/>
      <c r="F536" s="29"/>
      <c r="G536" s="29"/>
      <c r="H536" s="29"/>
      <c r="I536" s="29"/>
      <c r="J536" s="132"/>
      <c r="K536" s="29"/>
    </row>
    <row r="537">
      <c r="A537" s="132"/>
      <c r="B537" s="29"/>
      <c r="C537" s="29"/>
      <c r="D537" s="29"/>
      <c r="E537" s="29"/>
      <c r="F537" s="29"/>
      <c r="G537" s="29"/>
      <c r="H537" s="29"/>
      <c r="I537" s="29"/>
      <c r="J537" s="132"/>
      <c r="K537" s="29"/>
    </row>
    <row r="538">
      <c r="A538" s="132"/>
      <c r="B538" s="29"/>
      <c r="C538" s="29"/>
      <c r="D538" s="29"/>
      <c r="E538" s="29"/>
      <c r="F538" s="29"/>
      <c r="G538" s="29"/>
      <c r="H538" s="29"/>
      <c r="I538" s="29"/>
      <c r="J538" s="132"/>
      <c r="K538" s="29"/>
    </row>
    <row r="539">
      <c r="A539" s="132"/>
      <c r="B539" s="29"/>
      <c r="C539" s="29"/>
      <c r="D539" s="29"/>
      <c r="E539" s="29"/>
      <c r="F539" s="29"/>
      <c r="G539" s="29"/>
      <c r="H539" s="29"/>
      <c r="I539" s="29"/>
      <c r="J539" s="132"/>
      <c r="K539" s="29"/>
    </row>
    <row r="540">
      <c r="A540" s="132"/>
      <c r="B540" s="29"/>
      <c r="C540" s="29"/>
      <c r="D540" s="29"/>
      <c r="E540" s="29"/>
      <c r="F540" s="29"/>
      <c r="G540" s="29"/>
      <c r="H540" s="29"/>
      <c r="I540" s="29"/>
      <c r="J540" s="132"/>
      <c r="K540" s="29"/>
    </row>
    <row r="541">
      <c r="A541" s="132"/>
      <c r="B541" s="29"/>
      <c r="C541" s="29"/>
      <c r="D541" s="29"/>
      <c r="E541" s="29"/>
      <c r="F541" s="29"/>
      <c r="G541" s="29"/>
      <c r="H541" s="29"/>
      <c r="I541" s="29"/>
      <c r="J541" s="132"/>
      <c r="K541" s="29"/>
    </row>
    <row r="542">
      <c r="A542" s="132"/>
      <c r="B542" s="29"/>
      <c r="C542" s="29"/>
      <c r="D542" s="29"/>
      <c r="E542" s="29"/>
      <c r="F542" s="29"/>
      <c r="G542" s="29"/>
      <c r="H542" s="29"/>
      <c r="I542" s="29"/>
      <c r="J542" s="132"/>
      <c r="K542" s="29"/>
    </row>
    <row r="543">
      <c r="A543" s="132"/>
      <c r="B543" s="29"/>
      <c r="C543" s="29"/>
      <c r="D543" s="29"/>
      <c r="E543" s="29"/>
      <c r="F543" s="29"/>
      <c r="G543" s="29"/>
      <c r="H543" s="29"/>
      <c r="I543" s="29"/>
      <c r="J543" s="132"/>
      <c r="K543" s="29"/>
    </row>
    <row r="544">
      <c r="A544" s="132"/>
      <c r="B544" s="29"/>
      <c r="C544" s="29"/>
      <c r="D544" s="29"/>
      <c r="E544" s="29"/>
      <c r="F544" s="29"/>
      <c r="G544" s="29"/>
      <c r="H544" s="29"/>
      <c r="I544" s="29"/>
      <c r="J544" s="132"/>
      <c r="K544" s="29"/>
    </row>
    <row r="545">
      <c r="A545" s="132"/>
      <c r="B545" s="29"/>
      <c r="C545" s="29"/>
      <c r="D545" s="29"/>
      <c r="E545" s="29"/>
      <c r="F545" s="29"/>
      <c r="G545" s="29"/>
      <c r="H545" s="29"/>
      <c r="I545" s="29"/>
      <c r="J545" s="132"/>
      <c r="K545" s="29"/>
    </row>
    <row r="546">
      <c r="A546" s="132"/>
      <c r="B546" s="29"/>
      <c r="C546" s="29"/>
      <c r="D546" s="29"/>
      <c r="E546" s="29"/>
      <c r="F546" s="29"/>
      <c r="G546" s="29"/>
      <c r="H546" s="29"/>
      <c r="I546" s="29"/>
      <c r="J546" s="132"/>
      <c r="K546" s="29"/>
    </row>
    <row r="547">
      <c r="A547" s="132"/>
      <c r="B547" s="29"/>
      <c r="C547" s="29"/>
      <c r="D547" s="29"/>
      <c r="E547" s="29"/>
      <c r="F547" s="29"/>
      <c r="G547" s="29"/>
      <c r="H547" s="29"/>
      <c r="I547" s="29"/>
      <c r="J547" s="132"/>
      <c r="K547" s="29"/>
    </row>
    <row r="548">
      <c r="A548" s="132"/>
      <c r="B548" s="29"/>
      <c r="C548" s="29"/>
      <c r="D548" s="29"/>
      <c r="E548" s="29"/>
      <c r="F548" s="29"/>
      <c r="G548" s="29"/>
      <c r="H548" s="29"/>
      <c r="I548" s="29"/>
      <c r="J548" s="132"/>
      <c r="K548" s="29"/>
    </row>
    <row r="549">
      <c r="A549" s="132"/>
      <c r="B549" s="29"/>
      <c r="C549" s="29"/>
      <c r="D549" s="29"/>
      <c r="E549" s="29"/>
      <c r="F549" s="29"/>
      <c r="G549" s="29"/>
      <c r="H549" s="29"/>
      <c r="I549" s="29"/>
      <c r="J549" s="132"/>
      <c r="K549" s="29"/>
    </row>
    <row r="550">
      <c r="A550" s="132"/>
      <c r="B550" s="29"/>
      <c r="C550" s="29"/>
      <c r="D550" s="29"/>
      <c r="E550" s="29"/>
      <c r="F550" s="29"/>
      <c r="G550" s="29"/>
      <c r="H550" s="29"/>
      <c r="I550" s="29"/>
      <c r="J550" s="132"/>
      <c r="K550" s="29"/>
    </row>
    <row r="551">
      <c r="A551" s="132"/>
      <c r="B551" s="29"/>
      <c r="C551" s="29"/>
      <c r="D551" s="29"/>
      <c r="E551" s="29"/>
      <c r="F551" s="29"/>
      <c r="G551" s="29"/>
      <c r="H551" s="29"/>
      <c r="I551" s="29"/>
      <c r="J551" s="132"/>
      <c r="K551" s="29"/>
    </row>
    <row r="552">
      <c r="A552" s="132"/>
      <c r="B552" s="29"/>
      <c r="C552" s="29"/>
      <c r="D552" s="29"/>
      <c r="E552" s="29"/>
      <c r="F552" s="29"/>
      <c r="G552" s="29"/>
      <c r="H552" s="29"/>
      <c r="I552" s="29"/>
      <c r="J552" s="132"/>
      <c r="K552" s="29"/>
    </row>
    <row r="553">
      <c r="A553" s="132"/>
      <c r="B553" s="29"/>
      <c r="C553" s="29"/>
      <c r="D553" s="29"/>
      <c r="E553" s="29"/>
      <c r="F553" s="29"/>
      <c r="G553" s="29"/>
      <c r="H553" s="29"/>
      <c r="I553" s="29"/>
      <c r="J553" s="132"/>
      <c r="K553" s="29"/>
    </row>
    <row r="554">
      <c r="A554" s="132"/>
      <c r="B554" s="29"/>
      <c r="C554" s="29"/>
      <c r="D554" s="29"/>
      <c r="E554" s="29"/>
      <c r="F554" s="29"/>
      <c r="G554" s="29"/>
      <c r="H554" s="29"/>
      <c r="I554" s="29"/>
      <c r="J554" s="132"/>
      <c r="K554" s="29"/>
    </row>
    <row r="555">
      <c r="A555" s="132"/>
      <c r="B555" s="29"/>
      <c r="C555" s="29"/>
      <c r="D555" s="29"/>
      <c r="E555" s="29"/>
      <c r="F555" s="29"/>
      <c r="G555" s="29"/>
      <c r="H555" s="29"/>
      <c r="I555" s="29"/>
      <c r="J555" s="132"/>
      <c r="K555" s="29"/>
    </row>
    <row r="556">
      <c r="A556" s="132"/>
      <c r="B556" s="29"/>
      <c r="C556" s="29"/>
      <c r="D556" s="29"/>
      <c r="E556" s="29"/>
      <c r="F556" s="29"/>
      <c r="G556" s="29"/>
      <c r="H556" s="29"/>
      <c r="I556" s="29"/>
      <c r="J556" s="132"/>
      <c r="K556" s="29"/>
    </row>
    <row r="557">
      <c r="A557" s="132"/>
      <c r="B557" s="29"/>
      <c r="C557" s="29"/>
      <c r="D557" s="29"/>
      <c r="E557" s="29"/>
      <c r="F557" s="29"/>
      <c r="G557" s="29"/>
      <c r="H557" s="29"/>
      <c r="I557" s="29"/>
      <c r="J557" s="132"/>
      <c r="K557" s="29"/>
    </row>
    <row r="558">
      <c r="A558" s="132"/>
      <c r="B558" s="29"/>
      <c r="C558" s="29"/>
      <c r="D558" s="29"/>
      <c r="E558" s="29"/>
      <c r="F558" s="29"/>
      <c r="G558" s="29"/>
      <c r="H558" s="29"/>
      <c r="I558" s="29"/>
      <c r="J558" s="132"/>
      <c r="K558" s="29"/>
    </row>
    <row r="559">
      <c r="A559" s="132"/>
      <c r="B559" s="29"/>
      <c r="C559" s="29"/>
      <c r="D559" s="29"/>
      <c r="E559" s="29"/>
      <c r="F559" s="29"/>
      <c r="G559" s="29"/>
      <c r="H559" s="29"/>
      <c r="I559" s="29"/>
      <c r="J559" s="132"/>
      <c r="K559" s="29"/>
    </row>
    <row r="560">
      <c r="A560" s="132"/>
      <c r="B560" s="29"/>
      <c r="C560" s="29"/>
      <c r="D560" s="29"/>
      <c r="E560" s="29"/>
      <c r="F560" s="29"/>
      <c r="G560" s="29"/>
      <c r="H560" s="29"/>
      <c r="I560" s="29"/>
      <c r="J560" s="132"/>
      <c r="K560" s="29"/>
    </row>
    <row r="561">
      <c r="A561" s="132"/>
      <c r="B561" s="29"/>
      <c r="C561" s="29"/>
      <c r="D561" s="29"/>
      <c r="E561" s="29"/>
      <c r="F561" s="29"/>
      <c r="G561" s="29"/>
      <c r="H561" s="29"/>
      <c r="I561" s="29"/>
      <c r="J561" s="132"/>
      <c r="K561" s="29"/>
    </row>
    <row r="562">
      <c r="A562" s="132"/>
      <c r="B562" s="29"/>
      <c r="C562" s="29"/>
      <c r="D562" s="29"/>
      <c r="E562" s="29"/>
      <c r="F562" s="29"/>
      <c r="G562" s="29"/>
      <c r="H562" s="29"/>
      <c r="I562" s="29"/>
      <c r="J562" s="132"/>
      <c r="K562" s="29"/>
    </row>
    <row r="563">
      <c r="A563" s="132"/>
      <c r="B563" s="29"/>
      <c r="C563" s="29"/>
      <c r="D563" s="29"/>
      <c r="E563" s="29"/>
      <c r="F563" s="29"/>
      <c r="G563" s="29"/>
      <c r="H563" s="29"/>
      <c r="I563" s="29"/>
      <c r="J563" s="132"/>
      <c r="K563" s="29"/>
    </row>
    <row r="564">
      <c r="A564" s="132"/>
      <c r="B564" s="29"/>
      <c r="C564" s="29"/>
      <c r="D564" s="29"/>
      <c r="E564" s="29"/>
      <c r="F564" s="29"/>
      <c r="G564" s="29"/>
      <c r="H564" s="29"/>
      <c r="I564" s="29"/>
      <c r="J564" s="132"/>
      <c r="K564" s="29"/>
    </row>
    <row r="565">
      <c r="A565" s="132"/>
      <c r="B565" s="29"/>
      <c r="C565" s="29"/>
      <c r="D565" s="29"/>
      <c r="E565" s="29"/>
      <c r="F565" s="29"/>
      <c r="G565" s="29"/>
      <c r="H565" s="29"/>
      <c r="I565" s="29"/>
      <c r="J565" s="132"/>
      <c r="K565" s="29"/>
    </row>
    <row r="566">
      <c r="A566" s="132"/>
      <c r="B566" s="29"/>
      <c r="C566" s="29"/>
      <c r="D566" s="29"/>
      <c r="E566" s="29"/>
      <c r="F566" s="29"/>
      <c r="G566" s="29"/>
      <c r="H566" s="29"/>
      <c r="I566" s="29"/>
      <c r="J566" s="132"/>
      <c r="K566" s="29"/>
    </row>
    <row r="567">
      <c r="A567" s="132"/>
      <c r="B567" s="29"/>
      <c r="C567" s="29"/>
      <c r="D567" s="29"/>
      <c r="E567" s="29"/>
      <c r="F567" s="29"/>
      <c r="G567" s="29"/>
      <c r="H567" s="29"/>
      <c r="I567" s="29"/>
      <c r="J567" s="132"/>
      <c r="K567" s="29"/>
    </row>
    <row r="568">
      <c r="A568" s="132"/>
      <c r="B568" s="29"/>
      <c r="C568" s="29"/>
      <c r="D568" s="29"/>
      <c r="E568" s="29"/>
      <c r="F568" s="29"/>
      <c r="G568" s="29"/>
      <c r="H568" s="29"/>
      <c r="I568" s="29"/>
      <c r="J568" s="132"/>
      <c r="K568" s="29"/>
    </row>
    <row r="569">
      <c r="A569" s="132"/>
      <c r="B569" s="29"/>
      <c r="C569" s="29"/>
      <c r="D569" s="29"/>
      <c r="E569" s="29"/>
      <c r="F569" s="29"/>
      <c r="G569" s="29"/>
      <c r="H569" s="29"/>
      <c r="I569" s="29"/>
      <c r="J569" s="132"/>
      <c r="K569" s="29"/>
    </row>
    <row r="570">
      <c r="A570" s="132"/>
      <c r="B570" s="29"/>
      <c r="C570" s="29"/>
      <c r="D570" s="29"/>
      <c r="E570" s="29"/>
      <c r="F570" s="29"/>
      <c r="G570" s="29"/>
      <c r="H570" s="29"/>
      <c r="I570" s="29"/>
      <c r="J570" s="132"/>
      <c r="K570" s="29"/>
    </row>
    <row r="571">
      <c r="A571" s="132"/>
      <c r="B571" s="29"/>
      <c r="C571" s="29"/>
      <c r="D571" s="29"/>
      <c r="E571" s="29"/>
      <c r="F571" s="29"/>
      <c r="G571" s="29"/>
      <c r="H571" s="29"/>
      <c r="I571" s="29"/>
      <c r="J571" s="132"/>
      <c r="K571" s="29"/>
    </row>
    <row r="572">
      <c r="A572" s="132"/>
      <c r="B572" s="29"/>
      <c r="C572" s="29"/>
      <c r="D572" s="29"/>
      <c r="E572" s="29"/>
      <c r="F572" s="29"/>
      <c r="G572" s="29"/>
      <c r="H572" s="29"/>
      <c r="I572" s="29"/>
      <c r="J572" s="132"/>
      <c r="K572" s="29"/>
    </row>
    <row r="573">
      <c r="A573" s="132"/>
      <c r="B573" s="29"/>
      <c r="C573" s="29"/>
      <c r="D573" s="29"/>
      <c r="E573" s="29"/>
      <c r="F573" s="29"/>
      <c r="G573" s="29"/>
      <c r="H573" s="29"/>
      <c r="I573" s="29"/>
      <c r="J573" s="132"/>
      <c r="K573" s="29"/>
    </row>
    <row r="574">
      <c r="A574" s="132"/>
      <c r="B574" s="29"/>
      <c r="C574" s="29"/>
      <c r="D574" s="29"/>
      <c r="E574" s="29"/>
      <c r="F574" s="29"/>
      <c r="G574" s="29"/>
      <c r="H574" s="29"/>
      <c r="I574" s="29"/>
      <c r="J574" s="132"/>
      <c r="K574" s="29"/>
    </row>
    <row r="575">
      <c r="A575" s="132"/>
      <c r="B575" s="29"/>
      <c r="C575" s="29"/>
      <c r="D575" s="29"/>
      <c r="E575" s="29"/>
      <c r="F575" s="29"/>
      <c r="G575" s="29"/>
      <c r="H575" s="29"/>
      <c r="I575" s="29"/>
      <c r="J575" s="132"/>
      <c r="K575" s="29"/>
    </row>
    <row r="576">
      <c r="A576" s="132"/>
      <c r="B576" s="29"/>
      <c r="C576" s="29"/>
      <c r="D576" s="29"/>
      <c r="E576" s="29"/>
      <c r="F576" s="29"/>
      <c r="G576" s="29"/>
      <c r="H576" s="29"/>
      <c r="I576" s="29"/>
      <c r="J576" s="132"/>
      <c r="K576" s="29"/>
    </row>
    <row r="577">
      <c r="A577" s="132"/>
      <c r="B577" s="29"/>
      <c r="C577" s="29"/>
      <c r="D577" s="29"/>
      <c r="E577" s="29"/>
      <c r="F577" s="29"/>
      <c r="G577" s="29"/>
      <c r="H577" s="29"/>
      <c r="I577" s="29"/>
      <c r="J577" s="132"/>
      <c r="K577" s="29"/>
    </row>
    <row r="578">
      <c r="A578" s="132"/>
      <c r="B578" s="29"/>
      <c r="C578" s="29"/>
      <c r="D578" s="29"/>
      <c r="E578" s="29"/>
      <c r="F578" s="29"/>
      <c r="G578" s="29"/>
      <c r="H578" s="29"/>
      <c r="I578" s="29"/>
      <c r="J578" s="132"/>
      <c r="K578" s="29"/>
    </row>
    <row r="579">
      <c r="A579" s="132"/>
      <c r="B579" s="29"/>
      <c r="C579" s="29"/>
      <c r="D579" s="29"/>
      <c r="E579" s="29"/>
      <c r="F579" s="29"/>
      <c r="G579" s="29"/>
      <c r="H579" s="29"/>
      <c r="I579" s="29"/>
      <c r="J579" s="132"/>
      <c r="K579" s="29"/>
    </row>
    <row r="580">
      <c r="A580" s="132"/>
      <c r="B580" s="29"/>
      <c r="C580" s="29"/>
      <c r="D580" s="29"/>
      <c r="E580" s="29"/>
      <c r="F580" s="29"/>
      <c r="G580" s="29"/>
      <c r="H580" s="29"/>
      <c r="I580" s="29"/>
      <c r="J580" s="132"/>
      <c r="K580" s="29"/>
    </row>
    <row r="581">
      <c r="A581" s="132"/>
      <c r="B581" s="29"/>
      <c r="C581" s="29"/>
      <c r="D581" s="29"/>
      <c r="E581" s="29"/>
      <c r="F581" s="29"/>
      <c r="G581" s="29"/>
      <c r="H581" s="29"/>
      <c r="I581" s="29"/>
      <c r="J581" s="132"/>
      <c r="K581" s="29"/>
    </row>
    <row r="582">
      <c r="A582" s="132"/>
      <c r="B582" s="29"/>
      <c r="C582" s="29"/>
      <c r="D582" s="29"/>
      <c r="E582" s="29"/>
      <c r="F582" s="29"/>
      <c r="G582" s="29"/>
      <c r="H582" s="29"/>
      <c r="I582" s="29"/>
      <c r="J582" s="132"/>
      <c r="K582" s="29"/>
    </row>
    <row r="583">
      <c r="A583" s="132"/>
      <c r="B583" s="29"/>
      <c r="C583" s="29"/>
      <c r="D583" s="29"/>
      <c r="E583" s="29"/>
      <c r="F583" s="29"/>
      <c r="G583" s="29"/>
      <c r="H583" s="29"/>
      <c r="I583" s="29"/>
      <c r="J583" s="132"/>
      <c r="K583" s="29"/>
    </row>
    <row r="584">
      <c r="A584" s="132"/>
      <c r="B584" s="29"/>
      <c r="C584" s="29"/>
      <c r="D584" s="29"/>
      <c r="E584" s="29"/>
      <c r="F584" s="29"/>
      <c r="G584" s="29"/>
      <c r="H584" s="29"/>
      <c r="I584" s="29"/>
      <c r="J584" s="132"/>
      <c r="K584" s="29"/>
    </row>
    <row r="585">
      <c r="A585" s="132"/>
      <c r="B585" s="29"/>
      <c r="C585" s="29"/>
      <c r="D585" s="29"/>
      <c r="E585" s="29"/>
      <c r="F585" s="29"/>
      <c r="G585" s="29"/>
      <c r="H585" s="29"/>
      <c r="I585" s="29"/>
      <c r="J585" s="132"/>
      <c r="K585" s="29"/>
    </row>
    <row r="586">
      <c r="A586" s="132"/>
      <c r="B586" s="29"/>
      <c r="C586" s="29"/>
      <c r="D586" s="29"/>
      <c r="E586" s="29"/>
      <c r="F586" s="29"/>
      <c r="G586" s="29"/>
      <c r="H586" s="29"/>
      <c r="I586" s="29"/>
      <c r="J586" s="132"/>
      <c r="K586" s="29"/>
    </row>
    <row r="587">
      <c r="A587" s="132"/>
      <c r="B587" s="29"/>
      <c r="C587" s="29"/>
      <c r="D587" s="29"/>
      <c r="E587" s="29"/>
      <c r="F587" s="29"/>
      <c r="G587" s="29"/>
      <c r="H587" s="29"/>
      <c r="I587" s="29"/>
      <c r="J587" s="132"/>
      <c r="K587" s="29"/>
    </row>
    <row r="588">
      <c r="A588" s="132"/>
      <c r="B588" s="29"/>
      <c r="C588" s="29"/>
      <c r="D588" s="29"/>
      <c r="E588" s="29"/>
      <c r="F588" s="29"/>
      <c r="G588" s="29"/>
      <c r="H588" s="29"/>
      <c r="I588" s="29"/>
      <c r="J588" s="132"/>
      <c r="K588" s="29"/>
    </row>
    <row r="589">
      <c r="A589" s="132"/>
      <c r="B589" s="29"/>
      <c r="C589" s="29"/>
      <c r="D589" s="29"/>
      <c r="E589" s="29"/>
      <c r="F589" s="29"/>
      <c r="G589" s="29"/>
      <c r="H589" s="29"/>
      <c r="I589" s="29"/>
      <c r="J589" s="132"/>
      <c r="K589" s="29"/>
    </row>
    <row r="590">
      <c r="A590" s="132"/>
      <c r="B590" s="29"/>
      <c r="C590" s="29"/>
      <c r="D590" s="29"/>
      <c r="E590" s="29"/>
      <c r="F590" s="29"/>
      <c r="G590" s="29"/>
      <c r="H590" s="29"/>
      <c r="I590" s="29"/>
      <c r="J590" s="132"/>
      <c r="K590" s="29"/>
    </row>
    <row r="591">
      <c r="A591" s="132"/>
      <c r="B591" s="29"/>
      <c r="C591" s="29"/>
      <c r="D591" s="29"/>
      <c r="E591" s="29"/>
      <c r="F591" s="29"/>
      <c r="G591" s="29"/>
      <c r="H591" s="29"/>
      <c r="I591" s="29"/>
      <c r="J591" s="132"/>
      <c r="K591" s="29"/>
    </row>
    <row r="592">
      <c r="A592" s="132"/>
      <c r="B592" s="29"/>
      <c r="C592" s="29"/>
      <c r="D592" s="29"/>
      <c r="E592" s="29"/>
      <c r="F592" s="29"/>
      <c r="G592" s="29"/>
      <c r="H592" s="29"/>
      <c r="I592" s="29"/>
      <c r="J592" s="132"/>
      <c r="K592" s="29"/>
    </row>
    <row r="593">
      <c r="A593" s="132"/>
      <c r="B593" s="29"/>
      <c r="C593" s="29"/>
      <c r="D593" s="29"/>
      <c r="E593" s="29"/>
      <c r="F593" s="29"/>
      <c r="G593" s="29"/>
      <c r="H593" s="29"/>
      <c r="I593" s="29"/>
      <c r="J593" s="132"/>
      <c r="K593" s="29"/>
    </row>
    <row r="594">
      <c r="A594" s="132"/>
      <c r="B594" s="29"/>
      <c r="C594" s="29"/>
      <c r="D594" s="29"/>
      <c r="E594" s="29"/>
      <c r="F594" s="29"/>
      <c r="G594" s="29"/>
      <c r="H594" s="29"/>
      <c r="I594" s="29"/>
      <c r="J594" s="132"/>
      <c r="K594" s="29"/>
    </row>
    <row r="595">
      <c r="A595" s="132"/>
      <c r="B595" s="29"/>
      <c r="C595" s="29"/>
      <c r="D595" s="29"/>
      <c r="E595" s="29"/>
      <c r="F595" s="29"/>
      <c r="G595" s="29"/>
      <c r="H595" s="29"/>
      <c r="I595" s="29"/>
      <c r="J595" s="132"/>
      <c r="K595" s="29"/>
    </row>
    <row r="596">
      <c r="A596" s="132"/>
      <c r="B596" s="29"/>
      <c r="C596" s="29"/>
      <c r="D596" s="29"/>
      <c r="E596" s="29"/>
      <c r="F596" s="29"/>
      <c r="G596" s="29"/>
      <c r="H596" s="29"/>
      <c r="I596" s="29"/>
      <c r="J596" s="132"/>
      <c r="K596" s="29"/>
    </row>
    <row r="597">
      <c r="A597" s="132"/>
      <c r="B597" s="29"/>
      <c r="C597" s="29"/>
      <c r="D597" s="29"/>
      <c r="E597" s="29"/>
      <c r="F597" s="29"/>
      <c r="G597" s="29"/>
      <c r="H597" s="29"/>
      <c r="I597" s="29"/>
      <c r="J597" s="132"/>
      <c r="K597" s="29"/>
    </row>
    <row r="598">
      <c r="A598" s="132"/>
      <c r="B598" s="29"/>
      <c r="C598" s="29"/>
      <c r="D598" s="29"/>
      <c r="E598" s="29"/>
      <c r="F598" s="29"/>
      <c r="G598" s="29"/>
      <c r="H598" s="29"/>
      <c r="I598" s="29"/>
      <c r="J598" s="132"/>
      <c r="K598" s="29"/>
    </row>
    <row r="599">
      <c r="A599" s="132"/>
      <c r="B599" s="29"/>
      <c r="C599" s="29"/>
      <c r="D599" s="29"/>
      <c r="E599" s="29"/>
      <c r="F599" s="29"/>
      <c r="G599" s="29"/>
      <c r="H599" s="29"/>
      <c r="I599" s="29"/>
      <c r="J599" s="132"/>
      <c r="K599" s="29"/>
    </row>
    <row r="600">
      <c r="A600" s="132"/>
      <c r="B600" s="29"/>
      <c r="C600" s="29"/>
      <c r="D600" s="29"/>
      <c r="E600" s="29"/>
      <c r="F600" s="29"/>
      <c r="G600" s="29"/>
      <c r="H600" s="29"/>
      <c r="I600" s="29"/>
      <c r="J600" s="132"/>
      <c r="K600" s="29"/>
    </row>
    <row r="601">
      <c r="A601" s="132"/>
      <c r="B601" s="29"/>
      <c r="C601" s="29"/>
      <c r="D601" s="29"/>
      <c r="E601" s="29"/>
      <c r="F601" s="29"/>
      <c r="G601" s="29"/>
      <c r="H601" s="29"/>
      <c r="I601" s="29"/>
      <c r="J601" s="132"/>
      <c r="K601" s="29"/>
    </row>
    <row r="602">
      <c r="A602" s="132"/>
      <c r="B602" s="29"/>
      <c r="C602" s="29"/>
      <c r="D602" s="29"/>
      <c r="E602" s="29"/>
      <c r="F602" s="29"/>
      <c r="G602" s="29"/>
      <c r="H602" s="29"/>
      <c r="I602" s="29"/>
      <c r="J602" s="132"/>
      <c r="K602" s="29"/>
    </row>
    <row r="603">
      <c r="A603" s="132"/>
      <c r="B603" s="29"/>
      <c r="C603" s="29"/>
      <c r="D603" s="29"/>
      <c r="E603" s="29"/>
      <c r="F603" s="29"/>
      <c r="G603" s="29"/>
      <c r="H603" s="29"/>
      <c r="I603" s="29"/>
      <c r="J603" s="132"/>
      <c r="K603" s="29"/>
    </row>
    <row r="604">
      <c r="A604" s="132"/>
      <c r="B604" s="29"/>
      <c r="C604" s="29"/>
      <c r="D604" s="29"/>
      <c r="E604" s="29"/>
      <c r="F604" s="29"/>
      <c r="G604" s="29"/>
      <c r="H604" s="29"/>
      <c r="I604" s="29"/>
      <c r="J604" s="132"/>
      <c r="K604" s="29"/>
    </row>
    <row r="605">
      <c r="A605" s="132"/>
      <c r="B605" s="29"/>
      <c r="C605" s="29"/>
      <c r="D605" s="29"/>
      <c r="E605" s="29"/>
      <c r="F605" s="29"/>
      <c r="G605" s="29"/>
      <c r="H605" s="29"/>
      <c r="I605" s="29"/>
      <c r="J605" s="132"/>
      <c r="K605" s="29"/>
    </row>
    <row r="606">
      <c r="A606" s="132"/>
      <c r="B606" s="29"/>
      <c r="C606" s="29"/>
      <c r="D606" s="29"/>
      <c r="E606" s="29"/>
      <c r="F606" s="29"/>
      <c r="G606" s="29"/>
      <c r="H606" s="29"/>
      <c r="I606" s="29"/>
      <c r="J606" s="132"/>
      <c r="K606" s="29"/>
    </row>
    <row r="607">
      <c r="A607" s="132"/>
      <c r="B607" s="29"/>
      <c r="C607" s="29"/>
      <c r="D607" s="29"/>
      <c r="E607" s="29"/>
      <c r="F607" s="29"/>
      <c r="G607" s="29"/>
      <c r="H607" s="29"/>
      <c r="I607" s="29"/>
      <c r="J607" s="132"/>
      <c r="K607" s="29"/>
    </row>
    <row r="608">
      <c r="A608" s="132"/>
      <c r="B608" s="29"/>
      <c r="C608" s="29"/>
      <c r="D608" s="29"/>
      <c r="E608" s="29"/>
      <c r="F608" s="29"/>
      <c r="G608" s="29"/>
      <c r="H608" s="29"/>
      <c r="I608" s="29"/>
      <c r="J608" s="132"/>
      <c r="K608" s="29"/>
    </row>
    <row r="609">
      <c r="A609" s="132"/>
      <c r="B609" s="29"/>
      <c r="C609" s="29"/>
      <c r="D609" s="29"/>
      <c r="E609" s="29"/>
      <c r="F609" s="29"/>
      <c r="G609" s="29"/>
      <c r="H609" s="29"/>
      <c r="I609" s="29"/>
      <c r="J609" s="132"/>
      <c r="K609" s="29"/>
    </row>
    <row r="610">
      <c r="A610" s="132"/>
      <c r="B610" s="29"/>
      <c r="C610" s="29"/>
      <c r="D610" s="29"/>
      <c r="E610" s="29"/>
      <c r="F610" s="29"/>
      <c r="G610" s="29"/>
      <c r="H610" s="29"/>
      <c r="I610" s="29"/>
      <c r="J610" s="132"/>
      <c r="K610" s="29"/>
    </row>
    <row r="611">
      <c r="A611" s="132"/>
      <c r="B611" s="29"/>
      <c r="C611" s="29"/>
      <c r="D611" s="29"/>
      <c r="E611" s="29"/>
      <c r="F611" s="29"/>
      <c r="G611" s="29"/>
      <c r="H611" s="29"/>
      <c r="I611" s="29"/>
      <c r="J611" s="132"/>
      <c r="K611" s="29"/>
    </row>
    <row r="612">
      <c r="A612" s="132"/>
      <c r="B612" s="29"/>
      <c r="C612" s="29"/>
      <c r="D612" s="29"/>
      <c r="E612" s="29"/>
      <c r="F612" s="29"/>
      <c r="G612" s="29"/>
      <c r="H612" s="29"/>
      <c r="I612" s="29"/>
      <c r="J612" s="132"/>
      <c r="K612" s="29"/>
    </row>
    <row r="613">
      <c r="A613" s="132"/>
      <c r="B613" s="29"/>
      <c r="C613" s="29"/>
      <c r="D613" s="29"/>
      <c r="E613" s="29"/>
      <c r="F613" s="29"/>
      <c r="G613" s="29"/>
      <c r="H613" s="29"/>
      <c r="I613" s="29"/>
      <c r="J613" s="132"/>
      <c r="K613" s="29"/>
    </row>
    <row r="614">
      <c r="A614" s="132"/>
      <c r="B614" s="29"/>
      <c r="C614" s="29"/>
      <c r="D614" s="29"/>
      <c r="E614" s="29"/>
      <c r="F614" s="29"/>
      <c r="G614" s="29"/>
      <c r="H614" s="29"/>
      <c r="I614" s="29"/>
      <c r="J614" s="132"/>
      <c r="K614" s="29"/>
    </row>
    <row r="615">
      <c r="A615" s="132"/>
      <c r="B615" s="29"/>
      <c r="C615" s="29"/>
      <c r="D615" s="29"/>
      <c r="E615" s="29"/>
      <c r="F615" s="29"/>
      <c r="G615" s="29"/>
      <c r="H615" s="29"/>
      <c r="I615" s="29"/>
      <c r="J615" s="132"/>
      <c r="K615" s="29"/>
    </row>
    <row r="616">
      <c r="A616" s="132"/>
      <c r="B616" s="29"/>
      <c r="C616" s="29"/>
      <c r="D616" s="29"/>
      <c r="E616" s="29"/>
      <c r="F616" s="29"/>
      <c r="G616" s="29"/>
      <c r="H616" s="29"/>
      <c r="I616" s="29"/>
      <c r="J616" s="132"/>
      <c r="K616" s="29"/>
    </row>
    <row r="617">
      <c r="A617" s="132"/>
      <c r="B617" s="29"/>
      <c r="C617" s="29"/>
      <c r="D617" s="29"/>
      <c r="E617" s="29"/>
      <c r="F617" s="29"/>
      <c r="G617" s="29"/>
      <c r="H617" s="29"/>
      <c r="I617" s="29"/>
      <c r="J617" s="132"/>
      <c r="K617" s="29"/>
    </row>
    <row r="618">
      <c r="A618" s="132"/>
      <c r="B618" s="29"/>
      <c r="C618" s="29"/>
      <c r="D618" s="29"/>
      <c r="E618" s="29"/>
      <c r="F618" s="29"/>
      <c r="G618" s="29"/>
      <c r="H618" s="29"/>
      <c r="I618" s="29"/>
      <c r="J618" s="132"/>
      <c r="K618" s="29"/>
    </row>
    <row r="619">
      <c r="A619" s="132"/>
      <c r="B619" s="29"/>
      <c r="C619" s="29"/>
      <c r="D619" s="29"/>
      <c r="E619" s="29"/>
      <c r="F619" s="29"/>
      <c r="G619" s="29"/>
      <c r="H619" s="29"/>
      <c r="I619" s="29"/>
      <c r="J619" s="132"/>
      <c r="K619" s="29"/>
    </row>
    <row r="620">
      <c r="A620" s="132"/>
      <c r="B620" s="29"/>
      <c r="C620" s="29"/>
      <c r="D620" s="29"/>
      <c r="E620" s="29"/>
      <c r="F620" s="29"/>
      <c r="G620" s="29"/>
      <c r="H620" s="29"/>
      <c r="I620" s="29"/>
      <c r="J620" s="132"/>
      <c r="K620" s="29"/>
    </row>
    <row r="621">
      <c r="A621" s="132"/>
      <c r="B621" s="29"/>
      <c r="C621" s="29"/>
      <c r="D621" s="29"/>
      <c r="E621" s="29"/>
      <c r="F621" s="29"/>
      <c r="G621" s="29"/>
      <c r="H621" s="29"/>
      <c r="I621" s="29"/>
      <c r="J621" s="132"/>
      <c r="K621" s="29"/>
    </row>
    <row r="622">
      <c r="A622" s="132"/>
      <c r="B622" s="29"/>
      <c r="C622" s="29"/>
      <c r="D622" s="29"/>
      <c r="E622" s="29"/>
      <c r="F622" s="29"/>
      <c r="G622" s="29"/>
      <c r="H622" s="29"/>
      <c r="I622" s="29"/>
      <c r="J622" s="132"/>
      <c r="K622" s="29"/>
    </row>
    <row r="623">
      <c r="A623" s="132"/>
      <c r="B623" s="29"/>
      <c r="C623" s="29"/>
      <c r="D623" s="29"/>
      <c r="E623" s="29"/>
      <c r="F623" s="29"/>
      <c r="G623" s="29"/>
      <c r="H623" s="29"/>
      <c r="I623" s="29"/>
      <c r="J623" s="132"/>
      <c r="K623" s="29"/>
    </row>
    <row r="624">
      <c r="A624" s="132"/>
      <c r="B624" s="29"/>
      <c r="C624" s="29"/>
      <c r="D624" s="29"/>
      <c r="E624" s="29"/>
      <c r="F624" s="29"/>
      <c r="G624" s="29"/>
      <c r="H624" s="29"/>
      <c r="I624" s="29"/>
      <c r="J624" s="132"/>
      <c r="K624" s="29"/>
    </row>
    <row r="625">
      <c r="A625" s="132"/>
      <c r="B625" s="29"/>
      <c r="C625" s="29"/>
      <c r="D625" s="29"/>
      <c r="E625" s="29"/>
      <c r="F625" s="29"/>
      <c r="G625" s="29"/>
      <c r="H625" s="29"/>
      <c r="I625" s="29"/>
      <c r="J625" s="132"/>
      <c r="K625" s="29"/>
    </row>
    <row r="626">
      <c r="A626" s="132"/>
      <c r="B626" s="29"/>
      <c r="C626" s="29"/>
      <c r="D626" s="29"/>
      <c r="E626" s="29"/>
      <c r="F626" s="29"/>
      <c r="G626" s="29"/>
      <c r="H626" s="29"/>
      <c r="I626" s="29"/>
      <c r="J626" s="132"/>
      <c r="K626" s="29"/>
    </row>
    <row r="627">
      <c r="A627" s="132"/>
      <c r="B627" s="29"/>
      <c r="C627" s="29"/>
      <c r="D627" s="29"/>
      <c r="E627" s="29"/>
      <c r="F627" s="29"/>
      <c r="G627" s="29"/>
      <c r="H627" s="29"/>
      <c r="I627" s="29"/>
      <c r="J627" s="132"/>
      <c r="K627" s="29"/>
    </row>
    <row r="628">
      <c r="A628" s="132"/>
      <c r="B628" s="29"/>
      <c r="C628" s="29"/>
      <c r="D628" s="29"/>
      <c r="E628" s="29"/>
      <c r="F628" s="29"/>
      <c r="G628" s="29"/>
      <c r="H628" s="29"/>
      <c r="I628" s="29"/>
      <c r="J628" s="132"/>
      <c r="K628" s="29"/>
    </row>
    <row r="629">
      <c r="A629" s="132"/>
      <c r="B629" s="29"/>
      <c r="C629" s="29"/>
      <c r="D629" s="29"/>
      <c r="E629" s="29"/>
      <c r="F629" s="29"/>
      <c r="G629" s="29"/>
      <c r="H629" s="29"/>
      <c r="I629" s="29"/>
      <c r="J629" s="132"/>
      <c r="K629" s="29"/>
    </row>
    <row r="630">
      <c r="A630" s="132"/>
      <c r="B630" s="29"/>
      <c r="C630" s="29"/>
      <c r="D630" s="29"/>
      <c r="E630" s="29"/>
      <c r="F630" s="29"/>
      <c r="G630" s="29"/>
      <c r="H630" s="29"/>
      <c r="I630" s="29"/>
      <c r="J630" s="132"/>
      <c r="K630" s="29"/>
    </row>
    <row r="631">
      <c r="A631" s="132"/>
      <c r="B631" s="29"/>
      <c r="C631" s="29"/>
      <c r="D631" s="29"/>
      <c r="E631" s="29"/>
      <c r="F631" s="29"/>
      <c r="G631" s="29"/>
      <c r="H631" s="29"/>
      <c r="I631" s="29"/>
      <c r="J631" s="132"/>
      <c r="K631" s="29"/>
    </row>
    <row r="632">
      <c r="A632" s="132"/>
      <c r="B632" s="29"/>
      <c r="C632" s="29"/>
      <c r="D632" s="29"/>
      <c r="E632" s="29"/>
      <c r="F632" s="29"/>
      <c r="G632" s="29"/>
      <c r="H632" s="29"/>
      <c r="I632" s="29"/>
      <c r="J632" s="132"/>
      <c r="K632" s="29"/>
    </row>
    <row r="633">
      <c r="A633" s="132"/>
      <c r="B633" s="29"/>
      <c r="C633" s="29"/>
      <c r="D633" s="29"/>
      <c r="E633" s="29"/>
      <c r="F633" s="29"/>
      <c r="G633" s="29"/>
      <c r="H633" s="29"/>
      <c r="I633" s="29"/>
      <c r="J633" s="132"/>
      <c r="K633" s="29"/>
    </row>
    <row r="634">
      <c r="A634" s="132"/>
      <c r="B634" s="29"/>
      <c r="C634" s="29"/>
      <c r="D634" s="29"/>
      <c r="E634" s="29"/>
      <c r="F634" s="29"/>
      <c r="G634" s="29"/>
      <c r="H634" s="29"/>
      <c r="I634" s="29"/>
      <c r="J634" s="132"/>
      <c r="K634" s="29"/>
    </row>
    <row r="635">
      <c r="A635" s="132"/>
      <c r="B635" s="29"/>
      <c r="C635" s="29"/>
      <c r="D635" s="29"/>
      <c r="E635" s="29"/>
      <c r="F635" s="29"/>
      <c r="G635" s="29"/>
      <c r="H635" s="29"/>
      <c r="I635" s="29"/>
      <c r="J635" s="132"/>
      <c r="K635" s="29"/>
    </row>
    <row r="636">
      <c r="A636" s="132"/>
      <c r="B636" s="29"/>
      <c r="C636" s="29"/>
      <c r="D636" s="29"/>
      <c r="E636" s="29"/>
      <c r="F636" s="29"/>
      <c r="G636" s="29"/>
      <c r="H636" s="29"/>
      <c r="I636" s="29"/>
      <c r="J636" s="132"/>
      <c r="K636" s="29"/>
    </row>
    <row r="637">
      <c r="A637" s="132"/>
      <c r="B637" s="29"/>
      <c r="C637" s="29"/>
      <c r="D637" s="29"/>
      <c r="E637" s="29"/>
      <c r="F637" s="29"/>
      <c r="G637" s="29"/>
      <c r="H637" s="29"/>
      <c r="I637" s="29"/>
      <c r="J637" s="132"/>
      <c r="K637" s="29"/>
    </row>
    <row r="638">
      <c r="A638" s="132"/>
      <c r="B638" s="29"/>
      <c r="C638" s="29"/>
      <c r="D638" s="29"/>
      <c r="E638" s="29"/>
      <c r="F638" s="29"/>
      <c r="G638" s="29"/>
      <c r="H638" s="29"/>
      <c r="I638" s="29"/>
      <c r="J638" s="132"/>
      <c r="K638" s="29"/>
    </row>
    <row r="639">
      <c r="A639" s="132"/>
      <c r="B639" s="29"/>
      <c r="C639" s="29"/>
      <c r="D639" s="29"/>
      <c r="E639" s="29"/>
      <c r="F639" s="29"/>
      <c r="G639" s="29"/>
      <c r="H639" s="29"/>
      <c r="I639" s="29"/>
      <c r="J639" s="132"/>
      <c r="K639" s="29"/>
    </row>
    <row r="640">
      <c r="A640" s="132"/>
      <c r="B640" s="29"/>
      <c r="C640" s="29"/>
      <c r="D640" s="29"/>
      <c r="E640" s="29"/>
      <c r="F640" s="29"/>
      <c r="G640" s="29"/>
      <c r="H640" s="29"/>
      <c r="I640" s="29"/>
      <c r="J640" s="132"/>
      <c r="K640" s="29"/>
    </row>
    <row r="641">
      <c r="A641" s="132"/>
      <c r="B641" s="29"/>
      <c r="C641" s="29"/>
      <c r="D641" s="29"/>
      <c r="E641" s="29"/>
      <c r="F641" s="29"/>
      <c r="G641" s="29"/>
      <c r="H641" s="29"/>
      <c r="I641" s="29"/>
      <c r="J641" s="132"/>
      <c r="K641" s="29"/>
    </row>
    <row r="642">
      <c r="A642" s="132"/>
      <c r="B642" s="29"/>
      <c r="C642" s="29"/>
      <c r="D642" s="29"/>
      <c r="E642" s="29"/>
      <c r="F642" s="29"/>
      <c r="G642" s="29"/>
      <c r="H642" s="29"/>
      <c r="I642" s="29"/>
      <c r="J642" s="132"/>
      <c r="K642" s="29"/>
    </row>
    <row r="643">
      <c r="A643" s="132"/>
      <c r="B643" s="29"/>
      <c r="C643" s="29"/>
      <c r="D643" s="29"/>
      <c r="E643" s="29"/>
      <c r="F643" s="29"/>
      <c r="G643" s="29"/>
      <c r="H643" s="29"/>
      <c r="I643" s="29"/>
      <c r="J643" s="132"/>
      <c r="K643" s="29"/>
    </row>
    <row r="644">
      <c r="A644" s="132"/>
      <c r="B644" s="29"/>
      <c r="C644" s="29"/>
      <c r="D644" s="29"/>
      <c r="E644" s="29"/>
      <c r="F644" s="29"/>
      <c r="G644" s="29"/>
      <c r="H644" s="29"/>
      <c r="I644" s="29"/>
      <c r="J644" s="132"/>
      <c r="K644" s="29"/>
    </row>
    <row r="645">
      <c r="A645" s="132"/>
      <c r="B645" s="29"/>
      <c r="C645" s="29"/>
      <c r="D645" s="29"/>
      <c r="E645" s="29"/>
      <c r="F645" s="29"/>
      <c r="G645" s="29"/>
      <c r="H645" s="29"/>
      <c r="I645" s="29"/>
      <c r="J645" s="132"/>
      <c r="K645" s="29"/>
    </row>
    <row r="646">
      <c r="A646" s="132"/>
      <c r="B646" s="29"/>
      <c r="C646" s="29"/>
      <c r="D646" s="29"/>
      <c r="E646" s="29"/>
      <c r="F646" s="29"/>
      <c r="G646" s="29"/>
      <c r="H646" s="29"/>
      <c r="I646" s="29"/>
      <c r="J646" s="132"/>
      <c r="K646" s="29"/>
    </row>
    <row r="647">
      <c r="A647" s="132"/>
      <c r="B647" s="29"/>
      <c r="C647" s="29"/>
      <c r="D647" s="29"/>
      <c r="E647" s="29"/>
      <c r="F647" s="29"/>
      <c r="G647" s="29"/>
      <c r="H647" s="29"/>
      <c r="I647" s="29"/>
      <c r="J647" s="132"/>
      <c r="K647" s="29"/>
    </row>
    <row r="648">
      <c r="A648" s="132"/>
      <c r="B648" s="29"/>
      <c r="C648" s="29"/>
      <c r="D648" s="29"/>
      <c r="E648" s="29"/>
      <c r="F648" s="29"/>
      <c r="G648" s="29"/>
      <c r="H648" s="29"/>
      <c r="I648" s="29"/>
      <c r="J648" s="132"/>
      <c r="K648" s="29"/>
    </row>
    <row r="649">
      <c r="A649" s="132"/>
      <c r="B649" s="29"/>
      <c r="C649" s="29"/>
      <c r="D649" s="29"/>
      <c r="E649" s="29"/>
      <c r="F649" s="29"/>
      <c r="G649" s="29"/>
      <c r="H649" s="29"/>
      <c r="I649" s="29"/>
      <c r="J649" s="132"/>
      <c r="K649" s="29"/>
    </row>
    <row r="650">
      <c r="A650" s="132"/>
      <c r="B650" s="29"/>
      <c r="C650" s="29"/>
      <c r="D650" s="29"/>
      <c r="E650" s="29"/>
      <c r="F650" s="29"/>
      <c r="G650" s="29"/>
      <c r="H650" s="29"/>
      <c r="I650" s="29"/>
      <c r="J650" s="132"/>
      <c r="K650" s="29"/>
    </row>
    <row r="651">
      <c r="A651" s="132"/>
      <c r="B651" s="29"/>
      <c r="C651" s="29"/>
      <c r="D651" s="29"/>
      <c r="E651" s="29"/>
      <c r="F651" s="29"/>
      <c r="G651" s="29"/>
      <c r="H651" s="29"/>
      <c r="I651" s="29"/>
      <c r="J651" s="132"/>
      <c r="K651" s="29"/>
    </row>
    <row r="652">
      <c r="A652" s="132"/>
      <c r="B652" s="29"/>
      <c r="C652" s="29"/>
      <c r="D652" s="29"/>
      <c r="E652" s="29"/>
      <c r="F652" s="29"/>
      <c r="G652" s="29"/>
      <c r="H652" s="29"/>
      <c r="I652" s="29"/>
      <c r="J652" s="132"/>
      <c r="K652" s="29"/>
    </row>
    <row r="653">
      <c r="A653" s="132"/>
      <c r="B653" s="29"/>
      <c r="C653" s="29"/>
      <c r="D653" s="29"/>
      <c r="E653" s="29"/>
      <c r="F653" s="29"/>
      <c r="G653" s="29"/>
      <c r="H653" s="29"/>
      <c r="I653" s="29"/>
      <c r="J653" s="132"/>
      <c r="K653" s="29"/>
    </row>
    <row r="654">
      <c r="A654" s="132"/>
      <c r="B654" s="29"/>
      <c r="C654" s="29"/>
      <c r="D654" s="29"/>
      <c r="E654" s="29"/>
      <c r="F654" s="29"/>
      <c r="G654" s="29"/>
      <c r="H654" s="29"/>
      <c r="I654" s="29"/>
      <c r="J654" s="132"/>
      <c r="K654" s="29"/>
    </row>
    <row r="655">
      <c r="A655" s="132"/>
      <c r="B655" s="29"/>
      <c r="C655" s="29"/>
      <c r="D655" s="29"/>
      <c r="E655" s="29"/>
      <c r="F655" s="29"/>
      <c r="G655" s="29"/>
      <c r="H655" s="29"/>
      <c r="I655" s="29"/>
      <c r="J655" s="132"/>
      <c r="K655" s="29"/>
    </row>
    <row r="656">
      <c r="A656" s="132"/>
      <c r="B656" s="29"/>
      <c r="C656" s="29"/>
      <c r="D656" s="29"/>
      <c r="E656" s="29"/>
      <c r="F656" s="29"/>
      <c r="G656" s="29"/>
      <c r="H656" s="29"/>
      <c r="I656" s="29"/>
      <c r="J656" s="132"/>
      <c r="K656" s="29"/>
    </row>
    <row r="657">
      <c r="A657" s="132"/>
      <c r="B657" s="29"/>
      <c r="C657" s="29"/>
      <c r="D657" s="29"/>
      <c r="E657" s="29"/>
      <c r="F657" s="29"/>
      <c r="G657" s="29"/>
      <c r="H657" s="29"/>
      <c r="I657" s="29"/>
      <c r="J657" s="132"/>
      <c r="K657" s="29"/>
    </row>
    <row r="658">
      <c r="A658" s="132"/>
      <c r="B658" s="29"/>
      <c r="C658" s="29"/>
      <c r="D658" s="29"/>
      <c r="E658" s="29"/>
      <c r="F658" s="29"/>
      <c r="G658" s="29"/>
      <c r="H658" s="29"/>
      <c r="I658" s="29"/>
      <c r="J658" s="132"/>
      <c r="K658" s="29"/>
    </row>
    <row r="659">
      <c r="A659" s="132"/>
      <c r="B659" s="29"/>
      <c r="C659" s="29"/>
      <c r="D659" s="29"/>
      <c r="E659" s="29"/>
      <c r="F659" s="29"/>
      <c r="G659" s="29"/>
      <c r="H659" s="29"/>
      <c r="I659" s="29"/>
      <c r="J659" s="132"/>
      <c r="K659" s="29"/>
    </row>
    <row r="660">
      <c r="A660" s="132"/>
      <c r="B660" s="29"/>
      <c r="C660" s="29"/>
      <c r="D660" s="29"/>
      <c r="E660" s="29"/>
      <c r="F660" s="29"/>
      <c r="G660" s="29"/>
      <c r="H660" s="29"/>
      <c r="I660" s="29"/>
      <c r="J660" s="132"/>
      <c r="K660" s="29"/>
    </row>
    <row r="661">
      <c r="A661" s="132"/>
      <c r="B661" s="29"/>
      <c r="C661" s="29"/>
      <c r="D661" s="29"/>
      <c r="E661" s="29"/>
      <c r="F661" s="29"/>
      <c r="G661" s="29"/>
      <c r="H661" s="29"/>
      <c r="I661" s="29"/>
      <c r="J661" s="132"/>
      <c r="K661" s="29"/>
    </row>
    <row r="662">
      <c r="A662" s="132"/>
      <c r="B662" s="29"/>
      <c r="C662" s="29"/>
      <c r="D662" s="29"/>
      <c r="E662" s="29"/>
      <c r="F662" s="29"/>
      <c r="G662" s="29"/>
      <c r="H662" s="29"/>
      <c r="I662" s="29"/>
      <c r="J662" s="132"/>
      <c r="K662" s="29"/>
    </row>
    <row r="663">
      <c r="A663" s="132"/>
      <c r="B663" s="29"/>
      <c r="C663" s="29"/>
      <c r="D663" s="29"/>
      <c r="E663" s="29"/>
      <c r="F663" s="29"/>
      <c r="G663" s="29"/>
      <c r="H663" s="29"/>
      <c r="I663" s="29"/>
      <c r="J663" s="132"/>
      <c r="K663" s="29"/>
    </row>
    <row r="664">
      <c r="A664" s="132"/>
      <c r="B664" s="29"/>
      <c r="C664" s="29"/>
      <c r="D664" s="29"/>
      <c r="E664" s="29"/>
      <c r="F664" s="29"/>
      <c r="G664" s="29"/>
      <c r="H664" s="29"/>
      <c r="I664" s="29"/>
      <c r="J664" s="132"/>
      <c r="K664" s="29"/>
    </row>
    <row r="665">
      <c r="A665" s="132"/>
      <c r="B665" s="29"/>
      <c r="C665" s="29"/>
      <c r="D665" s="29"/>
      <c r="E665" s="29"/>
      <c r="F665" s="29"/>
      <c r="G665" s="29"/>
      <c r="H665" s="29"/>
      <c r="I665" s="29"/>
      <c r="J665" s="132"/>
      <c r="K665" s="29"/>
    </row>
    <row r="666">
      <c r="A666" s="132"/>
      <c r="B666" s="29"/>
      <c r="C666" s="29"/>
      <c r="D666" s="29"/>
      <c r="E666" s="29"/>
      <c r="F666" s="29"/>
      <c r="G666" s="29"/>
      <c r="H666" s="29"/>
      <c r="I666" s="29"/>
      <c r="J666" s="132"/>
      <c r="K666" s="29"/>
    </row>
    <row r="667">
      <c r="A667" s="132"/>
      <c r="B667" s="29"/>
      <c r="C667" s="29"/>
      <c r="D667" s="29"/>
      <c r="E667" s="29"/>
      <c r="F667" s="29"/>
      <c r="G667" s="29"/>
      <c r="H667" s="29"/>
      <c r="I667" s="29"/>
      <c r="J667" s="132"/>
      <c r="K667" s="29"/>
    </row>
    <row r="668">
      <c r="A668" s="132"/>
      <c r="B668" s="29"/>
      <c r="C668" s="29"/>
      <c r="D668" s="29"/>
      <c r="E668" s="29"/>
      <c r="F668" s="29"/>
      <c r="G668" s="29"/>
      <c r="H668" s="29"/>
      <c r="I668" s="29"/>
      <c r="J668" s="132"/>
      <c r="K668" s="29"/>
    </row>
    <row r="669">
      <c r="A669" s="132"/>
      <c r="B669" s="29"/>
      <c r="C669" s="29"/>
      <c r="D669" s="29"/>
      <c r="E669" s="29"/>
      <c r="F669" s="29"/>
      <c r="G669" s="29"/>
      <c r="H669" s="29"/>
      <c r="I669" s="29"/>
      <c r="J669" s="132"/>
      <c r="K669" s="29"/>
    </row>
    <row r="670">
      <c r="A670" s="132"/>
      <c r="B670" s="29"/>
      <c r="C670" s="29"/>
      <c r="D670" s="29"/>
      <c r="E670" s="29"/>
      <c r="F670" s="29"/>
      <c r="G670" s="29"/>
      <c r="H670" s="29"/>
      <c r="I670" s="29"/>
      <c r="J670" s="132"/>
      <c r="K670" s="29"/>
    </row>
    <row r="671">
      <c r="A671" s="132"/>
      <c r="B671" s="29"/>
      <c r="C671" s="29"/>
      <c r="D671" s="29"/>
      <c r="E671" s="29"/>
      <c r="F671" s="29"/>
      <c r="G671" s="29"/>
      <c r="H671" s="29"/>
      <c r="I671" s="29"/>
      <c r="J671" s="132"/>
      <c r="K671" s="29"/>
    </row>
    <row r="672">
      <c r="A672" s="132"/>
      <c r="B672" s="29"/>
      <c r="C672" s="29"/>
      <c r="D672" s="29"/>
      <c r="E672" s="29"/>
      <c r="F672" s="29"/>
      <c r="G672" s="29"/>
      <c r="H672" s="29"/>
      <c r="I672" s="29"/>
      <c r="J672" s="132"/>
      <c r="K672" s="29"/>
    </row>
    <row r="673">
      <c r="A673" s="132"/>
      <c r="B673" s="29"/>
      <c r="C673" s="29"/>
      <c r="D673" s="29"/>
      <c r="E673" s="29"/>
      <c r="F673" s="29"/>
      <c r="G673" s="29"/>
      <c r="H673" s="29"/>
      <c r="I673" s="29"/>
      <c r="J673" s="132"/>
      <c r="K673" s="29"/>
    </row>
    <row r="674">
      <c r="A674" s="132"/>
      <c r="B674" s="29"/>
      <c r="C674" s="29"/>
      <c r="D674" s="29"/>
      <c r="E674" s="29"/>
      <c r="F674" s="29"/>
      <c r="G674" s="29"/>
      <c r="H674" s="29"/>
      <c r="I674" s="29"/>
      <c r="J674" s="132"/>
      <c r="K674" s="29"/>
    </row>
    <row r="675">
      <c r="A675" s="132"/>
      <c r="B675" s="29"/>
      <c r="C675" s="29"/>
      <c r="D675" s="29"/>
      <c r="E675" s="29"/>
      <c r="F675" s="29"/>
      <c r="G675" s="29"/>
      <c r="H675" s="29"/>
      <c r="I675" s="29"/>
      <c r="J675" s="132"/>
      <c r="K675" s="29"/>
    </row>
    <row r="676">
      <c r="A676" s="132"/>
      <c r="B676" s="29"/>
      <c r="C676" s="29"/>
      <c r="D676" s="29"/>
      <c r="E676" s="29"/>
      <c r="F676" s="29"/>
      <c r="G676" s="29"/>
      <c r="H676" s="29"/>
      <c r="I676" s="29"/>
      <c r="J676" s="132"/>
      <c r="K676" s="29"/>
    </row>
    <row r="677">
      <c r="A677" s="132"/>
      <c r="B677" s="29"/>
      <c r="C677" s="29"/>
      <c r="D677" s="29"/>
      <c r="E677" s="29"/>
      <c r="F677" s="29"/>
      <c r="G677" s="29"/>
      <c r="H677" s="29"/>
      <c r="I677" s="29"/>
      <c r="J677" s="132"/>
      <c r="K677" s="29"/>
    </row>
    <row r="678">
      <c r="A678" s="132"/>
      <c r="B678" s="29"/>
      <c r="C678" s="29"/>
      <c r="D678" s="29"/>
      <c r="E678" s="29"/>
      <c r="F678" s="29"/>
      <c r="G678" s="29"/>
      <c r="H678" s="29"/>
      <c r="I678" s="29"/>
      <c r="J678" s="132"/>
      <c r="K678" s="29"/>
    </row>
    <row r="679">
      <c r="A679" s="132"/>
      <c r="B679" s="29"/>
      <c r="C679" s="29"/>
      <c r="D679" s="29"/>
      <c r="E679" s="29"/>
      <c r="F679" s="29"/>
      <c r="G679" s="29"/>
      <c r="H679" s="29"/>
      <c r="I679" s="29"/>
      <c r="J679" s="132"/>
      <c r="K679" s="29"/>
    </row>
    <row r="680">
      <c r="A680" s="132"/>
      <c r="B680" s="29"/>
      <c r="C680" s="29"/>
      <c r="D680" s="29"/>
      <c r="E680" s="29"/>
      <c r="F680" s="29"/>
      <c r="G680" s="29"/>
      <c r="H680" s="29"/>
      <c r="I680" s="29"/>
      <c r="J680" s="132"/>
      <c r="K680" s="29"/>
    </row>
    <row r="681">
      <c r="A681" s="132"/>
      <c r="B681" s="29"/>
      <c r="C681" s="29"/>
      <c r="D681" s="29"/>
      <c r="E681" s="29"/>
      <c r="F681" s="29"/>
      <c r="G681" s="29"/>
      <c r="H681" s="29"/>
      <c r="I681" s="29"/>
      <c r="J681" s="132"/>
      <c r="K681" s="29"/>
    </row>
    <row r="682">
      <c r="A682" s="132"/>
      <c r="B682" s="29"/>
      <c r="C682" s="29"/>
      <c r="D682" s="29"/>
      <c r="E682" s="29"/>
      <c r="F682" s="29"/>
      <c r="G682" s="29"/>
      <c r="H682" s="29"/>
      <c r="I682" s="29"/>
      <c r="J682" s="132"/>
      <c r="K682" s="29"/>
    </row>
    <row r="683">
      <c r="A683" s="132"/>
      <c r="B683" s="29"/>
      <c r="C683" s="29"/>
      <c r="D683" s="29"/>
      <c r="E683" s="29"/>
      <c r="F683" s="29"/>
      <c r="G683" s="29"/>
      <c r="H683" s="29"/>
      <c r="I683" s="29"/>
      <c r="J683" s="132"/>
      <c r="K683" s="29"/>
    </row>
    <row r="684">
      <c r="A684" s="132"/>
      <c r="B684" s="29"/>
      <c r="C684" s="29"/>
      <c r="D684" s="29"/>
      <c r="E684" s="29"/>
      <c r="F684" s="29"/>
      <c r="G684" s="29"/>
      <c r="H684" s="29"/>
      <c r="I684" s="29"/>
      <c r="J684" s="132"/>
      <c r="K684" s="29"/>
    </row>
    <row r="685">
      <c r="A685" s="132"/>
      <c r="B685" s="29"/>
      <c r="C685" s="29"/>
      <c r="D685" s="29"/>
      <c r="E685" s="29"/>
      <c r="F685" s="29"/>
      <c r="G685" s="29"/>
      <c r="H685" s="29"/>
      <c r="I685" s="29"/>
      <c r="J685" s="132"/>
      <c r="K685" s="29"/>
    </row>
    <row r="686">
      <c r="A686" s="132"/>
      <c r="B686" s="29"/>
      <c r="C686" s="29"/>
      <c r="D686" s="29"/>
      <c r="E686" s="29"/>
      <c r="F686" s="29"/>
      <c r="G686" s="29"/>
      <c r="H686" s="29"/>
      <c r="I686" s="29"/>
      <c r="J686" s="132"/>
      <c r="K686" s="29"/>
    </row>
    <row r="687">
      <c r="A687" s="132"/>
      <c r="B687" s="29"/>
      <c r="C687" s="29"/>
      <c r="D687" s="29"/>
      <c r="E687" s="29"/>
      <c r="F687" s="29"/>
      <c r="G687" s="29"/>
      <c r="H687" s="29"/>
      <c r="I687" s="29"/>
      <c r="J687" s="132"/>
      <c r="K687" s="29"/>
    </row>
    <row r="688">
      <c r="A688" s="132"/>
      <c r="B688" s="29"/>
      <c r="C688" s="29"/>
      <c r="D688" s="29"/>
      <c r="E688" s="29"/>
      <c r="F688" s="29"/>
      <c r="G688" s="29"/>
      <c r="H688" s="29"/>
      <c r="I688" s="29"/>
      <c r="J688" s="132"/>
      <c r="K688" s="29"/>
    </row>
    <row r="689">
      <c r="A689" s="132"/>
      <c r="B689" s="29"/>
      <c r="C689" s="29"/>
      <c r="D689" s="29"/>
      <c r="E689" s="29"/>
      <c r="F689" s="29"/>
      <c r="G689" s="29"/>
      <c r="H689" s="29"/>
      <c r="I689" s="29"/>
      <c r="J689" s="132"/>
      <c r="K689" s="29"/>
    </row>
    <row r="690">
      <c r="A690" s="132"/>
      <c r="B690" s="29"/>
      <c r="C690" s="29"/>
      <c r="D690" s="29"/>
      <c r="E690" s="29"/>
      <c r="F690" s="29"/>
      <c r="G690" s="29"/>
      <c r="H690" s="29"/>
      <c r="I690" s="29"/>
      <c r="J690" s="132"/>
      <c r="K690" s="29"/>
    </row>
    <row r="691">
      <c r="A691" s="132"/>
      <c r="B691" s="29"/>
      <c r="C691" s="29"/>
      <c r="D691" s="29"/>
      <c r="E691" s="29"/>
      <c r="F691" s="29"/>
      <c r="G691" s="29"/>
      <c r="H691" s="29"/>
      <c r="I691" s="29"/>
      <c r="J691" s="132"/>
      <c r="K691" s="29"/>
    </row>
    <row r="692">
      <c r="A692" s="132"/>
      <c r="B692" s="29"/>
      <c r="C692" s="29"/>
      <c r="D692" s="29"/>
      <c r="E692" s="29"/>
      <c r="F692" s="29"/>
      <c r="G692" s="29"/>
      <c r="H692" s="29"/>
      <c r="I692" s="29"/>
      <c r="J692" s="132"/>
      <c r="K692" s="29"/>
    </row>
    <row r="693">
      <c r="A693" s="132"/>
      <c r="B693" s="29"/>
      <c r="C693" s="29"/>
      <c r="D693" s="29"/>
      <c r="E693" s="29"/>
      <c r="F693" s="29"/>
      <c r="G693" s="29"/>
      <c r="H693" s="29"/>
      <c r="I693" s="29"/>
      <c r="J693" s="132"/>
      <c r="K693" s="29"/>
    </row>
    <row r="694">
      <c r="A694" s="132"/>
      <c r="B694" s="29"/>
      <c r="C694" s="29"/>
      <c r="D694" s="29"/>
      <c r="E694" s="29"/>
      <c r="F694" s="29"/>
      <c r="G694" s="29"/>
      <c r="H694" s="29"/>
      <c r="I694" s="29"/>
      <c r="J694" s="132"/>
      <c r="K694" s="29"/>
    </row>
    <row r="695">
      <c r="A695" s="132"/>
      <c r="B695" s="29"/>
      <c r="C695" s="29"/>
      <c r="D695" s="29"/>
      <c r="E695" s="29"/>
      <c r="F695" s="29"/>
      <c r="G695" s="29"/>
      <c r="H695" s="29"/>
      <c r="I695" s="29"/>
      <c r="J695" s="132"/>
      <c r="K695" s="29"/>
    </row>
    <row r="696">
      <c r="A696" s="132"/>
      <c r="B696" s="29"/>
      <c r="C696" s="29"/>
      <c r="D696" s="29"/>
      <c r="E696" s="29"/>
      <c r="F696" s="29"/>
      <c r="G696" s="29"/>
      <c r="H696" s="29"/>
      <c r="I696" s="29"/>
      <c r="J696" s="132"/>
      <c r="K696" s="29"/>
    </row>
    <row r="697">
      <c r="A697" s="132"/>
      <c r="B697" s="29"/>
      <c r="C697" s="29"/>
      <c r="D697" s="29"/>
      <c r="E697" s="29"/>
      <c r="F697" s="29"/>
      <c r="G697" s="29"/>
      <c r="H697" s="29"/>
      <c r="I697" s="29"/>
      <c r="J697" s="132"/>
      <c r="K697" s="29"/>
    </row>
    <row r="698">
      <c r="A698" s="132"/>
      <c r="B698" s="29"/>
      <c r="C698" s="29"/>
      <c r="D698" s="29"/>
      <c r="E698" s="29"/>
      <c r="F698" s="29"/>
      <c r="G698" s="29"/>
      <c r="H698" s="29"/>
      <c r="I698" s="29"/>
      <c r="J698" s="132"/>
      <c r="K698" s="29"/>
    </row>
    <row r="699">
      <c r="A699" s="132"/>
      <c r="B699" s="29"/>
      <c r="C699" s="29"/>
      <c r="D699" s="29"/>
      <c r="E699" s="29"/>
      <c r="F699" s="29"/>
      <c r="G699" s="29"/>
      <c r="H699" s="29"/>
      <c r="I699" s="29"/>
      <c r="J699" s="132"/>
      <c r="K699" s="29"/>
    </row>
    <row r="700">
      <c r="A700" s="132"/>
      <c r="B700" s="29"/>
      <c r="C700" s="29"/>
      <c r="D700" s="29"/>
      <c r="E700" s="29"/>
      <c r="F700" s="29"/>
      <c r="G700" s="29"/>
      <c r="H700" s="29"/>
      <c r="I700" s="29"/>
      <c r="J700" s="132"/>
      <c r="K700" s="29"/>
    </row>
    <row r="701">
      <c r="A701" s="132"/>
      <c r="B701" s="29"/>
      <c r="C701" s="29"/>
      <c r="D701" s="29"/>
      <c r="E701" s="29"/>
      <c r="F701" s="29"/>
      <c r="G701" s="29"/>
      <c r="H701" s="29"/>
      <c r="I701" s="29"/>
      <c r="J701" s="132"/>
      <c r="K701" s="29"/>
    </row>
    <row r="702">
      <c r="A702" s="132"/>
      <c r="B702" s="29"/>
      <c r="C702" s="29"/>
      <c r="D702" s="29"/>
      <c r="E702" s="29"/>
      <c r="F702" s="29"/>
      <c r="G702" s="29"/>
      <c r="H702" s="29"/>
      <c r="I702" s="29"/>
      <c r="J702" s="132"/>
      <c r="K702" s="29"/>
    </row>
    <row r="703">
      <c r="A703" s="132"/>
      <c r="B703" s="29"/>
      <c r="C703" s="29"/>
      <c r="D703" s="29"/>
      <c r="E703" s="29"/>
      <c r="F703" s="29"/>
      <c r="G703" s="29"/>
      <c r="H703" s="29"/>
      <c r="I703" s="29"/>
      <c r="J703" s="132"/>
      <c r="K703" s="29"/>
    </row>
    <row r="704">
      <c r="A704" s="132"/>
      <c r="B704" s="29"/>
      <c r="C704" s="29"/>
      <c r="D704" s="29"/>
      <c r="E704" s="29"/>
      <c r="F704" s="29"/>
      <c r="G704" s="29"/>
      <c r="H704" s="29"/>
      <c r="I704" s="29"/>
      <c r="J704" s="132"/>
      <c r="K704" s="29"/>
    </row>
    <row r="705">
      <c r="A705" s="132"/>
      <c r="B705" s="29"/>
      <c r="C705" s="29"/>
      <c r="D705" s="29"/>
      <c r="E705" s="29"/>
      <c r="F705" s="29"/>
      <c r="G705" s="29"/>
      <c r="H705" s="29"/>
      <c r="I705" s="29"/>
      <c r="J705" s="132"/>
      <c r="K705" s="29"/>
    </row>
    <row r="706">
      <c r="A706" s="132"/>
      <c r="B706" s="29"/>
      <c r="C706" s="29"/>
      <c r="D706" s="29"/>
      <c r="E706" s="29"/>
      <c r="F706" s="29"/>
      <c r="G706" s="29"/>
      <c r="H706" s="29"/>
      <c r="I706" s="29"/>
      <c r="J706" s="132"/>
      <c r="K706" s="29"/>
    </row>
    <row r="707">
      <c r="A707" s="132"/>
      <c r="B707" s="29"/>
      <c r="C707" s="29"/>
      <c r="D707" s="29"/>
      <c r="E707" s="29"/>
      <c r="F707" s="29"/>
      <c r="G707" s="29"/>
      <c r="H707" s="29"/>
      <c r="I707" s="29"/>
      <c r="J707" s="132"/>
      <c r="K707" s="29"/>
    </row>
    <row r="708">
      <c r="A708" s="132"/>
      <c r="B708" s="29"/>
      <c r="C708" s="29"/>
      <c r="D708" s="29"/>
      <c r="E708" s="29"/>
      <c r="F708" s="29"/>
      <c r="G708" s="29"/>
      <c r="H708" s="29"/>
      <c r="I708" s="29"/>
      <c r="J708" s="132"/>
      <c r="K708" s="29"/>
    </row>
    <row r="709">
      <c r="A709" s="132"/>
      <c r="B709" s="29"/>
      <c r="C709" s="29"/>
      <c r="D709" s="29"/>
      <c r="E709" s="29"/>
      <c r="F709" s="29"/>
      <c r="G709" s="29"/>
      <c r="H709" s="29"/>
      <c r="I709" s="29"/>
      <c r="J709" s="132"/>
      <c r="K709" s="29"/>
    </row>
    <row r="710">
      <c r="A710" s="132"/>
      <c r="B710" s="29"/>
      <c r="C710" s="29"/>
      <c r="D710" s="29"/>
      <c r="E710" s="29"/>
      <c r="F710" s="29"/>
      <c r="G710" s="29"/>
      <c r="H710" s="29"/>
      <c r="I710" s="29"/>
      <c r="J710" s="132"/>
      <c r="K710" s="29"/>
    </row>
    <row r="711">
      <c r="A711" s="132"/>
      <c r="B711" s="29"/>
      <c r="C711" s="29"/>
      <c r="D711" s="29"/>
      <c r="E711" s="29"/>
      <c r="F711" s="29"/>
      <c r="G711" s="29"/>
      <c r="H711" s="29"/>
      <c r="I711" s="29"/>
      <c r="J711" s="132"/>
      <c r="K711" s="29"/>
    </row>
    <row r="712">
      <c r="A712" s="132"/>
      <c r="B712" s="29"/>
      <c r="C712" s="29"/>
      <c r="D712" s="29"/>
      <c r="E712" s="29"/>
      <c r="F712" s="29"/>
      <c r="G712" s="29"/>
      <c r="H712" s="29"/>
      <c r="I712" s="29"/>
      <c r="J712" s="132"/>
      <c r="K712" s="29"/>
    </row>
    <row r="713">
      <c r="A713" s="132"/>
      <c r="B713" s="29"/>
      <c r="C713" s="29"/>
      <c r="D713" s="29"/>
      <c r="E713" s="29"/>
      <c r="F713" s="29"/>
      <c r="G713" s="29"/>
      <c r="H713" s="29"/>
      <c r="I713" s="29"/>
      <c r="J713" s="132"/>
      <c r="K713" s="29"/>
    </row>
    <row r="714">
      <c r="A714" s="132"/>
      <c r="B714" s="29"/>
      <c r="C714" s="29"/>
      <c r="D714" s="29"/>
      <c r="E714" s="29"/>
      <c r="F714" s="29"/>
      <c r="G714" s="29"/>
      <c r="H714" s="29"/>
      <c r="I714" s="29"/>
      <c r="J714" s="132"/>
      <c r="K714" s="29"/>
    </row>
    <row r="715">
      <c r="A715" s="132"/>
      <c r="B715" s="29"/>
      <c r="C715" s="29"/>
      <c r="D715" s="29"/>
      <c r="E715" s="29"/>
      <c r="F715" s="29"/>
      <c r="G715" s="29"/>
      <c r="H715" s="29"/>
      <c r="I715" s="29"/>
      <c r="J715" s="132"/>
      <c r="K715" s="29"/>
    </row>
    <row r="716">
      <c r="A716" s="132"/>
      <c r="B716" s="29"/>
      <c r="C716" s="29"/>
      <c r="D716" s="29"/>
      <c r="E716" s="29"/>
      <c r="F716" s="29"/>
      <c r="G716" s="29"/>
      <c r="H716" s="29"/>
      <c r="I716" s="29"/>
      <c r="J716" s="132"/>
      <c r="K716" s="29"/>
    </row>
    <row r="717">
      <c r="A717" s="132"/>
      <c r="B717" s="29"/>
      <c r="C717" s="29"/>
      <c r="D717" s="29"/>
      <c r="E717" s="29"/>
      <c r="F717" s="29"/>
      <c r="G717" s="29"/>
      <c r="H717" s="29"/>
      <c r="I717" s="29"/>
      <c r="J717" s="132"/>
      <c r="K717" s="29"/>
    </row>
    <row r="718">
      <c r="A718" s="132"/>
      <c r="B718" s="29"/>
      <c r="C718" s="29"/>
      <c r="D718" s="29"/>
      <c r="E718" s="29"/>
      <c r="F718" s="29"/>
      <c r="G718" s="29"/>
      <c r="H718" s="29"/>
      <c r="I718" s="29"/>
      <c r="J718" s="132"/>
      <c r="K718" s="29"/>
    </row>
    <row r="719">
      <c r="A719" s="132"/>
      <c r="B719" s="29"/>
      <c r="C719" s="29"/>
      <c r="D719" s="29"/>
      <c r="E719" s="29"/>
      <c r="F719" s="29"/>
      <c r="G719" s="29"/>
      <c r="H719" s="29"/>
      <c r="I719" s="29"/>
      <c r="J719" s="132"/>
      <c r="K719" s="29"/>
    </row>
    <row r="720">
      <c r="A720" s="132"/>
      <c r="B720" s="29"/>
      <c r="C720" s="29"/>
      <c r="D720" s="29"/>
      <c r="E720" s="29"/>
      <c r="F720" s="29"/>
      <c r="G720" s="29"/>
      <c r="H720" s="29"/>
      <c r="I720" s="29"/>
      <c r="J720" s="132"/>
      <c r="K720" s="29"/>
    </row>
    <row r="721">
      <c r="A721" s="132"/>
      <c r="B721" s="29"/>
      <c r="C721" s="29"/>
      <c r="D721" s="29"/>
      <c r="E721" s="29"/>
      <c r="F721" s="29"/>
      <c r="G721" s="29"/>
      <c r="H721" s="29"/>
      <c r="I721" s="29"/>
      <c r="J721" s="132"/>
      <c r="K721" s="29"/>
    </row>
    <row r="722">
      <c r="A722" s="132"/>
      <c r="B722" s="29"/>
      <c r="C722" s="29"/>
      <c r="D722" s="29"/>
      <c r="E722" s="29"/>
      <c r="F722" s="29"/>
      <c r="G722" s="29"/>
      <c r="H722" s="29"/>
      <c r="I722" s="29"/>
      <c r="J722" s="132"/>
      <c r="K722" s="29"/>
    </row>
    <row r="723">
      <c r="A723" s="132"/>
      <c r="B723" s="29"/>
      <c r="C723" s="29"/>
      <c r="D723" s="29"/>
      <c r="E723" s="29"/>
      <c r="F723" s="29"/>
      <c r="G723" s="29"/>
      <c r="H723" s="29"/>
      <c r="I723" s="29"/>
      <c r="J723" s="132"/>
      <c r="K723" s="29"/>
    </row>
    <row r="724">
      <c r="A724" s="132"/>
      <c r="B724" s="29"/>
      <c r="C724" s="29"/>
      <c r="D724" s="29"/>
      <c r="E724" s="29"/>
      <c r="F724" s="29"/>
      <c r="G724" s="29"/>
      <c r="H724" s="29"/>
      <c r="I724" s="29"/>
      <c r="J724" s="132"/>
      <c r="K724" s="29"/>
    </row>
    <row r="725">
      <c r="A725" s="132"/>
      <c r="B725" s="29"/>
      <c r="C725" s="29"/>
      <c r="D725" s="29"/>
      <c r="E725" s="29"/>
      <c r="F725" s="29"/>
      <c r="G725" s="29"/>
      <c r="H725" s="29"/>
      <c r="I725" s="29"/>
      <c r="J725" s="132"/>
      <c r="K725" s="29"/>
    </row>
    <row r="726">
      <c r="A726" s="132"/>
      <c r="B726" s="29"/>
      <c r="C726" s="29"/>
      <c r="D726" s="29"/>
      <c r="E726" s="29"/>
      <c r="F726" s="29"/>
      <c r="G726" s="29"/>
      <c r="H726" s="29"/>
      <c r="I726" s="29"/>
      <c r="J726" s="132"/>
      <c r="K726" s="29"/>
    </row>
    <row r="727">
      <c r="A727" s="132"/>
      <c r="B727" s="29"/>
      <c r="C727" s="29"/>
      <c r="D727" s="29"/>
      <c r="E727" s="29"/>
      <c r="F727" s="29"/>
      <c r="G727" s="29"/>
      <c r="H727" s="29"/>
      <c r="I727" s="29"/>
      <c r="J727" s="132"/>
      <c r="K727" s="29"/>
    </row>
    <row r="728">
      <c r="A728" s="132"/>
      <c r="B728" s="29"/>
      <c r="C728" s="29"/>
      <c r="D728" s="29"/>
      <c r="E728" s="29"/>
      <c r="F728" s="29"/>
      <c r="G728" s="29"/>
      <c r="H728" s="29"/>
      <c r="I728" s="29"/>
      <c r="J728" s="132"/>
      <c r="K728" s="29"/>
    </row>
    <row r="729">
      <c r="A729" s="132"/>
      <c r="B729" s="29"/>
      <c r="C729" s="29"/>
      <c r="D729" s="29"/>
      <c r="E729" s="29"/>
      <c r="F729" s="29"/>
      <c r="G729" s="29"/>
      <c r="H729" s="29"/>
      <c r="I729" s="29"/>
      <c r="J729" s="132"/>
      <c r="K729" s="29"/>
    </row>
    <row r="730">
      <c r="A730" s="132"/>
      <c r="B730" s="29"/>
      <c r="C730" s="29"/>
      <c r="D730" s="29"/>
      <c r="E730" s="29"/>
      <c r="F730" s="29"/>
      <c r="G730" s="29"/>
      <c r="H730" s="29"/>
      <c r="I730" s="29"/>
      <c r="J730" s="132"/>
      <c r="K730" s="29"/>
    </row>
    <row r="731">
      <c r="A731" s="132"/>
      <c r="B731" s="29"/>
      <c r="C731" s="29"/>
      <c r="D731" s="29"/>
      <c r="E731" s="29"/>
      <c r="F731" s="29"/>
      <c r="G731" s="29"/>
      <c r="H731" s="29"/>
      <c r="I731" s="29"/>
      <c r="J731" s="132"/>
      <c r="K731" s="29"/>
    </row>
    <row r="732">
      <c r="A732" s="132"/>
      <c r="B732" s="29"/>
      <c r="C732" s="29"/>
      <c r="D732" s="29"/>
      <c r="E732" s="29"/>
      <c r="F732" s="29"/>
      <c r="G732" s="29"/>
      <c r="H732" s="29"/>
      <c r="I732" s="29"/>
      <c r="J732" s="132"/>
      <c r="K732" s="29"/>
    </row>
    <row r="733">
      <c r="A733" s="132"/>
      <c r="B733" s="29"/>
      <c r="C733" s="29"/>
      <c r="D733" s="29"/>
      <c r="E733" s="29"/>
      <c r="F733" s="29"/>
      <c r="G733" s="29"/>
      <c r="H733" s="29"/>
      <c r="I733" s="29"/>
      <c r="J733" s="132"/>
      <c r="K733" s="29"/>
    </row>
    <row r="734">
      <c r="A734" s="132"/>
      <c r="B734" s="29"/>
      <c r="C734" s="29"/>
      <c r="D734" s="29"/>
      <c r="E734" s="29"/>
      <c r="F734" s="29"/>
      <c r="G734" s="29"/>
      <c r="H734" s="29"/>
      <c r="I734" s="29"/>
      <c r="J734" s="132"/>
      <c r="K734" s="29"/>
    </row>
    <row r="735">
      <c r="A735" s="132"/>
      <c r="B735" s="29"/>
      <c r="C735" s="29"/>
      <c r="D735" s="29"/>
      <c r="E735" s="29"/>
      <c r="F735" s="29"/>
      <c r="G735" s="29"/>
      <c r="H735" s="29"/>
      <c r="I735" s="29"/>
      <c r="J735" s="132"/>
      <c r="K735" s="29"/>
    </row>
    <row r="736">
      <c r="A736" s="132"/>
      <c r="B736" s="29"/>
      <c r="C736" s="29"/>
      <c r="D736" s="29"/>
      <c r="E736" s="29"/>
      <c r="F736" s="29"/>
      <c r="G736" s="29"/>
      <c r="H736" s="29"/>
      <c r="I736" s="29"/>
      <c r="J736" s="132"/>
      <c r="K736" s="29"/>
    </row>
    <row r="737">
      <c r="A737" s="132"/>
      <c r="B737" s="29"/>
      <c r="C737" s="29"/>
      <c r="D737" s="29"/>
      <c r="E737" s="29"/>
      <c r="F737" s="29"/>
      <c r="G737" s="29"/>
      <c r="H737" s="29"/>
      <c r="I737" s="29"/>
      <c r="J737" s="132"/>
      <c r="K737" s="29"/>
    </row>
    <row r="738">
      <c r="A738" s="132"/>
      <c r="B738" s="29"/>
      <c r="C738" s="29"/>
      <c r="D738" s="29"/>
      <c r="E738" s="29"/>
      <c r="F738" s="29"/>
      <c r="G738" s="29"/>
      <c r="H738" s="29"/>
      <c r="I738" s="29"/>
      <c r="J738" s="132"/>
      <c r="K738" s="29"/>
    </row>
    <row r="739">
      <c r="A739" s="132"/>
      <c r="B739" s="29"/>
      <c r="C739" s="29"/>
      <c r="D739" s="29"/>
      <c r="E739" s="29"/>
      <c r="F739" s="29"/>
      <c r="G739" s="29"/>
      <c r="H739" s="29"/>
      <c r="I739" s="29"/>
      <c r="J739" s="132"/>
      <c r="K739" s="29"/>
    </row>
    <row r="740">
      <c r="A740" s="132"/>
      <c r="B740" s="29"/>
      <c r="C740" s="29"/>
      <c r="D740" s="29"/>
      <c r="E740" s="29"/>
      <c r="F740" s="29"/>
      <c r="G740" s="29"/>
      <c r="H740" s="29"/>
      <c r="I740" s="29"/>
      <c r="J740" s="132"/>
      <c r="K740" s="29"/>
    </row>
    <row r="741">
      <c r="A741" s="132"/>
      <c r="B741" s="29"/>
      <c r="C741" s="29"/>
      <c r="D741" s="29"/>
      <c r="E741" s="29"/>
      <c r="F741" s="29"/>
      <c r="G741" s="29"/>
      <c r="H741" s="29"/>
      <c r="I741" s="29"/>
      <c r="J741" s="132"/>
      <c r="K741" s="29"/>
    </row>
    <row r="742">
      <c r="A742" s="132"/>
      <c r="B742" s="29"/>
      <c r="C742" s="29"/>
      <c r="D742" s="29"/>
      <c r="E742" s="29"/>
      <c r="F742" s="29"/>
      <c r="G742" s="29"/>
      <c r="H742" s="29"/>
      <c r="I742" s="29"/>
      <c r="J742" s="132"/>
      <c r="K742" s="29"/>
    </row>
    <row r="743">
      <c r="A743" s="132"/>
      <c r="B743" s="29"/>
      <c r="C743" s="29"/>
      <c r="D743" s="29"/>
      <c r="E743" s="29"/>
      <c r="F743" s="29"/>
      <c r="G743" s="29"/>
      <c r="H743" s="29"/>
      <c r="I743" s="29"/>
      <c r="J743" s="132"/>
      <c r="K743" s="29"/>
    </row>
    <row r="744">
      <c r="A744" s="132"/>
      <c r="B744" s="29"/>
      <c r="C744" s="29"/>
      <c r="D744" s="29"/>
      <c r="E744" s="29"/>
      <c r="F744" s="29"/>
      <c r="G744" s="29"/>
      <c r="H744" s="29"/>
      <c r="I744" s="29"/>
      <c r="J744" s="132"/>
      <c r="K744" s="29"/>
    </row>
    <row r="745">
      <c r="A745" s="132"/>
      <c r="B745" s="29"/>
      <c r="C745" s="29"/>
      <c r="D745" s="29"/>
      <c r="E745" s="29"/>
      <c r="F745" s="29"/>
      <c r="G745" s="29"/>
      <c r="H745" s="29"/>
      <c r="I745" s="29"/>
      <c r="J745" s="132"/>
      <c r="K745" s="29"/>
    </row>
    <row r="746">
      <c r="A746" s="132"/>
      <c r="B746" s="29"/>
      <c r="C746" s="29"/>
      <c r="D746" s="29"/>
      <c r="E746" s="29"/>
      <c r="F746" s="29"/>
      <c r="G746" s="29"/>
      <c r="H746" s="29"/>
      <c r="I746" s="29"/>
      <c r="J746" s="132"/>
      <c r="K746" s="29"/>
    </row>
    <row r="747">
      <c r="A747" s="132"/>
      <c r="B747" s="29"/>
      <c r="C747" s="29"/>
      <c r="D747" s="29"/>
      <c r="E747" s="29"/>
      <c r="F747" s="29"/>
      <c r="G747" s="29"/>
      <c r="H747" s="29"/>
      <c r="I747" s="29"/>
      <c r="J747" s="132"/>
      <c r="K747" s="29"/>
    </row>
    <row r="748">
      <c r="A748" s="132"/>
      <c r="B748" s="29"/>
      <c r="C748" s="29"/>
      <c r="D748" s="29"/>
      <c r="E748" s="29"/>
      <c r="F748" s="29"/>
      <c r="G748" s="29"/>
      <c r="H748" s="29"/>
      <c r="I748" s="29"/>
      <c r="J748" s="132"/>
      <c r="K748" s="29"/>
    </row>
    <row r="749">
      <c r="A749" s="132"/>
      <c r="B749" s="29"/>
      <c r="C749" s="29"/>
      <c r="D749" s="29"/>
      <c r="E749" s="29"/>
      <c r="F749" s="29"/>
      <c r="G749" s="29"/>
      <c r="H749" s="29"/>
      <c r="I749" s="29"/>
      <c r="J749" s="132"/>
      <c r="K749" s="29"/>
    </row>
    <row r="750">
      <c r="A750" s="132"/>
      <c r="B750" s="29"/>
      <c r="C750" s="29"/>
      <c r="D750" s="29"/>
      <c r="E750" s="29"/>
      <c r="F750" s="29"/>
      <c r="G750" s="29"/>
      <c r="H750" s="29"/>
      <c r="I750" s="29"/>
      <c r="J750" s="132"/>
      <c r="K750" s="29"/>
    </row>
    <row r="751">
      <c r="A751" s="132"/>
      <c r="B751" s="29"/>
      <c r="C751" s="29"/>
      <c r="D751" s="29"/>
      <c r="E751" s="29"/>
      <c r="F751" s="29"/>
      <c r="G751" s="29"/>
      <c r="H751" s="29"/>
      <c r="I751" s="29"/>
      <c r="J751" s="132"/>
      <c r="K751" s="29"/>
    </row>
    <row r="752">
      <c r="A752" s="132"/>
      <c r="B752" s="29"/>
      <c r="C752" s="29"/>
      <c r="D752" s="29"/>
      <c r="E752" s="29"/>
      <c r="F752" s="29"/>
      <c r="G752" s="29"/>
      <c r="H752" s="29"/>
      <c r="I752" s="29"/>
      <c r="J752" s="132"/>
      <c r="K752" s="29"/>
    </row>
    <row r="753">
      <c r="A753" s="132"/>
      <c r="B753" s="29"/>
      <c r="C753" s="29"/>
      <c r="D753" s="29"/>
      <c r="E753" s="29"/>
      <c r="F753" s="29"/>
      <c r="G753" s="29"/>
      <c r="H753" s="29"/>
      <c r="I753" s="29"/>
      <c r="J753" s="132"/>
      <c r="K753" s="29"/>
    </row>
    <row r="754">
      <c r="A754" s="132"/>
      <c r="B754" s="29"/>
      <c r="C754" s="29"/>
      <c r="D754" s="29"/>
      <c r="E754" s="29"/>
      <c r="F754" s="29"/>
      <c r="G754" s="29"/>
      <c r="H754" s="29"/>
      <c r="I754" s="29"/>
      <c r="J754" s="132"/>
      <c r="K754" s="29"/>
    </row>
    <row r="755">
      <c r="A755" s="132"/>
      <c r="B755" s="29"/>
      <c r="C755" s="29"/>
      <c r="D755" s="29"/>
      <c r="E755" s="29"/>
      <c r="F755" s="29"/>
      <c r="G755" s="29"/>
      <c r="H755" s="29"/>
      <c r="I755" s="29"/>
      <c r="J755" s="132"/>
      <c r="K755" s="29"/>
    </row>
    <row r="756">
      <c r="A756" s="132"/>
      <c r="B756" s="29"/>
      <c r="C756" s="29"/>
      <c r="D756" s="29"/>
      <c r="E756" s="29"/>
      <c r="F756" s="29"/>
      <c r="G756" s="29"/>
      <c r="H756" s="29"/>
      <c r="I756" s="29"/>
      <c r="J756" s="132"/>
      <c r="K756" s="29"/>
    </row>
    <row r="757">
      <c r="A757" s="132"/>
      <c r="B757" s="29"/>
      <c r="C757" s="29"/>
      <c r="D757" s="29"/>
      <c r="E757" s="29"/>
      <c r="F757" s="29"/>
      <c r="G757" s="29"/>
      <c r="H757" s="29"/>
      <c r="I757" s="29"/>
      <c r="J757" s="132"/>
      <c r="K757" s="29"/>
    </row>
    <row r="758">
      <c r="A758" s="132"/>
      <c r="B758" s="29"/>
      <c r="C758" s="29"/>
      <c r="D758" s="29"/>
      <c r="E758" s="29"/>
      <c r="F758" s="29"/>
      <c r="G758" s="29"/>
      <c r="H758" s="29"/>
      <c r="I758" s="29"/>
      <c r="J758" s="132"/>
      <c r="K758" s="29"/>
    </row>
    <row r="759">
      <c r="A759" s="132"/>
      <c r="B759" s="29"/>
      <c r="C759" s="29"/>
      <c r="D759" s="29"/>
      <c r="E759" s="29"/>
      <c r="F759" s="29"/>
      <c r="G759" s="29"/>
      <c r="H759" s="29"/>
      <c r="I759" s="29"/>
      <c r="J759" s="132"/>
      <c r="K759" s="29"/>
    </row>
    <row r="760">
      <c r="A760" s="132"/>
      <c r="B760" s="29"/>
      <c r="C760" s="29"/>
      <c r="D760" s="29"/>
      <c r="E760" s="29"/>
      <c r="F760" s="29"/>
      <c r="G760" s="29"/>
      <c r="H760" s="29"/>
      <c r="I760" s="29"/>
      <c r="J760" s="132"/>
      <c r="K760" s="29"/>
    </row>
    <row r="761">
      <c r="A761" s="132"/>
      <c r="B761" s="29"/>
      <c r="C761" s="29"/>
      <c r="D761" s="29"/>
      <c r="E761" s="29"/>
      <c r="F761" s="29"/>
      <c r="G761" s="29"/>
      <c r="H761" s="29"/>
      <c r="I761" s="29"/>
      <c r="J761" s="132"/>
      <c r="K761" s="29"/>
    </row>
    <row r="762">
      <c r="A762" s="132"/>
      <c r="B762" s="29"/>
      <c r="C762" s="29"/>
      <c r="D762" s="29"/>
      <c r="E762" s="29"/>
      <c r="F762" s="29"/>
      <c r="G762" s="29"/>
      <c r="H762" s="29"/>
      <c r="I762" s="29"/>
      <c r="J762" s="132"/>
      <c r="K762" s="29"/>
    </row>
    <row r="763">
      <c r="A763" s="132"/>
      <c r="B763" s="29"/>
      <c r="C763" s="29"/>
      <c r="D763" s="29"/>
      <c r="E763" s="29"/>
      <c r="F763" s="29"/>
      <c r="G763" s="29"/>
      <c r="H763" s="29"/>
      <c r="I763" s="29"/>
      <c r="J763" s="132"/>
      <c r="K763" s="29"/>
    </row>
    <row r="764">
      <c r="A764" s="132"/>
      <c r="B764" s="29"/>
      <c r="C764" s="29"/>
      <c r="D764" s="29"/>
      <c r="E764" s="29"/>
      <c r="F764" s="29"/>
      <c r="G764" s="29"/>
      <c r="H764" s="29"/>
      <c r="I764" s="29"/>
      <c r="J764" s="132"/>
      <c r="K764" s="29"/>
    </row>
    <row r="765">
      <c r="A765" s="132"/>
      <c r="B765" s="29"/>
      <c r="C765" s="29"/>
      <c r="D765" s="29"/>
      <c r="E765" s="29"/>
      <c r="F765" s="29"/>
      <c r="G765" s="29"/>
      <c r="H765" s="29"/>
      <c r="I765" s="29"/>
      <c r="J765" s="132"/>
      <c r="K765" s="29"/>
    </row>
    <row r="766">
      <c r="A766" s="132"/>
      <c r="B766" s="29"/>
      <c r="C766" s="29"/>
      <c r="D766" s="29"/>
      <c r="E766" s="29"/>
      <c r="F766" s="29"/>
      <c r="G766" s="29"/>
      <c r="H766" s="29"/>
      <c r="I766" s="29"/>
      <c r="J766" s="132"/>
      <c r="K766" s="29"/>
    </row>
    <row r="767">
      <c r="A767" s="132"/>
      <c r="B767" s="29"/>
      <c r="C767" s="29"/>
      <c r="D767" s="29"/>
      <c r="E767" s="29"/>
      <c r="F767" s="29"/>
      <c r="G767" s="29"/>
      <c r="H767" s="29"/>
      <c r="I767" s="29"/>
      <c r="J767" s="132"/>
      <c r="K767" s="29"/>
    </row>
    <row r="768">
      <c r="A768" s="132"/>
      <c r="B768" s="29"/>
      <c r="C768" s="29"/>
      <c r="D768" s="29"/>
      <c r="E768" s="29"/>
      <c r="F768" s="29"/>
      <c r="G768" s="29"/>
      <c r="H768" s="29"/>
      <c r="I768" s="29"/>
      <c r="J768" s="132"/>
      <c r="K768" s="29"/>
    </row>
    <row r="769">
      <c r="A769" s="132"/>
      <c r="B769" s="29"/>
      <c r="C769" s="29"/>
      <c r="D769" s="29"/>
      <c r="E769" s="29"/>
      <c r="F769" s="29"/>
      <c r="G769" s="29"/>
      <c r="H769" s="29"/>
      <c r="I769" s="29"/>
      <c r="J769" s="132"/>
      <c r="K769" s="29"/>
    </row>
    <row r="770">
      <c r="A770" s="132"/>
      <c r="B770" s="29"/>
      <c r="C770" s="29"/>
      <c r="D770" s="29"/>
      <c r="E770" s="29"/>
      <c r="F770" s="29"/>
      <c r="G770" s="29"/>
      <c r="H770" s="29"/>
      <c r="I770" s="29"/>
      <c r="J770" s="132"/>
      <c r="K770" s="29"/>
    </row>
    <row r="771">
      <c r="A771" s="132"/>
      <c r="B771" s="29"/>
      <c r="C771" s="29"/>
      <c r="D771" s="29"/>
      <c r="E771" s="29"/>
      <c r="F771" s="29"/>
      <c r="G771" s="29"/>
      <c r="H771" s="29"/>
      <c r="I771" s="29"/>
      <c r="J771" s="132"/>
      <c r="K771" s="29"/>
    </row>
    <row r="772">
      <c r="A772" s="132"/>
      <c r="B772" s="29"/>
      <c r="C772" s="29"/>
      <c r="D772" s="29"/>
      <c r="E772" s="29"/>
      <c r="F772" s="29"/>
      <c r="G772" s="29"/>
      <c r="H772" s="29"/>
      <c r="I772" s="29"/>
      <c r="J772" s="132"/>
      <c r="K772" s="29"/>
    </row>
    <row r="773">
      <c r="A773" s="132"/>
      <c r="B773" s="29"/>
      <c r="C773" s="29"/>
      <c r="D773" s="29"/>
      <c r="E773" s="29"/>
      <c r="F773" s="29"/>
      <c r="G773" s="29"/>
      <c r="H773" s="29"/>
      <c r="I773" s="29"/>
      <c r="J773" s="132"/>
      <c r="K773" s="29"/>
    </row>
    <row r="774">
      <c r="A774" s="132"/>
      <c r="B774" s="29"/>
      <c r="C774" s="29"/>
      <c r="D774" s="29"/>
      <c r="E774" s="29"/>
      <c r="F774" s="29"/>
      <c r="G774" s="29"/>
      <c r="H774" s="29"/>
      <c r="I774" s="29"/>
      <c r="J774" s="132"/>
      <c r="K774" s="29"/>
    </row>
    <row r="775">
      <c r="A775" s="132"/>
      <c r="B775" s="29"/>
      <c r="C775" s="29"/>
      <c r="D775" s="29"/>
      <c r="E775" s="29"/>
      <c r="F775" s="29"/>
      <c r="G775" s="29"/>
      <c r="H775" s="29"/>
      <c r="I775" s="29"/>
      <c r="J775" s="132"/>
      <c r="K775" s="29"/>
    </row>
    <row r="776">
      <c r="A776" s="132"/>
      <c r="B776" s="29"/>
      <c r="C776" s="29"/>
      <c r="D776" s="29"/>
      <c r="E776" s="29"/>
      <c r="F776" s="29"/>
      <c r="G776" s="29"/>
      <c r="H776" s="29"/>
      <c r="I776" s="29"/>
      <c r="J776" s="132"/>
      <c r="K776" s="29"/>
    </row>
    <row r="777">
      <c r="A777" s="132"/>
      <c r="B777" s="29"/>
      <c r="C777" s="29"/>
      <c r="D777" s="29"/>
      <c r="E777" s="29"/>
      <c r="F777" s="29"/>
      <c r="G777" s="29"/>
      <c r="H777" s="29"/>
      <c r="I777" s="29"/>
      <c r="J777" s="132"/>
      <c r="K777" s="29"/>
    </row>
    <row r="778">
      <c r="A778" s="132"/>
      <c r="B778" s="29"/>
      <c r="C778" s="29"/>
      <c r="D778" s="29"/>
      <c r="E778" s="29"/>
      <c r="F778" s="29"/>
      <c r="G778" s="29"/>
      <c r="H778" s="29"/>
      <c r="I778" s="29"/>
      <c r="J778" s="132"/>
      <c r="K778" s="29"/>
    </row>
    <row r="779">
      <c r="A779" s="132"/>
      <c r="B779" s="29"/>
      <c r="C779" s="29"/>
      <c r="D779" s="29"/>
      <c r="E779" s="29"/>
      <c r="F779" s="29"/>
      <c r="G779" s="29"/>
      <c r="H779" s="29"/>
      <c r="I779" s="29"/>
      <c r="J779" s="132"/>
      <c r="K779" s="29"/>
    </row>
    <row r="780">
      <c r="A780" s="132"/>
      <c r="B780" s="29"/>
      <c r="C780" s="29"/>
      <c r="D780" s="29"/>
      <c r="E780" s="29"/>
      <c r="F780" s="29"/>
      <c r="G780" s="29"/>
      <c r="H780" s="29"/>
      <c r="I780" s="29"/>
      <c r="J780" s="132"/>
      <c r="K780" s="29"/>
    </row>
    <row r="781">
      <c r="A781" s="132"/>
      <c r="B781" s="29"/>
      <c r="C781" s="29"/>
      <c r="D781" s="29"/>
      <c r="E781" s="29"/>
      <c r="F781" s="29"/>
      <c r="G781" s="29"/>
      <c r="H781" s="29"/>
      <c r="I781" s="29"/>
      <c r="J781" s="132"/>
      <c r="K781" s="29"/>
    </row>
    <row r="782">
      <c r="A782" s="132"/>
      <c r="B782" s="29"/>
      <c r="C782" s="29"/>
      <c r="D782" s="29"/>
      <c r="E782" s="29"/>
      <c r="F782" s="29"/>
      <c r="G782" s="29"/>
      <c r="H782" s="29"/>
      <c r="I782" s="29"/>
      <c r="J782" s="132"/>
      <c r="K782" s="29"/>
    </row>
    <row r="783">
      <c r="A783" s="132"/>
      <c r="B783" s="29"/>
      <c r="C783" s="29"/>
      <c r="D783" s="29"/>
      <c r="E783" s="29"/>
      <c r="F783" s="29"/>
      <c r="G783" s="29"/>
      <c r="H783" s="29"/>
      <c r="I783" s="29"/>
      <c r="J783" s="132"/>
      <c r="K783" s="29"/>
    </row>
    <row r="784">
      <c r="A784" s="132"/>
      <c r="B784" s="29"/>
      <c r="C784" s="29"/>
      <c r="D784" s="29"/>
      <c r="E784" s="29"/>
      <c r="F784" s="29"/>
      <c r="G784" s="29"/>
      <c r="H784" s="29"/>
      <c r="I784" s="29"/>
      <c r="J784" s="132"/>
      <c r="K784" s="29"/>
    </row>
    <row r="785">
      <c r="A785" s="132"/>
      <c r="B785" s="29"/>
      <c r="C785" s="29"/>
      <c r="D785" s="29"/>
      <c r="E785" s="29"/>
      <c r="F785" s="29"/>
      <c r="G785" s="29"/>
      <c r="H785" s="29"/>
      <c r="I785" s="29"/>
      <c r="J785" s="132"/>
      <c r="K785" s="29"/>
    </row>
    <row r="786">
      <c r="A786" s="132"/>
      <c r="B786" s="29"/>
      <c r="C786" s="29"/>
      <c r="D786" s="29"/>
      <c r="E786" s="29"/>
      <c r="F786" s="29"/>
      <c r="G786" s="29"/>
      <c r="H786" s="29"/>
      <c r="I786" s="29"/>
      <c r="J786" s="132"/>
      <c r="K786" s="29"/>
    </row>
    <row r="787">
      <c r="A787" s="132"/>
      <c r="B787" s="29"/>
      <c r="C787" s="29"/>
      <c r="D787" s="29"/>
      <c r="E787" s="29"/>
      <c r="F787" s="29"/>
      <c r="G787" s="29"/>
      <c r="H787" s="29"/>
      <c r="I787" s="29"/>
      <c r="J787" s="132"/>
      <c r="K787" s="29"/>
    </row>
    <row r="788">
      <c r="A788" s="132"/>
      <c r="B788" s="29"/>
      <c r="C788" s="29"/>
      <c r="D788" s="29"/>
      <c r="E788" s="29"/>
      <c r="F788" s="29"/>
      <c r="G788" s="29"/>
      <c r="H788" s="29"/>
      <c r="I788" s="29"/>
      <c r="J788" s="132"/>
      <c r="K788" s="29"/>
    </row>
    <row r="789">
      <c r="A789" s="132"/>
      <c r="B789" s="29"/>
      <c r="C789" s="29"/>
      <c r="D789" s="29"/>
      <c r="E789" s="29"/>
      <c r="F789" s="29"/>
      <c r="G789" s="29"/>
      <c r="H789" s="29"/>
      <c r="I789" s="29"/>
      <c r="J789" s="132"/>
      <c r="K789" s="29"/>
    </row>
    <row r="790">
      <c r="A790" s="132"/>
      <c r="B790" s="29"/>
      <c r="C790" s="29"/>
      <c r="D790" s="29"/>
      <c r="E790" s="29"/>
      <c r="F790" s="29"/>
      <c r="G790" s="29"/>
      <c r="H790" s="29"/>
      <c r="I790" s="29"/>
      <c r="J790" s="132"/>
      <c r="K790" s="29"/>
    </row>
    <row r="791">
      <c r="A791" s="132"/>
      <c r="B791" s="29"/>
      <c r="C791" s="29"/>
      <c r="D791" s="29"/>
      <c r="E791" s="29"/>
      <c r="F791" s="29"/>
      <c r="G791" s="29"/>
      <c r="H791" s="29"/>
      <c r="I791" s="29"/>
      <c r="J791" s="132"/>
      <c r="K791" s="29"/>
    </row>
    <row r="792">
      <c r="A792" s="132"/>
      <c r="B792" s="29"/>
      <c r="C792" s="29"/>
      <c r="D792" s="29"/>
      <c r="E792" s="29"/>
      <c r="F792" s="29"/>
      <c r="G792" s="29"/>
      <c r="H792" s="29"/>
      <c r="I792" s="29"/>
      <c r="J792" s="132"/>
      <c r="K792" s="29"/>
    </row>
    <row r="793">
      <c r="A793" s="132"/>
      <c r="B793" s="29"/>
      <c r="C793" s="29"/>
      <c r="D793" s="29"/>
      <c r="E793" s="29"/>
      <c r="F793" s="29"/>
      <c r="G793" s="29"/>
      <c r="H793" s="29"/>
      <c r="I793" s="29"/>
      <c r="J793" s="132"/>
      <c r="K793" s="29"/>
    </row>
    <row r="794">
      <c r="A794" s="132"/>
      <c r="B794" s="29"/>
      <c r="C794" s="29"/>
      <c r="D794" s="29"/>
      <c r="E794" s="29"/>
      <c r="F794" s="29"/>
      <c r="G794" s="29"/>
      <c r="H794" s="29"/>
      <c r="I794" s="29"/>
      <c r="J794" s="132"/>
      <c r="K794" s="29"/>
    </row>
    <row r="795">
      <c r="A795" s="132"/>
      <c r="B795" s="29"/>
      <c r="C795" s="29"/>
      <c r="D795" s="29"/>
      <c r="E795" s="29"/>
      <c r="F795" s="29"/>
      <c r="G795" s="29"/>
      <c r="H795" s="29"/>
      <c r="I795" s="29"/>
      <c r="J795" s="132"/>
      <c r="K795" s="29"/>
    </row>
    <row r="796">
      <c r="A796" s="132"/>
      <c r="B796" s="29"/>
      <c r="C796" s="29"/>
      <c r="D796" s="29"/>
      <c r="E796" s="29"/>
      <c r="F796" s="29"/>
      <c r="G796" s="29"/>
      <c r="H796" s="29"/>
      <c r="I796" s="29"/>
      <c r="J796" s="132"/>
      <c r="K796" s="29"/>
    </row>
    <row r="797">
      <c r="A797" s="132"/>
      <c r="B797" s="29"/>
      <c r="C797" s="29"/>
      <c r="D797" s="29"/>
      <c r="E797" s="29"/>
      <c r="F797" s="29"/>
      <c r="G797" s="29"/>
      <c r="H797" s="29"/>
      <c r="I797" s="29"/>
      <c r="J797" s="132"/>
      <c r="K797" s="29"/>
    </row>
    <row r="798">
      <c r="A798" s="132"/>
      <c r="B798" s="29"/>
      <c r="C798" s="29"/>
      <c r="D798" s="29"/>
      <c r="E798" s="29"/>
      <c r="F798" s="29"/>
      <c r="G798" s="29"/>
      <c r="H798" s="29"/>
      <c r="I798" s="29"/>
      <c r="J798" s="132"/>
      <c r="K798" s="29"/>
    </row>
    <row r="799">
      <c r="A799" s="132"/>
      <c r="B799" s="29"/>
      <c r="C799" s="29"/>
      <c r="D799" s="29"/>
      <c r="E799" s="29"/>
      <c r="F799" s="29"/>
      <c r="G799" s="29"/>
      <c r="H799" s="29"/>
      <c r="I799" s="29"/>
      <c r="J799" s="132"/>
      <c r="K799" s="29"/>
    </row>
    <row r="800">
      <c r="A800" s="132"/>
      <c r="B800" s="29"/>
      <c r="C800" s="29"/>
      <c r="D800" s="29"/>
      <c r="E800" s="29"/>
      <c r="F800" s="29"/>
      <c r="G800" s="29"/>
      <c r="H800" s="29"/>
      <c r="I800" s="29"/>
      <c r="J800" s="132"/>
      <c r="K800" s="29"/>
    </row>
    <row r="801">
      <c r="A801" s="132"/>
      <c r="B801" s="29"/>
      <c r="C801" s="29"/>
      <c r="D801" s="29"/>
      <c r="E801" s="29"/>
      <c r="F801" s="29"/>
      <c r="G801" s="29"/>
      <c r="H801" s="29"/>
      <c r="I801" s="29"/>
      <c r="J801" s="132"/>
      <c r="K801" s="29"/>
    </row>
    <row r="802">
      <c r="A802" s="132"/>
      <c r="B802" s="29"/>
      <c r="C802" s="29"/>
      <c r="D802" s="29"/>
      <c r="E802" s="29"/>
      <c r="F802" s="29"/>
      <c r="G802" s="29"/>
      <c r="H802" s="29"/>
      <c r="I802" s="29"/>
      <c r="J802" s="132"/>
      <c r="K802" s="29"/>
    </row>
    <row r="803">
      <c r="A803" s="132"/>
      <c r="B803" s="29"/>
      <c r="C803" s="29"/>
      <c r="D803" s="29"/>
      <c r="E803" s="29"/>
      <c r="F803" s="29"/>
      <c r="G803" s="29"/>
      <c r="H803" s="29"/>
      <c r="I803" s="29"/>
      <c r="J803" s="132"/>
      <c r="K803" s="29"/>
    </row>
    <row r="804">
      <c r="A804" s="132"/>
      <c r="B804" s="29"/>
      <c r="C804" s="29"/>
      <c r="D804" s="29"/>
      <c r="E804" s="29"/>
      <c r="F804" s="29"/>
      <c r="G804" s="29"/>
      <c r="H804" s="29"/>
      <c r="I804" s="29"/>
      <c r="J804" s="132"/>
      <c r="K804" s="29"/>
    </row>
    <row r="805">
      <c r="A805" s="132"/>
      <c r="B805" s="29"/>
      <c r="C805" s="29"/>
      <c r="D805" s="29"/>
      <c r="E805" s="29"/>
      <c r="F805" s="29"/>
      <c r="G805" s="29"/>
      <c r="H805" s="29"/>
      <c r="I805" s="29"/>
      <c r="J805" s="132"/>
      <c r="K805" s="29"/>
    </row>
    <row r="806">
      <c r="A806" s="132"/>
      <c r="B806" s="29"/>
      <c r="C806" s="29"/>
      <c r="D806" s="29"/>
      <c r="E806" s="29"/>
      <c r="F806" s="29"/>
      <c r="G806" s="29"/>
      <c r="H806" s="29"/>
      <c r="I806" s="29"/>
      <c r="J806" s="132"/>
      <c r="K806" s="29"/>
    </row>
    <row r="807">
      <c r="A807" s="132"/>
      <c r="B807" s="29"/>
      <c r="C807" s="29"/>
      <c r="D807" s="29"/>
      <c r="E807" s="29"/>
      <c r="F807" s="29"/>
      <c r="G807" s="29"/>
      <c r="H807" s="29"/>
      <c r="I807" s="29"/>
      <c r="J807" s="132"/>
      <c r="K807" s="29"/>
    </row>
    <row r="808">
      <c r="A808" s="132"/>
      <c r="B808" s="29"/>
      <c r="C808" s="29"/>
      <c r="D808" s="29"/>
      <c r="E808" s="29"/>
      <c r="F808" s="29"/>
      <c r="G808" s="29"/>
      <c r="H808" s="29"/>
      <c r="I808" s="29"/>
      <c r="J808" s="132"/>
      <c r="K808" s="29"/>
    </row>
    <row r="809">
      <c r="A809" s="132"/>
      <c r="B809" s="29"/>
      <c r="C809" s="29"/>
      <c r="D809" s="29"/>
      <c r="E809" s="29"/>
      <c r="F809" s="29"/>
      <c r="G809" s="29"/>
      <c r="H809" s="29"/>
      <c r="I809" s="29"/>
      <c r="J809" s="132"/>
      <c r="K809" s="29"/>
    </row>
    <row r="810">
      <c r="A810" s="132"/>
      <c r="B810" s="29"/>
      <c r="C810" s="29"/>
      <c r="D810" s="29"/>
      <c r="E810" s="29"/>
      <c r="F810" s="29"/>
      <c r="G810" s="29"/>
      <c r="H810" s="29"/>
      <c r="I810" s="29"/>
      <c r="J810" s="132"/>
      <c r="K810" s="29"/>
    </row>
    <row r="811">
      <c r="A811" s="132"/>
      <c r="B811" s="29"/>
      <c r="C811" s="29"/>
      <c r="D811" s="29"/>
      <c r="E811" s="29"/>
      <c r="F811" s="29"/>
      <c r="G811" s="29"/>
      <c r="H811" s="29"/>
      <c r="I811" s="29"/>
      <c r="J811" s="132"/>
      <c r="K811" s="29"/>
    </row>
    <row r="812">
      <c r="A812" s="132"/>
      <c r="B812" s="29"/>
      <c r="C812" s="29"/>
      <c r="D812" s="29"/>
      <c r="E812" s="29"/>
      <c r="F812" s="29"/>
      <c r="G812" s="29"/>
      <c r="H812" s="29"/>
      <c r="I812" s="29"/>
      <c r="J812" s="132"/>
      <c r="K812" s="29"/>
    </row>
    <row r="813">
      <c r="A813" s="132"/>
      <c r="B813" s="29"/>
      <c r="C813" s="29"/>
      <c r="D813" s="29"/>
      <c r="E813" s="29"/>
      <c r="F813" s="29"/>
      <c r="G813" s="29"/>
      <c r="H813" s="29"/>
      <c r="I813" s="29"/>
      <c r="J813" s="132"/>
      <c r="K813" s="29"/>
    </row>
    <row r="814">
      <c r="A814" s="132"/>
      <c r="B814" s="29"/>
      <c r="C814" s="29"/>
      <c r="D814" s="29"/>
      <c r="E814" s="29"/>
      <c r="F814" s="29"/>
      <c r="G814" s="29"/>
      <c r="H814" s="29"/>
      <c r="I814" s="29"/>
      <c r="J814" s="132"/>
      <c r="K814" s="29"/>
    </row>
    <row r="815">
      <c r="A815" s="132"/>
      <c r="B815" s="29"/>
      <c r="C815" s="29"/>
      <c r="D815" s="29"/>
      <c r="E815" s="29"/>
      <c r="F815" s="29"/>
      <c r="G815" s="29"/>
      <c r="H815" s="29"/>
      <c r="I815" s="29"/>
      <c r="J815" s="132"/>
      <c r="K815" s="29"/>
    </row>
    <row r="816">
      <c r="A816" s="132"/>
      <c r="B816" s="29"/>
      <c r="C816" s="29"/>
      <c r="D816" s="29"/>
      <c r="E816" s="29"/>
      <c r="F816" s="29"/>
      <c r="G816" s="29"/>
      <c r="H816" s="29"/>
      <c r="I816" s="29"/>
      <c r="J816" s="132"/>
      <c r="K816" s="29"/>
    </row>
    <row r="817">
      <c r="A817" s="132"/>
      <c r="B817" s="29"/>
      <c r="C817" s="29"/>
      <c r="D817" s="29"/>
      <c r="E817" s="29"/>
      <c r="F817" s="29"/>
      <c r="G817" s="29"/>
      <c r="H817" s="29"/>
      <c r="I817" s="29"/>
      <c r="J817" s="132"/>
      <c r="K817" s="29"/>
    </row>
    <row r="818">
      <c r="A818" s="132"/>
      <c r="B818" s="29"/>
      <c r="C818" s="29"/>
      <c r="D818" s="29"/>
      <c r="E818" s="29"/>
      <c r="F818" s="29"/>
      <c r="G818" s="29"/>
      <c r="H818" s="29"/>
      <c r="I818" s="29"/>
      <c r="J818" s="132"/>
      <c r="K818" s="29"/>
    </row>
    <row r="819">
      <c r="A819" s="132"/>
      <c r="B819" s="29"/>
      <c r="C819" s="29"/>
      <c r="D819" s="29"/>
      <c r="E819" s="29"/>
      <c r="F819" s="29"/>
      <c r="G819" s="29"/>
      <c r="H819" s="29"/>
      <c r="I819" s="29"/>
      <c r="J819" s="132"/>
      <c r="K819" s="29"/>
    </row>
    <row r="820">
      <c r="A820" s="132"/>
      <c r="B820" s="29"/>
      <c r="C820" s="29"/>
      <c r="D820" s="29"/>
      <c r="E820" s="29"/>
      <c r="F820" s="29"/>
      <c r="G820" s="29"/>
      <c r="H820" s="29"/>
      <c r="I820" s="29"/>
      <c r="J820" s="132"/>
      <c r="K820" s="29"/>
    </row>
    <row r="821">
      <c r="A821" s="132"/>
      <c r="B821" s="29"/>
      <c r="C821" s="29"/>
      <c r="D821" s="29"/>
      <c r="E821" s="29"/>
      <c r="F821" s="29"/>
      <c r="G821" s="29"/>
      <c r="H821" s="29"/>
      <c r="I821" s="29"/>
      <c r="J821" s="132"/>
      <c r="K821" s="29"/>
    </row>
    <row r="822">
      <c r="A822" s="132"/>
      <c r="B822" s="29"/>
      <c r="C822" s="29"/>
      <c r="D822" s="29"/>
      <c r="E822" s="29"/>
      <c r="F822" s="29"/>
      <c r="G822" s="29"/>
      <c r="H822" s="29"/>
      <c r="I822" s="29"/>
      <c r="J822" s="132"/>
      <c r="K822" s="29"/>
    </row>
    <row r="823">
      <c r="A823" s="132"/>
      <c r="B823" s="29"/>
      <c r="C823" s="29"/>
      <c r="D823" s="29"/>
      <c r="E823" s="29"/>
      <c r="F823" s="29"/>
      <c r="G823" s="29"/>
      <c r="H823" s="29"/>
      <c r="I823" s="29"/>
      <c r="J823" s="132"/>
      <c r="K823" s="29"/>
    </row>
    <row r="824">
      <c r="A824" s="132"/>
      <c r="B824" s="29"/>
      <c r="C824" s="29"/>
      <c r="D824" s="29"/>
      <c r="E824" s="29"/>
      <c r="F824" s="29"/>
      <c r="G824" s="29"/>
      <c r="H824" s="29"/>
      <c r="I824" s="29"/>
      <c r="J824" s="132"/>
      <c r="K824" s="29"/>
    </row>
    <row r="825">
      <c r="A825" s="132"/>
      <c r="B825" s="29"/>
      <c r="C825" s="29"/>
      <c r="D825" s="29"/>
      <c r="E825" s="29"/>
      <c r="F825" s="29"/>
      <c r="G825" s="29"/>
      <c r="H825" s="29"/>
      <c r="I825" s="29"/>
      <c r="J825" s="132"/>
      <c r="K825" s="29"/>
    </row>
    <row r="826">
      <c r="A826" s="132"/>
      <c r="B826" s="29"/>
      <c r="C826" s="29"/>
      <c r="D826" s="29"/>
      <c r="E826" s="29"/>
      <c r="F826" s="29"/>
      <c r="G826" s="29"/>
      <c r="H826" s="29"/>
      <c r="I826" s="29"/>
      <c r="J826" s="132"/>
      <c r="K826" s="29"/>
    </row>
    <row r="827">
      <c r="A827" s="132"/>
      <c r="B827" s="29"/>
      <c r="C827" s="29"/>
      <c r="D827" s="29"/>
      <c r="E827" s="29"/>
      <c r="F827" s="29"/>
      <c r="G827" s="29"/>
      <c r="H827" s="29"/>
      <c r="I827" s="29"/>
      <c r="J827" s="132"/>
      <c r="K827" s="29"/>
    </row>
    <row r="828">
      <c r="A828" s="132"/>
      <c r="B828" s="29"/>
      <c r="C828" s="29"/>
      <c r="D828" s="29"/>
      <c r="E828" s="29"/>
      <c r="F828" s="29"/>
      <c r="G828" s="29"/>
      <c r="H828" s="29"/>
      <c r="I828" s="29"/>
      <c r="J828" s="132"/>
      <c r="K828" s="29"/>
    </row>
    <row r="829">
      <c r="A829" s="132"/>
      <c r="B829" s="29"/>
      <c r="C829" s="29"/>
      <c r="D829" s="29"/>
      <c r="E829" s="29"/>
      <c r="F829" s="29"/>
      <c r="G829" s="29"/>
      <c r="H829" s="29"/>
      <c r="I829" s="29"/>
      <c r="J829" s="132"/>
      <c r="K829" s="29"/>
    </row>
    <row r="830">
      <c r="A830" s="132"/>
      <c r="B830" s="29"/>
      <c r="C830" s="29"/>
      <c r="D830" s="29"/>
      <c r="E830" s="29"/>
      <c r="F830" s="29"/>
      <c r="G830" s="29"/>
      <c r="H830" s="29"/>
      <c r="I830" s="29"/>
      <c r="J830" s="132"/>
      <c r="K830" s="29"/>
    </row>
    <row r="831">
      <c r="A831" s="132"/>
      <c r="B831" s="29"/>
      <c r="C831" s="29"/>
      <c r="D831" s="29"/>
      <c r="E831" s="29"/>
      <c r="F831" s="29"/>
      <c r="G831" s="29"/>
      <c r="H831" s="29"/>
      <c r="I831" s="29"/>
      <c r="J831" s="132"/>
      <c r="K831" s="29"/>
    </row>
    <row r="832">
      <c r="A832" s="132"/>
      <c r="B832" s="29"/>
      <c r="C832" s="29"/>
      <c r="D832" s="29"/>
      <c r="E832" s="29"/>
      <c r="F832" s="29"/>
      <c r="G832" s="29"/>
      <c r="H832" s="29"/>
      <c r="I832" s="29"/>
      <c r="J832" s="132"/>
      <c r="K832" s="29"/>
    </row>
    <row r="833">
      <c r="A833" s="132"/>
      <c r="B833" s="29"/>
      <c r="C833" s="29"/>
      <c r="D833" s="29"/>
      <c r="E833" s="29"/>
      <c r="F833" s="29"/>
      <c r="G833" s="29"/>
      <c r="H833" s="29"/>
      <c r="I833" s="29"/>
      <c r="J833" s="132"/>
      <c r="K833" s="29"/>
    </row>
    <row r="834">
      <c r="A834" s="132"/>
      <c r="B834" s="29"/>
      <c r="C834" s="29"/>
      <c r="D834" s="29"/>
      <c r="E834" s="29"/>
      <c r="F834" s="29"/>
      <c r="G834" s="29"/>
      <c r="H834" s="29"/>
      <c r="I834" s="29"/>
      <c r="J834" s="132"/>
      <c r="K834" s="29"/>
    </row>
    <row r="835">
      <c r="A835" s="132"/>
      <c r="B835" s="29"/>
      <c r="C835" s="29"/>
      <c r="D835" s="29"/>
      <c r="E835" s="29"/>
      <c r="F835" s="29"/>
      <c r="G835" s="29"/>
      <c r="H835" s="29"/>
      <c r="I835" s="29"/>
      <c r="J835" s="132"/>
      <c r="K835" s="29"/>
    </row>
    <row r="836">
      <c r="A836" s="132"/>
      <c r="B836" s="29"/>
      <c r="C836" s="29"/>
      <c r="D836" s="29"/>
      <c r="E836" s="29"/>
      <c r="F836" s="29"/>
      <c r="G836" s="29"/>
      <c r="H836" s="29"/>
      <c r="I836" s="29"/>
      <c r="J836" s="132"/>
      <c r="K836" s="29"/>
    </row>
    <row r="837">
      <c r="A837" s="132"/>
      <c r="B837" s="29"/>
      <c r="C837" s="29"/>
      <c r="D837" s="29"/>
      <c r="E837" s="29"/>
      <c r="F837" s="29"/>
      <c r="G837" s="29"/>
      <c r="H837" s="29"/>
      <c r="I837" s="29"/>
      <c r="J837" s="132"/>
      <c r="K837" s="29"/>
    </row>
    <row r="838">
      <c r="A838" s="132"/>
      <c r="B838" s="29"/>
      <c r="C838" s="29"/>
      <c r="D838" s="29"/>
      <c r="E838" s="29"/>
      <c r="F838" s="29"/>
      <c r="G838" s="29"/>
      <c r="H838" s="29"/>
      <c r="I838" s="29"/>
      <c r="J838" s="132"/>
      <c r="K838" s="29"/>
    </row>
    <row r="839">
      <c r="A839" s="132"/>
      <c r="B839" s="29"/>
      <c r="C839" s="29"/>
      <c r="D839" s="29"/>
      <c r="E839" s="29"/>
      <c r="F839" s="29"/>
      <c r="G839" s="29"/>
      <c r="H839" s="29"/>
      <c r="I839" s="29"/>
      <c r="J839" s="132"/>
      <c r="K839" s="29"/>
    </row>
    <row r="840">
      <c r="A840" s="132"/>
      <c r="B840" s="29"/>
      <c r="C840" s="29"/>
      <c r="D840" s="29"/>
      <c r="E840" s="29"/>
      <c r="F840" s="29"/>
      <c r="G840" s="29"/>
      <c r="H840" s="29"/>
      <c r="I840" s="29"/>
      <c r="J840" s="132"/>
      <c r="K840" s="29"/>
    </row>
    <row r="841">
      <c r="A841" s="132"/>
      <c r="B841" s="29"/>
      <c r="C841" s="29"/>
      <c r="D841" s="29"/>
      <c r="E841" s="29"/>
      <c r="F841" s="29"/>
      <c r="G841" s="29"/>
      <c r="H841" s="29"/>
      <c r="I841" s="29"/>
      <c r="J841" s="132"/>
      <c r="K841" s="29"/>
    </row>
    <row r="842">
      <c r="A842" s="132"/>
      <c r="B842" s="29"/>
      <c r="C842" s="29"/>
      <c r="D842" s="29"/>
      <c r="E842" s="29"/>
      <c r="F842" s="29"/>
      <c r="G842" s="29"/>
      <c r="H842" s="29"/>
      <c r="I842" s="29"/>
      <c r="J842" s="132"/>
      <c r="K842" s="29"/>
    </row>
    <row r="843">
      <c r="A843" s="132"/>
      <c r="B843" s="29"/>
      <c r="C843" s="29"/>
      <c r="D843" s="29"/>
      <c r="E843" s="29"/>
      <c r="F843" s="29"/>
      <c r="G843" s="29"/>
      <c r="H843" s="29"/>
      <c r="I843" s="29"/>
      <c r="J843" s="132"/>
      <c r="K843" s="29"/>
    </row>
    <row r="844">
      <c r="A844" s="132"/>
      <c r="B844" s="29"/>
      <c r="C844" s="29"/>
      <c r="D844" s="29"/>
      <c r="E844" s="29"/>
      <c r="F844" s="29"/>
      <c r="G844" s="29"/>
      <c r="H844" s="29"/>
      <c r="I844" s="29"/>
      <c r="J844" s="132"/>
      <c r="K844" s="29"/>
    </row>
    <row r="845">
      <c r="A845" s="132"/>
      <c r="B845" s="29"/>
      <c r="C845" s="29"/>
      <c r="D845" s="29"/>
      <c r="E845" s="29"/>
      <c r="F845" s="29"/>
      <c r="G845" s="29"/>
      <c r="H845" s="29"/>
      <c r="I845" s="29"/>
      <c r="J845" s="132"/>
      <c r="K845" s="29"/>
    </row>
    <row r="846">
      <c r="A846" s="132"/>
      <c r="B846" s="29"/>
      <c r="C846" s="29"/>
      <c r="D846" s="29"/>
      <c r="E846" s="29"/>
      <c r="F846" s="29"/>
      <c r="G846" s="29"/>
      <c r="H846" s="29"/>
      <c r="I846" s="29"/>
      <c r="J846" s="132"/>
      <c r="K846" s="29"/>
    </row>
    <row r="847">
      <c r="A847" s="132"/>
      <c r="B847" s="29"/>
      <c r="C847" s="29"/>
      <c r="D847" s="29"/>
      <c r="E847" s="29"/>
      <c r="F847" s="29"/>
      <c r="G847" s="29"/>
      <c r="H847" s="29"/>
      <c r="I847" s="29"/>
      <c r="J847" s="132"/>
      <c r="K847" s="29"/>
    </row>
    <row r="848">
      <c r="A848" s="132"/>
      <c r="B848" s="29"/>
      <c r="C848" s="29"/>
      <c r="D848" s="29"/>
      <c r="E848" s="29"/>
      <c r="F848" s="29"/>
      <c r="G848" s="29"/>
      <c r="H848" s="29"/>
      <c r="I848" s="29"/>
      <c r="J848" s="132"/>
      <c r="K848" s="29"/>
    </row>
    <row r="849">
      <c r="A849" s="132"/>
      <c r="B849" s="29"/>
      <c r="C849" s="29"/>
      <c r="D849" s="29"/>
      <c r="E849" s="29"/>
      <c r="F849" s="29"/>
      <c r="G849" s="29"/>
      <c r="H849" s="29"/>
      <c r="I849" s="29"/>
      <c r="J849" s="132"/>
      <c r="K849" s="29"/>
    </row>
    <row r="850">
      <c r="A850" s="132"/>
      <c r="B850" s="29"/>
      <c r="C850" s="29"/>
      <c r="D850" s="29"/>
      <c r="E850" s="29"/>
      <c r="F850" s="29"/>
      <c r="G850" s="29"/>
      <c r="H850" s="29"/>
      <c r="I850" s="29"/>
      <c r="J850" s="132"/>
      <c r="K850" s="29"/>
    </row>
    <row r="851">
      <c r="A851" s="132"/>
      <c r="B851" s="29"/>
      <c r="C851" s="29"/>
      <c r="D851" s="29"/>
      <c r="E851" s="29"/>
      <c r="F851" s="29"/>
      <c r="G851" s="29"/>
      <c r="H851" s="29"/>
      <c r="I851" s="29"/>
      <c r="J851" s="132"/>
      <c r="K851" s="29"/>
    </row>
    <row r="852">
      <c r="A852" s="132"/>
      <c r="B852" s="29"/>
      <c r="C852" s="29"/>
      <c r="D852" s="29"/>
      <c r="E852" s="29"/>
      <c r="F852" s="29"/>
      <c r="G852" s="29"/>
      <c r="H852" s="29"/>
      <c r="I852" s="29"/>
      <c r="J852" s="132"/>
      <c r="K852" s="29"/>
    </row>
    <row r="853">
      <c r="A853" s="132"/>
      <c r="B853" s="29"/>
      <c r="C853" s="29"/>
      <c r="D853" s="29"/>
      <c r="E853" s="29"/>
      <c r="F853" s="29"/>
      <c r="G853" s="29"/>
      <c r="H853" s="29"/>
      <c r="I853" s="29"/>
      <c r="J853" s="132"/>
      <c r="K853" s="29"/>
    </row>
    <row r="854">
      <c r="A854" s="132"/>
      <c r="B854" s="29"/>
      <c r="C854" s="29"/>
      <c r="D854" s="29"/>
      <c r="E854" s="29"/>
      <c r="F854" s="29"/>
      <c r="G854" s="29"/>
      <c r="H854" s="29"/>
      <c r="I854" s="29"/>
      <c r="J854" s="132"/>
      <c r="K854" s="29"/>
    </row>
    <row r="855">
      <c r="A855" s="132"/>
      <c r="B855" s="29"/>
      <c r="C855" s="29"/>
      <c r="D855" s="29"/>
      <c r="E855" s="29"/>
      <c r="F855" s="29"/>
      <c r="G855" s="29"/>
      <c r="H855" s="29"/>
      <c r="I855" s="29"/>
      <c r="J855" s="132"/>
      <c r="K855" s="29"/>
    </row>
    <row r="856">
      <c r="A856" s="132"/>
      <c r="B856" s="29"/>
      <c r="C856" s="29"/>
      <c r="D856" s="29"/>
      <c r="E856" s="29"/>
      <c r="F856" s="29"/>
      <c r="G856" s="29"/>
      <c r="H856" s="29"/>
      <c r="I856" s="29"/>
      <c r="J856" s="132"/>
      <c r="K856" s="29"/>
    </row>
    <row r="857">
      <c r="A857" s="132"/>
      <c r="B857" s="29"/>
      <c r="C857" s="29"/>
      <c r="D857" s="29"/>
      <c r="E857" s="29"/>
      <c r="F857" s="29"/>
      <c r="G857" s="29"/>
      <c r="H857" s="29"/>
      <c r="I857" s="29"/>
      <c r="J857" s="132"/>
      <c r="K857" s="29"/>
    </row>
    <row r="858">
      <c r="A858" s="132"/>
      <c r="B858" s="29"/>
      <c r="C858" s="29"/>
      <c r="D858" s="29"/>
      <c r="E858" s="29"/>
      <c r="F858" s="29"/>
      <c r="G858" s="29"/>
      <c r="H858" s="29"/>
      <c r="I858" s="29"/>
      <c r="J858" s="132"/>
      <c r="K858" s="29"/>
    </row>
    <row r="859">
      <c r="A859" s="132"/>
      <c r="B859" s="29"/>
      <c r="C859" s="29"/>
      <c r="D859" s="29"/>
      <c r="E859" s="29"/>
      <c r="F859" s="29"/>
      <c r="G859" s="29"/>
      <c r="H859" s="29"/>
      <c r="I859" s="29"/>
      <c r="J859" s="132"/>
      <c r="K859" s="29"/>
    </row>
    <row r="860">
      <c r="A860" s="132"/>
      <c r="B860" s="29"/>
      <c r="C860" s="29"/>
      <c r="D860" s="29"/>
      <c r="E860" s="29"/>
      <c r="F860" s="29"/>
      <c r="G860" s="29"/>
      <c r="H860" s="29"/>
      <c r="I860" s="29"/>
      <c r="J860" s="132"/>
      <c r="K860" s="29"/>
    </row>
    <row r="861">
      <c r="A861" s="132"/>
      <c r="B861" s="29"/>
      <c r="C861" s="29"/>
      <c r="D861" s="29"/>
      <c r="E861" s="29"/>
      <c r="F861" s="29"/>
      <c r="G861" s="29"/>
      <c r="H861" s="29"/>
      <c r="I861" s="29"/>
      <c r="J861" s="132"/>
      <c r="K861" s="29"/>
    </row>
    <row r="862">
      <c r="A862" s="132"/>
      <c r="B862" s="29"/>
      <c r="C862" s="29"/>
      <c r="D862" s="29"/>
      <c r="E862" s="29"/>
      <c r="F862" s="29"/>
      <c r="G862" s="29"/>
      <c r="H862" s="29"/>
      <c r="I862" s="29"/>
      <c r="J862" s="132"/>
      <c r="K862" s="29"/>
    </row>
    <row r="863">
      <c r="A863" s="132"/>
      <c r="B863" s="29"/>
      <c r="C863" s="29"/>
      <c r="D863" s="29"/>
      <c r="E863" s="29"/>
      <c r="F863" s="29"/>
      <c r="G863" s="29"/>
      <c r="H863" s="29"/>
      <c r="I863" s="29"/>
      <c r="J863" s="132"/>
      <c r="K863" s="29"/>
    </row>
    <row r="864">
      <c r="A864" s="132"/>
      <c r="B864" s="29"/>
      <c r="C864" s="29"/>
      <c r="D864" s="29"/>
      <c r="E864" s="29"/>
      <c r="F864" s="29"/>
      <c r="G864" s="29"/>
      <c r="H864" s="29"/>
      <c r="I864" s="29"/>
      <c r="J864" s="132"/>
      <c r="K864" s="29"/>
    </row>
    <row r="865">
      <c r="A865" s="132"/>
      <c r="B865" s="29"/>
      <c r="C865" s="29"/>
      <c r="D865" s="29"/>
      <c r="E865" s="29"/>
      <c r="F865" s="29"/>
      <c r="G865" s="29"/>
      <c r="H865" s="29"/>
      <c r="I865" s="29"/>
      <c r="J865" s="132"/>
      <c r="K865" s="29"/>
    </row>
    <row r="866">
      <c r="A866" s="132"/>
      <c r="B866" s="29"/>
      <c r="C866" s="29"/>
      <c r="D866" s="29"/>
      <c r="E866" s="29"/>
      <c r="F866" s="29"/>
      <c r="G866" s="29"/>
      <c r="H866" s="29"/>
      <c r="I866" s="29"/>
      <c r="J866" s="132"/>
      <c r="K866" s="29"/>
    </row>
    <row r="867">
      <c r="A867" s="132"/>
      <c r="B867" s="29"/>
      <c r="C867" s="29"/>
      <c r="D867" s="29"/>
      <c r="E867" s="29"/>
      <c r="F867" s="29"/>
      <c r="G867" s="29"/>
      <c r="H867" s="29"/>
      <c r="I867" s="29"/>
      <c r="J867" s="132"/>
      <c r="K867" s="29"/>
    </row>
    <row r="868">
      <c r="A868" s="132"/>
      <c r="B868" s="29"/>
      <c r="C868" s="29"/>
      <c r="D868" s="29"/>
      <c r="E868" s="29"/>
      <c r="F868" s="29"/>
      <c r="G868" s="29"/>
      <c r="H868" s="29"/>
      <c r="I868" s="29"/>
      <c r="J868" s="132"/>
      <c r="K868" s="29"/>
    </row>
    <row r="869">
      <c r="A869" s="132"/>
      <c r="B869" s="29"/>
      <c r="C869" s="29"/>
      <c r="D869" s="29"/>
      <c r="E869" s="29"/>
      <c r="F869" s="29"/>
      <c r="G869" s="29"/>
      <c r="H869" s="29"/>
      <c r="I869" s="29"/>
      <c r="J869" s="132"/>
      <c r="K869" s="29"/>
    </row>
    <row r="870">
      <c r="A870" s="132"/>
      <c r="B870" s="29"/>
      <c r="C870" s="29"/>
      <c r="D870" s="29"/>
      <c r="E870" s="29"/>
      <c r="F870" s="29"/>
      <c r="G870" s="29"/>
      <c r="H870" s="29"/>
      <c r="I870" s="29"/>
      <c r="J870" s="132"/>
      <c r="K870" s="29"/>
    </row>
    <row r="871">
      <c r="A871" s="132"/>
      <c r="B871" s="29"/>
      <c r="C871" s="29"/>
      <c r="D871" s="29"/>
      <c r="E871" s="29"/>
      <c r="F871" s="29"/>
      <c r="G871" s="29"/>
      <c r="H871" s="29"/>
      <c r="I871" s="29"/>
      <c r="J871" s="132"/>
      <c r="K871" s="29"/>
    </row>
    <row r="872">
      <c r="A872" s="132"/>
      <c r="B872" s="29"/>
      <c r="C872" s="29"/>
      <c r="D872" s="29"/>
      <c r="E872" s="29"/>
      <c r="F872" s="29"/>
      <c r="G872" s="29"/>
      <c r="H872" s="29"/>
      <c r="I872" s="29"/>
      <c r="J872" s="132"/>
      <c r="K872" s="29"/>
    </row>
    <row r="873">
      <c r="A873" s="132"/>
      <c r="B873" s="29"/>
      <c r="C873" s="29"/>
      <c r="D873" s="29"/>
      <c r="E873" s="29"/>
      <c r="F873" s="29"/>
      <c r="G873" s="29"/>
      <c r="H873" s="29"/>
      <c r="I873" s="29"/>
      <c r="J873" s="132"/>
      <c r="K873" s="29"/>
    </row>
    <row r="874">
      <c r="A874" s="132"/>
      <c r="B874" s="29"/>
      <c r="C874" s="29"/>
      <c r="D874" s="29"/>
      <c r="E874" s="29"/>
      <c r="F874" s="29"/>
      <c r="G874" s="29"/>
      <c r="H874" s="29"/>
      <c r="I874" s="29"/>
      <c r="J874" s="132"/>
      <c r="K874" s="29"/>
    </row>
    <row r="875">
      <c r="A875" s="132"/>
      <c r="B875" s="29"/>
      <c r="C875" s="29"/>
      <c r="D875" s="29"/>
      <c r="E875" s="29"/>
      <c r="F875" s="29"/>
      <c r="G875" s="29"/>
      <c r="H875" s="29"/>
      <c r="I875" s="29"/>
      <c r="J875" s="132"/>
      <c r="K875" s="29"/>
    </row>
    <row r="876">
      <c r="A876" s="132"/>
      <c r="B876" s="29"/>
      <c r="C876" s="29"/>
      <c r="D876" s="29"/>
      <c r="E876" s="29"/>
      <c r="F876" s="29"/>
      <c r="G876" s="29"/>
      <c r="H876" s="29"/>
      <c r="I876" s="29"/>
      <c r="J876" s="132"/>
      <c r="K876" s="29"/>
    </row>
    <row r="877">
      <c r="A877" s="132"/>
      <c r="B877" s="29"/>
      <c r="C877" s="29"/>
      <c r="D877" s="29"/>
      <c r="E877" s="29"/>
      <c r="F877" s="29"/>
      <c r="G877" s="29"/>
      <c r="H877" s="29"/>
      <c r="I877" s="29"/>
      <c r="J877" s="132"/>
      <c r="K877" s="29"/>
    </row>
    <row r="878">
      <c r="A878" s="132"/>
      <c r="B878" s="29"/>
      <c r="C878" s="29"/>
      <c r="D878" s="29"/>
      <c r="E878" s="29"/>
      <c r="F878" s="29"/>
      <c r="G878" s="29"/>
      <c r="H878" s="29"/>
      <c r="I878" s="29"/>
      <c r="J878" s="132"/>
      <c r="K878" s="29"/>
    </row>
    <row r="879">
      <c r="A879" s="132"/>
      <c r="B879" s="29"/>
      <c r="C879" s="29"/>
      <c r="D879" s="29"/>
      <c r="E879" s="29"/>
      <c r="F879" s="29"/>
      <c r="G879" s="29"/>
      <c r="H879" s="29"/>
      <c r="I879" s="29"/>
      <c r="J879" s="132"/>
      <c r="K879" s="29"/>
    </row>
    <row r="880">
      <c r="A880" s="132"/>
      <c r="B880" s="29"/>
      <c r="C880" s="29"/>
      <c r="D880" s="29"/>
      <c r="E880" s="29"/>
      <c r="F880" s="29"/>
      <c r="G880" s="29"/>
      <c r="H880" s="29"/>
      <c r="I880" s="29"/>
      <c r="J880" s="132"/>
      <c r="K880" s="29"/>
    </row>
    <row r="881">
      <c r="A881" s="132"/>
      <c r="B881" s="29"/>
      <c r="C881" s="29"/>
      <c r="D881" s="29"/>
      <c r="E881" s="29"/>
      <c r="F881" s="29"/>
      <c r="G881" s="29"/>
      <c r="H881" s="29"/>
      <c r="I881" s="29"/>
      <c r="J881" s="132"/>
      <c r="K881" s="29"/>
    </row>
    <row r="882">
      <c r="A882" s="132"/>
      <c r="B882" s="29"/>
      <c r="C882" s="29"/>
      <c r="D882" s="29"/>
      <c r="E882" s="29"/>
      <c r="F882" s="29"/>
      <c r="G882" s="29"/>
      <c r="H882" s="29"/>
      <c r="I882" s="29"/>
      <c r="J882" s="132"/>
      <c r="K882" s="29"/>
    </row>
    <row r="883">
      <c r="A883" s="132"/>
      <c r="B883" s="29"/>
      <c r="C883" s="29"/>
      <c r="D883" s="29"/>
      <c r="E883" s="29"/>
      <c r="F883" s="29"/>
      <c r="G883" s="29"/>
      <c r="H883" s="29"/>
      <c r="I883" s="29"/>
      <c r="J883" s="132"/>
      <c r="K883" s="29"/>
    </row>
    <row r="884">
      <c r="A884" s="132"/>
      <c r="B884" s="29"/>
      <c r="C884" s="29"/>
      <c r="D884" s="29"/>
      <c r="E884" s="29"/>
      <c r="F884" s="29"/>
      <c r="G884" s="29"/>
      <c r="H884" s="29"/>
      <c r="I884" s="29"/>
      <c r="J884" s="132"/>
      <c r="K884" s="29"/>
    </row>
    <row r="885">
      <c r="A885" s="132"/>
      <c r="B885" s="29"/>
      <c r="C885" s="29"/>
      <c r="D885" s="29"/>
      <c r="E885" s="29"/>
      <c r="F885" s="29"/>
      <c r="G885" s="29"/>
      <c r="H885" s="29"/>
      <c r="I885" s="29"/>
      <c r="J885" s="132"/>
      <c r="K885" s="29"/>
    </row>
    <row r="886">
      <c r="A886" s="132"/>
      <c r="B886" s="29"/>
      <c r="C886" s="29"/>
      <c r="D886" s="29"/>
      <c r="E886" s="29"/>
      <c r="F886" s="29"/>
      <c r="G886" s="29"/>
      <c r="H886" s="29"/>
      <c r="I886" s="29"/>
      <c r="J886" s="132"/>
      <c r="K886" s="29"/>
    </row>
    <row r="887">
      <c r="A887" s="132"/>
      <c r="B887" s="29"/>
      <c r="C887" s="29"/>
      <c r="D887" s="29"/>
      <c r="E887" s="29"/>
      <c r="F887" s="29"/>
      <c r="G887" s="29"/>
      <c r="H887" s="29"/>
      <c r="I887" s="29"/>
      <c r="J887" s="132"/>
      <c r="K887" s="29"/>
    </row>
    <row r="888">
      <c r="A888" s="132"/>
      <c r="B888" s="29"/>
      <c r="C888" s="29"/>
      <c r="D888" s="29"/>
      <c r="E888" s="29"/>
      <c r="F888" s="29"/>
      <c r="G888" s="29"/>
      <c r="H888" s="29"/>
      <c r="I888" s="29"/>
      <c r="J888" s="132"/>
      <c r="K888" s="29"/>
    </row>
    <row r="889">
      <c r="A889" s="132"/>
      <c r="B889" s="29"/>
      <c r="C889" s="29"/>
      <c r="D889" s="29"/>
      <c r="E889" s="29"/>
      <c r="F889" s="29"/>
      <c r="G889" s="29"/>
      <c r="H889" s="29"/>
      <c r="I889" s="29"/>
      <c r="J889" s="132"/>
      <c r="K889" s="29"/>
    </row>
    <row r="890">
      <c r="A890" s="132"/>
      <c r="B890" s="29"/>
      <c r="C890" s="29"/>
      <c r="D890" s="29"/>
      <c r="E890" s="29"/>
      <c r="F890" s="29"/>
      <c r="G890" s="29"/>
      <c r="H890" s="29"/>
      <c r="I890" s="29"/>
      <c r="J890" s="132"/>
      <c r="K890" s="29"/>
    </row>
    <row r="891">
      <c r="A891" s="132"/>
      <c r="B891" s="29"/>
      <c r="C891" s="29"/>
      <c r="D891" s="29"/>
      <c r="E891" s="29"/>
      <c r="F891" s="29"/>
      <c r="G891" s="29"/>
      <c r="H891" s="29"/>
      <c r="I891" s="29"/>
      <c r="J891" s="132"/>
      <c r="K891" s="29"/>
    </row>
    <row r="892">
      <c r="A892" s="132"/>
      <c r="B892" s="29"/>
      <c r="C892" s="29"/>
      <c r="D892" s="29"/>
      <c r="E892" s="29"/>
      <c r="F892" s="29"/>
      <c r="G892" s="29"/>
      <c r="H892" s="29"/>
      <c r="I892" s="29"/>
      <c r="J892" s="132"/>
      <c r="K892" s="29"/>
    </row>
    <row r="893">
      <c r="A893" s="132"/>
      <c r="B893" s="29"/>
      <c r="C893" s="29"/>
      <c r="D893" s="29"/>
      <c r="E893" s="29"/>
      <c r="F893" s="29"/>
      <c r="G893" s="29"/>
      <c r="H893" s="29"/>
      <c r="I893" s="29"/>
      <c r="J893" s="132"/>
      <c r="K893" s="29"/>
    </row>
    <row r="894">
      <c r="A894" s="132"/>
      <c r="B894" s="29"/>
      <c r="C894" s="29"/>
      <c r="D894" s="29"/>
      <c r="E894" s="29"/>
      <c r="F894" s="29"/>
      <c r="G894" s="29"/>
      <c r="H894" s="29"/>
      <c r="I894" s="29"/>
      <c r="J894" s="132"/>
      <c r="K894" s="29"/>
    </row>
    <row r="895">
      <c r="A895" s="132"/>
      <c r="B895" s="29"/>
      <c r="C895" s="29"/>
      <c r="D895" s="29"/>
      <c r="E895" s="29"/>
      <c r="F895" s="29"/>
      <c r="G895" s="29"/>
      <c r="H895" s="29"/>
      <c r="I895" s="29"/>
      <c r="J895" s="132"/>
      <c r="K895" s="29"/>
    </row>
    <row r="896">
      <c r="A896" s="132"/>
      <c r="B896" s="29"/>
      <c r="C896" s="29"/>
      <c r="D896" s="29"/>
      <c r="E896" s="29"/>
      <c r="F896" s="29"/>
      <c r="G896" s="29"/>
      <c r="H896" s="29"/>
      <c r="I896" s="29"/>
      <c r="J896" s="132"/>
      <c r="K896" s="29"/>
    </row>
    <row r="897">
      <c r="A897" s="132"/>
      <c r="B897" s="29"/>
      <c r="C897" s="29"/>
      <c r="D897" s="29"/>
      <c r="E897" s="29"/>
      <c r="F897" s="29"/>
      <c r="G897" s="29"/>
      <c r="H897" s="29"/>
      <c r="I897" s="29"/>
      <c r="J897" s="132"/>
      <c r="K897" s="29"/>
    </row>
    <row r="898">
      <c r="A898" s="132"/>
      <c r="B898" s="29"/>
      <c r="C898" s="29"/>
      <c r="D898" s="29"/>
      <c r="E898" s="29"/>
      <c r="F898" s="29"/>
      <c r="G898" s="29"/>
      <c r="H898" s="29"/>
      <c r="I898" s="29"/>
      <c r="J898" s="132"/>
      <c r="K898" s="29"/>
    </row>
    <row r="899">
      <c r="A899" s="132"/>
      <c r="B899" s="29"/>
      <c r="C899" s="29"/>
      <c r="D899" s="29"/>
      <c r="E899" s="29"/>
      <c r="F899" s="29"/>
      <c r="G899" s="29"/>
      <c r="H899" s="29"/>
      <c r="I899" s="29"/>
      <c r="J899" s="132"/>
      <c r="K899" s="29"/>
    </row>
    <row r="900">
      <c r="A900" s="132"/>
      <c r="B900" s="29"/>
      <c r="C900" s="29"/>
      <c r="D900" s="29"/>
      <c r="E900" s="29"/>
      <c r="F900" s="29"/>
      <c r="G900" s="29"/>
      <c r="H900" s="29"/>
      <c r="I900" s="29"/>
      <c r="J900" s="132"/>
      <c r="K900" s="29"/>
    </row>
    <row r="901">
      <c r="A901" s="132"/>
      <c r="B901" s="29"/>
      <c r="C901" s="29"/>
      <c r="D901" s="29"/>
      <c r="E901" s="29"/>
      <c r="F901" s="29"/>
      <c r="G901" s="29"/>
      <c r="H901" s="29"/>
      <c r="I901" s="29"/>
      <c r="J901" s="132"/>
      <c r="K901" s="29"/>
    </row>
    <row r="902">
      <c r="A902" s="132"/>
      <c r="B902" s="29"/>
      <c r="C902" s="29"/>
      <c r="D902" s="29"/>
      <c r="E902" s="29"/>
      <c r="F902" s="29"/>
      <c r="G902" s="29"/>
      <c r="H902" s="29"/>
      <c r="I902" s="29"/>
      <c r="J902" s="132"/>
      <c r="K902" s="29"/>
    </row>
    <row r="903">
      <c r="A903" s="132"/>
      <c r="B903" s="29"/>
      <c r="C903" s="29"/>
      <c r="D903" s="29"/>
      <c r="E903" s="29"/>
      <c r="F903" s="29"/>
      <c r="G903" s="29"/>
      <c r="H903" s="29"/>
      <c r="I903" s="29"/>
      <c r="J903" s="132"/>
      <c r="K903" s="29"/>
    </row>
    <row r="904">
      <c r="A904" s="132"/>
      <c r="B904" s="29"/>
      <c r="C904" s="29"/>
      <c r="D904" s="29"/>
      <c r="E904" s="29"/>
      <c r="F904" s="29"/>
      <c r="G904" s="29"/>
      <c r="H904" s="29"/>
      <c r="I904" s="29"/>
      <c r="J904" s="132"/>
      <c r="K904" s="29"/>
    </row>
    <row r="905">
      <c r="A905" s="132"/>
      <c r="B905" s="29"/>
      <c r="C905" s="29"/>
      <c r="D905" s="29"/>
      <c r="E905" s="29"/>
      <c r="F905" s="29"/>
      <c r="G905" s="29"/>
      <c r="H905" s="29"/>
      <c r="I905" s="29"/>
      <c r="J905" s="132"/>
      <c r="K905" s="29"/>
    </row>
    <row r="906">
      <c r="A906" s="132"/>
      <c r="B906" s="29"/>
      <c r="C906" s="29"/>
      <c r="D906" s="29"/>
      <c r="E906" s="29"/>
      <c r="F906" s="29"/>
      <c r="G906" s="29"/>
      <c r="H906" s="29"/>
      <c r="I906" s="29"/>
      <c r="J906" s="132"/>
      <c r="K906" s="29"/>
    </row>
    <row r="907">
      <c r="A907" s="132"/>
      <c r="B907" s="29"/>
      <c r="C907" s="29"/>
      <c r="D907" s="29"/>
      <c r="E907" s="29"/>
      <c r="F907" s="29"/>
      <c r="G907" s="29"/>
      <c r="H907" s="29"/>
      <c r="I907" s="29"/>
      <c r="J907" s="132"/>
      <c r="K907" s="29"/>
    </row>
    <row r="908">
      <c r="A908" s="132"/>
      <c r="B908" s="29"/>
      <c r="C908" s="29"/>
      <c r="D908" s="29"/>
      <c r="E908" s="29"/>
      <c r="F908" s="29"/>
      <c r="G908" s="29"/>
      <c r="H908" s="29"/>
      <c r="I908" s="29"/>
      <c r="J908" s="132"/>
      <c r="K908" s="29"/>
    </row>
    <row r="909">
      <c r="A909" s="132"/>
      <c r="B909" s="29"/>
      <c r="C909" s="29"/>
      <c r="D909" s="29"/>
      <c r="E909" s="29"/>
      <c r="F909" s="29"/>
      <c r="G909" s="29"/>
      <c r="H909" s="29"/>
      <c r="I909" s="29"/>
      <c r="J909" s="132"/>
      <c r="K909" s="29"/>
    </row>
    <row r="910">
      <c r="A910" s="132"/>
      <c r="B910" s="29"/>
      <c r="C910" s="29"/>
      <c r="D910" s="29"/>
      <c r="E910" s="29"/>
      <c r="F910" s="29"/>
      <c r="G910" s="29"/>
      <c r="H910" s="29"/>
      <c r="I910" s="29"/>
      <c r="J910" s="132"/>
      <c r="K910" s="29"/>
    </row>
    <row r="911">
      <c r="A911" s="132"/>
      <c r="B911" s="29"/>
      <c r="C911" s="29"/>
      <c r="D911" s="29"/>
      <c r="E911" s="29"/>
      <c r="F911" s="29"/>
      <c r="G911" s="29"/>
      <c r="H911" s="29"/>
      <c r="I911" s="29"/>
      <c r="J911" s="132"/>
      <c r="K911" s="29"/>
    </row>
    <row r="912">
      <c r="A912" s="132"/>
      <c r="B912" s="29"/>
      <c r="C912" s="29"/>
      <c r="D912" s="29"/>
      <c r="E912" s="29"/>
      <c r="F912" s="29"/>
      <c r="G912" s="29"/>
      <c r="H912" s="29"/>
      <c r="I912" s="29"/>
      <c r="J912" s="132"/>
      <c r="K912" s="29"/>
    </row>
    <row r="913">
      <c r="A913" s="132"/>
      <c r="B913" s="29"/>
      <c r="C913" s="29"/>
      <c r="D913" s="29"/>
      <c r="E913" s="29"/>
      <c r="F913" s="29"/>
      <c r="G913" s="29"/>
      <c r="H913" s="29"/>
      <c r="I913" s="29"/>
      <c r="J913" s="132"/>
      <c r="K913" s="29"/>
    </row>
    <row r="914">
      <c r="A914" s="132"/>
      <c r="B914" s="29"/>
      <c r="C914" s="29"/>
      <c r="D914" s="29"/>
      <c r="E914" s="29"/>
      <c r="F914" s="29"/>
      <c r="G914" s="29"/>
      <c r="H914" s="29"/>
      <c r="I914" s="29"/>
      <c r="J914" s="132"/>
      <c r="K914" s="29"/>
    </row>
    <row r="915">
      <c r="A915" s="132"/>
      <c r="B915" s="29"/>
      <c r="C915" s="29"/>
      <c r="D915" s="29"/>
      <c r="E915" s="29"/>
      <c r="F915" s="29"/>
      <c r="G915" s="29"/>
      <c r="H915" s="29"/>
      <c r="I915" s="29"/>
      <c r="J915" s="132"/>
      <c r="K915" s="29"/>
    </row>
    <row r="916">
      <c r="A916" s="132"/>
      <c r="B916" s="29"/>
      <c r="C916" s="29"/>
      <c r="D916" s="29"/>
      <c r="E916" s="29"/>
      <c r="F916" s="29"/>
      <c r="G916" s="29"/>
      <c r="H916" s="29"/>
      <c r="I916" s="29"/>
      <c r="J916" s="132"/>
      <c r="K916" s="29"/>
    </row>
    <row r="917">
      <c r="A917" s="132"/>
      <c r="B917" s="29"/>
      <c r="C917" s="29"/>
      <c r="D917" s="29"/>
      <c r="E917" s="29"/>
      <c r="F917" s="29"/>
      <c r="G917" s="29"/>
      <c r="H917" s="29"/>
      <c r="I917" s="29"/>
      <c r="J917" s="132"/>
      <c r="K917" s="29"/>
    </row>
    <row r="918">
      <c r="A918" s="132"/>
      <c r="B918" s="29"/>
      <c r="C918" s="29"/>
      <c r="D918" s="29"/>
      <c r="E918" s="29"/>
      <c r="F918" s="29"/>
      <c r="G918" s="29"/>
      <c r="H918" s="29"/>
      <c r="I918" s="29"/>
      <c r="J918" s="132"/>
      <c r="K918" s="29"/>
    </row>
    <row r="919">
      <c r="A919" s="132"/>
      <c r="B919" s="29"/>
      <c r="C919" s="29"/>
      <c r="D919" s="29"/>
      <c r="E919" s="29"/>
      <c r="F919" s="29"/>
      <c r="G919" s="29"/>
      <c r="H919" s="29"/>
      <c r="I919" s="29"/>
      <c r="J919" s="132"/>
      <c r="K919" s="29"/>
    </row>
    <row r="920">
      <c r="A920" s="132"/>
      <c r="B920" s="29"/>
      <c r="C920" s="29"/>
      <c r="D920" s="29"/>
      <c r="E920" s="29"/>
      <c r="F920" s="29"/>
      <c r="G920" s="29"/>
      <c r="H920" s="29"/>
      <c r="I920" s="29"/>
      <c r="J920" s="132"/>
      <c r="K920" s="29"/>
    </row>
    <row r="921">
      <c r="A921" s="132"/>
      <c r="B921" s="29"/>
      <c r="C921" s="29"/>
      <c r="D921" s="29"/>
      <c r="E921" s="29"/>
      <c r="F921" s="29"/>
      <c r="G921" s="29"/>
      <c r="H921" s="29"/>
      <c r="I921" s="29"/>
      <c r="J921" s="132"/>
      <c r="K921" s="29"/>
    </row>
    <row r="922">
      <c r="A922" s="132"/>
      <c r="B922" s="29"/>
      <c r="C922" s="29"/>
      <c r="D922" s="29"/>
      <c r="E922" s="29"/>
      <c r="F922" s="29"/>
      <c r="G922" s="29"/>
      <c r="H922" s="29"/>
      <c r="I922" s="29"/>
      <c r="J922" s="132"/>
      <c r="K922" s="29"/>
    </row>
    <row r="923">
      <c r="A923" s="132"/>
      <c r="B923" s="29"/>
      <c r="C923" s="29"/>
      <c r="D923" s="29"/>
      <c r="E923" s="29"/>
      <c r="F923" s="29"/>
      <c r="G923" s="29"/>
      <c r="H923" s="29"/>
      <c r="I923" s="29"/>
      <c r="J923" s="132"/>
      <c r="K923" s="29"/>
    </row>
    <row r="924">
      <c r="A924" s="132"/>
      <c r="B924" s="29"/>
      <c r="C924" s="29"/>
      <c r="D924" s="29"/>
      <c r="E924" s="29"/>
      <c r="F924" s="29"/>
      <c r="G924" s="29"/>
      <c r="H924" s="29"/>
      <c r="I924" s="29"/>
      <c r="J924" s="132"/>
      <c r="K924" s="29"/>
    </row>
    <row r="925">
      <c r="A925" s="132"/>
      <c r="B925" s="29"/>
      <c r="C925" s="29"/>
      <c r="D925" s="29"/>
      <c r="E925" s="29"/>
      <c r="F925" s="29"/>
      <c r="G925" s="29"/>
      <c r="H925" s="29"/>
      <c r="I925" s="29"/>
      <c r="J925" s="132"/>
      <c r="K925" s="29"/>
    </row>
    <row r="926">
      <c r="A926" s="132"/>
      <c r="B926" s="29"/>
      <c r="C926" s="29"/>
      <c r="D926" s="29"/>
      <c r="E926" s="29"/>
      <c r="F926" s="29"/>
      <c r="G926" s="29"/>
      <c r="H926" s="29"/>
      <c r="I926" s="29"/>
      <c r="J926" s="132"/>
      <c r="K926" s="29"/>
    </row>
    <row r="927">
      <c r="A927" s="132"/>
      <c r="B927" s="29"/>
      <c r="C927" s="29"/>
      <c r="D927" s="29"/>
      <c r="E927" s="29"/>
      <c r="F927" s="29"/>
      <c r="G927" s="29"/>
      <c r="H927" s="29"/>
      <c r="I927" s="29"/>
      <c r="J927" s="132"/>
      <c r="K927" s="29"/>
    </row>
    <row r="928">
      <c r="A928" s="132"/>
      <c r="B928" s="29"/>
      <c r="C928" s="29"/>
      <c r="D928" s="29"/>
      <c r="E928" s="29"/>
      <c r="F928" s="29"/>
      <c r="G928" s="29"/>
      <c r="H928" s="29"/>
      <c r="I928" s="29"/>
      <c r="J928" s="132"/>
      <c r="K928" s="29"/>
    </row>
    <row r="929">
      <c r="A929" s="132"/>
      <c r="B929" s="29"/>
      <c r="C929" s="29"/>
      <c r="D929" s="29"/>
      <c r="E929" s="29"/>
      <c r="F929" s="29"/>
      <c r="G929" s="29"/>
      <c r="H929" s="29"/>
      <c r="I929" s="29"/>
      <c r="J929" s="132"/>
      <c r="K929" s="29"/>
    </row>
    <row r="930">
      <c r="A930" s="132"/>
      <c r="B930" s="29"/>
      <c r="C930" s="29"/>
      <c r="D930" s="29"/>
      <c r="E930" s="29"/>
      <c r="F930" s="29"/>
      <c r="G930" s="29"/>
      <c r="H930" s="29"/>
      <c r="I930" s="29"/>
      <c r="J930" s="132"/>
      <c r="K930" s="29"/>
    </row>
    <row r="931">
      <c r="A931" s="132"/>
      <c r="B931" s="29"/>
      <c r="C931" s="29"/>
      <c r="D931" s="29"/>
      <c r="E931" s="29"/>
      <c r="F931" s="29"/>
      <c r="G931" s="29"/>
      <c r="H931" s="29"/>
      <c r="I931" s="29"/>
      <c r="J931" s="132"/>
      <c r="K931" s="29"/>
    </row>
    <row r="932">
      <c r="A932" s="132"/>
      <c r="B932" s="29"/>
      <c r="C932" s="29"/>
      <c r="D932" s="29"/>
      <c r="E932" s="29"/>
      <c r="F932" s="29"/>
      <c r="G932" s="29"/>
      <c r="H932" s="29"/>
      <c r="I932" s="29"/>
      <c r="J932" s="132"/>
      <c r="K932" s="29"/>
    </row>
    <row r="933">
      <c r="A933" s="132"/>
      <c r="B933" s="29"/>
      <c r="C933" s="29"/>
      <c r="D933" s="29"/>
      <c r="E933" s="29"/>
      <c r="F933" s="29"/>
      <c r="G933" s="29"/>
      <c r="H933" s="29"/>
      <c r="I933" s="29"/>
      <c r="J933" s="132"/>
      <c r="K933" s="29"/>
    </row>
    <row r="934">
      <c r="A934" s="132"/>
      <c r="B934" s="29"/>
      <c r="C934" s="29"/>
      <c r="D934" s="29"/>
      <c r="E934" s="29"/>
      <c r="F934" s="29"/>
      <c r="G934" s="29"/>
      <c r="H934" s="29"/>
      <c r="I934" s="29"/>
      <c r="J934" s="132"/>
      <c r="K934" s="29"/>
    </row>
    <row r="935">
      <c r="A935" s="132"/>
      <c r="B935" s="29"/>
      <c r="C935" s="29"/>
      <c r="D935" s="29"/>
      <c r="E935" s="29"/>
      <c r="F935" s="29"/>
      <c r="G935" s="29"/>
      <c r="H935" s="29"/>
      <c r="I935" s="29"/>
      <c r="J935" s="132"/>
      <c r="K935" s="29"/>
    </row>
    <row r="936">
      <c r="A936" s="132"/>
      <c r="B936" s="29"/>
      <c r="C936" s="29"/>
      <c r="D936" s="29"/>
      <c r="E936" s="29"/>
      <c r="F936" s="29"/>
      <c r="G936" s="29"/>
      <c r="H936" s="29"/>
      <c r="I936" s="29"/>
      <c r="J936" s="132"/>
      <c r="K936" s="29"/>
    </row>
    <row r="937">
      <c r="A937" s="132"/>
      <c r="B937" s="29"/>
      <c r="C937" s="29"/>
      <c r="D937" s="29"/>
      <c r="E937" s="29"/>
      <c r="F937" s="29"/>
      <c r="G937" s="29"/>
      <c r="H937" s="29"/>
      <c r="I937" s="29"/>
      <c r="J937" s="132"/>
      <c r="K937" s="29"/>
    </row>
    <row r="938">
      <c r="A938" s="132"/>
      <c r="B938" s="29"/>
      <c r="C938" s="29"/>
      <c r="D938" s="29"/>
      <c r="E938" s="29"/>
      <c r="F938" s="29"/>
      <c r="G938" s="29"/>
      <c r="H938" s="29"/>
      <c r="I938" s="29"/>
      <c r="J938" s="132"/>
      <c r="K938" s="29"/>
    </row>
    <row r="939">
      <c r="A939" s="132"/>
      <c r="B939" s="29"/>
      <c r="C939" s="29"/>
      <c r="D939" s="29"/>
      <c r="E939" s="29"/>
      <c r="F939" s="29"/>
      <c r="G939" s="29"/>
      <c r="H939" s="29"/>
      <c r="I939" s="29"/>
      <c r="J939" s="132"/>
      <c r="K939" s="29"/>
    </row>
    <row r="940">
      <c r="A940" s="132"/>
      <c r="B940" s="29"/>
      <c r="C940" s="29"/>
      <c r="D940" s="29"/>
      <c r="E940" s="29"/>
      <c r="F940" s="29"/>
      <c r="G940" s="29"/>
      <c r="H940" s="29"/>
      <c r="I940" s="29"/>
      <c r="J940" s="132"/>
      <c r="K940" s="29"/>
    </row>
    <row r="941">
      <c r="A941" s="132"/>
      <c r="B941" s="29"/>
      <c r="C941" s="29"/>
      <c r="D941" s="29"/>
      <c r="E941" s="29"/>
      <c r="F941" s="29"/>
      <c r="G941" s="29"/>
      <c r="H941" s="29"/>
      <c r="I941" s="29"/>
      <c r="J941" s="132"/>
      <c r="K941" s="29"/>
    </row>
    <row r="942">
      <c r="A942" s="132"/>
      <c r="B942" s="29"/>
      <c r="C942" s="29"/>
      <c r="D942" s="29"/>
      <c r="E942" s="29"/>
      <c r="F942" s="29"/>
      <c r="G942" s="29"/>
      <c r="H942" s="29"/>
      <c r="I942" s="29"/>
      <c r="J942" s="132"/>
      <c r="K942" s="29"/>
    </row>
    <row r="943">
      <c r="A943" s="132"/>
      <c r="B943" s="29"/>
      <c r="C943" s="29"/>
      <c r="D943" s="29"/>
      <c r="E943" s="29"/>
      <c r="F943" s="29"/>
      <c r="G943" s="29"/>
      <c r="H943" s="29"/>
      <c r="I943" s="29"/>
      <c r="J943" s="132"/>
      <c r="K943" s="29"/>
    </row>
    <row r="944">
      <c r="A944" s="132"/>
      <c r="B944" s="29"/>
      <c r="C944" s="29"/>
      <c r="D944" s="29"/>
      <c r="E944" s="29"/>
      <c r="F944" s="29"/>
      <c r="G944" s="29"/>
      <c r="H944" s="29"/>
      <c r="I944" s="29"/>
      <c r="J944" s="132"/>
      <c r="K944" s="29"/>
    </row>
    <row r="945">
      <c r="A945" s="132"/>
      <c r="B945" s="29"/>
      <c r="C945" s="29"/>
      <c r="D945" s="29"/>
      <c r="E945" s="29"/>
      <c r="F945" s="29"/>
      <c r="G945" s="29"/>
      <c r="H945" s="29"/>
      <c r="I945" s="29"/>
      <c r="J945" s="132"/>
      <c r="K945" s="29"/>
    </row>
    <row r="946">
      <c r="A946" s="132"/>
      <c r="B946" s="29"/>
      <c r="C946" s="29"/>
      <c r="D946" s="29"/>
      <c r="E946" s="29"/>
      <c r="F946" s="29"/>
      <c r="G946" s="29"/>
      <c r="H946" s="29"/>
      <c r="I946" s="29"/>
      <c r="J946" s="132"/>
      <c r="K946" s="29"/>
    </row>
    <row r="947">
      <c r="A947" s="132"/>
      <c r="B947" s="29"/>
      <c r="C947" s="29"/>
      <c r="D947" s="29"/>
      <c r="E947" s="29"/>
      <c r="F947" s="29"/>
      <c r="G947" s="29"/>
      <c r="H947" s="29"/>
      <c r="I947" s="29"/>
      <c r="J947" s="132"/>
      <c r="K947" s="29"/>
    </row>
    <row r="948">
      <c r="A948" s="132"/>
      <c r="B948" s="29"/>
      <c r="C948" s="29"/>
      <c r="D948" s="29"/>
      <c r="E948" s="29"/>
      <c r="F948" s="29"/>
      <c r="G948" s="29"/>
      <c r="H948" s="29"/>
      <c r="I948" s="29"/>
      <c r="J948" s="132"/>
      <c r="K948" s="29"/>
    </row>
    <row r="949">
      <c r="A949" s="132"/>
      <c r="B949" s="29"/>
      <c r="C949" s="29"/>
      <c r="D949" s="29"/>
      <c r="E949" s="29"/>
      <c r="F949" s="29"/>
      <c r="G949" s="29"/>
      <c r="H949" s="29"/>
      <c r="I949" s="29"/>
      <c r="J949" s="132"/>
      <c r="K949" s="29"/>
    </row>
    <row r="950">
      <c r="A950" s="132"/>
      <c r="B950" s="29"/>
      <c r="C950" s="29"/>
      <c r="D950" s="29"/>
      <c r="E950" s="29"/>
      <c r="F950" s="29"/>
      <c r="G950" s="29"/>
      <c r="H950" s="29"/>
      <c r="I950" s="29"/>
      <c r="J950" s="132"/>
      <c r="K950" s="29"/>
    </row>
    <row r="951">
      <c r="A951" s="132"/>
      <c r="B951" s="29"/>
      <c r="C951" s="29"/>
      <c r="D951" s="29"/>
      <c r="E951" s="29"/>
      <c r="F951" s="29"/>
      <c r="G951" s="29"/>
      <c r="H951" s="29"/>
      <c r="I951" s="29"/>
      <c r="J951" s="132"/>
      <c r="K951" s="29"/>
    </row>
    <row r="952">
      <c r="A952" s="132"/>
      <c r="B952" s="29"/>
      <c r="C952" s="29"/>
      <c r="D952" s="29"/>
      <c r="E952" s="29"/>
      <c r="F952" s="29"/>
      <c r="G952" s="29"/>
      <c r="H952" s="29"/>
      <c r="I952" s="29"/>
      <c r="J952" s="132"/>
      <c r="K952" s="29"/>
    </row>
    <row r="953">
      <c r="A953" s="132"/>
      <c r="B953" s="29"/>
      <c r="C953" s="29"/>
      <c r="D953" s="29"/>
      <c r="E953" s="29"/>
      <c r="F953" s="29"/>
      <c r="G953" s="29"/>
      <c r="H953" s="29"/>
      <c r="I953" s="29"/>
      <c r="J953" s="132"/>
      <c r="K953" s="29"/>
    </row>
    <row r="954">
      <c r="A954" s="132"/>
      <c r="B954" s="29"/>
      <c r="C954" s="29"/>
      <c r="D954" s="29"/>
      <c r="E954" s="29"/>
      <c r="F954" s="29"/>
      <c r="G954" s="29"/>
      <c r="H954" s="29"/>
      <c r="I954" s="29"/>
      <c r="J954" s="132"/>
      <c r="K954" s="29"/>
    </row>
    <row r="955">
      <c r="A955" s="132"/>
      <c r="B955" s="29"/>
      <c r="C955" s="29"/>
      <c r="D955" s="29"/>
      <c r="E955" s="29"/>
      <c r="F955" s="29"/>
      <c r="G955" s="29"/>
      <c r="H955" s="29"/>
      <c r="I955" s="29"/>
      <c r="J955" s="132"/>
      <c r="K955" s="29"/>
    </row>
    <row r="956">
      <c r="A956" s="132"/>
      <c r="B956" s="29"/>
      <c r="C956" s="29"/>
      <c r="D956" s="29"/>
      <c r="E956" s="29"/>
      <c r="F956" s="29"/>
      <c r="G956" s="29"/>
      <c r="H956" s="29"/>
      <c r="I956" s="29"/>
      <c r="J956" s="132"/>
      <c r="K956" s="29"/>
    </row>
    <row r="957">
      <c r="A957" s="132"/>
      <c r="B957" s="29"/>
      <c r="C957" s="29"/>
      <c r="D957" s="29"/>
      <c r="E957" s="29"/>
      <c r="F957" s="29"/>
      <c r="G957" s="29"/>
      <c r="H957" s="29"/>
      <c r="I957" s="29"/>
      <c r="J957" s="132"/>
      <c r="K957" s="29"/>
    </row>
    <row r="958">
      <c r="A958" s="132"/>
      <c r="B958" s="29"/>
      <c r="C958" s="29"/>
      <c r="D958" s="29"/>
      <c r="E958" s="29"/>
      <c r="F958" s="29"/>
      <c r="G958" s="29"/>
      <c r="H958" s="29"/>
      <c r="I958" s="29"/>
      <c r="J958" s="132"/>
      <c r="K958" s="29"/>
    </row>
    <row r="959">
      <c r="A959" s="132"/>
      <c r="B959" s="29"/>
      <c r="C959" s="29"/>
      <c r="D959" s="29"/>
      <c r="E959" s="29"/>
      <c r="F959" s="29"/>
      <c r="G959" s="29"/>
      <c r="H959" s="29"/>
      <c r="I959" s="29"/>
      <c r="J959" s="132"/>
      <c r="K959" s="29"/>
    </row>
    <row r="960">
      <c r="A960" s="132"/>
      <c r="B960" s="29"/>
      <c r="C960" s="29"/>
      <c r="D960" s="29"/>
      <c r="E960" s="29"/>
      <c r="F960" s="29"/>
      <c r="G960" s="29"/>
      <c r="H960" s="29"/>
      <c r="I960" s="29"/>
      <c r="J960" s="132"/>
      <c r="K960" s="29"/>
    </row>
    <row r="961">
      <c r="A961" s="132"/>
      <c r="B961" s="29"/>
      <c r="C961" s="29"/>
      <c r="D961" s="29"/>
      <c r="E961" s="29"/>
      <c r="F961" s="29"/>
      <c r="G961" s="29"/>
      <c r="H961" s="29"/>
      <c r="I961" s="29"/>
      <c r="J961" s="132"/>
      <c r="K961" s="29"/>
    </row>
    <row r="962">
      <c r="A962" s="132"/>
      <c r="B962" s="29"/>
      <c r="C962" s="29"/>
      <c r="D962" s="29"/>
      <c r="E962" s="29"/>
      <c r="F962" s="29"/>
      <c r="G962" s="29"/>
      <c r="H962" s="29"/>
      <c r="I962" s="29"/>
      <c r="J962" s="132"/>
      <c r="K962" s="29"/>
    </row>
    <row r="963">
      <c r="A963" s="132"/>
      <c r="B963" s="29"/>
      <c r="C963" s="29"/>
      <c r="D963" s="29"/>
      <c r="E963" s="29"/>
      <c r="F963" s="29"/>
      <c r="G963" s="29"/>
      <c r="H963" s="29"/>
      <c r="I963" s="29"/>
      <c r="J963" s="132"/>
      <c r="K963" s="29"/>
    </row>
    <row r="964">
      <c r="A964" s="132"/>
      <c r="B964" s="29"/>
      <c r="C964" s="29"/>
      <c r="D964" s="29"/>
      <c r="E964" s="29"/>
      <c r="F964" s="29"/>
      <c r="G964" s="29"/>
      <c r="H964" s="29"/>
      <c r="I964" s="29"/>
      <c r="J964" s="132"/>
      <c r="K964" s="29"/>
    </row>
    <row r="965">
      <c r="A965" s="132"/>
      <c r="B965" s="29"/>
      <c r="C965" s="29"/>
      <c r="D965" s="29"/>
      <c r="E965" s="29"/>
      <c r="F965" s="29"/>
      <c r="G965" s="29"/>
      <c r="H965" s="29"/>
      <c r="I965" s="29"/>
      <c r="J965" s="132"/>
      <c r="K965" s="29"/>
    </row>
    <row r="966">
      <c r="A966" s="132"/>
      <c r="B966" s="29"/>
      <c r="C966" s="29"/>
      <c r="D966" s="29"/>
      <c r="E966" s="29"/>
      <c r="F966" s="29"/>
      <c r="G966" s="29"/>
      <c r="H966" s="29"/>
      <c r="I966" s="29"/>
      <c r="J966" s="132"/>
      <c r="K966" s="29"/>
    </row>
    <row r="967">
      <c r="A967" s="132"/>
      <c r="B967" s="29"/>
      <c r="C967" s="29"/>
      <c r="D967" s="29"/>
      <c r="E967" s="29"/>
      <c r="F967" s="29"/>
      <c r="G967" s="29"/>
      <c r="H967" s="29"/>
      <c r="I967" s="29"/>
      <c r="J967" s="132"/>
      <c r="K967" s="29"/>
    </row>
    <row r="968">
      <c r="A968" s="132"/>
      <c r="B968" s="29"/>
      <c r="C968" s="29"/>
      <c r="D968" s="29"/>
      <c r="E968" s="29"/>
      <c r="F968" s="29"/>
      <c r="G968" s="29"/>
      <c r="H968" s="29"/>
      <c r="I968" s="29"/>
      <c r="J968" s="132"/>
      <c r="K968" s="29"/>
    </row>
    <row r="969">
      <c r="A969" s="132"/>
      <c r="B969" s="29"/>
      <c r="C969" s="29"/>
      <c r="D969" s="29"/>
      <c r="E969" s="29"/>
      <c r="F969" s="29"/>
      <c r="G969" s="29"/>
      <c r="H969" s="29"/>
      <c r="I969" s="29"/>
      <c r="J969" s="132"/>
      <c r="K969" s="29"/>
    </row>
    <row r="970">
      <c r="A970" s="132"/>
      <c r="B970" s="29"/>
      <c r="C970" s="29"/>
      <c r="D970" s="29"/>
      <c r="E970" s="29"/>
      <c r="F970" s="29"/>
      <c r="G970" s="29"/>
      <c r="H970" s="29"/>
      <c r="I970" s="29"/>
      <c r="J970" s="132"/>
      <c r="K970" s="29"/>
    </row>
    <row r="971">
      <c r="A971" s="132"/>
      <c r="B971" s="29"/>
      <c r="C971" s="29"/>
      <c r="D971" s="29"/>
      <c r="E971" s="29"/>
      <c r="F971" s="29"/>
      <c r="G971" s="29"/>
      <c r="H971" s="29"/>
      <c r="I971" s="29"/>
      <c r="J971" s="132"/>
      <c r="K971" s="29"/>
    </row>
    <row r="972">
      <c r="A972" s="132"/>
      <c r="B972" s="29"/>
      <c r="C972" s="29"/>
      <c r="D972" s="29"/>
      <c r="E972" s="29"/>
      <c r="F972" s="29"/>
      <c r="G972" s="29"/>
      <c r="H972" s="29"/>
      <c r="I972" s="29"/>
      <c r="J972" s="132"/>
      <c r="K972" s="29"/>
    </row>
    <row r="973">
      <c r="A973" s="132"/>
      <c r="B973" s="29"/>
      <c r="C973" s="29"/>
      <c r="D973" s="29"/>
      <c r="E973" s="29"/>
      <c r="F973" s="29"/>
      <c r="G973" s="29"/>
      <c r="H973" s="29"/>
      <c r="I973" s="29"/>
      <c r="J973" s="132"/>
      <c r="K973" s="29"/>
    </row>
    <row r="974">
      <c r="A974" s="132"/>
      <c r="B974" s="29"/>
      <c r="C974" s="29"/>
      <c r="D974" s="29"/>
      <c r="E974" s="29"/>
      <c r="F974" s="29"/>
      <c r="G974" s="29"/>
      <c r="H974" s="29"/>
      <c r="I974" s="29"/>
      <c r="J974" s="132"/>
      <c r="K974" s="29"/>
    </row>
    <row r="975">
      <c r="A975" s="132"/>
      <c r="B975" s="29"/>
      <c r="C975" s="29"/>
      <c r="D975" s="29"/>
      <c r="E975" s="29"/>
      <c r="F975" s="29"/>
      <c r="G975" s="29"/>
      <c r="H975" s="29"/>
      <c r="I975" s="29"/>
      <c r="J975" s="132"/>
      <c r="K975" s="29"/>
    </row>
    <row r="976">
      <c r="A976" s="132"/>
      <c r="B976" s="29"/>
      <c r="C976" s="29"/>
      <c r="D976" s="29"/>
      <c r="E976" s="29"/>
      <c r="F976" s="29"/>
      <c r="G976" s="29"/>
      <c r="H976" s="29"/>
      <c r="I976" s="29"/>
      <c r="J976" s="132"/>
      <c r="K976" s="29"/>
    </row>
    <row r="977">
      <c r="A977" s="132"/>
      <c r="B977" s="29"/>
      <c r="C977" s="29"/>
      <c r="D977" s="29"/>
      <c r="E977" s="29"/>
      <c r="F977" s="29"/>
      <c r="G977" s="29"/>
      <c r="H977" s="29"/>
      <c r="I977" s="29"/>
      <c r="J977" s="132"/>
      <c r="K977" s="29"/>
    </row>
    <row r="978">
      <c r="A978" s="132"/>
      <c r="B978" s="29"/>
      <c r="C978" s="29"/>
      <c r="D978" s="29"/>
      <c r="E978" s="29"/>
      <c r="F978" s="29"/>
      <c r="G978" s="29"/>
      <c r="H978" s="29"/>
      <c r="I978" s="29"/>
      <c r="J978" s="132"/>
      <c r="K978" s="29"/>
    </row>
    <row r="979">
      <c r="A979" s="132"/>
      <c r="B979" s="29"/>
      <c r="C979" s="29"/>
      <c r="D979" s="29"/>
      <c r="E979" s="29"/>
      <c r="F979" s="29"/>
      <c r="G979" s="29"/>
      <c r="H979" s="29"/>
      <c r="I979" s="29"/>
      <c r="J979" s="132"/>
      <c r="K979" s="29"/>
    </row>
    <row r="980">
      <c r="A980" s="132"/>
      <c r="B980" s="29"/>
      <c r="C980" s="29"/>
      <c r="D980" s="29"/>
      <c r="E980" s="29"/>
      <c r="F980" s="29"/>
      <c r="G980" s="29"/>
      <c r="H980" s="29"/>
      <c r="I980" s="29"/>
      <c r="J980" s="132"/>
      <c r="K980" s="29"/>
    </row>
    <row r="981">
      <c r="A981" s="132"/>
      <c r="B981" s="29"/>
      <c r="C981" s="29"/>
      <c r="D981" s="29"/>
      <c r="E981" s="29"/>
      <c r="F981" s="29"/>
      <c r="G981" s="29"/>
      <c r="H981" s="29"/>
      <c r="I981" s="29"/>
      <c r="J981" s="132"/>
      <c r="K981" s="29"/>
    </row>
    <row r="982">
      <c r="A982" s="132"/>
      <c r="B982" s="29"/>
      <c r="C982" s="29"/>
      <c r="D982" s="29"/>
      <c r="E982" s="29"/>
      <c r="F982" s="29"/>
      <c r="G982" s="29"/>
      <c r="H982" s="29"/>
      <c r="I982" s="29"/>
      <c r="J982" s="132"/>
      <c r="K982" s="29"/>
    </row>
    <row r="983">
      <c r="A983" s="132"/>
      <c r="B983" s="29"/>
      <c r="C983" s="29"/>
      <c r="D983" s="29"/>
      <c r="E983" s="29"/>
      <c r="F983" s="29"/>
      <c r="G983" s="29"/>
      <c r="H983" s="29"/>
      <c r="I983" s="29"/>
      <c r="J983" s="132"/>
      <c r="K983" s="29"/>
    </row>
    <row r="984">
      <c r="A984" s="132"/>
      <c r="B984" s="29"/>
      <c r="C984" s="29"/>
      <c r="D984" s="29"/>
      <c r="E984" s="29"/>
      <c r="F984" s="29"/>
      <c r="G984" s="29"/>
      <c r="H984" s="29"/>
      <c r="I984" s="29"/>
      <c r="J984" s="132"/>
      <c r="K984" s="29"/>
    </row>
    <row r="985">
      <c r="A985" s="132"/>
      <c r="B985" s="29"/>
      <c r="C985" s="29"/>
      <c r="D985" s="29"/>
      <c r="E985" s="29"/>
      <c r="F985" s="29"/>
      <c r="G985" s="29"/>
      <c r="H985" s="29"/>
      <c r="I985" s="29"/>
      <c r="J985" s="132"/>
      <c r="K985" s="29"/>
    </row>
    <row r="986">
      <c r="A986" s="132"/>
      <c r="B986" s="29"/>
      <c r="C986" s="29"/>
      <c r="D986" s="29"/>
      <c r="E986" s="29"/>
      <c r="F986" s="29"/>
      <c r="G986" s="29"/>
      <c r="H986" s="29"/>
      <c r="I986" s="29"/>
      <c r="J986" s="132"/>
      <c r="K986" s="29"/>
    </row>
    <row r="987">
      <c r="A987" s="132"/>
      <c r="B987" s="29"/>
      <c r="C987" s="29"/>
      <c r="D987" s="29"/>
      <c r="E987" s="29"/>
      <c r="F987" s="29"/>
      <c r="G987" s="29"/>
      <c r="H987" s="29"/>
      <c r="I987" s="29"/>
      <c r="J987" s="132"/>
      <c r="K987" s="29"/>
    </row>
    <row r="988">
      <c r="A988" s="132"/>
      <c r="B988" s="29"/>
      <c r="C988" s="29"/>
      <c r="D988" s="29"/>
      <c r="E988" s="29"/>
      <c r="F988" s="29"/>
      <c r="G988" s="29"/>
      <c r="H988" s="29"/>
      <c r="I988" s="29"/>
      <c r="J988" s="132"/>
      <c r="K988" s="29"/>
    </row>
    <row r="989">
      <c r="A989" s="132"/>
      <c r="B989" s="29"/>
      <c r="C989" s="29"/>
      <c r="D989" s="29"/>
      <c r="E989" s="29"/>
      <c r="F989" s="29"/>
      <c r="G989" s="29"/>
      <c r="H989" s="29"/>
      <c r="I989" s="29"/>
      <c r="J989" s="132"/>
      <c r="K989" s="29"/>
    </row>
    <row r="990">
      <c r="A990" s="132"/>
      <c r="B990" s="29"/>
      <c r="C990" s="29"/>
      <c r="D990" s="29"/>
      <c r="E990" s="29"/>
      <c r="F990" s="29"/>
      <c r="G990" s="29"/>
      <c r="H990" s="29"/>
      <c r="I990" s="29"/>
      <c r="J990" s="132"/>
      <c r="K990" s="29"/>
    </row>
    <row r="991">
      <c r="A991" s="132"/>
      <c r="B991" s="29"/>
      <c r="C991" s="29"/>
      <c r="D991" s="29"/>
      <c r="E991" s="29"/>
      <c r="F991" s="29"/>
      <c r="G991" s="29"/>
      <c r="H991" s="29"/>
      <c r="I991" s="29"/>
      <c r="J991" s="132"/>
      <c r="K991" s="29"/>
    </row>
    <row r="992">
      <c r="A992" s="132"/>
      <c r="B992" s="29"/>
      <c r="C992" s="29"/>
      <c r="D992" s="29"/>
      <c r="E992" s="29"/>
      <c r="F992" s="29"/>
      <c r="G992" s="29"/>
      <c r="H992" s="29"/>
      <c r="I992" s="29"/>
      <c r="J992" s="132"/>
      <c r="K992" s="29"/>
    </row>
    <row r="993">
      <c r="A993" s="132"/>
      <c r="B993" s="29"/>
      <c r="C993" s="29"/>
      <c r="D993" s="29"/>
      <c r="E993" s="29"/>
      <c r="F993" s="29"/>
      <c r="G993" s="29"/>
      <c r="H993" s="29"/>
      <c r="I993" s="29"/>
      <c r="J993" s="132"/>
      <c r="K993" s="29"/>
    </row>
    <row r="994">
      <c r="A994" s="132"/>
      <c r="B994" s="29"/>
      <c r="C994" s="29"/>
      <c r="D994" s="29"/>
      <c r="E994" s="29"/>
      <c r="F994" s="29"/>
      <c r="G994" s="29"/>
      <c r="H994" s="29"/>
      <c r="I994" s="29"/>
      <c r="J994" s="132"/>
      <c r="K994" s="29"/>
    </row>
    <row r="995">
      <c r="A995" s="132"/>
      <c r="B995" s="29"/>
      <c r="C995" s="29"/>
      <c r="D995" s="29"/>
      <c r="E995" s="29"/>
      <c r="F995" s="29"/>
      <c r="G995" s="29"/>
      <c r="H995" s="29"/>
      <c r="I995" s="29"/>
      <c r="J995" s="132"/>
      <c r="K995" s="29"/>
    </row>
    <row r="996">
      <c r="A996" s="132"/>
      <c r="B996" s="29"/>
      <c r="C996" s="29"/>
      <c r="D996" s="29"/>
      <c r="E996" s="29"/>
      <c r="F996" s="29"/>
      <c r="G996" s="29"/>
      <c r="H996" s="29"/>
      <c r="I996" s="29"/>
      <c r="J996" s="132"/>
      <c r="K996" s="29"/>
    </row>
    <row r="997">
      <c r="A997" s="132"/>
      <c r="B997" s="29"/>
      <c r="C997" s="29"/>
      <c r="D997" s="29"/>
      <c r="E997" s="29"/>
      <c r="F997" s="29"/>
      <c r="G997" s="29"/>
      <c r="H997" s="29"/>
      <c r="I997" s="29"/>
      <c r="J997" s="132"/>
      <c r="K997" s="29"/>
    </row>
    <row r="998">
      <c r="A998" s="132"/>
      <c r="B998" s="29"/>
      <c r="C998" s="29"/>
      <c r="D998" s="29"/>
      <c r="E998" s="29"/>
      <c r="F998" s="29"/>
      <c r="G998" s="29"/>
      <c r="H998" s="29"/>
      <c r="I998" s="29"/>
      <c r="J998" s="132"/>
      <c r="K998" s="29"/>
    </row>
    <row r="999">
      <c r="A999" s="132"/>
      <c r="B999" s="29"/>
      <c r="C999" s="29"/>
      <c r="D999" s="29"/>
      <c r="E999" s="29"/>
      <c r="F999" s="29"/>
      <c r="G999" s="29"/>
      <c r="H999" s="29"/>
      <c r="I999" s="29"/>
      <c r="J999" s="132"/>
      <c r="K999" s="29"/>
    </row>
    <row r="1000">
      <c r="A1000" s="132"/>
      <c r="B1000" s="29"/>
      <c r="C1000" s="29"/>
      <c r="D1000" s="29"/>
      <c r="E1000" s="29"/>
      <c r="F1000" s="29"/>
      <c r="G1000" s="29"/>
      <c r="H1000" s="29"/>
      <c r="I1000" s="29"/>
      <c r="J1000" s="132"/>
      <c r="K1000" s="29"/>
    </row>
  </sheetData>
  <mergeCells count="1">
    <mergeCell ref="B9:G9"/>
  </mergeCells>
  <conditionalFormatting sqref="A13:K1000">
    <cfRule type="expression" dxfId="5" priority="1" stopIfTrue="1">
      <formula>$A13="Không"</formula>
    </cfRule>
  </conditionalFormatting>
  <dataValidations>
    <dataValidation type="list" allowBlank="1" showErrorMessage="1" sqref="B13:B1000">
      <formula1>"Chung,Chuyên môn,Quản lý"</formula1>
    </dataValidation>
    <dataValidation type="list" allowBlank="1" showErrorMessage="1" sqref="A13:A1000">
      <formula1>"Có,Không"</formula1>
    </dataValidation>
    <dataValidation type="list" allowBlank="1" showErrorMessage="1" sqref="F13:F1000">
      <formula1>"vi phạm,ghi nhận"</formula1>
    </dataValidation>
    <dataValidation type="list" allowBlank="1" sqref="C13:C1000">
      <formula1>"Thương mại &amp; Dịch vụ,Phát triển Kinh doanh,Pha chế,Bếp bánh,Sản xuất,Kho và Đóng gói,Nhân sự - Hành chính - Pháp chế,E-Commerce"</formula1>
    </dataValidation>
    <dataValidation type="list" allowBlank="1" sqref="J13:J1000">
      <formula1>",1,2,3,4,5,6,7,8,9"</formula1>
    </dataValidation>
  </dataValidations>
  <drawing r:id="rId1"/>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115</v>
      </c>
      <c r="B13" s="28"/>
      <c r="C13" s="28"/>
      <c r="D13" s="28"/>
      <c r="E13" s="28"/>
      <c r="F13" s="28"/>
    </row>
    <row r="14">
      <c r="A14" s="16"/>
      <c r="B14" s="20" t="s">
        <v>121</v>
      </c>
      <c r="C14" s="21">
        <v>0.65</v>
      </c>
      <c r="D14" s="20" t="s">
        <v>123</v>
      </c>
      <c r="E14" s="22" t="s">
        <v>125</v>
      </c>
      <c r="F14" s="16"/>
    </row>
    <row r="15">
      <c r="A15" s="16"/>
      <c r="B15" s="20" t="s">
        <v>127</v>
      </c>
      <c r="C15" s="21">
        <v>0.35</v>
      </c>
      <c r="D15" s="20" t="s">
        <v>123</v>
      </c>
      <c r="E15" s="33"/>
      <c r="F15" s="16"/>
    </row>
    <row r="16">
      <c r="A16" s="16"/>
      <c r="B16" s="20" t="s">
        <v>129</v>
      </c>
      <c r="C16" s="21">
        <v>0.5</v>
      </c>
      <c r="D16" s="20" t="s">
        <v>123</v>
      </c>
      <c r="E16" s="22" t="s">
        <v>131</v>
      </c>
      <c r="F16" s="16"/>
    </row>
    <row r="17">
      <c r="A17" s="16"/>
      <c r="B17" s="20" t="s">
        <v>133</v>
      </c>
      <c r="C17" s="21">
        <v>0.3</v>
      </c>
      <c r="D17" s="20" t="s">
        <v>123</v>
      </c>
      <c r="E17" s="33"/>
      <c r="F17" s="16"/>
    </row>
    <row r="18">
      <c r="A18" s="16"/>
      <c r="B18" s="20" t="s">
        <v>135</v>
      </c>
      <c r="C18" s="21">
        <v>0.2</v>
      </c>
      <c r="D18" s="20" t="s">
        <v>123</v>
      </c>
      <c r="E18" s="33"/>
      <c r="F18" s="16"/>
    </row>
    <row r="19">
      <c r="A19" s="27" t="s">
        <v>138</v>
      </c>
      <c r="B19" s="28"/>
      <c r="C19" s="28"/>
      <c r="D19" s="28"/>
      <c r="E19" s="28"/>
      <c r="F19" s="28"/>
    </row>
    <row r="20">
      <c r="A20" s="16"/>
      <c r="B20" s="20" t="s">
        <v>141</v>
      </c>
      <c r="C20" s="35"/>
      <c r="D20" s="20" t="s">
        <v>144</v>
      </c>
      <c r="E20" s="22" t="s">
        <v>145</v>
      </c>
      <c r="F20" s="16"/>
    </row>
    <row r="21">
      <c r="A21" s="16"/>
      <c r="B21" s="20" t="s">
        <v>148</v>
      </c>
      <c r="C21" s="36" t="s">
        <v>150</v>
      </c>
      <c r="D21" s="20" t="s">
        <v>144</v>
      </c>
      <c r="E21" s="22" t="s">
        <v>152</v>
      </c>
      <c r="F21" s="16"/>
    </row>
    <row r="22">
      <c r="A22" s="27" t="s">
        <v>154</v>
      </c>
      <c r="B22" s="28"/>
      <c r="C22" s="28"/>
      <c r="D22" s="28"/>
      <c r="E22" s="28"/>
      <c r="F22" s="28"/>
    </row>
    <row r="23">
      <c r="A23" s="16"/>
      <c r="B23" s="20" t="s">
        <v>157</v>
      </c>
      <c r="C23" s="37">
        <v>5.0</v>
      </c>
      <c r="D23" s="20" t="s">
        <v>160</v>
      </c>
      <c r="E23" s="22" t="s">
        <v>162</v>
      </c>
      <c r="F23" s="16"/>
    </row>
    <row r="24">
      <c r="A24" s="16"/>
      <c r="B24" s="20" t="s">
        <v>164</v>
      </c>
      <c r="C24" s="37">
        <v>0.0</v>
      </c>
      <c r="D24" s="20" t="s">
        <v>160</v>
      </c>
      <c r="E24" s="22" t="s">
        <v>166</v>
      </c>
      <c r="F24" s="16"/>
    </row>
    <row r="25">
      <c r="A25" s="16"/>
      <c r="B25" s="20" t="s">
        <v>1600</v>
      </c>
      <c r="C25" s="39" t="s">
        <v>170</v>
      </c>
      <c r="D25" s="16"/>
      <c r="E25" s="22" t="s">
        <v>1601</v>
      </c>
      <c r="F25" s="16"/>
    </row>
    <row r="26">
      <c r="A26" s="16"/>
      <c r="B26" s="20" t="s">
        <v>174</v>
      </c>
      <c r="C26" s="39" t="s">
        <v>176</v>
      </c>
      <c r="D26" s="16"/>
      <c r="E26" s="22" t="s">
        <v>1779</v>
      </c>
      <c r="F26" s="16"/>
    </row>
    <row r="27">
      <c r="A27" s="16"/>
      <c r="B27" s="20" t="s">
        <v>179</v>
      </c>
      <c r="C27" s="39" t="s">
        <v>170</v>
      </c>
      <c r="D27" s="16"/>
      <c r="E27" s="22" t="s">
        <v>180</v>
      </c>
      <c r="F27" s="16"/>
    </row>
    <row r="28">
      <c r="A28" s="16"/>
      <c r="B28" s="20" t="s">
        <v>181</v>
      </c>
      <c r="C28" s="39" t="s">
        <v>170</v>
      </c>
      <c r="D28" s="16"/>
      <c r="E28" s="22" t="s">
        <v>1603</v>
      </c>
      <c r="F28" s="16"/>
    </row>
    <row r="29">
      <c r="A29" s="40"/>
      <c r="B29" s="40"/>
      <c r="C29" s="40"/>
      <c r="D29" s="40"/>
      <c r="E29" s="40"/>
      <c r="F29" s="40"/>
    </row>
  </sheetData>
  <drawing r:id="rId2"/>
  <legacyDrawing r:id="rId3"/>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0</v>
      </c>
      <c r="B1" s="3"/>
      <c r="C1" s="3"/>
      <c r="D1" s="3"/>
      <c r="E1" s="3"/>
      <c r="F1" s="3"/>
      <c r="G1" s="3"/>
      <c r="H1" s="3"/>
      <c r="I1" s="3"/>
      <c r="J1" s="3"/>
      <c r="K1" s="3"/>
      <c r="L1" s="3"/>
      <c r="M1" s="3"/>
      <c r="N1" s="3"/>
    </row>
    <row r="2" ht="22.5" customHeight="1">
      <c r="A2" s="11" t="s">
        <v>6</v>
      </c>
      <c r="B2" s="13">
        <v>2026.0</v>
      </c>
      <c r="D2" s="15" t="s">
        <v>25</v>
      </c>
      <c r="E2" s="18"/>
      <c r="G2" s="19" t="s">
        <v>37</v>
      </c>
    </row>
    <row r="3" ht="28.5" customHeight="1">
      <c r="A3" s="10" t="s">
        <v>49</v>
      </c>
      <c r="B3" s="10" t="s">
        <v>51</v>
      </c>
      <c r="C3" s="10" t="s">
        <v>56</v>
      </c>
      <c r="D3" s="10" t="s">
        <v>8</v>
      </c>
      <c r="E3" s="10" t="s">
        <v>59</v>
      </c>
      <c r="F3" s="10" t="s">
        <v>61</v>
      </c>
      <c r="G3" s="10" t="s">
        <v>64</v>
      </c>
      <c r="H3" s="10" t="s">
        <v>65</v>
      </c>
      <c r="I3" s="10" t="s">
        <v>67</v>
      </c>
      <c r="J3" s="10" t="s">
        <v>69</v>
      </c>
      <c r="K3" s="10" t="s">
        <v>72</v>
      </c>
      <c r="L3" s="10" t="s">
        <v>74</v>
      </c>
      <c r="M3" s="10" t="s">
        <v>76</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351</v>
      </c>
      <c r="G10" s="43" t="s">
        <v>352</v>
      </c>
      <c r="H10" s="43" t="s">
        <v>331</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358</v>
      </c>
      <c r="B11" s="43" t="s">
        <v>359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369</v>
      </c>
      <c r="B12" s="43" t="s">
        <v>370</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376</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382</v>
      </c>
      <c r="B14" s="43" t="s">
        <v>383</v>
      </c>
      <c r="C14" s="44" t="b">
        <v>0</v>
      </c>
      <c r="D14" s="45"/>
      <c r="E14" s="46"/>
      <c r="F14" s="43" t="s">
        <v>1771</v>
      </c>
      <c r="G14" s="43" t="s">
        <v>1772</v>
      </c>
      <c r="H14" s="43" t="s">
        <v>1732</v>
      </c>
      <c r="I14" s="43" t="s">
        <v>120</v>
      </c>
      <c r="J14" s="124"/>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475</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475</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43" t="s">
        <v>406</v>
      </c>
      <c r="G21" s="43" t="s">
        <v>407</v>
      </c>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475</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475</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475</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475</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475</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475</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row r="7">
      <c r="A7" s="113" t="s">
        <v>333</v>
      </c>
      <c r="B7" s="113" t="s">
        <v>334</v>
      </c>
      <c r="C7" s="113" t="s">
        <v>1462</v>
      </c>
      <c r="D7" s="113" t="s">
        <v>288</v>
      </c>
      <c r="E7" s="115">
        <v>46259.581060752316</v>
      </c>
      <c r="I7" s="116">
        <v>1.0</v>
      </c>
      <c r="J7" s="117" t="s">
        <v>1463</v>
      </c>
    </row>
  </sheetData>
  <hyperlinks>
    <hyperlink r:id="rId1" ref="J3"/>
    <hyperlink r:id="rId2" ref="J4"/>
    <hyperlink r:id="rId3" ref="J5"/>
    <hyperlink r:id="rId4" ref="J6"/>
    <hyperlink r:id="rId5" ref="J7"/>
  </hyperlinks>
  <drawing r:id="rId6"/>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1" t="s">
        <v>1468</v>
      </c>
      <c r="B1" s="3"/>
      <c r="C1" s="3"/>
      <c r="D1" s="3"/>
      <c r="E1" s="3"/>
      <c r="F1" s="3"/>
      <c r="G1" s="3"/>
      <c r="H1" s="3"/>
      <c r="I1" s="3"/>
      <c r="J1" s="3"/>
      <c r="K1" s="3"/>
      <c r="L1" s="3"/>
      <c r="M1" s="3"/>
      <c r="N1" s="3"/>
      <c r="O1" s="3"/>
      <c r="P1" s="3"/>
      <c r="Q1" s="3"/>
    </row>
    <row r="2" ht="28.5" customHeight="1">
      <c r="A2" s="17" t="s">
        <v>1469</v>
      </c>
      <c r="B2" s="17" t="s">
        <v>1470</v>
      </c>
      <c r="C2" s="17" t="s">
        <v>33</v>
      </c>
      <c r="D2" s="17" t="s">
        <v>49</v>
      </c>
      <c r="E2" s="17" t="s">
        <v>1471</v>
      </c>
      <c r="F2" s="17" t="s">
        <v>1472</v>
      </c>
      <c r="G2" s="17" t="s">
        <v>1473</v>
      </c>
      <c r="H2" s="17" t="s">
        <v>1474</v>
      </c>
      <c r="I2" s="17" t="s">
        <v>1475</v>
      </c>
      <c r="J2" s="17" t="s">
        <v>1476</v>
      </c>
      <c r="K2" s="17" t="s">
        <v>1477</v>
      </c>
      <c r="L2" s="17" t="s">
        <v>136</v>
      </c>
      <c r="M2" s="17" t="s">
        <v>1451</v>
      </c>
      <c r="N2" s="17" t="s">
        <v>1452</v>
      </c>
      <c r="O2" s="17" t="s">
        <v>1478</v>
      </c>
      <c r="P2" s="17" t="s">
        <v>1479</v>
      </c>
      <c r="Q2" s="17" t="s">
        <v>1480</v>
      </c>
    </row>
    <row r="3">
      <c r="A3" s="118"/>
    </row>
  </sheetData>
  <drawing r:id="rId2"/>
  <legacyDrawing r:id="rId3"/>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7.0"/>
    <col customWidth="1" min="11" max="11" width="27.63"/>
    <col customWidth="1" min="12" max="12" width="11.38"/>
  </cols>
  <sheetData>
    <row r="1" ht="25.5" customHeight="1">
      <c r="A1" s="1" t="s">
        <v>1780</v>
      </c>
      <c r="B1" s="3"/>
      <c r="C1" s="3"/>
      <c r="D1" s="3"/>
      <c r="E1" s="3"/>
      <c r="F1" s="3"/>
      <c r="G1" s="3"/>
      <c r="H1" s="3"/>
      <c r="I1" s="3"/>
      <c r="J1" s="3"/>
      <c r="K1" s="3"/>
      <c r="L1" s="3"/>
    </row>
    <row r="2">
      <c r="A2" s="119" t="s">
        <v>1781</v>
      </c>
      <c r="B2" s="120"/>
      <c r="C2" s="120"/>
      <c r="D2" s="120"/>
      <c r="E2" s="120"/>
      <c r="F2" s="120"/>
      <c r="G2" s="120"/>
      <c r="H2" s="120"/>
      <c r="I2" s="120"/>
      <c r="J2" s="120"/>
      <c r="K2" s="120"/>
      <c r="L2" s="120"/>
    </row>
    <row r="3" ht="28.5" customHeight="1">
      <c r="A3" s="50"/>
      <c r="B3" s="17" t="s">
        <v>281</v>
      </c>
      <c r="C3" s="17" t="s">
        <v>282</v>
      </c>
      <c r="D3" s="17" t="s">
        <v>16</v>
      </c>
      <c r="E3" s="17" t="s">
        <v>44</v>
      </c>
      <c r="F3" s="50"/>
      <c r="G3" s="50"/>
      <c r="H3" s="50"/>
      <c r="I3" s="50"/>
      <c r="J3" s="50"/>
      <c r="K3" s="50"/>
    </row>
    <row r="4">
      <c r="B4" s="51" t="s">
        <v>283</v>
      </c>
      <c r="C4" s="69">
        <f>ROUND(5*(IFERROR((COUNTIFS('_bk 0830-1613 📚 Bộ câu hỏi'!$L$13:$L1000,"Có",'_bk 0830-1613 📚 Bộ câu hỏi'!$B$13:$B1000,"Chung",'_bk 0830-1613 📚 Bộ câu hỏi'!$F$13:$F1000,"vi phạm"))/(COUNTIFS('_bk 0830-1613 📚 Bộ câu hỏi'!$L$13:$L1000,"Có",'_bk 0830-1613 📚 Bộ câu hỏi'!$B$13:$B1000,"Chung")),0)),2)</f>
        <v>3.96</v>
      </c>
      <c r="D4" s="69">
        <f t="array" ref="D4">IFERROR(INDEX(NR_NG_BAC,MATCH($C4/5,NR_NG_TL,1)),"")</f>
        <v>4</v>
      </c>
    </row>
    <row r="5">
      <c r="B5" s="51" t="s">
        <v>350</v>
      </c>
      <c r="C5" s="69">
        <f>ROUND(5*(TS_TS_VH1*IFERROR((COUNTIFS('_bk 0830-1613 📚 Bộ câu hỏi'!$L$13:$L1000,"Có",'_bk 0830-1613 📚 Bộ câu hỏi'!$B$13:$B1000,"Chung",'_bk 0830-1613 📚 Bộ câu hỏi'!$F$13:$F1000,"vi phạm")-COUNTIFS('_bk 0830-1613 📚 Bộ câu hỏi'!$L$13:$L1000,"Có",'_bk 0830-1613 📚 Bộ câu hỏi'!$B$13:$B1000,"Chung",'_bk 0830-1613 📚 Bộ câu hỏi'!$F$13:$F1000,"vi phạm",'_bk 0830-1613 📚 Bộ câu hỏi'!$D$13:$D1000,"TC1"))/(COUNTIFS('_bk 0830-1613 📚 Bộ câu hỏi'!$L$13:$L1000,"Có",'_bk 0830-1613 📚 Bộ câu hỏi'!$B$13:$B1000,"Chung")-COUNTIFS('_bk 0830-1613 📚 Bộ câu hỏi'!$L$13:$L1000,"Có",'_bk 0830-1613 📚 Bộ câu hỏi'!$B$13:$B1000,"Chung",'_bk 0830-1613 📚 Bộ câu hỏi'!$D$13:$D1000,"TC1")),0)+TS_TS_CM1*IFERROR((COUNTIFS('_bk 0830-1613 📚 Bộ câu hỏi'!$L$13:$L1000,"Có",'_bk 0830-1613 📚 Bộ câu hỏi'!$B$13:$B1000,"Chuyên môn",'_bk 0830-1613 📚 Bộ câu hỏi'!$C$13:$C1000,"Thương mại &amp; Dịch vụ",'_bk 0830-1613 📚 Bộ câu hỏi'!$F$13:$F1000,"vi phạm"))/(COUNTIFS('_bk 0830-1613 📚 Bộ câu hỏi'!$L$13:$L1000,"Có",'_bk 0830-1613 📚 Bộ câu hỏi'!$B$13:$B1000,"Chuyên môn",'_bk 0830-1613 📚 Bộ câu hỏi'!$C$13:$C1000,"Thương mại &amp; Dịch vụ")),0)),2)</f>
        <v>4.16</v>
      </c>
      <c r="D5" s="69">
        <f t="array" ref="D5">IFERROR(INDEX(NR_NG_BAC,MATCH($C5/5,NR_NG_TL,1)),"")</f>
        <v>4</v>
      </c>
    </row>
    <row r="6">
      <c r="B6" s="51" t="s">
        <v>366</v>
      </c>
      <c r="C6" s="69">
        <f>ROUND(5*(TS_TS_VH2*IFERROR((COUNTIFS('_bk 0830-1613 📚 Bộ câu hỏi'!$L$13:$L1000,"Có",'_bk 0830-1613 📚 Bộ câu hỏi'!$B$13:$B1000,"Chung",'_bk 0830-1613 📚 Bộ câu hỏi'!$F$13:$F1000,"vi phạm")-COUNTIFS('_bk 0830-1613 📚 Bộ câu hỏi'!$L$13:$L1000,"Có",'_bk 0830-1613 📚 Bộ câu hỏi'!$B$13:$B1000,"Chung",'_bk 0830-1613 📚 Bộ câu hỏi'!$F$13:$F1000,"vi phạm",'_bk 0830-1613 📚 Bộ câu hỏi'!$D$13:$D1000,"TC1"))/(COUNTIFS('_bk 0830-1613 📚 Bộ câu hỏi'!$L$13:$L1000,"Có",'_bk 0830-1613 📚 Bộ câu hỏi'!$B$13:$B1000,"Chung")-COUNTIFS('_bk 0830-1613 📚 Bộ câu hỏi'!$L$13:$L1000,"Có",'_bk 0830-1613 📚 Bộ câu hỏi'!$B$13:$B1000,"Chung",'_bk 0830-1613 📚 Bộ câu hỏi'!$D$13:$D1000,"TC1")),0)+TS_TS_QL2*IFERROR((COUNTIFS('_bk 0830-1613 📚 Bộ câu hỏi'!$L$13:$L1000,"Có",'_bk 0830-1613 📚 Bộ câu hỏi'!$B$13:$B1000,"Quản lý",'_bk 0830-1613 📚 Bộ câu hỏi'!$C$13:$C1000,"Thương mại &amp; Dịch vụ",'_bk 0830-1613 📚 Bộ câu hỏi'!$F$13:$F1000,"vi phạm"))/(COUNTIFS('_bk 0830-1613 📚 Bộ câu hỏi'!$L$13:$L1000,"Có",'_bk 0830-1613 📚 Bộ câu hỏi'!$B$13:$B1000,"Quản lý",'_bk 0830-1613 📚 Bộ câu hỏi'!$C$13:$C1000,"Thương mại &amp; Dịch vụ")),0)+TS_TS_CM2*IFERROR((COUNTIFS('_bk 0830-1613 📚 Bộ câu hỏi'!$L$13:$L1000,"Có",'_bk 0830-1613 📚 Bộ câu hỏi'!$B$13:$B1000,"Chuyên môn",'_bk 0830-1613 📚 Bộ câu hỏi'!$C$13:$C1000,"Thương mại &amp; Dịch vụ",'_bk 0830-1613 📚 Bộ câu hỏi'!$F$13:$F1000,"vi phạm"))/(COUNTIFS('_bk 0830-1613 📚 Bộ câu hỏi'!$L$13:$L1000,"Có",'_bk 0830-1613 📚 Bộ câu hỏi'!$B$13:$B1000,"Chuyên môn",'_bk 0830-1613 📚 Bộ câu hỏi'!$C$13:$C1000,"Thương mại &amp; Dịch vụ")),0)),2)</f>
        <v>4.21</v>
      </c>
      <c r="D6" s="69">
        <f t="array" ref="D6">IFERROR(INDEX(NR_NG_BAC,MATCH($C6/5,NR_NG_TL,1)),"")</f>
        <v>4</v>
      </c>
    </row>
    <row r="7">
      <c r="B7" s="51" t="s">
        <v>377</v>
      </c>
      <c r="C7" s="69">
        <f>ROUND(5*(TS_TS_VH1*IFERROR((COUNTIFS('_bk 0830-1613 📚 Bộ câu hỏi'!$L$13:$L1000,"Có",'_bk 0830-1613 📚 Bộ câu hỏi'!$B$13:$B1000,"Chung",'_bk 0830-1613 📚 Bộ câu hỏi'!$F$13:$F1000,"vi phạm"))/(COUNTIFS('_bk 0830-1613 📚 Bộ câu hỏi'!$L$13:$L1000,"Có",'_bk 0830-1613 📚 Bộ câu hỏi'!$B$13:$B1000,"Chung")),0)+TS_TS_CM1*IFERROR((COUNTIFS('_bk 0830-1613 📚 Bộ câu hỏi'!$L$13:$L1000,"Có",'_bk 0830-1613 📚 Bộ câu hỏi'!$B$13:$B1000,"Chuyên môn",'_bk 0830-1613 📚 Bộ câu hỏi'!$C$13:$C1000,"Nhân sự - Hành chính - Pháp chế",'_bk 0830-1613 📚 Bộ câu hỏi'!$F$13:$F1000,"vi phạm"))/(COUNTIFS('_bk 0830-1613 📚 Bộ câu hỏi'!$L$13:$L1000,"Có",'_bk 0830-1613 📚 Bộ câu hỏi'!$B$13:$B1000,"Chuyên môn",'_bk 0830-1613 📚 Bộ câu hỏi'!$C$13:$C1000,"Nhân sự - Hành chính - Pháp chế")),0)),2)</f>
        <v>4.33</v>
      </c>
      <c r="D7" s="69">
        <f t="array" ref="D7">IFERROR(INDEX(NR_NG_BAC,MATCH($C7/5,NR_NG_TL,1)),"")</f>
        <v>5</v>
      </c>
    </row>
    <row r="8">
      <c r="B8" s="51" t="s">
        <v>412</v>
      </c>
      <c r="C8" s="69">
        <f>ROUND(5*(TS_TS_VH2*IFERROR((COUNTIFS('_bk 0830-1613 📚 Bộ câu hỏi'!$L$13:$L1000,"Có",'_bk 0830-1613 📚 Bộ câu hỏi'!$B$13:$B1000,"Chung",'_bk 0830-1613 📚 Bộ câu hỏi'!$F$13:$F1000,"vi phạm"))/(COUNTIFS('_bk 0830-1613 📚 Bộ câu hỏi'!$L$13:$L1000,"Có",'_bk 0830-1613 📚 Bộ câu hỏi'!$B$13:$B1000,"Chung")),0)+TS_TS_QL2*IFERROR((COUNTIFS('_bk 0830-1613 📚 Bộ câu hỏi'!$L$13:$L1000,"Có",'_bk 0830-1613 📚 Bộ câu hỏi'!$B$13:$B1000,"Quản lý",'_bk 0830-1613 📚 Bộ câu hỏi'!$C$13:$C1000,"Nhân sự - Hành chính - Pháp chế",'_bk 0830-1613 📚 Bộ câu hỏi'!$F$13:$F1000,"vi phạm"))/(COUNTIFS('_bk 0830-1613 📚 Bộ câu hỏi'!$L$13:$L1000,"Có",'_bk 0830-1613 📚 Bộ câu hỏi'!$B$13:$B1000,"Quản lý",'_bk 0830-1613 📚 Bộ câu hỏi'!$C$13:$C1000,"Nhân sự - Hành chính - Pháp chế")),0)+TS_TS_CM2*IFERROR((COUNTIFS('_bk 0830-1613 📚 Bộ câu hỏi'!$L$13:$L1000,"Có",'_bk 0830-1613 📚 Bộ câu hỏi'!$B$13:$B1000,"Chuyên môn",'_bk 0830-1613 📚 Bộ câu hỏi'!$C$13:$C1000,"Nhân sự - Hành chính - Pháp chế",'_bk 0830-1613 📚 Bộ câu hỏi'!$F$13:$F1000,"vi phạm"))/(COUNTIFS('_bk 0830-1613 📚 Bộ câu hỏi'!$L$13:$L1000,"Có",'_bk 0830-1613 📚 Bộ câu hỏi'!$B$13:$B1000,"Chuyên môn",'_bk 0830-1613 📚 Bộ câu hỏi'!$C$13:$C1000,"Nhân sự - Hành chính - Pháp chế")),0)),2)</f>
        <v>4.48</v>
      </c>
      <c r="D8" s="69">
        <f t="array" ref="D8">IFERROR(INDEX(NR_NG_BAC,MATCH($C8/5,NR_NG_TL,1)),"")</f>
        <v>5</v>
      </c>
    </row>
    <row r="9" ht="42.0" customHeight="1">
      <c r="B9" s="19" t="s">
        <v>1783</v>
      </c>
    </row>
    <row r="10" ht="31.5" customHeight="1">
      <c r="B10" s="19" t="s">
        <v>1782</v>
      </c>
    </row>
    <row r="12" ht="28.5" customHeight="1">
      <c r="A12" s="17" t="s">
        <v>27</v>
      </c>
      <c r="B12" s="17" t="s">
        <v>31</v>
      </c>
      <c r="C12" s="17" t="s">
        <v>33</v>
      </c>
      <c r="D12" s="17" t="s">
        <v>35</v>
      </c>
      <c r="E12" s="17" t="s">
        <v>36</v>
      </c>
      <c r="F12" s="17" t="s">
        <v>39</v>
      </c>
      <c r="G12" s="17" t="s">
        <v>40</v>
      </c>
      <c r="H12" s="17" t="s">
        <v>42</v>
      </c>
      <c r="I12" s="17" t="s">
        <v>43</v>
      </c>
      <c r="J12" s="17" t="s">
        <v>1784</v>
      </c>
      <c r="K12" s="17" t="s">
        <v>44</v>
      </c>
      <c r="L12" s="17" t="s">
        <v>46</v>
      </c>
    </row>
    <row r="13">
      <c r="A13" s="23" t="s">
        <v>71</v>
      </c>
      <c r="B13" s="26" t="s">
        <v>82</v>
      </c>
      <c r="C13" s="29"/>
      <c r="D13" s="26" t="s">
        <v>193</v>
      </c>
      <c r="E13" s="26" t="s">
        <v>194</v>
      </c>
      <c r="F13" s="26" t="s">
        <v>196</v>
      </c>
      <c r="G13" s="26" t="s">
        <v>223</v>
      </c>
      <c r="H13" s="26" t="s">
        <v>225</v>
      </c>
      <c r="I13" s="26" t="s">
        <v>227</v>
      </c>
      <c r="J13" s="132"/>
      <c r="K13" s="29"/>
      <c r="L13" s="41" t="str">
        <f t="array" ref="L13">IF($A13&lt;&gt;"Có","Không",IF(IFERROR(INDEX('_cu Bật tắt nhóm'!$A:$A,MATCH($B13&amp;"|"&amp;$C13&amp;"|",'_cu Bật tắt nhóm'!$H:$H,0)),"Có")="Không","Không",IF(IFERROR(INDEX('_cu Bật tắt nhóm'!$A:$A,MATCH($B13&amp;"|"&amp;$C13&amp;"|"&amp;$D13,'_cu Bật tắt nhóm'!$H:$H,0)),"Có")="Không","Không","Có")))</f>
        <v>Có</v>
      </c>
    </row>
    <row r="14">
      <c r="A14" s="23" t="s">
        <v>71</v>
      </c>
      <c r="B14" s="26" t="s">
        <v>82</v>
      </c>
      <c r="C14" s="29"/>
      <c r="D14" s="26" t="s">
        <v>193</v>
      </c>
      <c r="E14" s="26" t="s">
        <v>194</v>
      </c>
      <c r="F14" s="26" t="s">
        <v>196</v>
      </c>
      <c r="G14" s="26" t="s">
        <v>253</v>
      </c>
      <c r="H14" s="26" t="s">
        <v>255</v>
      </c>
      <c r="I14" s="26" t="s">
        <v>227</v>
      </c>
      <c r="J14" s="132"/>
      <c r="K14" s="29"/>
      <c r="L14" s="41" t="str">
        <f t="array" ref="L14">IF($A14&lt;&gt;"Có","Không",IF(IFERROR(INDEX('_cu Bật tắt nhóm'!$A:$A,MATCH($B14&amp;"|"&amp;$C14&amp;"|",'_cu Bật tắt nhóm'!$H:$H,0)),"Có")="Không","Không",IF(IFERROR(INDEX('_cu Bật tắt nhóm'!$A:$A,MATCH($B14&amp;"|"&amp;$C14&amp;"|"&amp;$D14,'_cu Bật tắt nhóm'!$H:$H,0)),"Có")="Không","Không","Có")))</f>
        <v>Có</v>
      </c>
    </row>
    <row r="15">
      <c r="A15" s="23" t="s">
        <v>71</v>
      </c>
      <c r="B15" s="26" t="s">
        <v>82</v>
      </c>
      <c r="C15" s="29"/>
      <c r="D15" s="26" t="s">
        <v>193</v>
      </c>
      <c r="E15" s="26" t="s">
        <v>194</v>
      </c>
      <c r="F15" s="26" t="s">
        <v>196</v>
      </c>
      <c r="G15" s="26" t="s">
        <v>265</v>
      </c>
      <c r="H15" s="26" t="s">
        <v>266</v>
      </c>
      <c r="I15" s="26" t="s">
        <v>227</v>
      </c>
      <c r="J15" s="132"/>
      <c r="K15" s="29"/>
      <c r="L15" s="41" t="str">
        <f t="array" ref="L15">IF($A15&lt;&gt;"Có","Không",IF(IFERROR(INDEX('_cu Bật tắt nhóm'!$A:$A,MATCH($B15&amp;"|"&amp;$C15&amp;"|",'_cu Bật tắt nhóm'!$H:$H,0)),"Có")="Không","Không",IF(IFERROR(INDEX('_cu Bật tắt nhóm'!$A:$A,MATCH($B15&amp;"|"&amp;$C15&amp;"|"&amp;$D15,'_cu Bật tắt nhóm'!$H:$H,0)),"Có")="Không","Không","Có")))</f>
        <v>Có</v>
      </c>
    </row>
    <row r="16">
      <c r="A16" s="23" t="s">
        <v>71</v>
      </c>
      <c r="B16" s="26" t="s">
        <v>82</v>
      </c>
      <c r="C16" s="29"/>
      <c r="D16" s="26" t="s">
        <v>193</v>
      </c>
      <c r="E16" s="26" t="s">
        <v>194</v>
      </c>
      <c r="F16" s="26" t="s">
        <v>196</v>
      </c>
      <c r="G16" s="26" t="s">
        <v>267</v>
      </c>
      <c r="H16" s="26" t="s">
        <v>268</v>
      </c>
      <c r="I16" s="26" t="s">
        <v>227</v>
      </c>
      <c r="J16" s="132"/>
      <c r="K16" s="29"/>
      <c r="L16" s="41" t="str">
        <f t="array" ref="L16">IF($A16&lt;&gt;"Có","Không",IF(IFERROR(INDEX('_cu Bật tắt nhóm'!$A:$A,MATCH($B16&amp;"|"&amp;$C16&amp;"|",'_cu Bật tắt nhóm'!$H:$H,0)),"Có")="Không","Không",IF(IFERROR(INDEX('_cu Bật tắt nhóm'!$A:$A,MATCH($B16&amp;"|"&amp;$C16&amp;"|"&amp;$D16,'_cu Bật tắt nhóm'!$H:$H,0)),"Có")="Không","Không","Có")))</f>
        <v>Có</v>
      </c>
    </row>
    <row r="17">
      <c r="A17" s="23" t="s">
        <v>71</v>
      </c>
      <c r="B17" s="26" t="s">
        <v>82</v>
      </c>
      <c r="C17" s="29"/>
      <c r="D17" s="26" t="s">
        <v>193</v>
      </c>
      <c r="E17" s="26" t="s">
        <v>194</v>
      </c>
      <c r="F17" s="26" t="s">
        <v>196</v>
      </c>
      <c r="G17" s="26" t="s">
        <v>276</v>
      </c>
      <c r="H17" s="26" t="s">
        <v>277</v>
      </c>
      <c r="I17" s="26" t="s">
        <v>227</v>
      </c>
      <c r="J17" s="132"/>
      <c r="K17" s="29"/>
      <c r="L17" s="41" t="str">
        <f t="array" ref="L17">IF($A17&lt;&gt;"Có","Không",IF(IFERROR(INDEX('_cu Bật tắt nhóm'!$A:$A,MATCH($B17&amp;"|"&amp;$C17&amp;"|",'_cu Bật tắt nhóm'!$H:$H,0)),"Có")="Không","Không",IF(IFERROR(INDEX('_cu Bật tắt nhóm'!$A:$A,MATCH($B17&amp;"|"&amp;$C17&amp;"|"&amp;$D17,'_cu Bật tắt nhóm'!$H:$H,0)),"Có")="Không","Không","Có")))</f>
        <v>Có</v>
      </c>
    </row>
    <row r="18">
      <c r="A18" s="23" t="s">
        <v>71</v>
      </c>
      <c r="B18" s="26" t="s">
        <v>82</v>
      </c>
      <c r="C18" s="29"/>
      <c r="D18" s="26" t="s">
        <v>279</v>
      </c>
      <c r="E18" s="26" t="s">
        <v>280</v>
      </c>
      <c r="F18" s="26" t="s">
        <v>196</v>
      </c>
      <c r="G18" s="26" t="s">
        <v>289</v>
      </c>
      <c r="H18" s="26" t="s">
        <v>290</v>
      </c>
      <c r="I18" s="26" t="s">
        <v>227</v>
      </c>
      <c r="J18" s="132"/>
      <c r="K18" s="29"/>
      <c r="L18" s="41" t="str">
        <f t="array" ref="L18">IF($A18&lt;&gt;"Có","Không",IF(IFERROR(INDEX('_cu Bật tắt nhóm'!$A:$A,MATCH($B18&amp;"|"&amp;$C18&amp;"|",'_cu Bật tắt nhóm'!$H:$H,0)),"Có")="Không","Không",IF(IFERROR(INDEX('_cu Bật tắt nhóm'!$A:$A,MATCH($B18&amp;"|"&amp;$C18&amp;"|"&amp;$D18,'_cu Bật tắt nhóm'!$H:$H,0)),"Có")="Không","Không","Có")))</f>
        <v>Có</v>
      </c>
    </row>
    <row r="19">
      <c r="A19" s="23" t="s">
        <v>71</v>
      </c>
      <c r="B19" s="26" t="s">
        <v>82</v>
      </c>
      <c r="C19" s="29"/>
      <c r="D19" s="26" t="s">
        <v>279</v>
      </c>
      <c r="E19" s="26" t="s">
        <v>280</v>
      </c>
      <c r="F19" s="26" t="s">
        <v>196</v>
      </c>
      <c r="G19" s="26" t="s">
        <v>304</v>
      </c>
      <c r="H19" s="26" t="s">
        <v>305</v>
      </c>
      <c r="I19" s="26" t="s">
        <v>227</v>
      </c>
      <c r="J19" s="132"/>
      <c r="K19" s="29"/>
      <c r="L19" s="41" t="str">
        <f t="array" ref="L19">IF($A19&lt;&gt;"Có","Không",IF(IFERROR(INDEX('_cu Bật tắt nhóm'!$A:$A,MATCH($B19&amp;"|"&amp;$C19&amp;"|",'_cu Bật tắt nhóm'!$H:$H,0)),"Có")="Không","Không",IF(IFERROR(INDEX('_cu Bật tắt nhóm'!$A:$A,MATCH($B19&amp;"|"&amp;$C19&amp;"|"&amp;$D19,'_cu Bật tắt nhóm'!$H:$H,0)),"Có")="Không","Không","Có")))</f>
        <v>Có</v>
      </c>
    </row>
    <row r="20">
      <c r="A20" s="23" t="s">
        <v>71</v>
      </c>
      <c r="B20" s="26" t="s">
        <v>82</v>
      </c>
      <c r="C20" s="29"/>
      <c r="D20" s="26" t="s">
        <v>279</v>
      </c>
      <c r="E20" s="26" t="s">
        <v>280</v>
      </c>
      <c r="F20" s="26" t="s">
        <v>196</v>
      </c>
      <c r="G20" s="26" t="s">
        <v>316</v>
      </c>
      <c r="H20" s="26" t="s">
        <v>317</v>
      </c>
      <c r="I20" s="26" t="s">
        <v>227</v>
      </c>
      <c r="J20" s="132"/>
      <c r="K20" s="29"/>
      <c r="L20" s="41" t="str">
        <f t="array" ref="L20">IF($A20&lt;&gt;"Có","Không",IF(IFERROR(INDEX('_cu Bật tắt nhóm'!$A:$A,MATCH($B20&amp;"|"&amp;$C20&amp;"|",'_cu Bật tắt nhóm'!$H:$H,0)),"Có")="Không","Không",IF(IFERROR(INDEX('_cu Bật tắt nhóm'!$A:$A,MATCH($B20&amp;"|"&amp;$C20&amp;"|"&amp;$D20,'_cu Bật tắt nhóm'!$H:$H,0)),"Có")="Không","Không","Có")))</f>
        <v>Có</v>
      </c>
    </row>
    <row r="21">
      <c r="A21" s="23" t="s">
        <v>71</v>
      </c>
      <c r="B21" s="26" t="s">
        <v>82</v>
      </c>
      <c r="C21" s="29"/>
      <c r="D21" s="26" t="s">
        <v>279</v>
      </c>
      <c r="E21" s="26" t="s">
        <v>280</v>
      </c>
      <c r="F21" s="26" t="s">
        <v>196</v>
      </c>
      <c r="G21" s="26" t="s">
        <v>330</v>
      </c>
      <c r="H21" s="26" t="s">
        <v>332</v>
      </c>
      <c r="I21" s="26" t="s">
        <v>227</v>
      </c>
      <c r="J21" s="132"/>
      <c r="K21" s="29"/>
      <c r="L21" s="41" t="str">
        <f t="array" ref="L21">IF($A21&lt;&gt;"Có","Không",IF(IFERROR(INDEX('_cu Bật tắt nhóm'!$A:$A,MATCH($B21&amp;"|"&amp;$C21&amp;"|",'_cu Bật tắt nhóm'!$H:$H,0)),"Có")="Không","Không",IF(IFERROR(INDEX('_cu Bật tắt nhóm'!$A:$A,MATCH($B21&amp;"|"&amp;$C21&amp;"|"&amp;$D21,'_cu Bật tắt nhóm'!$H:$H,0)),"Có")="Không","Không","Có")))</f>
        <v>Có</v>
      </c>
    </row>
    <row r="22">
      <c r="A22" s="23" t="s">
        <v>71</v>
      </c>
      <c r="B22" s="26" t="s">
        <v>82</v>
      </c>
      <c r="C22" s="29"/>
      <c r="D22" s="26" t="s">
        <v>279</v>
      </c>
      <c r="E22" s="26" t="s">
        <v>280</v>
      </c>
      <c r="F22" s="26" t="s">
        <v>196</v>
      </c>
      <c r="G22" s="26" t="s">
        <v>344</v>
      </c>
      <c r="H22" s="26" t="s">
        <v>345</v>
      </c>
      <c r="I22" s="26" t="s">
        <v>227</v>
      </c>
      <c r="J22" s="132"/>
      <c r="K22" s="29"/>
      <c r="L22" s="41" t="str">
        <f t="array" ref="L22">IF($A22&lt;&gt;"Có","Không",IF(IFERROR(INDEX('_cu Bật tắt nhóm'!$A:$A,MATCH($B22&amp;"|"&amp;$C22&amp;"|",'_cu Bật tắt nhóm'!$H:$H,0)),"Có")="Không","Không",IF(IFERROR(INDEX('_cu Bật tắt nhóm'!$A:$A,MATCH($B22&amp;"|"&amp;$C22&amp;"|"&amp;$D22,'_cu Bật tắt nhóm'!$H:$H,0)),"Có")="Không","Không","Có")))</f>
        <v>Có</v>
      </c>
    </row>
    <row r="23">
      <c r="A23" s="23" t="s">
        <v>71</v>
      </c>
      <c r="B23" s="26" t="s">
        <v>82</v>
      </c>
      <c r="C23" s="29"/>
      <c r="D23" s="26" t="s">
        <v>279</v>
      </c>
      <c r="E23" s="26" t="s">
        <v>280</v>
      </c>
      <c r="F23" s="26" t="s">
        <v>196</v>
      </c>
      <c r="G23" s="26" t="s">
        <v>346</v>
      </c>
      <c r="H23" s="26" t="s">
        <v>347</v>
      </c>
      <c r="I23" s="26" t="s">
        <v>227</v>
      </c>
      <c r="J23" s="132"/>
      <c r="K23" s="29"/>
      <c r="L23" s="41" t="str">
        <f t="array" ref="L23">IF($A23&lt;&gt;"Có","Không",IF(IFERROR(INDEX('_cu Bật tắt nhóm'!$A:$A,MATCH($B23&amp;"|"&amp;$C23&amp;"|",'_cu Bật tắt nhóm'!$H:$H,0)),"Có")="Không","Không",IF(IFERROR(INDEX('_cu Bật tắt nhóm'!$A:$A,MATCH($B23&amp;"|"&amp;$C23&amp;"|"&amp;$D23,'_cu Bật tắt nhóm'!$H:$H,0)),"Có")="Không","Không","Có")))</f>
        <v>Có</v>
      </c>
    </row>
    <row r="24">
      <c r="A24" s="23" t="s">
        <v>71</v>
      </c>
      <c r="B24" s="26" t="s">
        <v>82</v>
      </c>
      <c r="C24" s="29"/>
      <c r="D24" s="26" t="s">
        <v>279</v>
      </c>
      <c r="E24" s="26" t="s">
        <v>280</v>
      </c>
      <c r="F24" s="26" t="s">
        <v>196</v>
      </c>
      <c r="G24" s="26" t="s">
        <v>353</v>
      </c>
      <c r="H24" s="26" t="s">
        <v>354</v>
      </c>
      <c r="I24" s="26" t="s">
        <v>355</v>
      </c>
      <c r="J24" s="132"/>
      <c r="K24" s="29"/>
      <c r="L24" s="41" t="str">
        <f t="array" ref="L24">IF($A24&lt;&gt;"Có","Không",IF(IFERROR(INDEX('_cu Bật tắt nhóm'!$A:$A,MATCH($B24&amp;"|"&amp;$C24&amp;"|",'_cu Bật tắt nhóm'!$H:$H,0)),"Có")="Không","Không",IF(IFERROR(INDEX('_cu Bật tắt nhóm'!$A:$A,MATCH($B24&amp;"|"&amp;$C24&amp;"|"&amp;$D24,'_cu Bật tắt nhóm'!$H:$H,0)),"Có")="Không","Không","Có")))</f>
        <v>Có</v>
      </c>
    </row>
    <row r="25">
      <c r="A25" s="23" t="s">
        <v>71</v>
      </c>
      <c r="B25" s="26" t="s">
        <v>82</v>
      </c>
      <c r="C25" s="29"/>
      <c r="D25" s="26" t="s">
        <v>356</v>
      </c>
      <c r="E25" s="26" t="s">
        <v>357</v>
      </c>
      <c r="F25" s="26" t="s">
        <v>196</v>
      </c>
      <c r="G25" s="26" t="s">
        <v>364</v>
      </c>
      <c r="H25" s="26" t="s">
        <v>365</v>
      </c>
      <c r="I25" s="26" t="s">
        <v>227</v>
      </c>
      <c r="J25" s="132"/>
      <c r="K25" s="29"/>
      <c r="L25" s="41" t="str">
        <f t="array" ref="L25">IF($A25&lt;&gt;"Có","Không",IF(IFERROR(INDEX('_cu Bật tắt nhóm'!$A:$A,MATCH($B25&amp;"|"&amp;$C25&amp;"|",'_cu Bật tắt nhóm'!$H:$H,0)),"Có")="Không","Không",IF(IFERROR(INDEX('_cu Bật tắt nhóm'!$A:$A,MATCH($B25&amp;"|"&amp;$C25&amp;"|"&amp;$D25,'_cu Bật tắt nhóm'!$H:$H,0)),"Có")="Không","Không","Có")))</f>
        <v>Có</v>
      </c>
    </row>
    <row r="26">
      <c r="A26" s="23" t="s">
        <v>71</v>
      </c>
      <c r="B26" s="26" t="s">
        <v>82</v>
      </c>
      <c r="C26" s="29"/>
      <c r="D26" s="26" t="s">
        <v>356</v>
      </c>
      <c r="E26" s="26" t="s">
        <v>357</v>
      </c>
      <c r="F26" s="26" t="s">
        <v>196</v>
      </c>
      <c r="G26" s="26" t="s">
        <v>367</v>
      </c>
      <c r="H26" s="26" t="s">
        <v>368</v>
      </c>
      <c r="I26" s="26" t="s">
        <v>227</v>
      </c>
      <c r="J26" s="132"/>
      <c r="K26" s="29"/>
      <c r="L26" s="41" t="str">
        <f t="array" ref="L26">IF($A26&lt;&gt;"Có","Không",IF(IFERROR(INDEX('_cu Bật tắt nhóm'!$A:$A,MATCH($B26&amp;"|"&amp;$C26&amp;"|",'_cu Bật tắt nhóm'!$H:$H,0)),"Có")="Không","Không",IF(IFERROR(INDEX('_cu Bật tắt nhóm'!$A:$A,MATCH($B26&amp;"|"&amp;$C26&amp;"|"&amp;$D26,'_cu Bật tắt nhóm'!$H:$H,0)),"Có")="Không","Không","Có")))</f>
        <v>Có</v>
      </c>
    </row>
    <row r="27">
      <c r="A27" s="23" t="s">
        <v>71</v>
      </c>
      <c r="B27" s="26" t="s">
        <v>82</v>
      </c>
      <c r="C27" s="29"/>
      <c r="D27" s="26" t="s">
        <v>356</v>
      </c>
      <c r="E27" s="26" t="s">
        <v>357</v>
      </c>
      <c r="F27" s="26" t="s">
        <v>196</v>
      </c>
      <c r="G27" s="26" t="s">
        <v>371</v>
      </c>
      <c r="H27" s="26" t="s">
        <v>372</v>
      </c>
      <c r="I27" s="26" t="s">
        <v>227</v>
      </c>
      <c r="J27" s="132"/>
      <c r="K27" s="29"/>
      <c r="L27" s="41" t="str">
        <f t="array" ref="L27">IF($A27&lt;&gt;"Có","Không",IF(IFERROR(INDEX('_cu Bật tắt nhóm'!$A:$A,MATCH($B27&amp;"|"&amp;$C27&amp;"|",'_cu Bật tắt nhóm'!$H:$H,0)),"Có")="Không","Không",IF(IFERROR(INDEX('_cu Bật tắt nhóm'!$A:$A,MATCH($B27&amp;"|"&amp;$C27&amp;"|"&amp;$D27,'_cu Bật tắt nhóm'!$H:$H,0)),"Có")="Không","Không","Có")))</f>
        <v>Có</v>
      </c>
    </row>
    <row r="28">
      <c r="A28" s="23" t="s">
        <v>71</v>
      </c>
      <c r="B28" s="26" t="s">
        <v>82</v>
      </c>
      <c r="C28" s="29"/>
      <c r="D28" s="26" t="s">
        <v>356</v>
      </c>
      <c r="E28" s="26" t="s">
        <v>357</v>
      </c>
      <c r="F28" s="26" t="s">
        <v>196</v>
      </c>
      <c r="G28" s="26" t="s">
        <v>373</v>
      </c>
      <c r="H28" s="26" t="s">
        <v>374</v>
      </c>
      <c r="I28" s="26" t="s">
        <v>355</v>
      </c>
      <c r="J28" s="132"/>
      <c r="K28" s="29"/>
      <c r="L28" s="41" t="str">
        <f t="array" ref="L28">IF($A28&lt;&gt;"Có","Không",IF(IFERROR(INDEX('_cu Bật tắt nhóm'!$A:$A,MATCH($B28&amp;"|"&amp;$C28&amp;"|",'_cu Bật tắt nhóm'!$H:$H,0)),"Có")="Không","Không",IF(IFERROR(INDEX('_cu Bật tắt nhóm'!$A:$A,MATCH($B28&amp;"|"&amp;$C28&amp;"|"&amp;$D28,'_cu Bật tắt nhóm'!$H:$H,0)),"Có")="Không","Không","Có")))</f>
        <v>Có</v>
      </c>
    </row>
    <row r="29">
      <c r="A29" s="23" t="s">
        <v>71</v>
      </c>
      <c r="B29" s="26" t="s">
        <v>82</v>
      </c>
      <c r="C29" s="29"/>
      <c r="D29" s="26" t="s">
        <v>356</v>
      </c>
      <c r="E29" s="26" t="s">
        <v>357</v>
      </c>
      <c r="F29" s="26" t="s">
        <v>196</v>
      </c>
      <c r="G29" s="26" t="s">
        <v>378</v>
      </c>
      <c r="H29" s="26" t="s">
        <v>379</v>
      </c>
      <c r="I29" s="26" t="s">
        <v>227</v>
      </c>
      <c r="J29" s="132"/>
      <c r="K29" s="29"/>
      <c r="L29" s="41" t="str">
        <f t="array" ref="L29">IF($A29&lt;&gt;"Có","Không",IF(IFERROR(INDEX('_cu Bật tắt nhóm'!$A:$A,MATCH($B29&amp;"|"&amp;$C29&amp;"|",'_cu Bật tắt nhóm'!$H:$H,0)),"Có")="Không","Không",IF(IFERROR(INDEX('_cu Bật tắt nhóm'!$A:$A,MATCH($B29&amp;"|"&amp;$C29&amp;"|"&amp;$D29,'_cu Bật tắt nhóm'!$H:$H,0)),"Có")="Không","Không","Có")))</f>
        <v>Có</v>
      </c>
    </row>
    <row r="30">
      <c r="A30" s="23" t="s">
        <v>71</v>
      </c>
      <c r="B30" s="26" t="s">
        <v>82</v>
      </c>
      <c r="C30" s="29"/>
      <c r="D30" s="26" t="s">
        <v>356</v>
      </c>
      <c r="E30" s="26" t="s">
        <v>357</v>
      </c>
      <c r="F30" s="26" t="s">
        <v>196</v>
      </c>
      <c r="G30" s="26" t="s">
        <v>380</v>
      </c>
      <c r="H30" s="26" t="s">
        <v>381</v>
      </c>
      <c r="I30" s="26" t="s">
        <v>355</v>
      </c>
      <c r="J30" s="132"/>
      <c r="K30" s="29"/>
      <c r="L30" s="41" t="str">
        <f t="array" ref="L30">IF($A30&lt;&gt;"Có","Không",IF(IFERROR(INDEX('_cu Bật tắt nhóm'!$A:$A,MATCH($B30&amp;"|"&amp;$C30&amp;"|",'_cu Bật tắt nhóm'!$H:$H,0)),"Có")="Không","Không",IF(IFERROR(INDEX('_cu Bật tắt nhóm'!$A:$A,MATCH($B30&amp;"|"&amp;$C30&amp;"|"&amp;$D30,'_cu Bật tắt nhóm'!$H:$H,0)),"Có")="Không","Không","Có")))</f>
        <v>Có</v>
      </c>
    </row>
    <row r="31">
      <c r="A31" s="23" t="s">
        <v>71</v>
      </c>
      <c r="B31" s="26" t="s">
        <v>82</v>
      </c>
      <c r="C31" s="29"/>
      <c r="D31" s="26" t="s">
        <v>387</v>
      </c>
      <c r="E31" s="26" t="s">
        <v>388</v>
      </c>
      <c r="F31" s="26" t="s">
        <v>196</v>
      </c>
      <c r="G31" s="26" t="s">
        <v>394</v>
      </c>
      <c r="H31" s="26" t="s">
        <v>395</v>
      </c>
      <c r="I31" s="26" t="s">
        <v>227</v>
      </c>
      <c r="J31" s="132"/>
      <c r="K31" s="29"/>
      <c r="L31" s="41" t="str">
        <f t="array" ref="L31">IF($A31&lt;&gt;"Có","Không",IF(IFERROR(INDEX('_cu Bật tắt nhóm'!$A:$A,MATCH($B31&amp;"|"&amp;$C31&amp;"|",'_cu Bật tắt nhóm'!$H:$H,0)),"Có")="Không","Không",IF(IFERROR(INDEX('_cu Bật tắt nhóm'!$A:$A,MATCH($B31&amp;"|"&amp;$C31&amp;"|"&amp;$D31,'_cu Bật tắt nhóm'!$H:$H,0)),"Có")="Không","Không","Có")))</f>
        <v>Có</v>
      </c>
    </row>
    <row r="32">
      <c r="A32" s="23" t="s">
        <v>71</v>
      </c>
      <c r="B32" s="26" t="s">
        <v>82</v>
      </c>
      <c r="C32" s="29"/>
      <c r="D32" s="26" t="s">
        <v>387</v>
      </c>
      <c r="E32" s="26" t="s">
        <v>388</v>
      </c>
      <c r="F32" s="26" t="s">
        <v>196</v>
      </c>
      <c r="G32" s="26" t="s">
        <v>399</v>
      </c>
      <c r="H32" s="26" t="s">
        <v>401</v>
      </c>
      <c r="I32" s="26" t="s">
        <v>227</v>
      </c>
      <c r="J32" s="132"/>
      <c r="K32" s="29"/>
      <c r="L32" s="41" t="str">
        <f t="array" ref="L32">IF($A32&lt;&gt;"Có","Không",IF(IFERROR(INDEX('_cu Bật tắt nhóm'!$A:$A,MATCH($B32&amp;"|"&amp;$C32&amp;"|",'_cu Bật tắt nhóm'!$H:$H,0)),"Có")="Không","Không",IF(IFERROR(INDEX('_cu Bật tắt nhóm'!$A:$A,MATCH($B32&amp;"|"&amp;$C32&amp;"|"&amp;$D32,'_cu Bật tắt nhóm'!$H:$H,0)),"Có")="Không","Không","Có")))</f>
        <v>Có</v>
      </c>
    </row>
    <row r="33">
      <c r="A33" s="23" t="s">
        <v>71</v>
      </c>
      <c r="B33" s="26" t="s">
        <v>82</v>
      </c>
      <c r="C33" s="29"/>
      <c r="D33" s="26" t="s">
        <v>387</v>
      </c>
      <c r="E33" s="26" t="s">
        <v>388</v>
      </c>
      <c r="F33" s="26" t="s">
        <v>196</v>
      </c>
      <c r="G33" s="26" t="s">
        <v>402</v>
      </c>
      <c r="H33" s="26" t="s">
        <v>403</v>
      </c>
      <c r="I33" s="26" t="s">
        <v>227</v>
      </c>
      <c r="J33" s="132"/>
      <c r="K33" s="29"/>
      <c r="L33" s="41" t="str">
        <f t="array" ref="L33">IF($A33&lt;&gt;"Có","Không",IF(IFERROR(INDEX('_cu Bật tắt nhóm'!$A:$A,MATCH($B33&amp;"|"&amp;$C33&amp;"|",'_cu Bật tắt nhóm'!$H:$H,0)),"Có")="Không","Không",IF(IFERROR(INDEX('_cu Bật tắt nhóm'!$A:$A,MATCH($B33&amp;"|"&amp;$C33&amp;"|"&amp;$D33,'_cu Bật tắt nhóm'!$H:$H,0)),"Có")="Không","Không","Có")))</f>
        <v>Có</v>
      </c>
    </row>
    <row r="34">
      <c r="A34" s="23" t="s">
        <v>71</v>
      </c>
      <c r="B34" s="26" t="s">
        <v>82</v>
      </c>
      <c r="C34" s="29"/>
      <c r="D34" s="26" t="s">
        <v>387</v>
      </c>
      <c r="E34" s="26" t="s">
        <v>388</v>
      </c>
      <c r="F34" s="26" t="s">
        <v>196</v>
      </c>
      <c r="G34" s="26" t="s">
        <v>410</v>
      </c>
      <c r="H34" s="26" t="s">
        <v>411</v>
      </c>
      <c r="I34" s="26" t="s">
        <v>227</v>
      </c>
      <c r="J34" s="132"/>
      <c r="K34" s="29"/>
      <c r="L34" s="41" t="str">
        <f t="array" ref="L34">IF($A34&lt;&gt;"Có","Không",IF(IFERROR(INDEX('_cu Bật tắt nhóm'!$A:$A,MATCH($B34&amp;"|"&amp;$C34&amp;"|",'_cu Bật tắt nhóm'!$H:$H,0)),"Có")="Không","Không",IF(IFERROR(INDEX('_cu Bật tắt nhóm'!$A:$A,MATCH($B34&amp;"|"&amp;$C34&amp;"|"&amp;$D34,'_cu Bật tắt nhóm'!$H:$H,0)),"Có")="Không","Không","Có")))</f>
        <v>Có</v>
      </c>
    </row>
    <row r="35">
      <c r="A35" s="23" t="s">
        <v>71</v>
      </c>
      <c r="B35" s="26" t="s">
        <v>82</v>
      </c>
      <c r="C35" s="29"/>
      <c r="D35" s="26" t="s">
        <v>387</v>
      </c>
      <c r="E35" s="26" t="s">
        <v>388</v>
      </c>
      <c r="F35" s="26" t="s">
        <v>196</v>
      </c>
      <c r="G35" s="26" t="s">
        <v>413</v>
      </c>
      <c r="H35" s="26" t="s">
        <v>414</v>
      </c>
      <c r="I35" s="26" t="s">
        <v>355</v>
      </c>
      <c r="J35" s="132"/>
      <c r="K35" s="29"/>
      <c r="L35" s="41" t="str">
        <f t="array" ref="L35">IF($A35&lt;&gt;"Có","Không",IF(IFERROR(INDEX('_cu Bật tắt nhóm'!$A:$A,MATCH($B35&amp;"|"&amp;$C35&amp;"|",'_cu Bật tắt nhóm'!$H:$H,0)),"Có")="Không","Không",IF(IFERROR(INDEX('_cu Bật tắt nhóm'!$A:$A,MATCH($B35&amp;"|"&amp;$C35&amp;"|"&amp;$D35,'_cu Bật tắt nhóm'!$H:$H,0)),"Có")="Không","Không","Có")))</f>
        <v>Có</v>
      </c>
    </row>
    <row r="36">
      <c r="A36" s="23" t="s">
        <v>71</v>
      </c>
      <c r="B36" s="26" t="s">
        <v>82</v>
      </c>
      <c r="C36" s="29"/>
      <c r="D36" s="26" t="s">
        <v>420</v>
      </c>
      <c r="E36" s="26" t="s">
        <v>421</v>
      </c>
      <c r="F36" s="26" t="s">
        <v>196</v>
      </c>
      <c r="G36" s="26" t="s">
        <v>422</v>
      </c>
      <c r="H36" s="26" t="s">
        <v>423</v>
      </c>
      <c r="I36" s="26" t="s">
        <v>227</v>
      </c>
      <c r="J36" s="132"/>
      <c r="K36" s="29"/>
      <c r="L36" s="41" t="str">
        <f t="array" ref="L36">IF($A36&lt;&gt;"Có","Không",IF(IFERROR(INDEX('_cu Bật tắt nhóm'!$A:$A,MATCH($B36&amp;"|"&amp;$C36&amp;"|",'_cu Bật tắt nhóm'!$H:$H,0)),"Có")="Không","Không",IF(IFERROR(INDEX('_cu Bật tắt nhóm'!$A:$A,MATCH($B36&amp;"|"&amp;$C36&amp;"|"&amp;$D36,'_cu Bật tắt nhóm'!$H:$H,0)),"Có")="Không","Không","Có")))</f>
        <v>Có</v>
      </c>
    </row>
    <row r="37">
      <c r="A37" s="23" t="s">
        <v>71</v>
      </c>
      <c r="B37" s="26" t="s">
        <v>82</v>
      </c>
      <c r="C37" s="29"/>
      <c r="D37" s="26" t="s">
        <v>420</v>
      </c>
      <c r="E37" s="26" t="s">
        <v>421</v>
      </c>
      <c r="F37" s="26" t="s">
        <v>196</v>
      </c>
      <c r="G37" s="26" t="s">
        <v>424</v>
      </c>
      <c r="H37" s="26" t="s">
        <v>425</v>
      </c>
      <c r="I37" s="26" t="s">
        <v>227</v>
      </c>
      <c r="J37" s="132"/>
      <c r="K37" s="29"/>
      <c r="L37" s="41" t="str">
        <f t="array" ref="L37">IF($A37&lt;&gt;"Có","Không",IF(IFERROR(INDEX('_cu Bật tắt nhóm'!$A:$A,MATCH($B37&amp;"|"&amp;$C37&amp;"|",'_cu Bật tắt nhóm'!$H:$H,0)),"Có")="Không","Không",IF(IFERROR(INDEX('_cu Bật tắt nhóm'!$A:$A,MATCH($B37&amp;"|"&amp;$C37&amp;"|"&amp;$D37,'_cu Bật tắt nhóm'!$H:$H,0)),"Có")="Không","Không","Có")))</f>
        <v>Có</v>
      </c>
    </row>
    <row r="38">
      <c r="A38" s="23" t="s">
        <v>71</v>
      </c>
      <c r="B38" s="26" t="s">
        <v>82</v>
      </c>
      <c r="C38" s="29"/>
      <c r="D38" s="26" t="s">
        <v>420</v>
      </c>
      <c r="E38" s="26" t="s">
        <v>421</v>
      </c>
      <c r="F38" s="26" t="s">
        <v>196</v>
      </c>
      <c r="G38" s="26" t="s">
        <v>426</v>
      </c>
      <c r="H38" s="26" t="s">
        <v>427</v>
      </c>
      <c r="I38" s="26" t="s">
        <v>227</v>
      </c>
      <c r="J38" s="132"/>
      <c r="K38" s="29"/>
      <c r="L38" s="41" t="str">
        <f t="array" ref="L38">IF($A38&lt;&gt;"Có","Không",IF(IFERROR(INDEX('_cu Bật tắt nhóm'!$A:$A,MATCH($B38&amp;"|"&amp;$C38&amp;"|",'_cu Bật tắt nhóm'!$H:$H,0)),"Có")="Không","Không",IF(IFERROR(INDEX('_cu Bật tắt nhóm'!$A:$A,MATCH($B38&amp;"|"&amp;$C38&amp;"|"&amp;$D38,'_cu Bật tắt nhóm'!$H:$H,0)),"Có")="Không","Không","Có")))</f>
        <v>Có</v>
      </c>
    </row>
    <row r="39">
      <c r="A39" s="23" t="s">
        <v>71</v>
      </c>
      <c r="B39" s="26" t="s">
        <v>82</v>
      </c>
      <c r="C39" s="29"/>
      <c r="D39" s="26" t="s">
        <v>420</v>
      </c>
      <c r="E39" s="26" t="s">
        <v>421</v>
      </c>
      <c r="F39" s="26" t="s">
        <v>196</v>
      </c>
      <c r="G39" s="26" t="s">
        <v>428</v>
      </c>
      <c r="H39" s="26" t="s">
        <v>429</v>
      </c>
      <c r="I39" s="26" t="s">
        <v>227</v>
      </c>
      <c r="J39" s="132"/>
      <c r="K39" s="29"/>
      <c r="L39" s="41" t="str">
        <f t="array" ref="L39">IF($A39&lt;&gt;"Có","Không",IF(IFERROR(INDEX('_cu Bật tắt nhóm'!$A:$A,MATCH($B39&amp;"|"&amp;$C39&amp;"|",'_cu Bật tắt nhóm'!$H:$H,0)),"Có")="Không","Không",IF(IFERROR(INDEX('_cu Bật tắt nhóm'!$A:$A,MATCH($B39&amp;"|"&amp;$C39&amp;"|"&amp;$D39,'_cu Bật tắt nhóm'!$H:$H,0)),"Có")="Không","Không","Có")))</f>
        <v>Có</v>
      </c>
    </row>
    <row r="40">
      <c r="A40" s="23" t="s">
        <v>71</v>
      </c>
      <c r="B40" s="26" t="s">
        <v>82</v>
      </c>
      <c r="C40" s="29"/>
      <c r="D40" s="26" t="s">
        <v>420</v>
      </c>
      <c r="E40" s="26" t="s">
        <v>421</v>
      </c>
      <c r="F40" s="26" t="s">
        <v>196</v>
      </c>
      <c r="G40" s="26" t="s">
        <v>430</v>
      </c>
      <c r="H40" s="26" t="s">
        <v>431</v>
      </c>
      <c r="I40" s="26" t="s">
        <v>227</v>
      </c>
      <c r="J40" s="132"/>
      <c r="K40" s="29"/>
      <c r="L40" s="41" t="str">
        <f t="array" ref="L40">IF($A40&lt;&gt;"Có","Không",IF(IFERROR(INDEX('_cu Bật tắt nhóm'!$A:$A,MATCH($B40&amp;"|"&amp;$C40&amp;"|",'_cu Bật tắt nhóm'!$H:$H,0)),"Có")="Không","Không",IF(IFERROR(INDEX('_cu Bật tắt nhóm'!$A:$A,MATCH($B40&amp;"|"&amp;$C40&amp;"|"&amp;$D40,'_cu Bật tắt nhóm'!$H:$H,0)),"Có")="Không","Không","Có")))</f>
        <v>Có</v>
      </c>
    </row>
    <row r="41">
      <c r="A41" s="23" t="s">
        <v>71</v>
      </c>
      <c r="B41" s="26" t="s">
        <v>82</v>
      </c>
      <c r="C41" s="29"/>
      <c r="D41" s="26" t="s">
        <v>420</v>
      </c>
      <c r="E41" s="26" t="s">
        <v>421</v>
      </c>
      <c r="F41" s="26" t="s">
        <v>196</v>
      </c>
      <c r="G41" s="26" t="s">
        <v>432</v>
      </c>
      <c r="H41" s="26" t="s">
        <v>433</v>
      </c>
      <c r="I41" s="26" t="s">
        <v>227</v>
      </c>
      <c r="J41" s="132"/>
      <c r="K41" s="29"/>
      <c r="L41" s="41" t="str">
        <f t="array" ref="L41">IF($A41&lt;&gt;"Có","Không",IF(IFERROR(INDEX('_cu Bật tắt nhóm'!$A:$A,MATCH($B41&amp;"|"&amp;$C41&amp;"|",'_cu Bật tắt nhóm'!$H:$H,0)),"Có")="Không","Không",IF(IFERROR(INDEX('_cu Bật tắt nhóm'!$A:$A,MATCH($B41&amp;"|"&amp;$C41&amp;"|"&amp;$D41,'_cu Bật tắt nhóm'!$H:$H,0)),"Có")="Không","Không","Có")))</f>
        <v>Có</v>
      </c>
    </row>
    <row r="42">
      <c r="A42" s="23" t="s">
        <v>71</v>
      </c>
      <c r="B42" s="26" t="s">
        <v>82</v>
      </c>
      <c r="C42" s="29"/>
      <c r="D42" s="26" t="s">
        <v>434</v>
      </c>
      <c r="E42" s="26" t="s">
        <v>435</v>
      </c>
      <c r="F42" s="26" t="s">
        <v>196</v>
      </c>
      <c r="G42" s="26" t="s">
        <v>439</v>
      </c>
      <c r="H42" s="26" t="s">
        <v>440</v>
      </c>
      <c r="I42" s="26" t="s">
        <v>227</v>
      </c>
      <c r="J42" s="132"/>
      <c r="K42" s="29"/>
      <c r="L42" s="41" t="str">
        <f t="array" ref="L42">IF($A42&lt;&gt;"Có","Không",IF(IFERROR(INDEX('_cu Bật tắt nhóm'!$A:$A,MATCH($B42&amp;"|"&amp;$C42&amp;"|",'_cu Bật tắt nhóm'!$H:$H,0)),"Có")="Không","Không",IF(IFERROR(INDEX('_cu Bật tắt nhóm'!$A:$A,MATCH($B42&amp;"|"&amp;$C42&amp;"|"&amp;$D42,'_cu Bật tắt nhóm'!$H:$H,0)),"Có")="Không","Không","Có")))</f>
        <v>Có</v>
      </c>
    </row>
    <row r="43">
      <c r="A43" s="23" t="s">
        <v>71</v>
      </c>
      <c r="B43" s="26" t="s">
        <v>82</v>
      </c>
      <c r="C43" s="29"/>
      <c r="D43" s="26" t="s">
        <v>434</v>
      </c>
      <c r="E43" s="26" t="s">
        <v>435</v>
      </c>
      <c r="F43" s="26" t="s">
        <v>196</v>
      </c>
      <c r="G43" s="26" t="s">
        <v>450</v>
      </c>
      <c r="H43" s="26" t="s">
        <v>452</v>
      </c>
      <c r="I43" s="26" t="s">
        <v>227</v>
      </c>
      <c r="J43" s="132"/>
      <c r="K43" s="29"/>
      <c r="L43" s="41" t="str">
        <f t="array" ref="L43">IF($A43&lt;&gt;"Có","Không",IF(IFERROR(INDEX('_cu Bật tắt nhóm'!$A:$A,MATCH($B43&amp;"|"&amp;$C43&amp;"|",'_cu Bật tắt nhóm'!$H:$H,0)),"Có")="Không","Không",IF(IFERROR(INDEX('_cu Bật tắt nhóm'!$A:$A,MATCH($B43&amp;"|"&amp;$C43&amp;"|"&amp;$D43,'_cu Bật tắt nhóm'!$H:$H,0)),"Có")="Không","Không","Có")))</f>
        <v>Có</v>
      </c>
    </row>
    <row r="44">
      <c r="A44" s="23" t="s">
        <v>71</v>
      </c>
      <c r="B44" s="26" t="s">
        <v>82</v>
      </c>
      <c r="C44" s="29"/>
      <c r="D44" s="26" t="s">
        <v>434</v>
      </c>
      <c r="E44" s="26" t="s">
        <v>435</v>
      </c>
      <c r="F44" s="26" t="s">
        <v>196</v>
      </c>
      <c r="G44" s="26" t="s">
        <v>456</v>
      </c>
      <c r="H44" s="26" t="s">
        <v>457</v>
      </c>
      <c r="I44" s="26" t="s">
        <v>227</v>
      </c>
      <c r="J44" s="132"/>
      <c r="K44" s="29"/>
      <c r="L44" s="41" t="str">
        <f t="array" ref="L44">IF($A44&lt;&gt;"Có","Không",IF(IFERROR(INDEX('_cu Bật tắt nhóm'!$A:$A,MATCH($B44&amp;"|"&amp;$C44&amp;"|",'_cu Bật tắt nhóm'!$H:$H,0)),"Có")="Không","Không",IF(IFERROR(INDEX('_cu Bật tắt nhóm'!$A:$A,MATCH($B44&amp;"|"&amp;$C44&amp;"|"&amp;$D44,'_cu Bật tắt nhóm'!$H:$H,0)),"Có")="Không","Không","Có")))</f>
        <v>Có</v>
      </c>
    </row>
    <row r="45">
      <c r="A45" s="23" t="s">
        <v>71</v>
      </c>
      <c r="B45" s="26" t="s">
        <v>82</v>
      </c>
      <c r="C45" s="29"/>
      <c r="D45" s="26" t="s">
        <v>434</v>
      </c>
      <c r="E45" s="26" t="s">
        <v>435</v>
      </c>
      <c r="F45" s="26" t="s">
        <v>196</v>
      </c>
      <c r="G45" s="26" t="s">
        <v>464</v>
      </c>
      <c r="H45" s="26" t="s">
        <v>465</v>
      </c>
      <c r="I45" s="26" t="s">
        <v>227</v>
      </c>
      <c r="J45" s="132"/>
      <c r="K45" s="29"/>
      <c r="L45" s="41" t="str">
        <f t="array" ref="L45">IF($A45&lt;&gt;"Có","Không",IF(IFERROR(INDEX('_cu Bật tắt nhóm'!$A:$A,MATCH($B45&amp;"|"&amp;$C45&amp;"|",'_cu Bật tắt nhóm'!$H:$H,0)),"Có")="Không","Không",IF(IFERROR(INDEX('_cu Bật tắt nhóm'!$A:$A,MATCH($B45&amp;"|"&amp;$C45&amp;"|"&amp;$D45,'_cu Bật tắt nhóm'!$H:$H,0)),"Có")="Không","Không","Có")))</f>
        <v>Có</v>
      </c>
    </row>
    <row r="46">
      <c r="A46" s="23" t="s">
        <v>71</v>
      </c>
      <c r="B46" s="26" t="s">
        <v>82</v>
      </c>
      <c r="C46" s="29"/>
      <c r="D46" s="26" t="s">
        <v>434</v>
      </c>
      <c r="E46" s="26" t="s">
        <v>435</v>
      </c>
      <c r="F46" s="26" t="s">
        <v>196</v>
      </c>
      <c r="G46" s="26" t="s">
        <v>467</v>
      </c>
      <c r="H46" s="26" t="s">
        <v>468</v>
      </c>
      <c r="I46" s="26" t="s">
        <v>227</v>
      </c>
      <c r="J46" s="132"/>
      <c r="K46" s="29"/>
      <c r="L46" s="41" t="str">
        <f t="array" ref="L46">IF($A46&lt;&gt;"Có","Không",IF(IFERROR(INDEX('_cu Bật tắt nhóm'!$A:$A,MATCH($B46&amp;"|"&amp;$C46&amp;"|",'_cu Bật tắt nhóm'!$H:$H,0)),"Có")="Không","Không",IF(IFERROR(INDEX('_cu Bật tắt nhóm'!$A:$A,MATCH($B46&amp;"|"&amp;$C46&amp;"|"&amp;$D46,'_cu Bật tắt nhóm'!$H:$H,0)),"Có")="Không","Không","Có")))</f>
        <v>Có</v>
      </c>
    </row>
    <row r="47">
      <c r="A47" s="23" t="s">
        <v>71</v>
      </c>
      <c r="B47" s="26" t="s">
        <v>82</v>
      </c>
      <c r="C47" s="29"/>
      <c r="D47" s="26" t="s">
        <v>469</v>
      </c>
      <c r="E47" s="26" t="s">
        <v>470</v>
      </c>
      <c r="F47" s="26" t="s">
        <v>196</v>
      </c>
      <c r="G47" s="26" t="s">
        <v>476</v>
      </c>
      <c r="H47" s="26" t="s">
        <v>477</v>
      </c>
      <c r="I47" s="26" t="s">
        <v>227</v>
      </c>
      <c r="J47" s="132"/>
      <c r="K47" s="29"/>
      <c r="L47" s="41" t="str">
        <f t="array" ref="L47">IF($A47&lt;&gt;"Có","Không",IF(IFERROR(INDEX('_cu Bật tắt nhóm'!$A:$A,MATCH($B47&amp;"|"&amp;$C47&amp;"|",'_cu Bật tắt nhóm'!$H:$H,0)),"Có")="Không","Không",IF(IFERROR(INDEX('_cu Bật tắt nhóm'!$A:$A,MATCH($B47&amp;"|"&amp;$C47&amp;"|"&amp;$D47,'_cu Bật tắt nhóm'!$H:$H,0)),"Có")="Không","Không","Có")))</f>
        <v>Có</v>
      </c>
    </row>
    <row r="48">
      <c r="A48" s="23" t="s">
        <v>71</v>
      </c>
      <c r="B48" s="26" t="s">
        <v>82</v>
      </c>
      <c r="C48" s="29"/>
      <c r="D48" s="26" t="s">
        <v>469</v>
      </c>
      <c r="E48" s="26" t="s">
        <v>470</v>
      </c>
      <c r="F48" s="26" t="s">
        <v>196</v>
      </c>
      <c r="G48" s="26" t="s">
        <v>479</v>
      </c>
      <c r="H48" s="26" t="s">
        <v>480</v>
      </c>
      <c r="I48" s="26" t="s">
        <v>227</v>
      </c>
      <c r="J48" s="132"/>
      <c r="K48" s="29"/>
      <c r="L48" s="41" t="str">
        <f t="array" ref="L48">IF($A48&lt;&gt;"Có","Không",IF(IFERROR(INDEX('_cu Bật tắt nhóm'!$A:$A,MATCH($B48&amp;"|"&amp;$C48&amp;"|",'_cu Bật tắt nhóm'!$H:$H,0)),"Có")="Không","Không",IF(IFERROR(INDEX('_cu Bật tắt nhóm'!$A:$A,MATCH($B48&amp;"|"&amp;$C48&amp;"|"&amp;$D48,'_cu Bật tắt nhóm'!$H:$H,0)),"Có")="Không","Không","Có")))</f>
        <v>Có</v>
      </c>
    </row>
    <row r="49">
      <c r="A49" s="23" t="s">
        <v>71</v>
      </c>
      <c r="B49" s="26" t="s">
        <v>82</v>
      </c>
      <c r="C49" s="29"/>
      <c r="D49" s="26" t="s">
        <v>469</v>
      </c>
      <c r="E49" s="26" t="s">
        <v>470</v>
      </c>
      <c r="F49" s="26" t="s">
        <v>196</v>
      </c>
      <c r="G49" s="26" t="s">
        <v>486</v>
      </c>
      <c r="H49" s="26" t="s">
        <v>487</v>
      </c>
      <c r="I49" s="26" t="s">
        <v>227</v>
      </c>
      <c r="J49" s="132"/>
      <c r="K49" s="29"/>
      <c r="L49" s="41" t="str">
        <f t="array" ref="L49">IF($A49&lt;&gt;"Có","Không",IF(IFERROR(INDEX('_cu Bật tắt nhóm'!$A:$A,MATCH($B49&amp;"|"&amp;$C49&amp;"|",'_cu Bật tắt nhóm'!$H:$H,0)),"Có")="Không","Không",IF(IFERROR(INDEX('_cu Bật tắt nhóm'!$A:$A,MATCH($B49&amp;"|"&amp;$C49&amp;"|"&amp;$D49,'_cu Bật tắt nhóm'!$H:$H,0)),"Có")="Không","Không","Có")))</f>
        <v>Có</v>
      </c>
    </row>
    <row r="50">
      <c r="A50" s="23" t="s">
        <v>71</v>
      </c>
      <c r="B50" s="26" t="s">
        <v>82</v>
      </c>
      <c r="C50" s="29"/>
      <c r="D50" s="26" t="s">
        <v>469</v>
      </c>
      <c r="E50" s="26" t="s">
        <v>470</v>
      </c>
      <c r="F50" s="26" t="s">
        <v>196</v>
      </c>
      <c r="G50" s="26" t="s">
        <v>489</v>
      </c>
      <c r="H50" s="26" t="s">
        <v>490</v>
      </c>
      <c r="I50" s="26" t="s">
        <v>227</v>
      </c>
      <c r="J50" s="132"/>
      <c r="K50" s="29"/>
      <c r="L50" s="41" t="str">
        <f t="array" ref="L50">IF($A50&lt;&gt;"Có","Không",IF(IFERROR(INDEX('_cu Bật tắt nhóm'!$A:$A,MATCH($B50&amp;"|"&amp;$C50&amp;"|",'_cu Bật tắt nhóm'!$H:$H,0)),"Có")="Không","Không",IF(IFERROR(INDEX('_cu Bật tắt nhóm'!$A:$A,MATCH($B50&amp;"|"&amp;$C50&amp;"|"&amp;$D50,'_cu Bật tắt nhóm'!$H:$H,0)),"Có")="Không","Không","Có")))</f>
        <v>Có</v>
      </c>
    </row>
    <row r="51">
      <c r="A51" s="23" t="s">
        <v>71</v>
      </c>
      <c r="B51" s="26" t="s">
        <v>82</v>
      </c>
      <c r="C51" s="29"/>
      <c r="D51" s="26" t="s">
        <v>469</v>
      </c>
      <c r="E51" s="26" t="s">
        <v>470</v>
      </c>
      <c r="F51" s="26" t="s">
        <v>196</v>
      </c>
      <c r="G51" s="26" t="s">
        <v>494</v>
      </c>
      <c r="H51" s="26" t="s">
        <v>495</v>
      </c>
      <c r="I51" s="26" t="s">
        <v>227</v>
      </c>
      <c r="J51" s="132"/>
      <c r="K51" s="29"/>
      <c r="L51" s="41" t="str">
        <f t="array" ref="L51">IF($A51&lt;&gt;"Có","Không",IF(IFERROR(INDEX('_cu Bật tắt nhóm'!$A:$A,MATCH($B51&amp;"|"&amp;$C51&amp;"|",'_cu Bật tắt nhóm'!$H:$H,0)),"Có")="Không","Không",IF(IFERROR(INDEX('_cu Bật tắt nhóm'!$A:$A,MATCH($B51&amp;"|"&amp;$C51&amp;"|"&amp;$D51,'_cu Bật tắt nhóm'!$H:$H,0)),"Có")="Không","Không","Có")))</f>
        <v>Có</v>
      </c>
    </row>
    <row r="52">
      <c r="A52" s="23" t="s">
        <v>71</v>
      </c>
      <c r="B52" s="26" t="s">
        <v>82</v>
      </c>
      <c r="C52" s="29"/>
      <c r="D52" s="26" t="s">
        <v>497</v>
      </c>
      <c r="E52" s="26" t="s">
        <v>498</v>
      </c>
      <c r="F52" s="26" t="s">
        <v>196</v>
      </c>
      <c r="G52" s="26" t="s">
        <v>501</v>
      </c>
      <c r="H52" s="26" t="s">
        <v>503</v>
      </c>
      <c r="I52" s="26" t="s">
        <v>504</v>
      </c>
      <c r="J52" s="132"/>
      <c r="K52" s="29"/>
      <c r="L52" s="41" t="str">
        <f t="array" ref="L52">IF($A52&lt;&gt;"Có","Không",IF(IFERROR(INDEX('_cu Bật tắt nhóm'!$A:$A,MATCH($B52&amp;"|"&amp;$C52&amp;"|",'_cu Bật tắt nhóm'!$H:$H,0)),"Có")="Không","Không",IF(IFERROR(INDEX('_cu Bật tắt nhóm'!$A:$A,MATCH($B52&amp;"|"&amp;$C52&amp;"|"&amp;$D52,'_cu Bật tắt nhóm'!$H:$H,0)),"Có")="Không","Không","Có")))</f>
        <v>Có</v>
      </c>
    </row>
    <row r="53">
      <c r="A53" s="23" t="s">
        <v>71</v>
      </c>
      <c r="B53" s="26" t="s">
        <v>82</v>
      </c>
      <c r="C53" s="29"/>
      <c r="D53" s="26" t="s">
        <v>497</v>
      </c>
      <c r="E53" s="26" t="s">
        <v>498</v>
      </c>
      <c r="F53" s="26" t="s">
        <v>196</v>
      </c>
      <c r="G53" s="26" t="s">
        <v>506</v>
      </c>
      <c r="H53" s="26" t="s">
        <v>507</v>
      </c>
      <c r="I53" s="26" t="s">
        <v>504</v>
      </c>
      <c r="J53" s="132"/>
      <c r="K53" s="29"/>
      <c r="L53" s="41" t="str">
        <f t="array" ref="L53">IF($A53&lt;&gt;"Có","Không",IF(IFERROR(INDEX('_cu Bật tắt nhóm'!$A:$A,MATCH($B53&amp;"|"&amp;$C53&amp;"|",'_cu Bật tắt nhóm'!$H:$H,0)),"Có")="Không","Không",IF(IFERROR(INDEX('_cu Bật tắt nhóm'!$A:$A,MATCH($B53&amp;"|"&amp;$C53&amp;"|"&amp;$D53,'_cu Bật tắt nhóm'!$H:$H,0)),"Có")="Không","Không","Có")))</f>
        <v>Có</v>
      </c>
    </row>
    <row r="54">
      <c r="A54" s="23" t="s">
        <v>71</v>
      </c>
      <c r="B54" s="26" t="s">
        <v>82</v>
      </c>
      <c r="C54" s="29"/>
      <c r="D54" s="26" t="s">
        <v>497</v>
      </c>
      <c r="E54" s="26" t="s">
        <v>498</v>
      </c>
      <c r="F54" s="26" t="s">
        <v>196</v>
      </c>
      <c r="G54" s="26" t="s">
        <v>508</v>
      </c>
      <c r="H54" s="26" t="s">
        <v>509</v>
      </c>
      <c r="I54" s="26" t="s">
        <v>227</v>
      </c>
      <c r="J54" s="132"/>
      <c r="K54" s="29"/>
      <c r="L54" s="41" t="str">
        <f t="array" ref="L54">IF($A54&lt;&gt;"Có","Không",IF(IFERROR(INDEX('_cu Bật tắt nhóm'!$A:$A,MATCH($B54&amp;"|"&amp;$C54&amp;"|",'_cu Bật tắt nhóm'!$H:$H,0)),"Có")="Không","Không",IF(IFERROR(INDEX('_cu Bật tắt nhóm'!$A:$A,MATCH($B54&amp;"|"&amp;$C54&amp;"|"&amp;$D54,'_cu Bật tắt nhóm'!$H:$H,0)),"Có")="Không","Không","Có")))</f>
        <v>Có</v>
      </c>
    </row>
    <row r="55">
      <c r="A55" s="23" t="s">
        <v>71</v>
      </c>
      <c r="B55" s="26" t="s">
        <v>82</v>
      </c>
      <c r="C55" s="29"/>
      <c r="D55" s="26" t="s">
        <v>497</v>
      </c>
      <c r="E55" s="26" t="s">
        <v>498</v>
      </c>
      <c r="F55" s="26" t="s">
        <v>196</v>
      </c>
      <c r="G55" s="26" t="s">
        <v>510</v>
      </c>
      <c r="H55" s="26" t="s">
        <v>511</v>
      </c>
      <c r="I55" s="26" t="s">
        <v>227</v>
      </c>
      <c r="J55" s="132"/>
      <c r="K55" s="29"/>
      <c r="L55" s="41" t="str">
        <f t="array" ref="L55">IF($A55&lt;&gt;"Có","Không",IF(IFERROR(INDEX('_cu Bật tắt nhóm'!$A:$A,MATCH($B55&amp;"|"&amp;$C55&amp;"|",'_cu Bật tắt nhóm'!$H:$H,0)),"Có")="Không","Không",IF(IFERROR(INDEX('_cu Bật tắt nhóm'!$A:$A,MATCH($B55&amp;"|"&amp;$C55&amp;"|"&amp;$D55,'_cu Bật tắt nhóm'!$H:$H,0)),"Có")="Không","Không","Có")))</f>
        <v>Có</v>
      </c>
    </row>
    <row r="56">
      <c r="A56" s="23" t="s">
        <v>71</v>
      </c>
      <c r="B56" s="26" t="s">
        <v>82</v>
      </c>
      <c r="C56" s="29"/>
      <c r="D56" s="26" t="s">
        <v>497</v>
      </c>
      <c r="E56" s="26" t="s">
        <v>498</v>
      </c>
      <c r="F56" s="26" t="s">
        <v>196</v>
      </c>
      <c r="G56" s="26" t="s">
        <v>512</v>
      </c>
      <c r="H56" s="26" t="s">
        <v>513</v>
      </c>
      <c r="I56" s="26" t="s">
        <v>227</v>
      </c>
      <c r="J56" s="132"/>
      <c r="K56" s="29"/>
      <c r="L56" s="41" t="str">
        <f t="array" ref="L56">IF($A56&lt;&gt;"Có","Không",IF(IFERROR(INDEX('_cu Bật tắt nhóm'!$A:$A,MATCH($B56&amp;"|"&amp;$C56&amp;"|",'_cu Bật tắt nhóm'!$H:$H,0)),"Có")="Không","Không",IF(IFERROR(INDEX('_cu Bật tắt nhóm'!$A:$A,MATCH($B56&amp;"|"&amp;$C56&amp;"|"&amp;$D56,'_cu Bật tắt nhóm'!$H:$H,0)),"Có")="Không","Không","Có")))</f>
        <v>Có</v>
      </c>
    </row>
    <row r="57">
      <c r="A57" s="23" t="s">
        <v>71</v>
      </c>
      <c r="B57" s="26" t="s">
        <v>82</v>
      </c>
      <c r="C57" s="29"/>
      <c r="D57" s="26" t="s">
        <v>497</v>
      </c>
      <c r="E57" s="26" t="s">
        <v>498</v>
      </c>
      <c r="F57" s="26" t="s">
        <v>196</v>
      </c>
      <c r="G57" s="26" t="s">
        <v>514</v>
      </c>
      <c r="H57" s="26" t="s">
        <v>515</v>
      </c>
      <c r="I57" s="26" t="s">
        <v>227</v>
      </c>
      <c r="J57" s="132"/>
      <c r="K57" s="29"/>
      <c r="L57" s="41" t="str">
        <f t="array" ref="L57">IF($A57&lt;&gt;"Có","Không",IF(IFERROR(INDEX('_cu Bật tắt nhóm'!$A:$A,MATCH($B57&amp;"|"&amp;$C57&amp;"|",'_cu Bật tắt nhóm'!$H:$H,0)),"Có")="Không","Không",IF(IFERROR(INDEX('_cu Bật tắt nhóm'!$A:$A,MATCH($B57&amp;"|"&amp;$C57&amp;"|"&amp;$D57,'_cu Bật tắt nhóm'!$H:$H,0)),"Có")="Không","Không","Có")))</f>
        <v>Có</v>
      </c>
    </row>
    <row r="58">
      <c r="A58" s="23" t="s">
        <v>71</v>
      </c>
      <c r="B58" s="26" t="s">
        <v>82</v>
      </c>
      <c r="C58" s="29"/>
      <c r="D58" s="26" t="s">
        <v>497</v>
      </c>
      <c r="E58" s="26" t="s">
        <v>498</v>
      </c>
      <c r="F58" s="26" t="s">
        <v>196</v>
      </c>
      <c r="G58" s="26" t="s">
        <v>516</v>
      </c>
      <c r="H58" s="26" t="s">
        <v>517</v>
      </c>
      <c r="I58" s="26" t="s">
        <v>227</v>
      </c>
      <c r="J58" s="132"/>
      <c r="K58" s="29"/>
      <c r="L58" s="41" t="str">
        <f t="array" ref="L58">IF($A58&lt;&gt;"Có","Không",IF(IFERROR(INDEX('_cu Bật tắt nhóm'!$A:$A,MATCH($B58&amp;"|"&amp;$C58&amp;"|",'_cu Bật tắt nhóm'!$H:$H,0)),"Có")="Không","Không",IF(IFERROR(INDEX('_cu Bật tắt nhóm'!$A:$A,MATCH($B58&amp;"|"&amp;$C58&amp;"|"&amp;$D58,'_cu Bật tắt nhóm'!$H:$H,0)),"Có")="Không","Không","Có")))</f>
        <v>Có</v>
      </c>
    </row>
    <row r="59">
      <c r="A59" s="23" t="s">
        <v>71</v>
      </c>
      <c r="B59" s="26" t="s">
        <v>82</v>
      </c>
      <c r="C59" s="29"/>
      <c r="D59" s="26" t="s">
        <v>605</v>
      </c>
      <c r="E59" s="26" t="s">
        <v>606</v>
      </c>
      <c r="F59" s="26" t="s">
        <v>196</v>
      </c>
      <c r="G59" s="26" t="s">
        <v>609</v>
      </c>
      <c r="H59" s="26" t="s">
        <v>610</v>
      </c>
      <c r="I59" s="26" t="s">
        <v>504</v>
      </c>
      <c r="J59" s="132"/>
      <c r="K59" s="29"/>
      <c r="L59" s="41" t="str">
        <f t="array" ref="L59">IF($A59&lt;&gt;"Có","Không",IF(IFERROR(INDEX('_cu Bật tắt nhóm'!$A:$A,MATCH($B59&amp;"|"&amp;$C59&amp;"|",'_cu Bật tắt nhóm'!$H:$H,0)),"Có")="Không","Không",IF(IFERROR(INDEX('_cu Bật tắt nhóm'!$A:$A,MATCH($B59&amp;"|"&amp;$C59&amp;"|"&amp;$D59,'_cu Bật tắt nhóm'!$H:$H,0)),"Có")="Không","Không","Có")))</f>
        <v>Có</v>
      </c>
    </row>
    <row r="60">
      <c r="A60" s="23" t="s">
        <v>71</v>
      </c>
      <c r="B60" s="26" t="s">
        <v>82</v>
      </c>
      <c r="C60" s="29"/>
      <c r="D60" s="26" t="s">
        <v>605</v>
      </c>
      <c r="E60" s="26" t="s">
        <v>606</v>
      </c>
      <c r="F60" s="26" t="s">
        <v>196</v>
      </c>
      <c r="G60" s="26" t="s">
        <v>615</v>
      </c>
      <c r="H60" s="26" t="s">
        <v>616</v>
      </c>
      <c r="I60" s="26" t="s">
        <v>504</v>
      </c>
      <c r="J60" s="132"/>
      <c r="K60" s="29"/>
      <c r="L60" s="41" t="str">
        <f t="array" ref="L60">IF($A60&lt;&gt;"Có","Không",IF(IFERROR(INDEX('_cu Bật tắt nhóm'!$A:$A,MATCH($B60&amp;"|"&amp;$C60&amp;"|",'_cu Bật tắt nhóm'!$H:$H,0)),"Có")="Không","Không",IF(IFERROR(INDEX('_cu Bật tắt nhóm'!$A:$A,MATCH($B60&amp;"|"&amp;$C60&amp;"|"&amp;$D60,'_cu Bật tắt nhóm'!$H:$H,0)),"Có")="Không","Không","Có")))</f>
        <v>Có</v>
      </c>
    </row>
    <row r="61">
      <c r="A61" s="23" t="s">
        <v>71</v>
      </c>
      <c r="B61" s="26" t="s">
        <v>82</v>
      </c>
      <c r="C61" s="29"/>
      <c r="D61" s="26" t="s">
        <v>605</v>
      </c>
      <c r="E61" s="26" t="s">
        <v>606</v>
      </c>
      <c r="F61" s="26" t="s">
        <v>196</v>
      </c>
      <c r="G61" s="26" t="s">
        <v>621</v>
      </c>
      <c r="H61" s="26" t="s">
        <v>622</v>
      </c>
      <c r="I61" s="26" t="s">
        <v>504</v>
      </c>
      <c r="J61" s="132"/>
      <c r="K61" s="29"/>
      <c r="L61" s="41" t="str">
        <f t="array" ref="L61">IF($A61&lt;&gt;"Có","Không",IF(IFERROR(INDEX('_cu Bật tắt nhóm'!$A:$A,MATCH($B61&amp;"|"&amp;$C61&amp;"|",'_cu Bật tắt nhóm'!$H:$H,0)),"Có")="Không","Không",IF(IFERROR(INDEX('_cu Bật tắt nhóm'!$A:$A,MATCH($B61&amp;"|"&amp;$C61&amp;"|"&amp;$D61,'_cu Bật tắt nhóm'!$H:$H,0)),"Có")="Không","Không","Có")))</f>
        <v>Có</v>
      </c>
    </row>
    <row r="62">
      <c r="A62" s="23" t="s">
        <v>71</v>
      </c>
      <c r="B62" s="26" t="s">
        <v>82</v>
      </c>
      <c r="C62" s="29"/>
      <c r="D62" s="26" t="s">
        <v>605</v>
      </c>
      <c r="E62" s="26" t="s">
        <v>606</v>
      </c>
      <c r="F62" s="26" t="s">
        <v>196</v>
      </c>
      <c r="G62" s="26" t="s">
        <v>627</v>
      </c>
      <c r="H62" s="26" t="s">
        <v>629</v>
      </c>
      <c r="I62" s="26" t="s">
        <v>504</v>
      </c>
      <c r="J62" s="132"/>
      <c r="K62" s="29"/>
      <c r="L62" s="41" t="str">
        <f t="array" ref="L62">IF($A62&lt;&gt;"Có","Không",IF(IFERROR(INDEX('_cu Bật tắt nhóm'!$A:$A,MATCH($B62&amp;"|"&amp;$C62&amp;"|",'_cu Bật tắt nhóm'!$H:$H,0)),"Có")="Không","Không",IF(IFERROR(INDEX('_cu Bật tắt nhóm'!$A:$A,MATCH($B62&amp;"|"&amp;$C62&amp;"|"&amp;$D62,'_cu Bật tắt nhóm'!$H:$H,0)),"Có")="Không","Không","Có")))</f>
        <v>Có</v>
      </c>
    </row>
    <row r="63">
      <c r="A63" s="23" t="s">
        <v>71</v>
      </c>
      <c r="B63" s="26" t="s">
        <v>82</v>
      </c>
      <c r="C63" s="29"/>
      <c r="D63" s="26" t="s">
        <v>605</v>
      </c>
      <c r="E63" s="26" t="s">
        <v>606</v>
      </c>
      <c r="F63" s="26" t="s">
        <v>196</v>
      </c>
      <c r="G63" s="26" t="s">
        <v>644</v>
      </c>
      <c r="H63" s="26" t="s">
        <v>645</v>
      </c>
      <c r="I63" s="26" t="s">
        <v>504</v>
      </c>
      <c r="J63" s="132"/>
      <c r="K63" s="29"/>
      <c r="L63" s="41" t="str">
        <f t="array" ref="L63">IF($A63&lt;&gt;"Có","Không",IF(IFERROR(INDEX('_cu Bật tắt nhóm'!$A:$A,MATCH($B63&amp;"|"&amp;$C63&amp;"|",'_cu Bật tắt nhóm'!$H:$H,0)),"Có")="Không","Không",IF(IFERROR(INDEX('_cu Bật tắt nhóm'!$A:$A,MATCH($B63&amp;"|"&amp;$C63&amp;"|"&amp;$D63,'_cu Bật tắt nhóm'!$H:$H,0)),"Có")="Không","Không","Có")))</f>
        <v>Có</v>
      </c>
    </row>
    <row r="64">
      <c r="A64" s="23" t="s">
        <v>71</v>
      </c>
      <c r="B64" s="26" t="s">
        <v>82</v>
      </c>
      <c r="C64" s="29"/>
      <c r="D64" s="26" t="s">
        <v>653</v>
      </c>
      <c r="E64" s="26" t="s">
        <v>654</v>
      </c>
      <c r="F64" s="26" t="s">
        <v>196</v>
      </c>
      <c r="G64" s="26" t="s">
        <v>665</v>
      </c>
      <c r="H64" s="26" t="s">
        <v>667</v>
      </c>
      <c r="I64" s="26" t="s">
        <v>504</v>
      </c>
      <c r="J64" s="132"/>
      <c r="K64" s="29"/>
      <c r="L64" s="41" t="str">
        <f t="array" ref="L64">IF($A64&lt;&gt;"Có","Không",IF(IFERROR(INDEX('_cu Bật tắt nhóm'!$A:$A,MATCH($B64&amp;"|"&amp;$C64&amp;"|",'_cu Bật tắt nhóm'!$H:$H,0)),"Có")="Không","Không",IF(IFERROR(INDEX('_cu Bật tắt nhóm'!$A:$A,MATCH($B64&amp;"|"&amp;$C64&amp;"|"&amp;$D64,'_cu Bật tắt nhóm'!$H:$H,0)),"Có")="Không","Không","Có")))</f>
        <v>Có</v>
      </c>
    </row>
    <row r="65">
      <c r="A65" s="23" t="s">
        <v>71</v>
      </c>
      <c r="B65" s="26" t="s">
        <v>82</v>
      </c>
      <c r="C65" s="29"/>
      <c r="D65" s="26" t="s">
        <v>653</v>
      </c>
      <c r="E65" s="26" t="s">
        <v>654</v>
      </c>
      <c r="F65" s="26" t="s">
        <v>196</v>
      </c>
      <c r="G65" s="26" t="s">
        <v>669</v>
      </c>
      <c r="H65" s="26" t="s">
        <v>670</v>
      </c>
      <c r="I65" s="26" t="s">
        <v>504</v>
      </c>
      <c r="J65" s="132"/>
      <c r="K65" s="29"/>
      <c r="L65" s="41" t="str">
        <f t="array" ref="L65">IF($A65&lt;&gt;"Có","Không",IF(IFERROR(INDEX('_cu Bật tắt nhóm'!$A:$A,MATCH($B65&amp;"|"&amp;$C65&amp;"|",'_cu Bật tắt nhóm'!$H:$H,0)),"Có")="Không","Không",IF(IFERROR(INDEX('_cu Bật tắt nhóm'!$A:$A,MATCH($B65&amp;"|"&amp;$C65&amp;"|"&amp;$D65,'_cu Bật tắt nhóm'!$H:$H,0)),"Có")="Không","Không","Có")))</f>
        <v>Có</v>
      </c>
    </row>
    <row r="66">
      <c r="A66" s="23" t="s">
        <v>71</v>
      </c>
      <c r="B66" s="26" t="s">
        <v>82</v>
      </c>
      <c r="C66" s="29"/>
      <c r="D66" s="26" t="s">
        <v>653</v>
      </c>
      <c r="E66" s="26" t="s">
        <v>654</v>
      </c>
      <c r="F66" s="26" t="s">
        <v>196</v>
      </c>
      <c r="G66" s="26" t="s">
        <v>673</v>
      </c>
      <c r="H66" s="26" t="s">
        <v>674</v>
      </c>
      <c r="I66" s="26" t="s">
        <v>504</v>
      </c>
      <c r="J66" s="132"/>
      <c r="K66" s="29"/>
      <c r="L66" s="41" t="str">
        <f t="array" ref="L66">IF($A66&lt;&gt;"Có","Không",IF(IFERROR(INDEX('_cu Bật tắt nhóm'!$A:$A,MATCH($B66&amp;"|"&amp;$C66&amp;"|",'_cu Bật tắt nhóm'!$H:$H,0)),"Có")="Không","Không",IF(IFERROR(INDEX('_cu Bật tắt nhóm'!$A:$A,MATCH($B66&amp;"|"&amp;$C66&amp;"|"&amp;$D66,'_cu Bật tắt nhóm'!$H:$H,0)),"Có")="Không","Không","Có")))</f>
        <v>Có</v>
      </c>
    </row>
    <row r="67">
      <c r="A67" s="23" t="s">
        <v>71</v>
      </c>
      <c r="B67" s="26" t="s">
        <v>82</v>
      </c>
      <c r="C67" s="29"/>
      <c r="D67" s="26" t="s">
        <v>653</v>
      </c>
      <c r="E67" s="26" t="s">
        <v>654</v>
      </c>
      <c r="F67" s="26" t="s">
        <v>196</v>
      </c>
      <c r="G67" s="26" t="s">
        <v>676</v>
      </c>
      <c r="H67" s="26" t="s">
        <v>677</v>
      </c>
      <c r="I67" s="26" t="s">
        <v>504</v>
      </c>
      <c r="J67" s="132"/>
      <c r="K67" s="29"/>
      <c r="L67" s="41" t="str">
        <f t="array" ref="L67">IF($A67&lt;&gt;"Có","Không",IF(IFERROR(INDEX('_cu Bật tắt nhóm'!$A:$A,MATCH($B67&amp;"|"&amp;$C67&amp;"|",'_cu Bật tắt nhóm'!$H:$H,0)),"Có")="Không","Không",IF(IFERROR(INDEX('_cu Bật tắt nhóm'!$A:$A,MATCH($B67&amp;"|"&amp;$C67&amp;"|"&amp;$D67,'_cu Bật tắt nhóm'!$H:$H,0)),"Có")="Không","Không","Có")))</f>
        <v>Có</v>
      </c>
    </row>
    <row r="68">
      <c r="A68" s="23" t="s">
        <v>71</v>
      </c>
      <c r="B68" s="26" t="s">
        <v>82</v>
      </c>
      <c r="C68" s="29"/>
      <c r="D68" s="26" t="s">
        <v>653</v>
      </c>
      <c r="E68" s="26" t="s">
        <v>654</v>
      </c>
      <c r="F68" s="26" t="s">
        <v>196</v>
      </c>
      <c r="G68" s="26" t="s">
        <v>681</v>
      </c>
      <c r="H68" s="26" t="s">
        <v>682</v>
      </c>
      <c r="I68" s="26" t="s">
        <v>504</v>
      </c>
      <c r="J68" s="132"/>
      <c r="K68" s="29"/>
      <c r="L68" s="41" t="str">
        <f t="array" ref="L68">IF($A68&lt;&gt;"Có","Không",IF(IFERROR(INDEX('_cu Bật tắt nhóm'!$A:$A,MATCH($B68&amp;"|"&amp;$C68&amp;"|",'_cu Bật tắt nhóm'!$H:$H,0)),"Có")="Không","Không",IF(IFERROR(INDEX('_cu Bật tắt nhóm'!$A:$A,MATCH($B68&amp;"|"&amp;$C68&amp;"|"&amp;$D68,'_cu Bật tắt nhóm'!$H:$H,0)),"Có")="Không","Không","Có")))</f>
        <v>Có</v>
      </c>
    </row>
    <row r="69">
      <c r="A69" s="23" t="s">
        <v>71</v>
      </c>
      <c r="B69" s="26" t="s">
        <v>82</v>
      </c>
      <c r="C69" s="29"/>
      <c r="D69" s="26" t="s">
        <v>653</v>
      </c>
      <c r="E69" s="26" t="s">
        <v>654</v>
      </c>
      <c r="F69" s="26" t="s">
        <v>196</v>
      </c>
      <c r="G69" s="26" t="s">
        <v>683</v>
      </c>
      <c r="H69" s="26" t="s">
        <v>684</v>
      </c>
      <c r="I69" s="26" t="s">
        <v>504</v>
      </c>
      <c r="J69" s="132"/>
      <c r="K69" s="29"/>
      <c r="L69" s="41" t="str">
        <f t="array" ref="L69">IF($A69&lt;&gt;"Có","Không",IF(IFERROR(INDEX('_cu Bật tắt nhóm'!$A:$A,MATCH($B69&amp;"|"&amp;$C69&amp;"|",'_cu Bật tắt nhóm'!$H:$H,0)),"Có")="Không","Không",IF(IFERROR(INDEX('_cu Bật tắt nhóm'!$A:$A,MATCH($B69&amp;"|"&amp;$C69&amp;"|"&amp;$D69,'_cu Bật tắt nhóm'!$H:$H,0)),"Có")="Không","Không","Có")))</f>
        <v>Có</v>
      </c>
    </row>
    <row r="70">
      <c r="A70" s="23" t="s">
        <v>71</v>
      </c>
      <c r="B70" s="26" t="s">
        <v>82</v>
      </c>
      <c r="C70" s="29"/>
      <c r="D70" s="26" t="s">
        <v>687</v>
      </c>
      <c r="E70" s="26" t="s">
        <v>688</v>
      </c>
      <c r="F70" s="26" t="s">
        <v>196</v>
      </c>
      <c r="G70" s="26" t="s">
        <v>689</v>
      </c>
      <c r="H70" s="26" t="s">
        <v>690</v>
      </c>
      <c r="I70" s="26" t="s">
        <v>504</v>
      </c>
      <c r="J70" s="132"/>
      <c r="K70" s="29"/>
      <c r="L70" s="41" t="str">
        <f t="array" ref="L70">IF($A70&lt;&gt;"Có","Không",IF(IFERROR(INDEX('_cu Bật tắt nhóm'!$A:$A,MATCH($B70&amp;"|"&amp;$C70&amp;"|",'_cu Bật tắt nhóm'!$H:$H,0)),"Có")="Không","Không",IF(IFERROR(INDEX('_cu Bật tắt nhóm'!$A:$A,MATCH($B70&amp;"|"&amp;$C70&amp;"|"&amp;$D70,'_cu Bật tắt nhóm'!$H:$H,0)),"Có")="Không","Không","Có")))</f>
        <v>Có</v>
      </c>
    </row>
    <row r="71">
      <c r="A71" s="23" t="s">
        <v>71</v>
      </c>
      <c r="B71" s="26" t="s">
        <v>82</v>
      </c>
      <c r="C71" s="29"/>
      <c r="D71" s="26" t="s">
        <v>687</v>
      </c>
      <c r="E71" s="26" t="s">
        <v>688</v>
      </c>
      <c r="F71" s="26" t="s">
        <v>196</v>
      </c>
      <c r="G71" s="26" t="s">
        <v>694</v>
      </c>
      <c r="H71" s="26" t="s">
        <v>695</v>
      </c>
      <c r="I71" s="26" t="s">
        <v>504</v>
      </c>
      <c r="J71" s="132"/>
      <c r="K71" s="29"/>
      <c r="L71" s="41" t="str">
        <f t="array" ref="L71">IF($A71&lt;&gt;"Có","Không",IF(IFERROR(INDEX('_cu Bật tắt nhóm'!$A:$A,MATCH($B71&amp;"|"&amp;$C71&amp;"|",'_cu Bật tắt nhóm'!$H:$H,0)),"Có")="Không","Không",IF(IFERROR(INDEX('_cu Bật tắt nhóm'!$A:$A,MATCH($B71&amp;"|"&amp;$C71&amp;"|"&amp;$D71,'_cu Bật tắt nhóm'!$H:$H,0)),"Có")="Không","Không","Có")))</f>
        <v>Có</v>
      </c>
    </row>
    <row r="72">
      <c r="A72" s="23" t="s">
        <v>71</v>
      </c>
      <c r="B72" s="26" t="s">
        <v>82</v>
      </c>
      <c r="C72" s="29"/>
      <c r="D72" s="26" t="s">
        <v>687</v>
      </c>
      <c r="E72" s="26" t="s">
        <v>688</v>
      </c>
      <c r="F72" s="26" t="s">
        <v>196</v>
      </c>
      <c r="G72" s="26" t="s">
        <v>698</v>
      </c>
      <c r="H72" s="26" t="s">
        <v>699</v>
      </c>
      <c r="I72" s="26" t="s">
        <v>504</v>
      </c>
      <c r="J72" s="132"/>
      <c r="K72" s="29"/>
      <c r="L72" s="41" t="str">
        <f t="array" ref="L72">IF($A72&lt;&gt;"Có","Không",IF(IFERROR(INDEX('_cu Bật tắt nhóm'!$A:$A,MATCH($B72&amp;"|"&amp;$C72&amp;"|",'_cu Bật tắt nhóm'!$H:$H,0)),"Có")="Không","Không",IF(IFERROR(INDEX('_cu Bật tắt nhóm'!$A:$A,MATCH($B72&amp;"|"&amp;$C72&amp;"|"&amp;$D72,'_cu Bật tắt nhóm'!$H:$H,0)),"Có")="Không","Không","Có")))</f>
        <v>Có</v>
      </c>
    </row>
    <row r="73">
      <c r="A73" s="23" t="s">
        <v>71</v>
      </c>
      <c r="B73" s="26" t="s">
        <v>82</v>
      </c>
      <c r="C73" s="29"/>
      <c r="D73" s="26" t="s">
        <v>687</v>
      </c>
      <c r="E73" s="26" t="s">
        <v>688</v>
      </c>
      <c r="F73" s="26" t="s">
        <v>196</v>
      </c>
      <c r="G73" s="26" t="s">
        <v>702</v>
      </c>
      <c r="H73" s="26" t="s">
        <v>703</v>
      </c>
      <c r="I73" s="26" t="s">
        <v>504</v>
      </c>
      <c r="J73" s="132"/>
      <c r="K73" s="29"/>
      <c r="L73" s="41" t="str">
        <f t="array" ref="L73">IF($A73&lt;&gt;"Có","Không",IF(IFERROR(INDEX('_cu Bật tắt nhóm'!$A:$A,MATCH($B73&amp;"|"&amp;$C73&amp;"|",'_cu Bật tắt nhóm'!$H:$H,0)),"Có")="Không","Không",IF(IFERROR(INDEX('_cu Bật tắt nhóm'!$A:$A,MATCH($B73&amp;"|"&amp;$C73&amp;"|"&amp;$D73,'_cu Bật tắt nhóm'!$H:$H,0)),"Có")="Không","Không","Có")))</f>
        <v>Có</v>
      </c>
    </row>
    <row r="74">
      <c r="A74" s="23" t="s">
        <v>71</v>
      </c>
      <c r="B74" s="26" t="s">
        <v>82</v>
      </c>
      <c r="C74" s="29"/>
      <c r="D74" s="26" t="s">
        <v>687</v>
      </c>
      <c r="E74" s="26" t="s">
        <v>688</v>
      </c>
      <c r="F74" s="26" t="s">
        <v>196</v>
      </c>
      <c r="G74" s="26" t="s">
        <v>704</v>
      </c>
      <c r="H74" s="26" t="s">
        <v>705</v>
      </c>
      <c r="I74" s="26" t="s">
        <v>504</v>
      </c>
      <c r="J74" s="132"/>
      <c r="K74" s="29"/>
      <c r="L74" s="41" t="str">
        <f t="array" ref="L74">IF($A74&lt;&gt;"Có","Không",IF(IFERROR(INDEX('_cu Bật tắt nhóm'!$A:$A,MATCH($B74&amp;"|"&amp;$C74&amp;"|",'_cu Bật tắt nhóm'!$H:$H,0)),"Có")="Không","Không",IF(IFERROR(INDEX('_cu Bật tắt nhóm'!$A:$A,MATCH($B74&amp;"|"&amp;$C74&amp;"|"&amp;$D74,'_cu Bật tắt nhóm'!$H:$H,0)),"Có")="Không","Không","Có")))</f>
        <v>Có</v>
      </c>
    </row>
    <row r="75">
      <c r="A75" s="23" t="s">
        <v>71</v>
      </c>
      <c r="B75" s="26" t="s">
        <v>82</v>
      </c>
      <c r="C75" s="29"/>
      <c r="D75" s="26" t="s">
        <v>687</v>
      </c>
      <c r="E75" s="26" t="s">
        <v>688</v>
      </c>
      <c r="F75" s="26" t="s">
        <v>196</v>
      </c>
      <c r="G75" s="26" t="s">
        <v>706</v>
      </c>
      <c r="H75" s="26" t="s">
        <v>707</v>
      </c>
      <c r="I75" s="26" t="s">
        <v>504</v>
      </c>
      <c r="J75" s="132"/>
      <c r="K75" s="29"/>
      <c r="L75" s="41" t="str">
        <f t="array" ref="L75">IF($A75&lt;&gt;"Có","Không",IF(IFERROR(INDEX('_cu Bật tắt nhóm'!$A:$A,MATCH($B75&amp;"|"&amp;$C75&amp;"|",'_cu Bật tắt nhóm'!$H:$H,0)),"Có")="Không","Không",IF(IFERROR(INDEX('_cu Bật tắt nhóm'!$A:$A,MATCH($B75&amp;"|"&amp;$C75&amp;"|"&amp;$D75,'_cu Bật tắt nhóm'!$H:$H,0)),"Có")="Không","Không","Có")))</f>
        <v>Có</v>
      </c>
    </row>
    <row r="76">
      <c r="A76" s="23" t="s">
        <v>71</v>
      </c>
      <c r="B76" s="26" t="s">
        <v>82</v>
      </c>
      <c r="C76" s="29"/>
      <c r="D76" s="26" t="s">
        <v>708</v>
      </c>
      <c r="E76" s="26" t="s">
        <v>720</v>
      </c>
      <c r="F76" s="26" t="s">
        <v>196</v>
      </c>
      <c r="G76" s="26" t="s">
        <v>710</v>
      </c>
      <c r="H76" s="26" t="s">
        <v>711</v>
      </c>
      <c r="I76" s="26" t="s">
        <v>504</v>
      </c>
      <c r="J76" s="132"/>
      <c r="K76" s="29"/>
      <c r="L76" s="41" t="str">
        <f t="array" ref="L76">IF($A76&lt;&gt;"Có","Không",IF(IFERROR(INDEX('_cu Bật tắt nhóm'!$A:$A,MATCH($B76&amp;"|"&amp;$C76&amp;"|",'_cu Bật tắt nhóm'!$H:$H,0)),"Có")="Không","Không",IF(IFERROR(INDEX('_cu Bật tắt nhóm'!$A:$A,MATCH($B76&amp;"|"&amp;$C76&amp;"|"&amp;$D76,'_cu Bật tắt nhóm'!$H:$H,0)),"Có")="Không","Không","Có")))</f>
        <v>Có</v>
      </c>
    </row>
    <row r="77">
      <c r="A77" s="23" t="s">
        <v>71</v>
      </c>
      <c r="B77" s="26" t="s">
        <v>82</v>
      </c>
      <c r="C77" s="29"/>
      <c r="D77" s="26" t="s">
        <v>708</v>
      </c>
      <c r="E77" s="26" t="s">
        <v>720</v>
      </c>
      <c r="F77" s="26" t="s">
        <v>196</v>
      </c>
      <c r="G77" s="26" t="s">
        <v>712</v>
      </c>
      <c r="H77" s="26" t="s">
        <v>713</v>
      </c>
      <c r="I77" s="26" t="s">
        <v>504</v>
      </c>
      <c r="J77" s="132"/>
      <c r="K77" s="29"/>
      <c r="L77" s="41" t="str">
        <f t="array" ref="L77">IF($A77&lt;&gt;"Có","Không",IF(IFERROR(INDEX('_cu Bật tắt nhóm'!$A:$A,MATCH($B77&amp;"|"&amp;$C77&amp;"|",'_cu Bật tắt nhóm'!$H:$H,0)),"Có")="Không","Không",IF(IFERROR(INDEX('_cu Bật tắt nhóm'!$A:$A,MATCH($B77&amp;"|"&amp;$C77&amp;"|"&amp;$D77,'_cu Bật tắt nhóm'!$H:$H,0)),"Có")="Không","Không","Có")))</f>
        <v>Có</v>
      </c>
    </row>
    <row r="78">
      <c r="A78" s="23" t="s">
        <v>71</v>
      </c>
      <c r="B78" s="26" t="s">
        <v>82</v>
      </c>
      <c r="C78" s="29"/>
      <c r="D78" s="26" t="s">
        <v>708</v>
      </c>
      <c r="E78" s="26" t="s">
        <v>720</v>
      </c>
      <c r="F78" s="26" t="s">
        <v>196</v>
      </c>
      <c r="G78" s="26" t="s">
        <v>714</v>
      </c>
      <c r="H78" s="26" t="s">
        <v>715</v>
      </c>
      <c r="I78" s="26" t="s">
        <v>504</v>
      </c>
      <c r="J78" s="132"/>
      <c r="K78" s="29"/>
      <c r="L78" s="41" t="str">
        <f t="array" ref="L78">IF($A78&lt;&gt;"Có","Không",IF(IFERROR(INDEX('_cu Bật tắt nhóm'!$A:$A,MATCH($B78&amp;"|"&amp;$C78&amp;"|",'_cu Bật tắt nhóm'!$H:$H,0)),"Có")="Không","Không",IF(IFERROR(INDEX('_cu Bật tắt nhóm'!$A:$A,MATCH($B78&amp;"|"&amp;$C78&amp;"|"&amp;$D78,'_cu Bật tắt nhóm'!$H:$H,0)),"Có")="Không","Không","Có")))</f>
        <v>Có</v>
      </c>
    </row>
    <row r="79">
      <c r="A79" s="23" t="s">
        <v>71</v>
      </c>
      <c r="B79" s="26" t="s">
        <v>82</v>
      </c>
      <c r="C79" s="29"/>
      <c r="D79" s="26" t="s">
        <v>708</v>
      </c>
      <c r="E79" s="26" t="s">
        <v>720</v>
      </c>
      <c r="F79" s="26" t="s">
        <v>196</v>
      </c>
      <c r="G79" s="26" t="s">
        <v>716</v>
      </c>
      <c r="H79" s="26" t="s">
        <v>717</v>
      </c>
      <c r="I79" s="26" t="s">
        <v>504</v>
      </c>
      <c r="J79" s="132"/>
      <c r="K79" s="29"/>
      <c r="L79" s="41" t="str">
        <f t="array" ref="L79">IF($A79&lt;&gt;"Có","Không",IF(IFERROR(INDEX('_cu Bật tắt nhóm'!$A:$A,MATCH($B79&amp;"|"&amp;$C79&amp;"|",'_cu Bật tắt nhóm'!$H:$H,0)),"Có")="Không","Không",IF(IFERROR(INDEX('_cu Bật tắt nhóm'!$A:$A,MATCH($B79&amp;"|"&amp;$C79&amp;"|"&amp;$D79,'_cu Bật tắt nhóm'!$H:$H,0)),"Có")="Không","Không","Có")))</f>
        <v>Có</v>
      </c>
    </row>
    <row r="80">
      <c r="A80" s="23" t="s">
        <v>71</v>
      </c>
      <c r="B80" s="26" t="s">
        <v>82</v>
      </c>
      <c r="C80" s="29"/>
      <c r="D80" s="26" t="s">
        <v>708</v>
      </c>
      <c r="E80" s="26" t="s">
        <v>720</v>
      </c>
      <c r="F80" s="26" t="s">
        <v>196</v>
      </c>
      <c r="G80" s="26" t="s">
        <v>718</v>
      </c>
      <c r="H80" s="26" t="s">
        <v>719</v>
      </c>
      <c r="I80" s="26" t="s">
        <v>504</v>
      </c>
      <c r="J80" s="132"/>
      <c r="K80" s="29"/>
      <c r="L80" s="41" t="str">
        <f t="array" ref="L80">IF($A80&lt;&gt;"Có","Không",IF(IFERROR(INDEX('_cu Bật tắt nhóm'!$A:$A,MATCH($B80&amp;"|"&amp;$C80&amp;"|",'_cu Bật tắt nhóm'!$H:$H,0)),"Có")="Không","Không",IF(IFERROR(INDEX('_cu Bật tắt nhóm'!$A:$A,MATCH($B80&amp;"|"&amp;$C80&amp;"|"&amp;$D80,'_cu Bật tắt nhóm'!$H:$H,0)),"Có")="Không","Không","Có")))</f>
        <v>Có</v>
      </c>
    </row>
    <row r="81">
      <c r="A81" s="23" t="s">
        <v>71</v>
      </c>
      <c r="B81" s="26" t="s">
        <v>82</v>
      </c>
      <c r="C81" s="29"/>
      <c r="D81" s="26" t="s">
        <v>518</v>
      </c>
      <c r="E81" s="26" t="s">
        <v>759</v>
      </c>
      <c r="F81" s="26" t="s">
        <v>196</v>
      </c>
      <c r="G81" s="26" t="s">
        <v>520</v>
      </c>
      <c r="H81" s="26" t="s">
        <v>521</v>
      </c>
      <c r="I81" s="26" t="s">
        <v>227</v>
      </c>
      <c r="J81" s="132"/>
      <c r="K81" s="29"/>
      <c r="L81" s="41" t="str">
        <f t="array" ref="L81">IF($A81&lt;&gt;"Có","Không",IF(IFERROR(INDEX('_cu Bật tắt nhóm'!$A:$A,MATCH($B81&amp;"|"&amp;$C81&amp;"|",'_cu Bật tắt nhóm'!$H:$H,0)),"Có")="Không","Không",IF(IFERROR(INDEX('_cu Bật tắt nhóm'!$A:$A,MATCH($B81&amp;"|"&amp;$C81&amp;"|"&amp;$D81,'_cu Bật tắt nhóm'!$H:$H,0)),"Có")="Không","Không","Có")))</f>
        <v>Có</v>
      </c>
    </row>
    <row r="82">
      <c r="A82" s="23" t="s">
        <v>71</v>
      </c>
      <c r="B82" s="26" t="s">
        <v>82</v>
      </c>
      <c r="C82" s="29"/>
      <c r="D82" s="26" t="s">
        <v>518</v>
      </c>
      <c r="E82" s="26" t="s">
        <v>759</v>
      </c>
      <c r="F82" s="26" t="s">
        <v>196</v>
      </c>
      <c r="G82" s="26" t="s">
        <v>522</v>
      </c>
      <c r="H82" s="26" t="s">
        <v>523</v>
      </c>
      <c r="I82" s="26" t="s">
        <v>227</v>
      </c>
      <c r="J82" s="132"/>
      <c r="K82" s="29"/>
      <c r="L82" s="41" t="str">
        <f t="array" ref="L82">IF($A82&lt;&gt;"Có","Không",IF(IFERROR(INDEX('_cu Bật tắt nhóm'!$A:$A,MATCH($B82&amp;"|"&amp;$C82&amp;"|",'_cu Bật tắt nhóm'!$H:$H,0)),"Có")="Không","Không",IF(IFERROR(INDEX('_cu Bật tắt nhóm'!$A:$A,MATCH($B82&amp;"|"&amp;$C82&amp;"|"&amp;$D82,'_cu Bật tắt nhóm'!$H:$H,0)),"Có")="Không","Không","Có")))</f>
        <v>Có</v>
      </c>
    </row>
    <row r="83">
      <c r="A83" s="23" t="s">
        <v>71</v>
      </c>
      <c r="B83" s="26" t="s">
        <v>82</v>
      </c>
      <c r="C83" s="29"/>
      <c r="D83" s="26" t="s">
        <v>518</v>
      </c>
      <c r="E83" s="26" t="s">
        <v>759</v>
      </c>
      <c r="F83" s="26" t="s">
        <v>196</v>
      </c>
      <c r="G83" s="26" t="s">
        <v>526</v>
      </c>
      <c r="H83" s="26" t="s">
        <v>527</v>
      </c>
      <c r="I83" s="26" t="s">
        <v>227</v>
      </c>
      <c r="J83" s="132"/>
      <c r="K83" s="29"/>
      <c r="L83" s="41" t="str">
        <f t="array" ref="L83">IF($A83&lt;&gt;"Có","Không",IF(IFERROR(INDEX('_cu Bật tắt nhóm'!$A:$A,MATCH($B83&amp;"|"&amp;$C83&amp;"|",'_cu Bật tắt nhóm'!$H:$H,0)),"Có")="Không","Không",IF(IFERROR(INDEX('_cu Bật tắt nhóm'!$A:$A,MATCH($B83&amp;"|"&amp;$C83&amp;"|"&amp;$D83,'_cu Bật tắt nhóm'!$H:$H,0)),"Có")="Không","Không","Có")))</f>
        <v>Có</v>
      </c>
    </row>
    <row r="84">
      <c r="A84" s="23" t="s">
        <v>71</v>
      </c>
      <c r="B84" s="26" t="s">
        <v>82</v>
      </c>
      <c r="C84" s="29"/>
      <c r="D84" s="26" t="s">
        <v>518</v>
      </c>
      <c r="E84" s="26" t="s">
        <v>759</v>
      </c>
      <c r="F84" s="26" t="s">
        <v>196</v>
      </c>
      <c r="G84" s="26" t="s">
        <v>530</v>
      </c>
      <c r="H84" s="26" t="s">
        <v>531</v>
      </c>
      <c r="I84" s="26" t="s">
        <v>227</v>
      </c>
      <c r="J84" s="132"/>
      <c r="K84" s="29"/>
      <c r="L84" s="41" t="str">
        <f t="array" ref="L84">IF($A84&lt;&gt;"Có","Không",IF(IFERROR(INDEX('_cu Bật tắt nhóm'!$A:$A,MATCH($B84&amp;"|"&amp;$C84&amp;"|",'_cu Bật tắt nhóm'!$H:$H,0)),"Có")="Không","Không",IF(IFERROR(INDEX('_cu Bật tắt nhóm'!$A:$A,MATCH($B84&amp;"|"&amp;$C84&amp;"|"&amp;$D84,'_cu Bật tắt nhóm'!$H:$H,0)),"Có")="Không","Không","Có")))</f>
        <v>Có</v>
      </c>
    </row>
    <row r="85">
      <c r="A85" s="23" t="s">
        <v>71</v>
      </c>
      <c r="B85" s="26" t="s">
        <v>82</v>
      </c>
      <c r="C85" s="29"/>
      <c r="D85" s="26" t="s">
        <v>532</v>
      </c>
      <c r="E85" s="26" t="s">
        <v>840</v>
      </c>
      <c r="F85" s="26" t="s">
        <v>196</v>
      </c>
      <c r="G85" s="26" t="s">
        <v>534</v>
      </c>
      <c r="H85" s="26" t="s">
        <v>535</v>
      </c>
      <c r="I85" s="26" t="s">
        <v>227</v>
      </c>
      <c r="J85" s="132"/>
      <c r="K85" s="29"/>
      <c r="L85" s="41" t="str">
        <f t="array" ref="L85">IF($A85&lt;&gt;"Có","Không",IF(IFERROR(INDEX('_cu Bật tắt nhóm'!$A:$A,MATCH($B85&amp;"|"&amp;$C85&amp;"|",'_cu Bật tắt nhóm'!$H:$H,0)),"Có")="Không","Không",IF(IFERROR(INDEX('_cu Bật tắt nhóm'!$A:$A,MATCH($B85&amp;"|"&amp;$C85&amp;"|"&amp;$D85,'_cu Bật tắt nhóm'!$H:$H,0)),"Có")="Không","Không","Có")))</f>
        <v>Có</v>
      </c>
    </row>
    <row r="86">
      <c r="A86" s="23" t="s">
        <v>71</v>
      </c>
      <c r="B86" s="26" t="s">
        <v>82</v>
      </c>
      <c r="C86" s="29"/>
      <c r="D86" s="26" t="s">
        <v>532</v>
      </c>
      <c r="E86" s="26" t="s">
        <v>840</v>
      </c>
      <c r="F86" s="26" t="s">
        <v>196</v>
      </c>
      <c r="G86" s="26" t="s">
        <v>536</v>
      </c>
      <c r="H86" s="26" t="s">
        <v>537</v>
      </c>
      <c r="I86" s="26" t="s">
        <v>227</v>
      </c>
      <c r="J86" s="132"/>
      <c r="K86" s="29"/>
      <c r="L86" s="41" t="str">
        <f t="array" ref="L86">IF($A86&lt;&gt;"Có","Không",IF(IFERROR(INDEX('_cu Bật tắt nhóm'!$A:$A,MATCH($B86&amp;"|"&amp;$C86&amp;"|",'_cu Bật tắt nhóm'!$H:$H,0)),"Có")="Không","Không",IF(IFERROR(INDEX('_cu Bật tắt nhóm'!$A:$A,MATCH($B86&amp;"|"&amp;$C86&amp;"|"&amp;$D86,'_cu Bật tắt nhóm'!$H:$H,0)),"Có")="Không","Không","Có")))</f>
        <v>Có</v>
      </c>
    </row>
    <row r="87">
      <c r="A87" s="23" t="s">
        <v>71</v>
      </c>
      <c r="B87" s="26" t="s">
        <v>82</v>
      </c>
      <c r="C87" s="29"/>
      <c r="D87" s="26" t="s">
        <v>532</v>
      </c>
      <c r="E87" s="26" t="s">
        <v>840</v>
      </c>
      <c r="F87" s="26" t="s">
        <v>196</v>
      </c>
      <c r="G87" s="26" t="s">
        <v>539</v>
      </c>
      <c r="H87" s="26" t="s">
        <v>540</v>
      </c>
      <c r="I87" s="26" t="s">
        <v>227</v>
      </c>
      <c r="J87" s="132"/>
      <c r="K87" s="29"/>
      <c r="L87" s="41" t="str">
        <f t="array" ref="L87">IF($A87&lt;&gt;"Có","Không",IF(IFERROR(INDEX('_cu Bật tắt nhóm'!$A:$A,MATCH($B87&amp;"|"&amp;$C87&amp;"|",'_cu Bật tắt nhóm'!$H:$H,0)),"Có")="Không","Không",IF(IFERROR(INDEX('_cu Bật tắt nhóm'!$A:$A,MATCH($B87&amp;"|"&amp;$C87&amp;"|"&amp;$D87,'_cu Bật tắt nhóm'!$H:$H,0)),"Có")="Không","Không","Có")))</f>
        <v>Có</v>
      </c>
    </row>
    <row r="88">
      <c r="A88" s="23" t="s">
        <v>71</v>
      </c>
      <c r="B88" s="26" t="s">
        <v>82</v>
      </c>
      <c r="C88" s="29"/>
      <c r="D88" s="26" t="s">
        <v>532</v>
      </c>
      <c r="E88" s="26" t="s">
        <v>840</v>
      </c>
      <c r="F88" s="26" t="s">
        <v>196</v>
      </c>
      <c r="G88" s="26" t="s">
        <v>541</v>
      </c>
      <c r="H88" s="26" t="s">
        <v>542</v>
      </c>
      <c r="I88" s="26" t="s">
        <v>227</v>
      </c>
      <c r="J88" s="132"/>
      <c r="K88" s="29"/>
      <c r="L88" s="41" t="str">
        <f t="array" ref="L88">IF($A88&lt;&gt;"Có","Không",IF(IFERROR(INDEX('_cu Bật tắt nhóm'!$A:$A,MATCH($B88&amp;"|"&amp;$C88&amp;"|",'_cu Bật tắt nhóm'!$H:$H,0)),"Có")="Không","Không",IF(IFERROR(INDEX('_cu Bật tắt nhóm'!$A:$A,MATCH($B88&amp;"|"&amp;$C88&amp;"|"&amp;$D88,'_cu Bật tắt nhóm'!$H:$H,0)),"Có")="Không","Không","Có")))</f>
        <v>Có</v>
      </c>
    </row>
    <row r="89">
      <c r="A89" s="23" t="s">
        <v>71</v>
      </c>
      <c r="B89" s="26" t="s">
        <v>82</v>
      </c>
      <c r="C89" s="29"/>
      <c r="D89" s="26" t="s">
        <v>532</v>
      </c>
      <c r="E89" s="26" t="s">
        <v>840</v>
      </c>
      <c r="F89" s="26" t="s">
        <v>196</v>
      </c>
      <c r="G89" s="26" t="s">
        <v>543</v>
      </c>
      <c r="H89" s="26" t="s">
        <v>544</v>
      </c>
      <c r="I89" s="26" t="s">
        <v>227</v>
      </c>
      <c r="J89" s="132"/>
      <c r="K89" s="29"/>
      <c r="L89" s="41" t="str">
        <f t="array" ref="L89">IF($A89&lt;&gt;"Có","Không",IF(IFERROR(INDEX('_cu Bật tắt nhóm'!$A:$A,MATCH($B89&amp;"|"&amp;$C89&amp;"|",'_cu Bật tắt nhóm'!$H:$H,0)),"Có")="Không","Không",IF(IFERROR(INDEX('_cu Bật tắt nhóm'!$A:$A,MATCH($B89&amp;"|"&amp;$C89&amp;"|"&amp;$D89,'_cu Bật tắt nhóm'!$H:$H,0)),"Có")="Không","Không","Có")))</f>
        <v>Có</v>
      </c>
    </row>
    <row r="90">
      <c r="A90" s="23" t="s">
        <v>71</v>
      </c>
      <c r="B90" s="26" t="s">
        <v>82</v>
      </c>
      <c r="C90" s="29"/>
      <c r="D90" s="26" t="s">
        <v>532</v>
      </c>
      <c r="E90" s="26" t="s">
        <v>840</v>
      </c>
      <c r="F90" s="26" t="s">
        <v>196</v>
      </c>
      <c r="G90" s="26" t="s">
        <v>545</v>
      </c>
      <c r="H90" s="26" t="s">
        <v>546</v>
      </c>
      <c r="I90" s="26" t="s">
        <v>227</v>
      </c>
      <c r="J90" s="132"/>
      <c r="K90" s="29"/>
      <c r="L90" s="41" t="str">
        <f t="array" ref="L90">IF($A90&lt;&gt;"Có","Không",IF(IFERROR(INDEX('_cu Bật tắt nhóm'!$A:$A,MATCH($B90&amp;"|"&amp;$C90&amp;"|",'_cu Bật tắt nhóm'!$H:$H,0)),"Có")="Không","Không",IF(IFERROR(INDEX('_cu Bật tắt nhóm'!$A:$A,MATCH($B90&amp;"|"&amp;$C90&amp;"|"&amp;$D90,'_cu Bật tắt nhóm'!$H:$H,0)),"Có")="Không","Không","Có")))</f>
        <v>Có</v>
      </c>
    </row>
    <row r="91">
      <c r="A91" s="23" t="s">
        <v>71</v>
      </c>
      <c r="B91" s="26" t="s">
        <v>82</v>
      </c>
      <c r="C91" s="29"/>
      <c r="D91" s="26" t="s">
        <v>532</v>
      </c>
      <c r="E91" s="26" t="s">
        <v>840</v>
      </c>
      <c r="F91" s="26" t="s">
        <v>196</v>
      </c>
      <c r="G91" s="26" t="s">
        <v>547</v>
      </c>
      <c r="H91" s="26" t="s">
        <v>548</v>
      </c>
      <c r="I91" s="26" t="s">
        <v>227</v>
      </c>
      <c r="J91" s="132"/>
      <c r="K91" s="29"/>
      <c r="L91" s="41" t="str">
        <f t="array" ref="L91">IF($A91&lt;&gt;"Có","Không",IF(IFERROR(INDEX('_cu Bật tắt nhóm'!$A:$A,MATCH($B91&amp;"|"&amp;$C91&amp;"|",'_cu Bật tắt nhóm'!$H:$H,0)),"Có")="Không","Không",IF(IFERROR(INDEX('_cu Bật tắt nhóm'!$A:$A,MATCH($B91&amp;"|"&amp;$C91&amp;"|"&amp;$D91,'_cu Bật tắt nhóm'!$H:$H,0)),"Có")="Không","Không","Có")))</f>
        <v>Có</v>
      </c>
    </row>
    <row r="92">
      <c r="A92" s="23" t="s">
        <v>71</v>
      </c>
      <c r="B92" s="26" t="s">
        <v>82</v>
      </c>
      <c r="C92" s="29"/>
      <c r="D92" s="26" t="s">
        <v>532</v>
      </c>
      <c r="E92" s="26" t="s">
        <v>840</v>
      </c>
      <c r="F92" s="26" t="s">
        <v>196</v>
      </c>
      <c r="G92" s="26" t="s">
        <v>549</v>
      </c>
      <c r="H92" s="26" t="s">
        <v>550</v>
      </c>
      <c r="I92" s="26" t="s">
        <v>227</v>
      </c>
      <c r="J92" s="132"/>
      <c r="K92" s="29"/>
      <c r="L92" s="41" t="str">
        <f t="array" ref="L92">IF($A92&lt;&gt;"Có","Không",IF(IFERROR(INDEX('_cu Bật tắt nhóm'!$A:$A,MATCH($B92&amp;"|"&amp;$C92&amp;"|",'_cu Bật tắt nhóm'!$H:$H,0)),"Có")="Không","Không",IF(IFERROR(INDEX('_cu Bật tắt nhóm'!$A:$A,MATCH($B92&amp;"|"&amp;$C92&amp;"|"&amp;$D92,'_cu Bật tắt nhóm'!$H:$H,0)),"Có")="Không","Không","Có")))</f>
        <v>Có</v>
      </c>
    </row>
    <row r="93">
      <c r="A93" s="23" t="s">
        <v>71</v>
      </c>
      <c r="B93" s="26" t="s">
        <v>82</v>
      </c>
      <c r="C93" s="29"/>
      <c r="D93" s="26" t="s">
        <v>551</v>
      </c>
      <c r="E93" s="26" t="s">
        <v>972</v>
      </c>
      <c r="F93" s="26" t="s">
        <v>196</v>
      </c>
      <c r="G93" s="26" t="s">
        <v>553</v>
      </c>
      <c r="H93" s="26" t="s">
        <v>554</v>
      </c>
      <c r="I93" s="26" t="s">
        <v>227</v>
      </c>
      <c r="J93" s="132"/>
      <c r="K93" s="29"/>
      <c r="L93" s="41" t="str">
        <f t="array" ref="L93">IF($A93&lt;&gt;"Có","Không",IF(IFERROR(INDEX('_cu Bật tắt nhóm'!$A:$A,MATCH($B93&amp;"|"&amp;$C93&amp;"|",'_cu Bật tắt nhóm'!$H:$H,0)),"Có")="Không","Không",IF(IFERROR(INDEX('_cu Bật tắt nhóm'!$A:$A,MATCH($B93&amp;"|"&amp;$C93&amp;"|"&amp;$D93,'_cu Bật tắt nhóm'!$H:$H,0)),"Có")="Không","Không","Có")))</f>
        <v>Có</v>
      </c>
    </row>
    <row r="94">
      <c r="A94" s="23" t="s">
        <v>71</v>
      </c>
      <c r="B94" s="26" t="s">
        <v>82</v>
      </c>
      <c r="C94" s="29"/>
      <c r="D94" s="26" t="s">
        <v>551</v>
      </c>
      <c r="E94" s="26" t="s">
        <v>972</v>
      </c>
      <c r="F94" s="26" t="s">
        <v>196</v>
      </c>
      <c r="G94" s="26" t="s">
        <v>555</v>
      </c>
      <c r="H94" s="26" t="s">
        <v>556</v>
      </c>
      <c r="I94" s="26" t="s">
        <v>227</v>
      </c>
      <c r="J94" s="132"/>
      <c r="K94" s="29"/>
      <c r="L94" s="41" t="str">
        <f t="array" ref="L94">IF($A94&lt;&gt;"Có","Không",IF(IFERROR(INDEX('_cu Bật tắt nhóm'!$A:$A,MATCH($B94&amp;"|"&amp;$C94&amp;"|",'_cu Bật tắt nhóm'!$H:$H,0)),"Có")="Không","Không",IF(IFERROR(INDEX('_cu Bật tắt nhóm'!$A:$A,MATCH($B94&amp;"|"&amp;$C94&amp;"|"&amp;$D94,'_cu Bật tắt nhóm'!$H:$H,0)),"Có")="Không","Không","Có")))</f>
        <v>Có</v>
      </c>
    </row>
    <row r="95">
      <c r="A95" s="23" t="s">
        <v>71</v>
      </c>
      <c r="B95" s="26" t="s">
        <v>82</v>
      </c>
      <c r="C95" s="29"/>
      <c r="D95" s="26" t="s">
        <v>551</v>
      </c>
      <c r="E95" s="26" t="s">
        <v>972</v>
      </c>
      <c r="F95" s="26" t="s">
        <v>196</v>
      </c>
      <c r="G95" s="26" t="s">
        <v>557</v>
      </c>
      <c r="H95" s="26" t="s">
        <v>558</v>
      </c>
      <c r="I95" s="26" t="s">
        <v>227</v>
      </c>
      <c r="J95" s="132"/>
      <c r="K95" s="29"/>
      <c r="L95" s="41" t="str">
        <f t="array" ref="L95">IF($A95&lt;&gt;"Có","Không",IF(IFERROR(INDEX('_cu Bật tắt nhóm'!$A:$A,MATCH($B95&amp;"|"&amp;$C95&amp;"|",'_cu Bật tắt nhóm'!$H:$H,0)),"Có")="Không","Không",IF(IFERROR(INDEX('_cu Bật tắt nhóm'!$A:$A,MATCH($B95&amp;"|"&amp;$C95&amp;"|"&amp;$D95,'_cu Bật tắt nhóm'!$H:$H,0)),"Có")="Không","Không","Có")))</f>
        <v>Có</v>
      </c>
    </row>
    <row r="96">
      <c r="A96" s="23" t="s">
        <v>71</v>
      </c>
      <c r="B96" s="26" t="s">
        <v>82</v>
      </c>
      <c r="C96" s="29"/>
      <c r="D96" s="26" t="s">
        <v>551</v>
      </c>
      <c r="E96" s="26" t="s">
        <v>972</v>
      </c>
      <c r="F96" s="26" t="s">
        <v>196</v>
      </c>
      <c r="G96" s="26" t="s">
        <v>559</v>
      </c>
      <c r="H96" s="26" t="s">
        <v>560</v>
      </c>
      <c r="I96" s="26" t="s">
        <v>227</v>
      </c>
      <c r="J96" s="132"/>
      <c r="K96" s="29"/>
      <c r="L96" s="41" t="str">
        <f t="array" ref="L96">IF($A96&lt;&gt;"Có","Không",IF(IFERROR(INDEX('_cu Bật tắt nhóm'!$A:$A,MATCH($B96&amp;"|"&amp;$C96&amp;"|",'_cu Bật tắt nhóm'!$H:$H,0)),"Có")="Không","Không",IF(IFERROR(INDEX('_cu Bật tắt nhóm'!$A:$A,MATCH($B96&amp;"|"&amp;$C96&amp;"|"&amp;$D96,'_cu Bật tắt nhóm'!$H:$H,0)),"Có")="Không","Không","Có")))</f>
        <v>Có</v>
      </c>
    </row>
    <row r="97">
      <c r="A97" s="23" t="s">
        <v>71</v>
      </c>
      <c r="B97" s="26" t="s">
        <v>82</v>
      </c>
      <c r="C97" s="29"/>
      <c r="D97" s="26" t="s">
        <v>561</v>
      </c>
      <c r="E97" s="26" t="s">
        <v>1031</v>
      </c>
      <c r="F97" s="26" t="s">
        <v>1032</v>
      </c>
      <c r="G97" s="26" t="s">
        <v>563</v>
      </c>
      <c r="H97" s="26" t="s">
        <v>564</v>
      </c>
      <c r="I97" s="26" t="s">
        <v>227</v>
      </c>
      <c r="J97" s="132"/>
      <c r="K97" s="29"/>
      <c r="L97" s="41" t="str">
        <f t="array" ref="L97">IF($A97&lt;&gt;"Có","Không",IF(IFERROR(INDEX('_cu Bật tắt nhóm'!$A:$A,MATCH($B97&amp;"|"&amp;$C97&amp;"|",'_cu Bật tắt nhóm'!$H:$H,0)),"Có")="Không","Không",IF(IFERROR(INDEX('_cu Bật tắt nhóm'!$A:$A,MATCH($B97&amp;"|"&amp;$C97&amp;"|"&amp;$D97,'_cu Bật tắt nhóm'!$H:$H,0)),"Có")="Không","Không","Có")))</f>
        <v>Có</v>
      </c>
    </row>
    <row r="98">
      <c r="A98" s="23" t="s">
        <v>71</v>
      </c>
      <c r="B98" s="26" t="s">
        <v>82</v>
      </c>
      <c r="C98" s="29"/>
      <c r="D98" s="26" t="s">
        <v>561</v>
      </c>
      <c r="E98" s="26" t="s">
        <v>1031</v>
      </c>
      <c r="F98" s="26" t="s">
        <v>1032</v>
      </c>
      <c r="G98" s="26" t="s">
        <v>565</v>
      </c>
      <c r="H98" s="26" t="s">
        <v>566</v>
      </c>
      <c r="I98" s="26" t="s">
        <v>227</v>
      </c>
      <c r="J98" s="132"/>
      <c r="K98" s="29"/>
      <c r="L98" s="41" t="str">
        <f t="array" ref="L98">IF($A98&lt;&gt;"Có","Không",IF(IFERROR(INDEX('_cu Bật tắt nhóm'!$A:$A,MATCH($B98&amp;"|"&amp;$C98&amp;"|",'_cu Bật tắt nhóm'!$H:$H,0)),"Có")="Không","Không",IF(IFERROR(INDEX('_cu Bật tắt nhóm'!$A:$A,MATCH($B98&amp;"|"&amp;$C98&amp;"|"&amp;$D98,'_cu Bật tắt nhóm'!$H:$H,0)),"Có")="Không","Không","Có")))</f>
        <v>Có</v>
      </c>
    </row>
    <row r="99">
      <c r="A99" s="23" t="s">
        <v>71</v>
      </c>
      <c r="B99" s="26" t="s">
        <v>82</v>
      </c>
      <c r="C99" s="29"/>
      <c r="D99" s="26" t="s">
        <v>561</v>
      </c>
      <c r="E99" s="26" t="s">
        <v>1031</v>
      </c>
      <c r="F99" s="26" t="s">
        <v>1032</v>
      </c>
      <c r="G99" s="26" t="s">
        <v>569</v>
      </c>
      <c r="H99" s="26" t="s">
        <v>570</v>
      </c>
      <c r="I99" s="26" t="s">
        <v>571</v>
      </c>
      <c r="J99" s="132"/>
      <c r="K99" s="29"/>
      <c r="L99" s="41" t="str">
        <f t="array" ref="L99">IF($A99&lt;&gt;"Có","Không",IF(IFERROR(INDEX('_cu Bật tắt nhóm'!$A:$A,MATCH($B99&amp;"|"&amp;$C99&amp;"|",'_cu Bật tắt nhóm'!$H:$H,0)),"Có")="Không","Không",IF(IFERROR(INDEX('_cu Bật tắt nhóm'!$A:$A,MATCH($B99&amp;"|"&amp;$C99&amp;"|"&amp;$D99,'_cu Bật tắt nhóm'!$H:$H,0)),"Có")="Không","Không","Có")))</f>
        <v>Có</v>
      </c>
    </row>
    <row r="100">
      <c r="A100" s="23" t="s">
        <v>71</v>
      </c>
      <c r="B100" s="26" t="s">
        <v>82</v>
      </c>
      <c r="C100" s="29"/>
      <c r="D100" s="26" t="s">
        <v>561</v>
      </c>
      <c r="E100" s="26" t="s">
        <v>1031</v>
      </c>
      <c r="F100" s="26" t="s">
        <v>1032</v>
      </c>
      <c r="G100" s="26" t="s">
        <v>572</v>
      </c>
      <c r="H100" s="26" t="s">
        <v>573</v>
      </c>
      <c r="I100" s="26" t="s">
        <v>571</v>
      </c>
      <c r="J100" s="132"/>
      <c r="K100" s="29"/>
      <c r="L100" s="41" t="str">
        <f t="array" ref="L100">IF($A100&lt;&gt;"Có","Không",IF(IFERROR(INDEX('_cu Bật tắt nhóm'!$A:$A,MATCH($B100&amp;"|"&amp;$C100&amp;"|",'_cu Bật tắt nhóm'!$H:$H,0)),"Có")="Không","Không",IF(IFERROR(INDEX('_cu Bật tắt nhóm'!$A:$A,MATCH($B100&amp;"|"&amp;$C100&amp;"|"&amp;$D100,'_cu Bật tắt nhóm'!$H:$H,0)),"Có")="Không","Không","Có")))</f>
        <v>Có</v>
      </c>
    </row>
    <row r="101">
      <c r="A101" s="23" t="s">
        <v>71</v>
      </c>
      <c r="B101" s="26" t="s">
        <v>82</v>
      </c>
      <c r="C101" s="29"/>
      <c r="D101" s="26" t="s">
        <v>561</v>
      </c>
      <c r="E101" s="26" t="s">
        <v>1031</v>
      </c>
      <c r="F101" s="26" t="s">
        <v>1032</v>
      </c>
      <c r="G101" s="26" t="s">
        <v>574</v>
      </c>
      <c r="H101" s="26" t="s">
        <v>575</v>
      </c>
      <c r="I101" s="26" t="s">
        <v>571</v>
      </c>
      <c r="J101" s="132"/>
      <c r="K101" s="29"/>
      <c r="L101" s="41" t="str">
        <f t="array" ref="L101">IF($A101&lt;&gt;"Có","Không",IF(IFERROR(INDEX('_cu Bật tắt nhóm'!$A:$A,MATCH($B101&amp;"|"&amp;$C101&amp;"|",'_cu Bật tắt nhóm'!$H:$H,0)),"Có")="Không","Không",IF(IFERROR(INDEX('_cu Bật tắt nhóm'!$A:$A,MATCH($B101&amp;"|"&amp;$C101&amp;"|"&amp;$D101,'_cu Bật tắt nhóm'!$H:$H,0)),"Có")="Không","Không","Có")))</f>
        <v>Có</v>
      </c>
    </row>
    <row r="102">
      <c r="A102" s="23" t="s">
        <v>71</v>
      </c>
      <c r="B102" s="26" t="s">
        <v>82</v>
      </c>
      <c r="C102" s="29"/>
      <c r="D102" s="26" t="s">
        <v>561</v>
      </c>
      <c r="E102" s="26" t="s">
        <v>1031</v>
      </c>
      <c r="F102" s="26" t="s">
        <v>1032</v>
      </c>
      <c r="G102" s="26" t="s">
        <v>576</v>
      </c>
      <c r="H102" s="26" t="s">
        <v>577</v>
      </c>
      <c r="I102" s="26" t="s">
        <v>578</v>
      </c>
      <c r="J102" s="132"/>
      <c r="K102" s="29"/>
      <c r="L102" s="41" t="str">
        <f t="array" ref="L102">IF($A102&lt;&gt;"Có","Không",IF(IFERROR(INDEX('_cu Bật tắt nhóm'!$A:$A,MATCH($B102&amp;"|"&amp;$C102&amp;"|",'_cu Bật tắt nhóm'!$H:$H,0)),"Có")="Không","Không",IF(IFERROR(INDEX('_cu Bật tắt nhóm'!$A:$A,MATCH($B102&amp;"|"&amp;$C102&amp;"|"&amp;$D102,'_cu Bật tắt nhóm'!$H:$H,0)),"Có")="Không","Không","Có")))</f>
        <v>Có</v>
      </c>
    </row>
    <row r="103">
      <c r="A103" s="23" t="s">
        <v>71</v>
      </c>
      <c r="B103" s="26" t="s">
        <v>82</v>
      </c>
      <c r="C103" s="29"/>
      <c r="D103" s="26" t="s">
        <v>561</v>
      </c>
      <c r="E103" s="26" t="s">
        <v>1031</v>
      </c>
      <c r="F103" s="26" t="s">
        <v>1032</v>
      </c>
      <c r="G103" s="26" t="s">
        <v>579</v>
      </c>
      <c r="H103" s="26" t="s">
        <v>580</v>
      </c>
      <c r="I103" s="26" t="s">
        <v>578</v>
      </c>
      <c r="J103" s="132"/>
      <c r="K103" s="29"/>
      <c r="L103" s="41" t="str">
        <f t="array" ref="L103">IF($A103&lt;&gt;"Có","Không",IF(IFERROR(INDEX('_cu Bật tắt nhóm'!$A:$A,MATCH($B103&amp;"|"&amp;$C103&amp;"|",'_cu Bật tắt nhóm'!$H:$H,0)),"Có")="Không","Không",IF(IFERROR(INDEX('_cu Bật tắt nhóm'!$A:$A,MATCH($B103&amp;"|"&amp;$C103&amp;"|"&amp;$D103,'_cu Bật tắt nhóm'!$H:$H,0)),"Có")="Không","Không","Có")))</f>
        <v>Có</v>
      </c>
    </row>
    <row r="104">
      <c r="A104" s="23" t="s">
        <v>71</v>
      </c>
      <c r="B104" s="26" t="s">
        <v>82</v>
      </c>
      <c r="C104" s="29"/>
      <c r="D104" s="26" t="s">
        <v>561</v>
      </c>
      <c r="E104" s="26" t="s">
        <v>1031</v>
      </c>
      <c r="F104" s="26" t="s">
        <v>1032</v>
      </c>
      <c r="G104" s="26" t="s">
        <v>581</v>
      </c>
      <c r="H104" s="26" t="s">
        <v>582</v>
      </c>
      <c r="I104" s="26" t="s">
        <v>578</v>
      </c>
      <c r="J104" s="132"/>
      <c r="K104" s="29"/>
      <c r="L104" s="41" t="str">
        <f t="array" ref="L104">IF($A104&lt;&gt;"Có","Không",IF(IFERROR(INDEX('_cu Bật tắt nhóm'!$A:$A,MATCH($B104&amp;"|"&amp;$C104&amp;"|",'_cu Bật tắt nhóm'!$H:$H,0)),"Có")="Không","Không",IF(IFERROR(INDEX('_cu Bật tắt nhóm'!$A:$A,MATCH($B104&amp;"|"&amp;$C104&amp;"|"&amp;$D104,'_cu Bật tắt nhóm'!$H:$H,0)),"Có")="Không","Không","Có")))</f>
        <v>Có</v>
      </c>
    </row>
    <row r="105">
      <c r="A105" s="23" t="s">
        <v>71</v>
      </c>
      <c r="B105" s="26" t="s">
        <v>82</v>
      </c>
      <c r="C105" s="29"/>
      <c r="D105" s="26" t="s">
        <v>561</v>
      </c>
      <c r="E105" s="26" t="s">
        <v>1031</v>
      </c>
      <c r="F105" s="26" t="s">
        <v>1032</v>
      </c>
      <c r="G105" s="26" t="s">
        <v>583</v>
      </c>
      <c r="H105" s="26" t="s">
        <v>584</v>
      </c>
      <c r="I105" s="26" t="s">
        <v>578</v>
      </c>
      <c r="J105" s="132"/>
      <c r="K105" s="29"/>
      <c r="L105" s="41" t="str">
        <f t="array" ref="L105">IF($A105&lt;&gt;"Có","Không",IF(IFERROR(INDEX('_cu Bật tắt nhóm'!$A:$A,MATCH($B105&amp;"|"&amp;$C105&amp;"|",'_cu Bật tắt nhóm'!$H:$H,0)),"Có")="Không","Không",IF(IFERROR(INDEX('_cu Bật tắt nhóm'!$A:$A,MATCH($B105&amp;"|"&amp;$C105&amp;"|"&amp;$D105,'_cu Bật tắt nhóm'!$H:$H,0)),"Có")="Không","Không","Có")))</f>
        <v>Có</v>
      </c>
    </row>
    <row r="106">
      <c r="A106" s="23" t="s">
        <v>71</v>
      </c>
      <c r="B106" s="26" t="s">
        <v>82</v>
      </c>
      <c r="C106" s="29"/>
      <c r="D106" s="26" t="s">
        <v>1064</v>
      </c>
      <c r="E106" s="26" t="s">
        <v>1065</v>
      </c>
      <c r="F106" s="26" t="s">
        <v>1032</v>
      </c>
      <c r="G106" s="26" t="s">
        <v>1066</v>
      </c>
      <c r="H106" s="26" t="s">
        <v>1067</v>
      </c>
      <c r="I106" s="26" t="s">
        <v>227</v>
      </c>
      <c r="J106" s="132"/>
      <c r="K106" s="29"/>
      <c r="L106" s="41" t="str">
        <f t="array" ref="L106">IF($A106&lt;&gt;"Có","Không",IF(IFERROR(INDEX('_cu Bật tắt nhóm'!$A:$A,MATCH($B106&amp;"|"&amp;$C106&amp;"|",'_cu Bật tắt nhóm'!$H:$H,0)),"Có")="Không","Không",IF(IFERROR(INDEX('_cu Bật tắt nhóm'!$A:$A,MATCH($B106&amp;"|"&amp;$C106&amp;"|"&amp;$D106,'_cu Bật tắt nhóm'!$H:$H,0)),"Có")="Không","Không","Có")))</f>
        <v>Có</v>
      </c>
    </row>
    <row r="107">
      <c r="A107" s="23" t="s">
        <v>71</v>
      </c>
      <c r="B107" s="26" t="s">
        <v>82</v>
      </c>
      <c r="C107" s="29"/>
      <c r="D107" s="26" t="s">
        <v>1064</v>
      </c>
      <c r="E107" s="26" t="s">
        <v>1065</v>
      </c>
      <c r="F107" s="26" t="s">
        <v>1032</v>
      </c>
      <c r="G107" s="26" t="s">
        <v>1069</v>
      </c>
      <c r="H107" s="26" t="s">
        <v>1070</v>
      </c>
      <c r="I107" s="26" t="s">
        <v>227</v>
      </c>
      <c r="J107" s="132"/>
      <c r="K107" s="29"/>
      <c r="L107" s="41" t="str">
        <f t="array" ref="L107">IF($A107&lt;&gt;"Có","Không",IF(IFERROR(INDEX('_cu Bật tắt nhóm'!$A:$A,MATCH($B107&amp;"|"&amp;$C107&amp;"|",'_cu Bật tắt nhóm'!$H:$H,0)),"Có")="Không","Không",IF(IFERROR(INDEX('_cu Bật tắt nhóm'!$A:$A,MATCH($B107&amp;"|"&amp;$C107&amp;"|"&amp;$D107,'_cu Bật tắt nhóm'!$H:$H,0)),"Có")="Không","Không","Có")))</f>
        <v>Có</v>
      </c>
    </row>
    <row r="108">
      <c r="A108" s="23" t="s">
        <v>71</v>
      </c>
      <c r="B108" s="26" t="s">
        <v>82</v>
      </c>
      <c r="C108" s="29"/>
      <c r="D108" s="26" t="s">
        <v>585</v>
      </c>
      <c r="E108" s="26" t="s">
        <v>1072</v>
      </c>
      <c r="F108" s="26" t="s">
        <v>1032</v>
      </c>
      <c r="G108" s="26" t="s">
        <v>587</v>
      </c>
      <c r="H108" s="26" t="s">
        <v>588</v>
      </c>
      <c r="I108" s="26" t="s">
        <v>227</v>
      </c>
      <c r="J108" s="132"/>
      <c r="K108" s="29"/>
      <c r="L108" s="41" t="str">
        <f t="array" ref="L108">IF($A108&lt;&gt;"Có","Không",IF(IFERROR(INDEX('_cu Bật tắt nhóm'!$A:$A,MATCH($B108&amp;"|"&amp;$C108&amp;"|",'_cu Bật tắt nhóm'!$H:$H,0)),"Có")="Không","Không",IF(IFERROR(INDEX('_cu Bật tắt nhóm'!$A:$A,MATCH($B108&amp;"|"&amp;$C108&amp;"|"&amp;$D108,'_cu Bật tắt nhóm'!$H:$H,0)),"Có")="Không","Không","Có")))</f>
        <v>Có</v>
      </c>
    </row>
    <row r="109">
      <c r="A109" s="23" t="s">
        <v>71</v>
      </c>
      <c r="B109" s="26" t="s">
        <v>82</v>
      </c>
      <c r="C109" s="29"/>
      <c r="D109" s="26" t="s">
        <v>585</v>
      </c>
      <c r="E109" s="26" t="s">
        <v>1072</v>
      </c>
      <c r="F109" s="26" t="s">
        <v>1032</v>
      </c>
      <c r="G109" s="26" t="s">
        <v>589</v>
      </c>
      <c r="H109" s="26" t="s">
        <v>590</v>
      </c>
      <c r="I109" s="26" t="s">
        <v>355</v>
      </c>
      <c r="J109" s="132"/>
      <c r="K109" s="29"/>
      <c r="L109" s="41" t="str">
        <f t="array" ref="L109">IF($A109&lt;&gt;"Có","Không",IF(IFERROR(INDEX('_cu Bật tắt nhóm'!$A:$A,MATCH($B109&amp;"|"&amp;$C109&amp;"|",'_cu Bật tắt nhóm'!$H:$H,0)),"Có")="Không","Không",IF(IFERROR(INDEX('_cu Bật tắt nhóm'!$A:$A,MATCH($B109&amp;"|"&amp;$C109&amp;"|"&amp;$D109,'_cu Bật tắt nhóm'!$H:$H,0)),"Có")="Không","Không","Có")))</f>
        <v>Có</v>
      </c>
    </row>
    <row r="110">
      <c r="A110" s="23" t="s">
        <v>71</v>
      </c>
      <c r="B110" s="26" t="s">
        <v>82</v>
      </c>
      <c r="C110" s="29"/>
      <c r="D110" s="26" t="s">
        <v>585</v>
      </c>
      <c r="E110" s="26" t="s">
        <v>1072</v>
      </c>
      <c r="F110" s="26" t="s">
        <v>1032</v>
      </c>
      <c r="G110" s="26" t="s">
        <v>591</v>
      </c>
      <c r="H110" s="26" t="s">
        <v>592</v>
      </c>
      <c r="I110" s="26" t="s">
        <v>593</v>
      </c>
      <c r="J110" s="132"/>
      <c r="K110" s="29"/>
      <c r="L110" s="41" t="str">
        <f t="array" ref="L110">IF($A110&lt;&gt;"Có","Không",IF(IFERROR(INDEX('_cu Bật tắt nhóm'!$A:$A,MATCH($B110&amp;"|"&amp;$C110&amp;"|",'_cu Bật tắt nhóm'!$H:$H,0)),"Có")="Không","Không",IF(IFERROR(INDEX('_cu Bật tắt nhóm'!$A:$A,MATCH($B110&amp;"|"&amp;$C110&amp;"|"&amp;$D110,'_cu Bật tắt nhóm'!$H:$H,0)),"Có")="Không","Không","Có")))</f>
        <v>Có</v>
      </c>
    </row>
    <row r="111">
      <c r="A111" s="23" t="s">
        <v>71</v>
      </c>
      <c r="B111" s="26" t="s">
        <v>82</v>
      </c>
      <c r="C111" s="29"/>
      <c r="D111" s="26" t="s">
        <v>585</v>
      </c>
      <c r="E111" s="26" t="s">
        <v>1072</v>
      </c>
      <c r="F111" s="26" t="s">
        <v>1032</v>
      </c>
      <c r="G111" s="26" t="s">
        <v>594</v>
      </c>
      <c r="H111" s="26" t="s">
        <v>595</v>
      </c>
      <c r="I111" s="26" t="s">
        <v>593</v>
      </c>
      <c r="J111" s="132"/>
      <c r="K111" s="29"/>
      <c r="L111" s="41" t="str">
        <f t="array" ref="L111">IF($A111&lt;&gt;"Có","Không",IF(IFERROR(INDEX('_cu Bật tắt nhóm'!$A:$A,MATCH($B111&amp;"|"&amp;$C111&amp;"|",'_cu Bật tắt nhóm'!$H:$H,0)),"Có")="Không","Không",IF(IFERROR(INDEX('_cu Bật tắt nhóm'!$A:$A,MATCH($B111&amp;"|"&amp;$C111&amp;"|"&amp;$D111,'_cu Bật tắt nhóm'!$H:$H,0)),"Có")="Không","Không","Có")))</f>
        <v>Có</v>
      </c>
    </row>
    <row r="112">
      <c r="A112" s="23" t="s">
        <v>71</v>
      </c>
      <c r="B112" s="26" t="s">
        <v>82</v>
      </c>
      <c r="C112" s="29"/>
      <c r="D112" s="26" t="s">
        <v>585</v>
      </c>
      <c r="E112" s="26" t="s">
        <v>1072</v>
      </c>
      <c r="F112" s="26" t="s">
        <v>1032</v>
      </c>
      <c r="G112" s="26" t="s">
        <v>596</v>
      </c>
      <c r="H112" s="26" t="s">
        <v>597</v>
      </c>
      <c r="I112" s="26" t="s">
        <v>593</v>
      </c>
      <c r="J112" s="132"/>
      <c r="K112" s="29"/>
      <c r="L112" s="41" t="str">
        <f t="array" ref="L112">IF($A112&lt;&gt;"Có","Không",IF(IFERROR(INDEX('_cu Bật tắt nhóm'!$A:$A,MATCH($B112&amp;"|"&amp;$C112&amp;"|",'_cu Bật tắt nhóm'!$H:$H,0)),"Có")="Không","Không",IF(IFERROR(INDEX('_cu Bật tắt nhóm'!$A:$A,MATCH($B112&amp;"|"&amp;$C112&amp;"|"&amp;$D112,'_cu Bật tắt nhóm'!$H:$H,0)),"Có")="Không","Không","Có")))</f>
        <v>Có</v>
      </c>
    </row>
    <row r="113">
      <c r="A113" s="23" t="s">
        <v>71</v>
      </c>
      <c r="B113" s="26" t="s">
        <v>82</v>
      </c>
      <c r="C113" s="29"/>
      <c r="D113" s="26" t="s">
        <v>1078</v>
      </c>
      <c r="E113" s="26" t="s">
        <v>1079</v>
      </c>
      <c r="F113" s="26" t="s">
        <v>1032</v>
      </c>
      <c r="G113" s="26" t="s">
        <v>1080</v>
      </c>
      <c r="H113" s="26" t="s">
        <v>1081</v>
      </c>
      <c r="I113" s="26" t="s">
        <v>227</v>
      </c>
      <c r="J113" s="132"/>
      <c r="K113" s="29"/>
      <c r="L113" s="41" t="str">
        <f t="array" ref="L113">IF($A113&lt;&gt;"Có","Không",IF(IFERROR(INDEX('_cu Bật tắt nhóm'!$A:$A,MATCH($B113&amp;"|"&amp;$C113&amp;"|",'_cu Bật tắt nhóm'!$H:$H,0)),"Có")="Không","Không",IF(IFERROR(INDEX('_cu Bật tắt nhóm'!$A:$A,MATCH($B113&amp;"|"&amp;$C113&amp;"|"&amp;$D113,'_cu Bật tắt nhóm'!$H:$H,0)),"Có")="Không","Không","Có")))</f>
        <v>Có</v>
      </c>
    </row>
    <row r="114">
      <c r="A114" s="23" t="s">
        <v>71</v>
      </c>
      <c r="B114" s="26" t="s">
        <v>82</v>
      </c>
      <c r="C114" s="29"/>
      <c r="D114" s="26" t="s">
        <v>1078</v>
      </c>
      <c r="E114" s="26" t="s">
        <v>1079</v>
      </c>
      <c r="F114" s="26" t="s">
        <v>1032</v>
      </c>
      <c r="G114" s="26" t="s">
        <v>1082</v>
      </c>
      <c r="H114" s="26" t="s">
        <v>1083</v>
      </c>
      <c r="I114" s="26" t="s">
        <v>227</v>
      </c>
      <c r="J114" s="132"/>
      <c r="K114" s="29"/>
      <c r="L114" s="41" t="str">
        <f t="array" ref="L114">IF($A114&lt;&gt;"Có","Không",IF(IFERROR(INDEX('_cu Bật tắt nhóm'!$A:$A,MATCH($B114&amp;"|"&amp;$C114&amp;"|",'_cu Bật tắt nhóm'!$H:$H,0)),"Có")="Không","Không",IF(IFERROR(INDEX('_cu Bật tắt nhóm'!$A:$A,MATCH($B114&amp;"|"&amp;$C114&amp;"|"&amp;$D114,'_cu Bật tắt nhóm'!$H:$H,0)),"Có")="Không","Không","Có")))</f>
        <v>Có</v>
      </c>
    </row>
    <row r="115">
      <c r="A115" s="23" t="s">
        <v>71</v>
      </c>
      <c r="B115" s="26" t="s">
        <v>82</v>
      </c>
      <c r="C115" s="29"/>
      <c r="D115" s="26" t="s">
        <v>1078</v>
      </c>
      <c r="E115" s="26" t="s">
        <v>1079</v>
      </c>
      <c r="F115" s="26" t="s">
        <v>1032</v>
      </c>
      <c r="G115" s="26" t="s">
        <v>1084</v>
      </c>
      <c r="H115" s="26" t="s">
        <v>1085</v>
      </c>
      <c r="I115" s="26" t="s">
        <v>227</v>
      </c>
      <c r="J115" s="132"/>
      <c r="K115" s="29"/>
      <c r="L115" s="41" t="str">
        <f t="array" ref="L115">IF($A115&lt;&gt;"Có","Không",IF(IFERROR(INDEX('_cu Bật tắt nhóm'!$A:$A,MATCH($B115&amp;"|"&amp;$C115&amp;"|",'_cu Bật tắt nhóm'!$H:$H,0)),"Có")="Không","Không",IF(IFERROR(INDEX('_cu Bật tắt nhóm'!$A:$A,MATCH($B115&amp;"|"&amp;$C115&amp;"|"&amp;$D115,'_cu Bật tắt nhóm'!$H:$H,0)),"Có")="Không","Không","Có")))</f>
        <v>Có</v>
      </c>
    </row>
    <row r="116">
      <c r="A116" s="23" t="s">
        <v>71</v>
      </c>
      <c r="B116" s="26" t="s">
        <v>82</v>
      </c>
      <c r="C116" s="29"/>
      <c r="D116" s="26" t="s">
        <v>1078</v>
      </c>
      <c r="E116" s="26" t="s">
        <v>1079</v>
      </c>
      <c r="F116" s="26" t="s">
        <v>1032</v>
      </c>
      <c r="G116" s="26" t="s">
        <v>1087</v>
      </c>
      <c r="H116" s="26" t="s">
        <v>1088</v>
      </c>
      <c r="I116" s="26" t="s">
        <v>227</v>
      </c>
      <c r="J116" s="132"/>
      <c r="K116" s="29"/>
      <c r="L116" s="41" t="str">
        <f t="array" ref="L116">IF($A116&lt;&gt;"Có","Không",IF(IFERROR(INDEX('_cu Bật tắt nhóm'!$A:$A,MATCH($B116&amp;"|"&amp;$C116&amp;"|",'_cu Bật tắt nhóm'!$H:$H,0)),"Có")="Không","Không",IF(IFERROR(INDEX('_cu Bật tắt nhóm'!$A:$A,MATCH($B116&amp;"|"&amp;$C116&amp;"|"&amp;$D116,'_cu Bật tắt nhóm'!$H:$H,0)),"Có")="Không","Không","Có")))</f>
        <v>Có</v>
      </c>
    </row>
    <row r="117">
      <c r="A117" s="23" t="s">
        <v>71</v>
      </c>
      <c r="B117" s="26" t="s">
        <v>82</v>
      </c>
      <c r="C117" s="29"/>
      <c r="D117" s="26" t="s">
        <v>1078</v>
      </c>
      <c r="E117" s="26" t="s">
        <v>1079</v>
      </c>
      <c r="F117" s="26" t="s">
        <v>1032</v>
      </c>
      <c r="G117" s="26" t="s">
        <v>1091</v>
      </c>
      <c r="H117" s="26" t="s">
        <v>1092</v>
      </c>
      <c r="I117" s="26" t="s">
        <v>227</v>
      </c>
      <c r="J117" s="132"/>
      <c r="K117" s="29"/>
      <c r="L117" s="41" t="str">
        <f t="array" ref="L117">IF($A117&lt;&gt;"Có","Không",IF(IFERROR(INDEX('_cu Bật tắt nhóm'!$A:$A,MATCH($B117&amp;"|"&amp;$C117&amp;"|",'_cu Bật tắt nhóm'!$H:$H,0)),"Có")="Không","Không",IF(IFERROR(INDEX('_cu Bật tắt nhóm'!$A:$A,MATCH($B117&amp;"|"&amp;$C117&amp;"|"&amp;$D117,'_cu Bật tắt nhóm'!$H:$H,0)),"Có")="Không","Không","Có")))</f>
        <v>Có</v>
      </c>
    </row>
    <row r="118">
      <c r="A118" s="23" t="s">
        <v>71</v>
      </c>
      <c r="B118" s="26" t="s">
        <v>82</v>
      </c>
      <c r="C118" s="29"/>
      <c r="D118" s="26" t="s">
        <v>1078</v>
      </c>
      <c r="E118" s="26" t="s">
        <v>1079</v>
      </c>
      <c r="F118" s="26" t="s">
        <v>1032</v>
      </c>
      <c r="G118" s="26" t="s">
        <v>1120</v>
      </c>
      <c r="H118" s="26" t="s">
        <v>1121</v>
      </c>
      <c r="I118" s="26" t="s">
        <v>227</v>
      </c>
      <c r="J118" s="132"/>
      <c r="K118" s="29"/>
      <c r="L118" s="41" t="str">
        <f t="array" ref="L118">IF($A118&lt;&gt;"Có","Không",IF(IFERROR(INDEX('_cu Bật tắt nhóm'!$A:$A,MATCH($B118&amp;"|"&amp;$C118&amp;"|",'_cu Bật tắt nhóm'!$H:$H,0)),"Có")="Không","Không",IF(IFERROR(INDEX('_cu Bật tắt nhóm'!$A:$A,MATCH($B118&amp;"|"&amp;$C118&amp;"|"&amp;$D118,'_cu Bật tắt nhóm'!$H:$H,0)),"Có")="Không","Không","Có")))</f>
        <v>Có</v>
      </c>
    </row>
    <row r="119">
      <c r="A119" s="23" t="s">
        <v>71</v>
      </c>
      <c r="B119" s="26" t="s">
        <v>1162</v>
      </c>
      <c r="C119" s="26" t="s">
        <v>288</v>
      </c>
      <c r="D119" s="26" t="s">
        <v>722</v>
      </c>
      <c r="E119" s="26" t="s">
        <v>1213</v>
      </c>
      <c r="F119" s="26" t="s">
        <v>196</v>
      </c>
      <c r="G119" s="26" t="s">
        <v>724</v>
      </c>
      <c r="H119" s="26" t="s">
        <v>725</v>
      </c>
      <c r="I119" s="26" t="s">
        <v>726</v>
      </c>
      <c r="J119" s="23">
        <v>2.0</v>
      </c>
      <c r="K119" s="29"/>
      <c r="L119" s="41" t="str">
        <f t="array" ref="L119">IF($A119&lt;&gt;"Có","Không",IF(IFERROR(INDEX('_cu Bật tắt nhóm'!$A:$A,MATCH($B119&amp;"|"&amp;$C119&amp;"|",'_cu Bật tắt nhóm'!$H:$H,0)),"Có")="Không","Không",IF(IFERROR(INDEX('_cu Bật tắt nhóm'!$A:$A,MATCH($B119&amp;"|"&amp;$C119&amp;"|"&amp;$D119,'_cu Bật tắt nhóm'!$H:$H,0)),"Có")="Không","Không","Có")))</f>
        <v>Có</v>
      </c>
    </row>
    <row r="120">
      <c r="A120" s="23" t="s">
        <v>71</v>
      </c>
      <c r="B120" s="26" t="s">
        <v>1162</v>
      </c>
      <c r="C120" s="26" t="s">
        <v>288</v>
      </c>
      <c r="D120" s="26" t="s">
        <v>722</v>
      </c>
      <c r="E120" s="26" t="s">
        <v>1213</v>
      </c>
      <c r="F120" s="26" t="s">
        <v>196</v>
      </c>
      <c r="G120" s="26" t="s">
        <v>727</v>
      </c>
      <c r="H120" s="26" t="s">
        <v>728</v>
      </c>
      <c r="I120" s="26" t="s">
        <v>726</v>
      </c>
      <c r="J120" s="23">
        <v>2.0</v>
      </c>
      <c r="K120" s="29"/>
      <c r="L120" s="41" t="str">
        <f t="array" ref="L120">IF($A120&lt;&gt;"Có","Không",IF(IFERROR(INDEX('_cu Bật tắt nhóm'!$A:$A,MATCH($B120&amp;"|"&amp;$C120&amp;"|",'_cu Bật tắt nhóm'!$H:$H,0)),"Có")="Không","Không",IF(IFERROR(INDEX('_cu Bật tắt nhóm'!$A:$A,MATCH($B120&amp;"|"&amp;$C120&amp;"|"&amp;$D120,'_cu Bật tắt nhóm'!$H:$H,0)),"Có")="Không","Không","Có")))</f>
        <v>Có</v>
      </c>
    </row>
    <row r="121">
      <c r="A121" s="23" t="s">
        <v>71</v>
      </c>
      <c r="B121" s="26" t="s">
        <v>1162</v>
      </c>
      <c r="C121" s="26" t="s">
        <v>288</v>
      </c>
      <c r="D121" s="26" t="s">
        <v>722</v>
      </c>
      <c r="E121" s="26" t="s">
        <v>1213</v>
      </c>
      <c r="F121" s="26" t="s">
        <v>196</v>
      </c>
      <c r="G121" s="26" t="s">
        <v>729</v>
      </c>
      <c r="H121" s="26" t="s">
        <v>730</v>
      </c>
      <c r="I121" s="26" t="s">
        <v>726</v>
      </c>
      <c r="J121" s="23">
        <v>2.0</v>
      </c>
      <c r="K121" s="29"/>
      <c r="L121" s="41" t="str">
        <f t="array" ref="L121">IF($A121&lt;&gt;"Có","Không",IF(IFERROR(INDEX('_cu Bật tắt nhóm'!$A:$A,MATCH($B121&amp;"|"&amp;$C121&amp;"|",'_cu Bật tắt nhóm'!$H:$H,0)),"Có")="Không","Không",IF(IFERROR(INDEX('_cu Bật tắt nhóm'!$A:$A,MATCH($B121&amp;"|"&amp;$C121&amp;"|"&amp;$D121,'_cu Bật tắt nhóm'!$H:$H,0)),"Có")="Không","Không","Có")))</f>
        <v>Có</v>
      </c>
    </row>
    <row r="122">
      <c r="A122" s="23" t="s">
        <v>71</v>
      </c>
      <c r="B122" s="26" t="s">
        <v>1162</v>
      </c>
      <c r="C122" s="26" t="s">
        <v>288</v>
      </c>
      <c r="D122" s="26" t="s">
        <v>722</v>
      </c>
      <c r="E122" s="26" t="s">
        <v>1213</v>
      </c>
      <c r="F122" s="26" t="s">
        <v>196</v>
      </c>
      <c r="G122" s="26" t="s">
        <v>731</v>
      </c>
      <c r="H122" s="26" t="s">
        <v>732</v>
      </c>
      <c r="I122" s="26" t="s">
        <v>726</v>
      </c>
      <c r="J122" s="23">
        <v>2.0</v>
      </c>
      <c r="K122" s="29"/>
      <c r="L122" s="41" t="str">
        <f t="array" ref="L122">IF($A122&lt;&gt;"Có","Không",IF(IFERROR(INDEX('_cu Bật tắt nhóm'!$A:$A,MATCH($B122&amp;"|"&amp;$C122&amp;"|",'_cu Bật tắt nhóm'!$H:$H,0)),"Có")="Không","Không",IF(IFERROR(INDEX('_cu Bật tắt nhóm'!$A:$A,MATCH($B122&amp;"|"&amp;$C122&amp;"|"&amp;$D122,'_cu Bật tắt nhóm'!$H:$H,0)),"Có")="Không","Không","Có")))</f>
        <v>Có</v>
      </c>
    </row>
    <row r="123">
      <c r="A123" s="23" t="s">
        <v>71</v>
      </c>
      <c r="B123" s="26" t="s">
        <v>1162</v>
      </c>
      <c r="C123" s="26" t="s">
        <v>288</v>
      </c>
      <c r="D123" s="26" t="s">
        <v>722</v>
      </c>
      <c r="E123" s="26" t="s">
        <v>1213</v>
      </c>
      <c r="F123" s="26" t="s">
        <v>196</v>
      </c>
      <c r="G123" s="26" t="s">
        <v>733</v>
      </c>
      <c r="H123" s="26" t="s">
        <v>734</v>
      </c>
      <c r="I123" s="26" t="s">
        <v>726</v>
      </c>
      <c r="J123" s="23">
        <v>2.0</v>
      </c>
      <c r="K123" s="29"/>
      <c r="L123" s="41" t="str">
        <f t="array" ref="L123">IF($A123&lt;&gt;"Có","Không",IF(IFERROR(INDEX('_cu Bật tắt nhóm'!$A:$A,MATCH($B123&amp;"|"&amp;$C123&amp;"|",'_cu Bật tắt nhóm'!$H:$H,0)),"Có")="Không","Không",IF(IFERROR(INDEX('_cu Bật tắt nhóm'!$A:$A,MATCH($B123&amp;"|"&amp;$C123&amp;"|"&amp;$D123,'_cu Bật tắt nhóm'!$H:$H,0)),"Có")="Không","Không","Có")))</f>
        <v>Có</v>
      </c>
    </row>
    <row r="124">
      <c r="A124" s="23" t="s">
        <v>71</v>
      </c>
      <c r="B124" s="26" t="s">
        <v>1162</v>
      </c>
      <c r="C124" s="26" t="s">
        <v>288</v>
      </c>
      <c r="D124" s="26" t="s">
        <v>722</v>
      </c>
      <c r="E124" s="26" t="s">
        <v>1213</v>
      </c>
      <c r="F124" s="26" t="s">
        <v>196</v>
      </c>
      <c r="G124" s="26" t="s">
        <v>735</v>
      </c>
      <c r="H124" s="26" t="s">
        <v>736</v>
      </c>
      <c r="I124" s="26" t="s">
        <v>726</v>
      </c>
      <c r="J124" s="23">
        <v>2.0</v>
      </c>
      <c r="K124" s="29"/>
      <c r="L124" s="41" t="str">
        <f t="array" ref="L124">IF($A124&lt;&gt;"Có","Không",IF(IFERROR(INDEX('_cu Bật tắt nhóm'!$A:$A,MATCH($B124&amp;"|"&amp;$C124&amp;"|",'_cu Bật tắt nhóm'!$H:$H,0)),"Có")="Không","Không",IF(IFERROR(INDEX('_cu Bật tắt nhóm'!$A:$A,MATCH($B124&amp;"|"&amp;$C124&amp;"|"&amp;$D124,'_cu Bật tắt nhóm'!$H:$H,0)),"Có")="Không","Không","Có")))</f>
        <v>Có</v>
      </c>
    </row>
    <row r="125">
      <c r="A125" s="23" t="s">
        <v>71</v>
      </c>
      <c r="B125" s="26" t="s">
        <v>1162</v>
      </c>
      <c r="C125" s="26" t="s">
        <v>288</v>
      </c>
      <c r="D125" s="26" t="s">
        <v>722</v>
      </c>
      <c r="E125" s="26" t="s">
        <v>1213</v>
      </c>
      <c r="F125" s="26" t="s">
        <v>196</v>
      </c>
      <c r="G125" s="26" t="s">
        <v>737</v>
      </c>
      <c r="H125" s="26" t="s">
        <v>738</v>
      </c>
      <c r="I125" s="26" t="s">
        <v>726</v>
      </c>
      <c r="J125" s="23">
        <v>2.0</v>
      </c>
      <c r="K125" s="29"/>
      <c r="L125" s="41" t="str">
        <f t="array" ref="L125">IF($A125&lt;&gt;"Có","Không",IF(IFERROR(INDEX('_cu Bật tắt nhóm'!$A:$A,MATCH($B125&amp;"|"&amp;$C125&amp;"|",'_cu Bật tắt nhóm'!$H:$H,0)),"Có")="Không","Không",IF(IFERROR(INDEX('_cu Bật tắt nhóm'!$A:$A,MATCH($B125&amp;"|"&amp;$C125&amp;"|"&amp;$D125,'_cu Bật tắt nhóm'!$H:$H,0)),"Có")="Không","Không","Có")))</f>
        <v>Có</v>
      </c>
    </row>
    <row r="126">
      <c r="A126" s="23" t="s">
        <v>71</v>
      </c>
      <c r="B126" s="26" t="s">
        <v>1162</v>
      </c>
      <c r="C126" s="26" t="s">
        <v>288</v>
      </c>
      <c r="D126" s="26" t="s">
        <v>739</v>
      </c>
      <c r="E126" s="26" t="s">
        <v>1465</v>
      </c>
      <c r="F126" s="26" t="s">
        <v>196</v>
      </c>
      <c r="G126" s="26" t="s">
        <v>741</v>
      </c>
      <c r="H126" s="26" t="s">
        <v>742</v>
      </c>
      <c r="I126" s="26" t="s">
        <v>726</v>
      </c>
      <c r="J126" s="23">
        <v>2.0</v>
      </c>
      <c r="K126" s="29"/>
      <c r="L126" s="41" t="str">
        <f t="array" ref="L126">IF($A126&lt;&gt;"Có","Không",IF(IFERROR(INDEX('_cu Bật tắt nhóm'!$A:$A,MATCH($B126&amp;"|"&amp;$C126&amp;"|",'_cu Bật tắt nhóm'!$H:$H,0)),"Có")="Không","Không",IF(IFERROR(INDEX('_cu Bật tắt nhóm'!$A:$A,MATCH($B126&amp;"|"&amp;$C126&amp;"|"&amp;$D126,'_cu Bật tắt nhóm'!$H:$H,0)),"Có")="Không","Không","Có")))</f>
        <v>Có</v>
      </c>
    </row>
    <row r="127">
      <c r="A127" s="23" t="s">
        <v>71</v>
      </c>
      <c r="B127" s="26" t="s">
        <v>1162</v>
      </c>
      <c r="C127" s="26" t="s">
        <v>288</v>
      </c>
      <c r="D127" s="26" t="s">
        <v>739</v>
      </c>
      <c r="E127" s="26" t="s">
        <v>1465</v>
      </c>
      <c r="F127" s="26" t="s">
        <v>196</v>
      </c>
      <c r="G127" s="26" t="s">
        <v>743</v>
      </c>
      <c r="H127" s="26" t="s">
        <v>744</v>
      </c>
      <c r="I127" s="26" t="s">
        <v>726</v>
      </c>
      <c r="J127" s="23">
        <v>2.0</v>
      </c>
      <c r="K127" s="29"/>
      <c r="L127" s="41" t="str">
        <f t="array" ref="L127">IF($A127&lt;&gt;"Có","Không",IF(IFERROR(INDEX('_cu Bật tắt nhóm'!$A:$A,MATCH($B127&amp;"|"&amp;$C127&amp;"|",'_cu Bật tắt nhóm'!$H:$H,0)),"Có")="Không","Không",IF(IFERROR(INDEX('_cu Bật tắt nhóm'!$A:$A,MATCH($B127&amp;"|"&amp;$C127&amp;"|"&amp;$D127,'_cu Bật tắt nhóm'!$H:$H,0)),"Có")="Không","Không","Có")))</f>
        <v>Có</v>
      </c>
    </row>
    <row r="128">
      <c r="A128" s="23" t="s">
        <v>71</v>
      </c>
      <c r="B128" s="26" t="s">
        <v>1162</v>
      </c>
      <c r="C128" s="26" t="s">
        <v>288</v>
      </c>
      <c r="D128" s="26" t="s">
        <v>739</v>
      </c>
      <c r="E128" s="26" t="s">
        <v>1465</v>
      </c>
      <c r="F128" s="26" t="s">
        <v>196</v>
      </c>
      <c r="G128" s="26" t="s">
        <v>745</v>
      </c>
      <c r="H128" s="26" t="s">
        <v>746</v>
      </c>
      <c r="I128" s="26" t="s">
        <v>726</v>
      </c>
      <c r="J128" s="23">
        <v>2.0</v>
      </c>
      <c r="K128" s="29"/>
      <c r="L128" s="41" t="str">
        <f t="array" ref="L128">IF($A128&lt;&gt;"Có","Không",IF(IFERROR(INDEX('_cu Bật tắt nhóm'!$A:$A,MATCH($B128&amp;"|"&amp;$C128&amp;"|",'_cu Bật tắt nhóm'!$H:$H,0)),"Có")="Không","Không",IF(IFERROR(INDEX('_cu Bật tắt nhóm'!$A:$A,MATCH($B128&amp;"|"&amp;$C128&amp;"|"&amp;$D128,'_cu Bật tắt nhóm'!$H:$H,0)),"Có")="Không","Không","Có")))</f>
        <v>Có</v>
      </c>
    </row>
    <row r="129">
      <c r="A129" s="23" t="s">
        <v>71</v>
      </c>
      <c r="B129" s="26" t="s">
        <v>1162</v>
      </c>
      <c r="C129" s="26" t="s">
        <v>288</v>
      </c>
      <c r="D129" s="26" t="s">
        <v>739</v>
      </c>
      <c r="E129" s="26" t="s">
        <v>1465</v>
      </c>
      <c r="F129" s="26" t="s">
        <v>196</v>
      </c>
      <c r="G129" s="26" t="s">
        <v>747</v>
      </c>
      <c r="H129" s="26" t="s">
        <v>748</v>
      </c>
      <c r="I129" s="26" t="s">
        <v>726</v>
      </c>
      <c r="J129" s="23">
        <v>2.0</v>
      </c>
      <c r="K129" s="29"/>
      <c r="L129" s="41" t="str">
        <f t="array" ref="L129">IF($A129&lt;&gt;"Có","Không",IF(IFERROR(INDEX('_cu Bật tắt nhóm'!$A:$A,MATCH($B129&amp;"|"&amp;$C129&amp;"|",'_cu Bật tắt nhóm'!$H:$H,0)),"Có")="Không","Không",IF(IFERROR(INDEX('_cu Bật tắt nhóm'!$A:$A,MATCH($B129&amp;"|"&amp;$C129&amp;"|"&amp;$D129,'_cu Bật tắt nhóm'!$H:$H,0)),"Có")="Không","Không","Có")))</f>
        <v>Có</v>
      </c>
    </row>
    <row r="130">
      <c r="A130" s="23" t="s">
        <v>71</v>
      </c>
      <c r="B130" s="26" t="s">
        <v>1162</v>
      </c>
      <c r="C130" s="26" t="s">
        <v>288</v>
      </c>
      <c r="D130" s="26" t="s">
        <v>739</v>
      </c>
      <c r="E130" s="26" t="s">
        <v>1465</v>
      </c>
      <c r="F130" s="26" t="s">
        <v>196</v>
      </c>
      <c r="G130" s="26" t="s">
        <v>749</v>
      </c>
      <c r="H130" s="26" t="s">
        <v>750</v>
      </c>
      <c r="I130" s="26" t="s">
        <v>726</v>
      </c>
      <c r="J130" s="23">
        <v>2.0</v>
      </c>
      <c r="K130" s="29"/>
      <c r="L130" s="41" t="str">
        <f t="array" ref="L130">IF($A130&lt;&gt;"Có","Không",IF(IFERROR(INDEX('_cu Bật tắt nhóm'!$A:$A,MATCH($B130&amp;"|"&amp;$C130&amp;"|",'_cu Bật tắt nhóm'!$H:$H,0)),"Có")="Không","Không",IF(IFERROR(INDEX('_cu Bật tắt nhóm'!$A:$A,MATCH($B130&amp;"|"&amp;$C130&amp;"|"&amp;$D130,'_cu Bật tắt nhóm'!$H:$H,0)),"Có")="Không","Không","Có")))</f>
        <v>Có</v>
      </c>
    </row>
    <row r="131">
      <c r="A131" s="23" t="s">
        <v>71</v>
      </c>
      <c r="B131" s="26" t="s">
        <v>1162</v>
      </c>
      <c r="C131" s="26" t="s">
        <v>288</v>
      </c>
      <c r="D131" s="26" t="s">
        <v>751</v>
      </c>
      <c r="E131" s="26" t="s">
        <v>1481</v>
      </c>
      <c r="F131" s="26" t="s">
        <v>196</v>
      </c>
      <c r="G131" s="26" t="s">
        <v>753</v>
      </c>
      <c r="H131" s="26" t="s">
        <v>754</v>
      </c>
      <c r="I131" s="26" t="s">
        <v>726</v>
      </c>
      <c r="J131" s="23">
        <v>4.0</v>
      </c>
      <c r="K131" s="29"/>
      <c r="L131" s="41" t="str">
        <f t="array" ref="L131">IF($A131&lt;&gt;"Có","Không",IF(IFERROR(INDEX('_cu Bật tắt nhóm'!$A:$A,MATCH($B131&amp;"|"&amp;$C131&amp;"|",'_cu Bật tắt nhóm'!$H:$H,0)),"Có")="Không","Không",IF(IFERROR(INDEX('_cu Bật tắt nhóm'!$A:$A,MATCH($B131&amp;"|"&amp;$C131&amp;"|"&amp;$D131,'_cu Bật tắt nhóm'!$H:$H,0)),"Có")="Không","Không","Có")))</f>
        <v>Có</v>
      </c>
    </row>
    <row r="132">
      <c r="A132" s="23" t="s">
        <v>71</v>
      </c>
      <c r="B132" s="26" t="s">
        <v>1162</v>
      </c>
      <c r="C132" s="26" t="s">
        <v>288</v>
      </c>
      <c r="D132" s="26" t="s">
        <v>751</v>
      </c>
      <c r="E132" s="26" t="s">
        <v>1481</v>
      </c>
      <c r="F132" s="26" t="s">
        <v>196</v>
      </c>
      <c r="G132" s="26" t="s">
        <v>755</v>
      </c>
      <c r="H132" s="26" t="s">
        <v>756</v>
      </c>
      <c r="I132" s="26" t="s">
        <v>726</v>
      </c>
      <c r="J132" s="23">
        <v>4.0</v>
      </c>
      <c r="K132" s="29"/>
      <c r="L132" s="41" t="str">
        <f t="array" ref="L132">IF($A132&lt;&gt;"Có","Không",IF(IFERROR(INDEX('_cu Bật tắt nhóm'!$A:$A,MATCH($B132&amp;"|"&amp;$C132&amp;"|",'_cu Bật tắt nhóm'!$H:$H,0)),"Có")="Không","Không",IF(IFERROR(INDEX('_cu Bật tắt nhóm'!$A:$A,MATCH($B132&amp;"|"&amp;$C132&amp;"|"&amp;$D132,'_cu Bật tắt nhóm'!$H:$H,0)),"Có")="Không","Không","Có")))</f>
        <v>Có</v>
      </c>
    </row>
    <row r="133">
      <c r="A133" s="23" t="s">
        <v>71</v>
      </c>
      <c r="B133" s="26" t="s">
        <v>1162</v>
      </c>
      <c r="C133" s="26" t="s">
        <v>288</v>
      </c>
      <c r="D133" s="26" t="s">
        <v>751</v>
      </c>
      <c r="E133" s="26" t="s">
        <v>1481</v>
      </c>
      <c r="F133" s="26" t="s">
        <v>196</v>
      </c>
      <c r="G133" s="26" t="s">
        <v>757</v>
      </c>
      <c r="H133" s="26" t="s">
        <v>758</v>
      </c>
      <c r="I133" s="26" t="s">
        <v>726</v>
      </c>
      <c r="J133" s="23">
        <v>4.0</v>
      </c>
      <c r="K133" s="29"/>
      <c r="L133" s="41" t="str">
        <f t="array" ref="L133">IF($A133&lt;&gt;"Có","Không",IF(IFERROR(INDEX('_cu Bật tắt nhóm'!$A:$A,MATCH($B133&amp;"|"&amp;$C133&amp;"|",'_cu Bật tắt nhóm'!$H:$H,0)),"Có")="Không","Không",IF(IFERROR(INDEX('_cu Bật tắt nhóm'!$A:$A,MATCH($B133&amp;"|"&amp;$C133&amp;"|"&amp;$D133,'_cu Bật tắt nhóm'!$H:$H,0)),"Có")="Không","Không","Có")))</f>
        <v>Có</v>
      </c>
    </row>
    <row r="134">
      <c r="A134" s="23" t="s">
        <v>71</v>
      </c>
      <c r="B134" s="26" t="s">
        <v>1162</v>
      </c>
      <c r="C134" s="26" t="s">
        <v>288</v>
      </c>
      <c r="D134" s="26" t="s">
        <v>751</v>
      </c>
      <c r="E134" s="26" t="s">
        <v>1481</v>
      </c>
      <c r="F134" s="26" t="s">
        <v>196</v>
      </c>
      <c r="G134" s="26" t="s">
        <v>760</v>
      </c>
      <c r="H134" s="26" t="s">
        <v>761</v>
      </c>
      <c r="I134" s="26" t="s">
        <v>726</v>
      </c>
      <c r="J134" s="23">
        <v>4.0</v>
      </c>
      <c r="K134" s="29"/>
      <c r="L134" s="41" t="str">
        <f t="array" ref="L134">IF($A134&lt;&gt;"Có","Không",IF(IFERROR(INDEX('_cu Bật tắt nhóm'!$A:$A,MATCH($B134&amp;"|"&amp;$C134&amp;"|",'_cu Bật tắt nhóm'!$H:$H,0)),"Có")="Không","Không",IF(IFERROR(INDEX('_cu Bật tắt nhóm'!$A:$A,MATCH($B134&amp;"|"&amp;$C134&amp;"|"&amp;$D134,'_cu Bật tắt nhóm'!$H:$H,0)),"Có")="Không","Không","Có")))</f>
        <v>Có</v>
      </c>
    </row>
    <row r="135">
      <c r="A135" s="23" t="s">
        <v>71</v>
      </c>
      <c r="B135" s="26" t="s">
        <v>1162</v>
      </c>
      <c r="C135" s="26" t="s">
        <v>288</v>
      </c>
      <c r="D135" s="26" t="s">
        <v>751</v>
      </c>
      <c r="E135" s="26" t="s">
        <v>1481</v>
      </c>
      <c r="F135" s="26" t="s">
        <v>196</v>
      </c>
      <c r="G135" s="26" t="s">
        <v>762</v>
      </c>
      <c r="H135" s="26" t="s">
        <v>763</v>
      </c>
      <c r="I135" s="26" t="s">
        <v>726</v>
      </c>
      <c r="J135" s="23">
        <v>4.0</v>
      </c>
      <c r="K135" s="29"/>
      <c r="L135" s="41" t="str">
        <f t="array" ref="L135">IF($A135&lt;&gt;"Có","Không",IF(IFERROR(INDEX('_cu Bật tắt nhóm'!$A:$A,MATCH($B135&amp;"|"&amp;$C135&amp;"|",'_cu Bật tắt nhóm'!$H:$H,0)),"Có")="Không","Không",IF(IFERROR(INDEX('_cu Bật tắt nhóm'!$A:$A,MATCH($B135&amp;"|"&amp;$C135&amp;"|"&amp;$D135,'_cu Bật tắt nhóm'!$H:$H,0)),"Có")="Không","Không","Có")))</f>
        <v>Có</v>
      </c>
    </row>
    <row r="136">
      <c r="A136" s="23" t="s">
        <v>71</v>
      </c>
      <c r="B136" s="26" t="s">
        <v>1162</v>
      </c>
      <c r="C136" s="26" t="s">
        <v>288</v>
      </c>
      <c r="D136" s="26" t="s">
        <v>751</v>
      </c>
      <c r="E136" s="26" t="s">
        <v>1481</v>
      </c>
      <c r="F136" s="26" t="s">
        <v>196</v>
      </c>
      <c r="G136" s="26" t="s">
        <v>764</v>
      </c>
      <c r="H136" s="26" t="s">
        <v>765</v>
      </c>
      <c r="I136" s="26" t="s">
        <v>726</v>
      </c>
      <c r="J136" s="23">
        <v>4.0</v>
      </c>
      <c r="K136" s="29"/>
      <c r="L136" s="41" t="str">
        <f t="array" ref="L136">IF($A136&lt;&gt;"Có","Không",IF(IFERROR(INDEX('_cu Bật tắt nhóm'!$A:$A,MATCH($B136&amp;"|"&amp;$C136&amp;"|",'_cu Bật tắt nhóm'!$H:$H,0)),"Có")="Không","Không",IF(IFERROR(INDEX('_cu Bật tắt nhóm'!$A:$A,MATCH($B136&amp;"|"&amp;$C136&amp;"|"&amp;$D136,'_cu Bật tắt nhóm'!$H:$H,0)),"Có")="Không","Không","Có")))</f>
        <v>Có</v>
      </c>
    </row>
    <row r="137">
      <c r="A137" s="23" t="s">
        <v>71</v>
      </c>
      <c r="B137" s="26" t="s">
        <v>1162</v>
      </c>
      <c r="C137" s="26" t="s">
        <v>288</v>
      </c>
      <c r="D137" s="26" t="s">
        <v>751</v>
      </c>
      <c r="E137" s="26" t="s">
        <v>1481</v>
      </c>
      <c r="F137" s="26" t="s">
        <v>196</v>
      </c>
      <c r="G137" s="26" t="s">
        <v>766</v>
      </c>
      <c r="H137" s="26" t="s">
        <v>767</v>
      </c>
      <c r="I137" s="26" t="s">
        <v>726</v>
      </c>
      <c r="J137" s="23">
        <v>4.0</v>
      </c>
      <c r="K137" s="29"/>
      <c r="L137" s="41" t="str">
        <f t="array" ref="L137">IF($A137&lt;&gt;"Có","Không",IF(IFERROR(INDEX('_cu Bật tắt nhóm'!$A:$A,MATCH($B137&amp;"|"&amp;$C137&amp;"|",'_cu Bật tắt nhóm'!$H:$H,0)),"Có")="Không","Không",IF(IFERROR(INDEX('_cu Bật tắt nhóm'!$A:$A,MATCH($B137&amp;"|"&amp;$C137&amp;"|"&amp;$D137,'_cu Bật tắt nhóm'!$H:$H,0)),"Có")="Không","Không","Có")))</f>
        <v>Có</v>
      </c>
    </row>
    <row r="138">
      <c r="A138" s="23" t="s">
        <v>71</v>
      </c>
      <c r="B138" s="26" t="s">
        <v>1162</v>
      </c>
      <c r="C138" s="26" t="s">
        <v>288</v>
      </c>
      <c r="D138" s="26" t="s">
        <v>751</v>
      </c>
      <c r="E138" s="26" t="s">
        <v>1481</v>
      </c>
      <c r="F138" s="26" t="s">
        <v>196</v>
      </c>
      <c r="G138" s="26" t="s">
        <v>768</v>
      </c>
      <c r="H138" s="26" t="s">
        <v>769</v>
      </c>
      <c r="I138" s="26" t="s">
        <v>726</v>
      </c>
      <c r="J138" s="23">
        <v>4.0</v>
      </c>
      <c r="K138" s="29"/>
      <c r="L138" s="41" t="str">
        <f t="array" ref="L138">IF($A138&lt;&gt;"Có","Không",IF(IFERROR(INDEX('_cu Bật tắt nhóm'!$A:$A,MATCH($B138&amp;"|"&amp;$C138&amp;"|",'_cu Bật tắt nhóm'!$H:$H,0)),"Có")="Không","Không",IF(IFERROR(INDEX('_cu Bật tắt nhóm'!$A:$A,MATCH($B138&amp;"|"&amp;$C138&amp;"|"&amp;$D138,'_cu Bật tắt nhóm'!$H:$H,0)),"Có")="Không","Không","Có")))</f>
        <v>Có</v>
      </c>
    </row>
    <row r="139">
      <c r="A139" s="23" t="s">
        <v>71</v>
      </c>
      <c r="B139" s="26" t="s">
        <v>1162</v>
      </c>
      <c r="C139" s="26" t="s">
        <v>288</v>
      </c>
      <c r="D139" s="26" t="s">
        <v>751</v>
      </c>
      <c r="E139" s="26" t="s">
        <v>1481</v>
      </c>
      <c r="F139" s="26" t="s">
        <v>196</v>
      </c>
      <c r="G139" s="26" t="s">
        <v>770</v>
      </c>
      <c r="H139" s="26" t="s">
        <v>771</v>
      </c>
      <c r="I139" s="26" t="s">
        <v>726</v>
      </c>
      <c r="J139" s="23">
        <v>4.0</v>
      </c>
      <c r="K139" s="29"/>
      <c r="L139" s="41" t="str">
        <f t="array" ref="L139">IF($A139&lt;&gt;"Có","Không",IF(IFERROR(INDEX('_cu Bật tắt nhóm'!$A:$A,MATCH($B139&amp;"|"&amp;$C139&amp;"|",'_cu Bật tắt nhóm'!$H:$H,0)),"Có")="Không","Không",IF(IFERROR(INDEX('_cu Bật tắt nhóm'!$A:$A,MATCH($B139&amp;"|"&amp;$C139&amp;"|"&amp;$D139,'_cu Bật tắt nhóm'!$H:$H,0)),"Có")="Không","Không","Có")))</f>
        <v>Có</v>
      </c>
    </row>
    <row r="140">
      <c r="A140" s="23" t="s">
        <v>71</v>
      </c>
      <c r="B140" s="26" t="s">
        <v>1162</v>
      </c>
      <c r="C140" s="26" t="s">
        <v>288</v>
      </c>
      <c r="D140" s="26" t="s">
        <v>751</v>
      </c>
      <c r="E140" s="26" t="s">
        <v>1481</v>
      </c>
      <c r="F140" s="26" t="s">
        <v>196</v>
      </c>
      <c r="G140" s="26" t="s">
        <v>772</v>
      </c>
      <c r="H140" s="26" t="s">
        <v>773</v>
      </c>
      <c r="I140" s="26" t="s">
        <v>726</v>
      </c>
      <c r="J140" s="23">
        <v>4.0</v>
      </c>
      <c r="K140" s="29"/>
      <c r="L140" s="41" t="str">
        <f t="array" ref="L140">IF($A140&lt;&gt;"Có","Không",IF(IFERROR(INDEX('_cu Bật tắt nhóm'!$A:$A,MATCH($B140&amp;"|"&amp;$C140&amp;"|",'_cu Bật tắt nhóm'!$H:$H,0)),"Có")="Không","Không",IF(IFERROR(INDEX('_cu Bật tắt nhóm'!$A:$A,MATCH($B140&amp;"|"&amp;$C140&amp;"|"&amp;$D140,'_cu Bật tắt nhóm'!$H:$H,0)),"Có")="Không","Không","Có")))</f>
        <v>Có</v>
      </c>
    </row>
    <row r="141">
      <c r="A141" s="23" t="s">
        <v>71</v>
      </c>
      <c r="B141" s="26" t="s">
        <v>1162</v>
      </c>
      <c r="C141" s="26" t="s">
        <v>288</v>
      </c>
      <c r="D141" s="26" t="s">
        <v>751</v>
      </c>
      <c r="E141" s="26" t="s">
        <v>1481</v>
      </c>
      <c r="F141" s="26" t="s">
        <v>196</v>
      </c>
      <c r="G141" s="26" t="s">
        <v>774</v>
      </c>
      <c r="H141" s="26" t="s">
        <v>775</v>
      </c>
      <c r="I141" s="26" t="s">
        <v>726</v>
      </c>
      <c r="J141" s="23">
        <v>4.0</v>
      </c>
      <c r="K141" s="29"/>
      <c r="L141" s="41" t="str">
        <f t="array" ref="L141">IF($A141&lt;&gt;"Có","Không",IF(IFERROR(INDEX('_cu Bật tắt nhóm'!$A:$A,MATCH($B141&amp;"|"&amp;$C141&amp;"|",'_cu Bật tắt nhóm'!$H:$H,0)),"Có")="Không","Không",IF(IFERROR(INDEX('_cu Bật tắt nhóm'!$A:$A,MATCH($B141&amp;"|"&amp;$C141&amp;"|"&amp;$D141,'_cu Bật tắt nhóm'!$H:$H,0)),"Có")="Không","Không","Có")))</f>
        <v>Có</v>
      </c>
    </row>
    <row r="142">
      <c r="A142" s="23" t="s">
        <v>71</v>
      </c>
      <c r="B142" s="26" t="s">
        <v>1162</v>
      </c>
      <c r="C142" s="26" t="s">
        <v>288</v>
      </c>
      <c r="D142" s="26" t="s">
        <v>751</v>
      </c>
      <c r="E142" s="26" t="s">
        <v>1481</v>
      </c>
      <c r="F142" s="26" t="s">
        <v>196</v>
      </c>
      <c r="G142" s="26" t="s">
        <v>776</v>
      </c>
      <c r="H142" s="26" t="s">
        <v>777</v>
      </c>
      <c r="I142" s="26" t="s">
        <v>726</v>
      </c>
      <c r="J142" s="23">
        <v>4.0</v>
      </c>
      <c r="K142" s="29"/>
      <c r="L142" s="41" t="str">
        <f t="array" ref="L142">IF($A142&lt;&gt;"Có","Không",IF(IFERROR(INDEX('_cu Bật tắt nhóm'!$A:$A,MATCH($B142&amp;"|"&amp;$C142&amp;"|",'_cu Bật tắt nhóm'!$H:$H,0)),"Có")="Không","Không",IF(IFERROR(INDEX('_cu Bật tắt nhóm'!$A:$A,MATCH($B142&amp;"|"&amp;$C142&amp;"|"&amp;$D142,'_cu Bật tắt nhóm'!$H:$H,0)),"Có")="Không","Không","Có")))</f>
        <v>Có</v>
      </c>
    </row>
    <row r="143">
      <c r="A143" s="23" t="s">
        <v>71</v>
      </c>
      <c r="B143" s="26" t="s">
        <v>1162</v>
      </c>
      <c r="C143" s="26" t="s">
        <v>288</v>
      </c>
      <c r="D143" s="26" t="s">
        <v>751</v>
      </c>
      <c r="E143" s="26" t="s">
        <v>1481</v>
      </c>
      <c r="F143" s="26" t="s">
        <v>196</v>
      </c>
      <c r="G143" s="26" t="s">
        <v>778</v>
      </c>
      <c r="H143" s="26" t="s">
        <v>779</v>
      </c>
      <c r="I143" s="26" t="s">
        <v>726</v>
      </c>
      <c r="J143" s="23">
        <v>4.0</v>
      </c>
      <c r="K143" s="29"/>
      <c r="L143" s="41" t="str">
        <f t="array" ref="L143">IF($A143&lt;&gt;"Có","Không",IF(IFERROR(INDEX('_cu Bật tắt nhóm'!$A:$A,MATCH($B143&amp;"|"&amp;$C143&amp;"|",'_cu Bật tắt nhóm'!$H:$H,0)),"Có")="Không","Không",IF(IFERROR(INDEX('_cu Bật tắt nhóm'!$A:$A,MATCH($B143&amp;"|"&amp;$C143&amp;"|"&amp;$D143,'_cu Bật tắt nhóm'!$H:$H,0)),"Có")="Không","Không","Có")))</f>
        <v>Có</v>
      </c>
    </row>
    <row r="144">
      <c r="A144" s="23" t="s">
        <v>71</v>
      </c>
      <c r="B144" s="26" t="s">
        <v>1162</v>
      </c>
      <c r="C144" s="26" t="s">
        <v>288</v>
      </c>
      <c r="D144" s="26" t="s">
        <v>751</v>
      </c>
      <c r="E144" s="26" t="s">
        <v>1481</v>
      </c>
      <c r="F144" s="26" t="s">
        <v>196</v>
      </c>
      <c r="G144" s="26" t="s">
        <v>780</v>
      </c>
      <c r="H144" s="26" t="s">
        <v>781</v>
      </c>
      <c r="I144" s="26" t="s">
        <v>726</v>
      </c>
      <c r="J144" s="23">
        <v>4.0</v>
      </c>
      <c r="K144" s="29"/>
      <c r="L144" s="41" t="str">
        <f t="array" ref="L144">IF($A144&lt;&gt;"Có","Không",IF(IFERROR(INDEX('_cu Bật tắt nhóm'!$A:$A,MATCH($B144&amp;"|"&amp;$C144&amp;"|",'_cu Bật tắt nhóm'!$H:$H,0)),"Có")="Không","Không",IF(IFERROR(INDEX('_cu Bật tắt nhóm'!$A:$A,MATCH($B144&amp;"|"&amp;$C144&amp;"|"&amp;$D144,'_cu Bật tắt nhóm'!$H:$H,0)),"Có")="Không","Không","Có")))</f>
        <v>Có</v>
      </c>
    </row>
    <row r="145">
      <c r="A145" s="23" t="s">
        <v>71</v>
      </c>
      <c r="B145" s="26" t="s">
        <v>1162</v>
      </c>
      <c r="C145" s="26" t="s">
        <v>288</v>
      </c>
      <c r="D145" s="26" t="s">
        <v>782</v>
      </c>
      <c r="E145" s="26" t="s">
        <v>1569</v>
      </c>
      <c r="F145" s="26" t="s">
        <v>196</v>
      </c>
      <c r="G145" s="26" t="s">
        <v>784</v>
      </c>
      <c r="H145" s="26" t="s">
        <v>785</v>
      </c>
      <c r="I145" s="26" t="s">
        <v>726</v>
      </c>
      <c r="J145" s="23">
        <v>5.0</v>
      </c>
      <c r="K145" s="29"/>
      <c r="L145" s="41" t="str">
        <f t="array" ref="L145">IF($A145&lt;&gt;"Có","Không",IF(IFERROR(INDEX('_cu Bật tắt nhóm'!$A:$A,MATCH($B145&amp;"|"&amp;$C145&amp;"|",'_cu Bật tắt nhóm'!$H:$H,0)),"Có")="Không","Không",IF(IFERROR(INDEX('_cu Bật tắt nhóm'!$A:$A,MATCH($B145&amp;"|"&amp;$C145&amp;"|"&amp;$D145,'_cu Bật tắt nhóm'!$H:$H,0)),"Có")="Không","Không","Có")))</f>
        <v>Có</v>
      </c>
    </row>
    <row r="146">
      <c r="A146" s="23" t="s">
        <v>71</v>
      </c>
      <c r="B146" s="26" t="s">
        <v>1162</v>
      </c>
      <c r="C146" s="26" t="s">
        <v>288</v>
      </c>
      <c r="D146" s="26" t="s">
        <v>782</v>
      </c>
      <c r="E146" s="26" t="s">
        <v>1569</v>
      </c>
      <c r="F146" s="26" t="s">
        <v>196</v>
      </c>
      <c r="G146" s="26" t="s">
        <v>786</v>
      </c>
      <c r="H146" s="26" t="s">
        <v>787</v>
      </c>
      <c r="I146" s="26" t="s">
        <v>726</v>
      </c>
      <c r="J146" s="23">
        <v>5.0</v>
      </c>
      <c r="K146" s="29"/>
      <c r="L146" s="41" t="str">
        <f t="array" ref="L146">IF($A146&lt;&gt;"Có","Không",IF(IFERROR(INDEX('_cu Bật tắt nhóm'!$A:$A,MATCH($B146&amp;"|"&amp;$C146&amp;"|",'_cu Bật tắt nhóm'!$H:$H,0)),"Có")="Không","Không",IF(IFERROR(INDEX('_cu Bật tắt nhóm'!$A:$A,MATCH($B146&amp;"|"&amp;$C146&amp;"|"&amp;$D146,'_cu Bật tắt nhóm'!$H:$H,0)),"Có")="Không","Không","Có")))</f>
        <v>Có</v>
      </c>
    </row>
    <row r="147">
      <c r="A147" s="23" t="s">
        <v>71</v>
      </c>
      <c r="B147" s="26" t="s">
        <v>1162</v>
      </c>
      <c r="C147" s="26" t="s">
        <v>288</v>
      </c>
      <c r="D147" s="26" t="s">
        <v>782</v>
      </c>
      <c r="E147" s="26" t="s">
        <v>1569</v>
      </c>
      <c r="F147" s="26" t="s">
        <v>196</v>
      </c>
      <c r="G147" s="26" t="s">
        <v>788</v>
      </c>
      <c r="H147" s="26" t="s">
        <v>789</v>
      </c>
      <c r="I147" s="26" t="s">
        <v>726</v>
      </c>
      <c r="J147" s="23">
        <v>5.0</v>
      </c>
      <c r="K147" s="29"/>
      <c r="L147" s="41" t="str">
        <f t="array" ref="L147">IF($A147&lt;&gt;"Có","Không",IF(IFERROR(INDEX('_cu Bật tắt nhóm'!$A:$A,MATCH($B147&amp;"|"&amp;$C147&amp;"|",'_cu Bật tắt nhóm'!$H:$H,0)),"Có")="Không","Không",IF(IFERROR(INDEX('_cu Bật tắt nhóm'!$A:$A,MATCH($B147&amp;"|"&amp;$C147&amp;"|"&amp;$D147,'_cu Bật tắt nhóm'!$H:$H,0)),"Có")="Không","Không","Có")))</f>
        <v>Có</v>
      </c>
    </row>
    <row r="148">
      <c r="A148" s="23" t="s">
        <v>71</v>
      </c>
      <c r="B148" s="26" t="s">
        <v>1162</v>
      </c>
      <c r="C148" s="26" t="s">
        <v>288</v>
      </c>
      <c r="D148" s="26" t="s">
        <v>782</v>
      </c>
      <c r="E148" s="26" t="s">
        <v>1569</v>
      </c>
      <c r="F148" s="26" t="s">
        <v>196</v>
      </c>
      <c r="G148" s="26" t="s">
        <v>790</v>
      </c>
      <c r="H148" s="26" t="s">
        <v>791</v>
      </c>
      <c r="I148" s="26" t="s">
        <v>726</v>
      </c>
      <c r="J148" s="23">
        <v>5.0</v>
      </c>
      <c r="K148" s="29"/>
      <c r="L148" s="41" t="str">
        <f t="array" ref="L148">IF($A148&lt;&gt;"Có","Không",IF(IFERROR(INDEX('_cu Bật tắt nhóm'!$A:$A,MATCH($B148&amp;"|"&amp;$C148&amp;"|",'_cu Bật tắt nhóm'!$H:$H,0)),"Có")="Không","Không",IF(IFERROR(INDEX('_cu Bật tắt nhóm'!$A:$A,MATCH($B148&amp;"|"&amp;$C148&amp;"|"&amp;$D148,'_cu Bật tắt nhóm'!$H:$H,0)),"Có")="Không","Không","Có")))</f>
        <v>Có</v>
      </c>
    </row>
    <row r="149">
      <c r="A149" s="23" t="s">
        <v>71</v>
      </c>
      <c r="B149" s="26" t="s">
        <v>1162</v>
      </c>
      <c r="C149" s="26" t="s">
        <v>288</v>
      </c>
      <c r="D149" s="26" t="s">
        <v>782</v>
      </c>
      <c r="E149" s="26" t="s">
        <v>1569</v>
      </c>
      <c r="F149" s="26" t="s">
        <v>196</v>
      </c>
      <c r="G149" s="26" t="s">
        <v>792</v>
      </c>
      <c r="H149" s="26" t="s">
        <v>793</v>
      </c>
      <c r="I149" s="26" t="s">
        <v>726</v>
      </c>
      <c r="J149" s="23">
        <v>5.0</v>
      </c>
      <c r="K149" s="29"/>
      <c r="L149" s="41" t="str">
        <f t="array" ref="L149">IF($A149&lt;&gt;"Có","Không",IF(IFERROR(INDEX('_cu Bật tắt nhóm'!$A:$A,MATCH($B149&amp;"|"&amp;$C149&amp;"|",'_cu Bật tắt nhóm'!$H:$H,0)),"Có")="Không","Không",IF(IFERROR(INDEX('_cu Bật tắt nhóm'!$A:$A,MATCH($B149&amp;"|"&amp;$C149&amp;"|"&amp;$D149,'_cu Bật tắt nhóm'!$H:$H,0)),"Có")="Không","Không","Có")))</f>
        <v>Có</v>
      </c>
    </row>
    <row r="150">
      <c r="A150" s="23" t="s">
        <v>71</v>
      </c>
      <c r="B150" s="26" t="s">
        <v>1162</v>
      </c>
      <c r="C150" s="26" t="s">
        <v>288</v>
      </c>
      <c r="D150" s="26" t="s">
        <v>782</v>
      </c>
      <c r="E150" s="26" t="s">
        <v>1569</v>
      </c>
      <c r="F150" s="26" t="s">
        <v>196</v>
      </c>
      <c r="G150" s="26" t="s">
        <v>795</v>
      </c>
      <c r="H150" s="26" t="s">
        <v>796</v>
      </c>
      <c r="I150" s="26" t="s">
        <v>726</v>
      </c>
      <c r="J150" s="23">
        <v>5.0</v>
      </c>
      <c r="K150" s="29"/>
      <c r="L150" s="41" t="str">
        <f t="array" ref="L150">IF($A150&lt;&gt;"Có","Không",IF(IFERROR(INDEX('_cu Bật tắt nhóm'!$A:$A,MATCH($B150&amp;"|"&amp;$C150&amp;"|",'_cu Bật tắt nhóm'!$H:$H,0)),"Có")="Không","Không",IF(IFERROR(INDEX('_cu Bật tắt nhóm'!$A:$A,MATCH($B150&amp;"|"&amp;$C150&amp;"|"&amp;$D150,'_cu Bật tắt nhóm'!$H:$H,0)),"Có")="Không","Không","Có")))</f>
        <v>Có</v>
      </c>
    </row>
    <row r="151">
      <c r="A151" s="23" t="s">
        <v>71</v>
      </c>
      <c r="B151" s="26" t="s">
        <v>1162</v>
      </c>
      <c r="C151" s="26" t="s">
        <v>288</v>
      </c>
      <c r="D151" s="26" t="s">
        <v>798</v>
      </c>
      <c r="E151" s="26" t="s">
        <v>1571</v>
      </c>
      <c r="F151" s="26" t="s">
        <v>196</v>
      </c>
      <c r="G151" s="26" t="s">
        <v>803</v>
      </c>
      <c r="H151" s="26" t="s">
        <v>804</v>
      </c>
      <c r="I151" s="26" t="s">
        <v>726</v>
      </c>
      <c r="J151" s="23">
        <v>2.0</v>
      </c>
      <c r="K151" s="29"/>
      <c r="L151" s="41" t="str">
        <f t="array" ref="L151">IF($A151&lt;&gt;"Có","Không",IF(IFERROR(INDEX('_cu Bật tắt nhóm'!$A:$A,MATCH($B151&amp;"|"&amp;$C151&amp;"|",'_cu Bật tắt nhóm'!$H:$H,0)),"Có")="Không","Không",IF(IFERROR(INDEX('_cu Bật tắt nhóm'!$A:$A,MATCH($B151&amp;"|"&amp;$C151&amp;"|"&amp;$D151,'_cu Bật tắt nhóm'!$H:$H,0)),"Có")="Không","Không","Có")))</f>
        <v>Có</v>
      </c>
    </row>
    <row r="152">
      <c r="A152" s="23" t="s">
        <v>71</v>
      </c>
      <c r="B152" s="26" t="s">
        <v>1162</v>
      </c>
      <c r="C152" s="26" t="s">
        <v>288</v>
      </c>
      <c r="D152" s="26" t="s">
        <v>798</v>
      </c>
      <c r="E152" s="26" t="s">
        <v>1571</v>
      </c>
      <c r="F152" s="26" t="s">
        <v>196</v>
      </c>
      <c r="G152" s="26" t="s">
        <v>805</v>
      </c>
      <c r="H152" s="26" t="s">
        <v>806</v>
      </c>
      <c r="I152" s="26" t="s">
        <v>726</v>
      </c>
      <c r="J152" s="23">
        <v>2.0</v>
      </c>
      <c r="K152" s="29"/>
      <c r="L152" s="41" t="str">
        <f t="array" ref="L152">IF($A152&lt;&gt;"Có","Không",IF(IFERROR(INDEX('_cu Bật tắt nhóm'!$A:$A,MATCH($B152&amp;"|"&amp;$C152&amp;"|",'_cu Bật tắt nhóm'!$H:$H,0)),"Có")="Không","Không",IF(IFERROR(INDEX('_cu Bật tắt nhóm'!$A:$A,MATCH($B152&amp;"|"&amp;$C152&amp;"|"&amp;$D152,'_cu Bật tắt nhóm'!$H:$H,0)),"Có")="Không","Không","Có")))</f>
        <v>Có</v>
      </c>
    </row>
    <row r="153">
      <c r="A153" s="23" t="s">
        <v>71</v>
      </c>
      <c r="B153" s="26" t="s">
        <v>1162</v>
      </c>
      <c r="C153" s="26" t="s">
        <v>288</v>
      </c>
      <c r="D153" s="26" t="s">
        <v>798</v>
      </c>
      <c r="E153" s="26" t="s">
        <v>1571</v>
      </c>
      <c r="F153" s="26" t="s">
        <v>196</v>
      </c>
      <c r="G153" s="26" t="s">
        <v>807</v>
      </c>
      <c r="H153" s="26" t="s">
        <v>808</v>
      </c>
      <c r="I153" s="26" t="s">
        <v>726</v>
      </c>
      <c r="J153" s="23">
        <v>2.0</v>
      </c>
      <c r="K153" s="29"/>
      <c r="L153" s="41" t="str">
        <f t="array" ref="L153">IF($A153&lt;&gt;"Có","Không",IF(IFERROR(INDEX('_cu Bật tắt nhóm'!$A:$A,MATCH($B153&amp;"|"&amp;$C153&amp;"|",'_cu Bật tắt nhóm'!$H:$H,0)),"Có")="Không","Không",IF(IFERROR(INDEX('_cu Bật tắt nhóm'!$A:$A,MATCH($B153&amp;"|"&amp;$C153&amp;"|"&amp;$D153,'_cu Bật tắt nhóm'!$H:$H,0)),"Có")="Không","Không","Có")))</f>
        <v>Có</v>
      </c>
    </row>
    <row r="154">
      <c r="A154" s="23" t="s">
        <v>71</v>
      </c>
      <c r="B154" s="26" t="s">
        <v>1162</v>
      </c>
      <c r="C154" s="26" t="s">
        <v>288</v>
      </c>
      <c r="D154" s="26" t="s">
        <v>798</v>
      </c>
      <c r="E154" s="26" t="s">
        <v>1571</v>
      </c>
      <c r="F154" s="26" t="s">
        <v>196</v>
      </c>
      <c r="G154" s="26" t="s">
        <v>810</v>
      </c>
      <c r="H154" s="26" t="s">
        <v>812</v>
      </c>
      <c r="I154" s="26" t="s">
        <v>726</v>
      </c>
      <c r="J154" s="23">
        <v>4.0</v>
      </c>
      <c r="K154" s="29"/>
      <c r="L154" s="41" t="str">
        <f t="array" ref="L154">IF($A154&lt;&gt;"Có","Không",IF(IFERROR(INDEX('_cu Bật tắt nhóm'!$A:$A,MATCH($B154&amp;"|"&amp;$C154&amp;"|",'_cu Bật tắt nhóm'!$H:$H,0)),"Có")="Không","Không",IF(IFERROR(INDEX('_cu Bật tắt nhóm'!$A:$A,MATCH($B154&amp;"|"&amp;$C154&amp;"|"&amp;$D154,'_cu Bật tắt nhóm'!$H:$H,0)),"Có")="Không","Không","Có")))</f>
        <v>Có</v>
      </c>
    </row>
    <row r="155">
      <c r="A155" s="23" t="s">
        <v>71</v>
      </c>
      <c r="B155" s="26" t="s">
        <v>1162</v>
      </c>
      <c r="C155" s="26" t="s">
        <v>288</v>
      </c>
      <c r="D155" s="26" t="s">
        <v>798</v>
      </c>
      <c r="E155" s="26" t="s">
        <v>1571</v>
      </c>
      <c r="F155" s="26" t="s">
        <v>196</v>
      </c>
      <c r="G155" s="26" t="s">
        <v>814</v>
      </c>
      <c r="H155" s="26" t="s">
        <v>815</v>
      </c>
      <c r="I155" s="26" t="s">
        <v>726</v>
      </c>
      <c r="J155" s="23">
        <v>4.0</v>
      </c>
      <c r="K155" s="29"/>
      <c r="L155" s="41" t="str">
        <f t="array" ref="L155">IF($A155&lt;&gt;"Có","Không",IF(IFERROR(INDEX('_cu Bật tắt nhóm'!$A:$A,MATCH($B155&amp;"|"&amp;$C155&amp;"|",'_cu Bật tắt nhóm'!$H:$H,0)),"Có")="Không","Không",IF(IFERROR(INDEX('_cu Bật tắt nhóm'!$A:$A,MATCH($B155&amp;"|"&amp;$C155&amp;"|"&amp;$D155,'_cu Bật tắt nhóm'!$H:$H,0)),"Có")="Không","Không","Có")))</f>
        <v>Có</v>
      </c>
    </row>
    <row r="156">
      <c r="A156" s="23" t="s">
        <v>71</v>
      </c>
      <c r="B156" s="26" t="s">
        <v>1162</v>
      </c>
      <c r="C156" s="26" t="s">
        <v>288</v>
      </c>
      <c r="D156" s="26" t="s">
        <v>798</v>
      </c>
      <c r="E156" s="26" t="s">
        <v>1571</v>
      </c>
      <c r="F156" s="26" t="s">
        <v>196</v>
      </c>
      <c r="G156" s="26" t="s">
        <v>817</v>
      </c>
      <c r="H156" s="26" t="s">
        <v>818</v>
      </c>
      <c r="I156" s="26" t="s">
        <v>726</v>
      </c>
      <c r="J156" s="23">
        <v>5.0</v>
      </c>
      <c r="K156" s="29"/>
      <c r="L156" s="41" t="str">
        <f t="array" ref="L156">IF($A156&lt;&gt;"Có","Không",IF(IFERROR(INDEX('_cu Bật tắt nhóm'!$A:$A,MATCH($B156&amp;"|"&amp;$C156&amp;"|",'_cu Bật tắt nhóm'!$H:$H,0)),"Có")="Không","Không",IF(IFERROR(INDEX('_cu Bật tắt nhóm'!$A:$A,MATCH($B156&amp;"|"&amp;$C156&amp;"|"&amp;$D156,'_cu Bật tắt nhóm'!$H:$H,0)),"Có")="Không","Không","Có")))</f>
        <v>Có</v>
      </c>
    </row>
    <row r="157">
      <c r="A157" s="23" t="s">
        <v>71</v>
      </c>
      <c r="B157" s="26" t="s">
        <v>1162</v>
      </c>
      <c r="C157" s="26" t="s">
        <v>288</v>
      </c>
      <c r="D157" s="26" t="s">
        <v>798</v>
      </c>
      <c r="E157" s="26" t="s">
        <v>1571</v>
      </c>
      <c r="F157" s="26" t="s">
        <v>196</v>
      </c>
      <c r="G157" s="26" t="s">
        <v>822</v>
      </c>
      <c r="H157" s="26" t="s">
        <v>823</v>
      </c>
      <c r="I157" s="26" t="s">
        <v>726</v>
      </c>
      <c r="J157" s="23">
        <v>2.0</v>
      </c>
      <c r="K157" s="29"/>
      <c r="L157" s="41" t="str">
        <f t="array" ref="L157">IF($A157&lt;&gt;"Có","Không",IF(IFERROR(INDEX('_cu Bật tắt nhóm'!$A:$A,MATCH($B157&amp;"|"&amp;$C157&amp;"|",'_cu Bật tắt nhóm'!$H:$H,0)),"Có")="Không","Không",IF(IFERROR(INDEX('_cu Bật tắt nhóm'!$A:$A,MATCH($B157&amp;"|"&amp;$C157&amp;"|"&amp;$D157,'_cu Bật tắt nhóm'!$H:$H,0)),"Có")="Không","Không","Có")))</f>
        <v>Có</v>
      </c>
    </row>
    <row r="158">
      <c r="A158" s="23" t="s">
        <v>71</v>
      </c>
      <c r="B158" s="26" t="s">
        <v>1162</v>
      </c>
      <c r="C158" s="26" t="s">
        <v>288</v>
      </c>
      <c r="D158" s="26" t="s">
        <v>798</v>
      </c>
      <c r="E158" s="26" t="s">
        <v>1571</v>
      </c>
      <c r="F158" s="26" t="s">
        <v>196</v>
      </c>
      <c r="G158" s="26" t="s">
        <v>825</v>
      </c>
      <c r="H158" s="26" t="s">
        <v>826</v>
      </c>
      <c r="I158" s="26" t="s">
        <v>726</v>
      </c>
      <c r="J158" s="23">
        <v>2.0</v>
      </c>
      <c r="K158" s="29"/>
      <c r="L158" s="41" t="str">
        <f t="array" ref="L158">IF($A158&lt;&gt;"Có","Không",IF(IFERROR(INDEX('_cu Bật tắt nhóm'!$A:$A,MATCH($B158&amp;"|"&amp;$C158&amp;"|",'_cu Bật tắt nhóm'!$H:$H,0)),"Có")="Không","Không",IF(IFERROR(INDEX('_cu Bật tắt nhóm'!$A:$A,MATCH($B158&amp;"|"&amp;$C158&amp;"|"&amp;$D158,'_cu Bật tắt nhóm'!$H:$H,0)),"Có")="Không","Không","Có")))</f>
        <v>Có</v>
      </c>
    </row>
    <row r="159">
      <c r="A159" s="23" t="s">
        <v>71</v>
      </c>
      <c r="B159" s="26" t="s">
        <v>1162</v>
      </c>
      <c r="C159" s="26" t="s">
        <v>288</v>
      </c>
      <c r="D159" s="26" t="s">
        <v>798</v>
      </c>
      <c r="E159" s="26" t="s">
        <v>1571</v>
      </c>
      <c r="F159" s="26" t="s">
        <v>196</v>
      </c>
      <c r="G159" s="26" t="s">
        <v>828</v>
      </c>
      <c r="H159" s="26" t="s">
        <v>829</v>
      </c>
      <c r="I159" s="26" t="s">
        <v>726</v>
      </c>
      <c r="J159" s="23">
        <v>2.0</v>
      </c>
      <c r="K159" s="29"/>
      <c r="L159" s="41" t="str">
        <f t="array" ref="L159">IF($A159&lt;&gt;"Có","Không",IF(IFERROR(INDEX('_cu Bật tắt nhóm'!$A:$A,MATCH($B159&amp;"|"&amp;$C159&amp;"|",'_cu Bật tắt nhóm'!$H:$H,0)),"Có")="Không","Không",IF(IFERROR(INDEX('_cu Bật tắt nhóm'!$A:$A,MATCH($B159&amp;"|"&amp;$C159&amp;"|"&amp;$D159,'_cu Bật tắt nhóm'!$H:$H,0)),"Có")="Không","Không","Có")))</f>
        <v>Có</v>
      </c>
    </row>
    <row r="160">
      <c r="A160" s="23" t="s">
        <v>71</v>
      </c>
      <c r="B160" s="26" t="s">
        <v>1162</v>
      </c>
      <c r="C160" s="26" t="s">
        <v>288</v>
      </c>
      <c r="D160" s="26" t="s">
        <v>798</v>
      </c>
      <c r="E160" s="26" t="s">
        <v>1571</v>
      </c>
      <c r="F160" s="26" t="s">
        <v>196</v>
      </c>
      <c r="G160" s="26" t="s">
        <v>832</v>
      </c>
      <c r="H160" s="26" t="s">
        <v>833</v>
      </c>
      <c r="I160" s="26" t="s">
        <v>726</v>
      </c>
      <c r="J160" s="23">
        <v>2.0</v>
      </c>
      <c r="K160" s="29"/>
      <c r="L160" s="41" t="str">
        <f t="array" ref="L160">IF($A160&lt;&gt;"Có","Không",IF(IFERROR(INDEX('_cu Bật tắt nhóm'!$A:$A,MATCH($B160&amp;"|"&amp;$C160&amp;"|",'_cu Bật tắt nhóm'!$H:$H,0)),"Có")="Không","Không",IF(IFERROR(INDEX('_cu Bật tắt nhóm'!$A:$A,MATCH($B160&amp;"|"&amp;$C160&amp;"|"&amp;$D160,'_cu Bật tắt nhóm'!$H:$H,0)),"Có")="Không","Không","Có")))</f>
        <v>Có</v>
      </c>
    </row>
    <row r="161">
      <c r="A161" s="23" t="s">
        <v>71</v>
      </c>
      <c r="B161" s="26" t="s">
        <v>1162</v>
      </c>
      <c r="C161" s="26" t="s">
        <v>288</v>
      </c>
      <c r="D161" s="26" t="s">
        <v>839</v>
      </c>
      <c r="E161" s="26" t="s">
        <v>1573</v>
      </c>
      <c r="F161" s="26" t="s">
        <v>196</v>
      </c>
      <c r="G161" s="26" t="s">
        <v>844</v>
      </c>
      <c r="H161" s="26" t="s">
        <v>845</v>
      </c>
      <c r="I161" s="26" t="s">
        <v>726</v>
      </c>
      <c r="J161" s="23">
        <v>2.0</v>
      </c>
      <c r="K161" s="29"/>
      <c r="L161" s="41" t="str">
        <f t="array" ref="L161">IF($A161&lt;&gt;"Có","Không",IF(IFERROR(INDEX('_cu Bật tắt nhóm'!$A:$A,MATCH($B161&amp;"|"&amp;$C161&amp;"|",'_cu Bật tắt nhóm'!$H:$H,0)),"Có")="Không","Không",IF(IFERROR(INDEX('_cu Bật tắt nhóm'!$A:$A,MATCH($B161&amp;"|"&amp;$C161&amp;"|"&amp;$D161,'_cu Bật tắt nhóm'!$H:$H,0)),"Có")="Không","Không","Có")))</f>
        <v>Có</v>
      </c>
    </row>
    <row r="162">
      <c r="A162" s="23" t="s">
        <v>71</v>
      </c>
      <c r="B162" s="26" t="s">
        <v>1162</v>
      </c>
      <c r="C162" s="26" t="s">
        <v>288</v>
      </c>
      <c r="D162" s="26" t="s">
        <v>839</v>
      </c>
      <c r="E162" s="26" t="s">
        <v>1573</v>
      </c>
      <c r="F162" s="26" t="s">
        <v>196</v>
      </c>
      <c r="G162" s="26" t="s">
        <v>850</v>
      </c>
      <c r="H162" s="26" t="s">
        <v>851</v>
      </c>
      <c r="I162" s="26" t="s">
        <v>726</v>
      </c>
      <c r="J162" s="23">
        <v>4.0</v>
      </c>
      <c r="K162" s="29"/>
      <c r="L162" s="41" t="str">
        <f t="array" ref="L162">IF($A162&lt;&gt;"Có","Không",IF(IFERROR(INDEX('_cu Bật tắt nhóm'!$A:$A,MATCH($B162&amp;"|"&amp;$C162&amp;"|",'_cu Bật tắt nhóm'!$H:$H,0)),"Có")="Không","Không",IF(IFERROR(INDEX('_cu Bật tắt nhóm'!$A:$A,MATCH($B162&amp;"|"&amp;$C162&amp;"|"&amp;$D162,'_cu Bật tắt nhóm'!$H:$H,0)),"Có")="Không","Không","Có")))</f>
        <v>Có</v>
      </c>
    </row>
    <row r="163">
      <c r="A163" s="23" t="s">
        <v>71</v>
      </c>
      <c r="B163" s="26" t="s">
        <v>1162</v>
      </c>
      <c r="C163" s="26" t="s">
        <v>288</v>
      </c>
      <c r="D163" s="26" t="s">
        <v>839</v>
      </c>
      <c r="E163" s="26" t="s">
        <v>1573</v>
      </c>
      <c r="F163" s="26" t="s">
        <v>196</v>
      </c>
      <c r="G163" s="26" t="s">
        <v>853</v>
      </c>
      <c r="H163" s="26" t="s">
        <v>854</v>
      </c>
      <c r="I163" s="26" t="s">
        <v>726</v>
      </c>
      <c r="J163" s="23">
        <v>4.0</v>
      </c>
      <c r="K163" s="29"/>
      <c r="L163" s="41" t="str">
        <f t="array" ref="L163">IF($A163&lt;&gt;"Có","Không",IF(IFERROR(INDEX('_cu Bật tắt nhóm'!$A:$A,MATCH($B163&amp;"|"&amp;$C163&amp;"|",'_cu Bật tắt nhóm'!$H:$H,0)),"Có")="Không","Không",IF(IFERROR(INDEX('_cu Bật tắt nhóm'!$A:$A,MATCH($B163&amp;"|"&amp;$C163&amp;"|"&amp;$D163,'_cu Bật tắt nhóm'!$H:$H,0)),"Có")="Không","Không","Có")))</f>
        <v>Có</v>
      </c>
    </row>
    <row r="164">
      <c r="A164" s="23" t="s">
        <v>71</v>
      </c>
      <c r="B164" s="26" t="s">
        <v>1162</v>
      </c>
      <c r="C164" s="26" t="s">
        <v>288</v>
      </c>
      <c r="D164" s="26" t="s">
        <v>839</v>
      </c>
      <c r="E164" s="26" t="s">
        <v>1573</v>
      </c>
      <c r="F164" s="26" t="s">
        <v>196</v>
      </c>
      <c r="G164" s="26" t="s">
        <v>856</v>
      </c>
      <c r="H164" s="26" t="s">
        <v>857</v>
      </c>
      <c r="I164" s="26" t="s">
        <v>726</v>
      </c>
      <c r="J164" s="23">
        <v>4.0</v>
      </c>
      <c r="K164" s="29"/>
      <c r="L164" s="41" t="str">
        <f t="array" ref="L164">IF($A164&lt;&gt;"Có","Không",IF(IFERROR(INDEX('_cu Bật tắt nhóm'!$A:$A,MATCH($B164&amp;"|"&amp;$C164&amp;"|",'_cu Bật tắt nhóm'!$H:$H,0)),"Có")="Không","Không",IF(IFERROR(INDEX('_cu Bật tắt nhóm'!$A:$A,MATCH($B164&amp;"|"&amp;$C164&amp;"|"&amp;$D164,'_cu Bật tắt nhóm'!$H:$H,0)),"Có")="Không","Không","Có")))</f>
        <v>Có</v>
      </c>
    </row>
    <row r="165">
      <c r="A165" s="23" t="s">
        <v>71</v>
      </c>
      <c r="B165" s="26" t="s">
        <v>1162</v>
      </c>
      <c r="C165" s="26" t="s">
        <v>288</v>
      </c>
      <c r="D165" s="26" t="s">
        <v>839</v>
      </c>
      <c r="E165" s="26" t="s">
        <v>1573</v>
      </c>
      <c r="F165" s="26" t="s">
        <v>196</v>
      </c>
      <c r="G165" s="26" t="s">
        <v>858</v>
      </c>
      <c r="H165" s="26" t="s">
        <v>859</v>
      </c>
      <c r="I165" s="26" t="s">
        <v>726</v>
      </c>
      <c r="J165" s="23">
        <v>4.0</v>
      </c>
      <c r="K165" s="29"/>
      <c r="L165" s="41" t="str">
        <f t="array" ref="L165">IF($A165&lt;&gt;"Có","Không",IF(IFERROR(INDEX('_cu Bật tắt nhóm'!$A:$A,MATCH($B165&amp;"|"&amp;$C165&amp;"|",'_cu Bật tắt nhóm'!$H:$H,0)),"Có")="Không","Không",IF(IFERROR(INDEX('_cu Bật tắt nhóm'!$A:$A,MATCH($B165&amp;"|"&amp;$C165&amp;"|"&amp;$D165,'_cu Bật tắt nhóm'!$H:$H,0)),"Có")="Không","Không","Có")))</f>
        <v>Có</v>
      </c>
    </row>
    <row r="166">
      <c r="A166" s="23" t="s">
        <v>71</v>
      </c>
      <c r="B166" s="26" t="s">
        <v>1162</v>
      </c>
      <c r="C166" s="26" t="s">
        <v>288</v>
      </c>
      <c r="D166" s="26" t="s">
        <v>839</v>
      </c>
      <c r="E166" s="26" t="s">
        <v>1573</v>
      </c>
      <c r="F166" s="26" t="s">
        <v>196</v>
      </c>
      <c r="G166" s="26" t="s">
        <v>860</v>
      </c>
      <c r="H166" s="26" t="s">
        <v>862</v>
      </c>
      <c r="I166" s="26" t="s">
        <v>726</v>
      </c>
      <c r="J166" s="23">
        <v>5.0</v>
      </c>
      <c r="K166" s="29"/>
      <c r="L166" s="41" t="str">
        <f t="array" ref="L166">IF($A166&lt;&gt;"Có","Không",IF(IFERROR(INDEX('_cu Bật tắt nhóm'!$A:$A,MATCH($B166&amp;"|"&amp;$C166&amp;"|",'_cu Bật tắt nhóm'!$H:$H,0)),"Có")="Không","Không",IF(IFERROR(INDEX('_cu Bật tắt nhóm'!$A:$A,MATCH($B166&amp;"|"&amp;$C166&amp;"|"&amp;$D166,'_cu Bật tắt nhóm'!$H:$H,0)),"Có")="Không","Không","Có")))</f>
        <v>Có</v>
      </c>
    </row>
    <row r="167">
      <c r="A167" s="23" t="s">
        <v>71</v>
      </c>
      <c r="B167" s="26" t="s">
        <v>1162</v>
      </c>
      <c r="C167" s="26" t="s">
        <v>288</v>
      </c>
      <c r="D167" s="26" t="s">
        <v>1006</v>
      </c>
      <c r="E167" s="26" t="s">
        <v>1574</v>
      </c>
      <c r="F167" s="26" t="s">
        <v>1032</v>
      </c>
      <c r="G167" s="26" t="s">
        <v>1714</v>
      </c>
      <c r="H167" s="26" t="s">
        <v>1715</v>
      </c>
      <c r="I167" s="26" t="s">
        <v>726</v>
      </c>
      <c r="J167" s="23">
        <v>4.0</v>
      </c>
      <c r="K167" s="29"/>
      <c r="L167" s="41" t="str">
        <f t="array" ref="L167">IF($A167&lt;&gt;"Có","Không",IF(IFERROR(INDEX('_cu Bật tắt nhóm'!$A:$A,MATCH($B167&amp;"|"&amp;$C167&amp;"|",'_cu Bật tắt nhóm'!$H:$H,0)),"Có")="Không","Không",IF(IFERROR(INDEX('_cu Bật tắt nhóm'!$A:$A,MATCH($B167&amp;"|"&amp;$C167&amp;"|"&amp;$D167,'_cu Bật tắt nhóm'!$H:$H,0)),"Có")="Không","Không","Có")))</f>
        <v>Có</v>
      </c>
    </row>
    <row r="168">
      <c r="A168" s="23" t="s">
        <v>71</v>
      </c>
      <c r="B168" s="26" t="s">
        <v>1162</v>
      </c>
      <c r="C168" s="26" t="s">
        <v>288</v>
      </c>
      <c r="D168" s="26" t="s">
        <v>1006</v>
      </c>
      <c r="E168" s="26" t="s">
        <v>1574</v>
      </c>
      <c r="F168" s="26" t="s">
        <v>1032</v>
      </c>
      <c r="G168" s="26" t="s">
        <v>1717</v>
      </c>
      <c r="H168" s="26" t="s">
        <v>1718</v>
      </c>
      <c r="I168" s="26" t="s">
        <v>726</v>
      </c>
      <c r="J168" s="23">
        <v>4.0</v>
      </c>
      <c r="K168" s="29"/>
      <c r="L168" s="41" t="str">
        <f t="array" ref="L168">IF($A168&lt;&gt;"Có","Không",IF(IFERROR(INDEX('_cu Bật tắt nhóm'!$A:$A,MATCH($B168&amp;"|"&amp;$C168&amp;"|",'_cu Bật tắt nhóm'!$H:$H,0)),"Có")="Không","Không",IF(IFERROR(INDEX('_cu Bật tắt nhóm'!$A:$A,MATCH($B168&amp;"|"&amp;$C168&amp;"|"&amp;$D168,'_cu Bật tắt nhóm'!$H:$H,0)),"Có")="Không","Không","Có")))</f>
        <v>Có</v>
      </c>
    </row>
    <row r="169">
      <c r="A169" s="23" t="s">
        <v>71</v>
      </c>
      <c r="B169" s="26" t="s">
        <v>1162</v>
      </c>
      <c r="C169" s="26" t="s">
        <v>288</v>
      </c>
      <c r="D169" s="26" t="s">
        <v>1006</v>
      </c>
      <c r="E169" s="26" t="s">
        <v>1574</v>
      </c>
      <c r="F169" s="26" t="s">
        <v>1032</v>
      </c>
      <c r="G169" s="26" t="s">
        <v>1719</v>
      </c>
      <c r="H169" s="26" t="s">
        <v>1720</v>
      </c>
      <c r="I169" s="26" t="s">
        <v>726</v>
      </c>
      <c r="J169" s="23">
        <v>4.0</v>
      </c>
      <c r="K169" s="29"/>
      <c r="L169" s="41" t="str">
        <f t="array" ref="L169">IF($A169&lt;&gt;"Có","Không",IF(IFERROR(INDEX('_cu Bật tắt nhóm'!$A:$A,MATCH($B169&amp;"|"&amp;$C169&amp;"|",'_cu Bật tắt nhóm'!$H:$H,0)),"Có")="Không","Không",IF(IFERROR(INDEX('_cu Bật tắt nhóm'!$A:$A,MATCH($B169&amp;"|"&amp;$C169&amp;"|"&amp;$D169,'_cu Bật tắt nhóm'!$H:$H,0)),"Có")="Không","Không","Có")))</f>
        <v>Có</v>
      </c>
    </row>
    <row r="170">
      <c r="A170" s="23" t="s">
        <v>71</v>
      </c>
      <c r="B170" s="26" t="s">
        <v>1162</v>
      </c>
      <c r="C170" s="26" t="s">
        <v>288</v>
      </c>
      <c r="D170" s="26" t="s">
        <v>1006</v>
      </c>
      <c r="E170" s="26" t="s">
        <v>1574</v>
      </c>
      <c r="F170" s="26" t="s">
        <v>1032</v>
      </c>
      <c r="G170" s="26" t="s">
        <v>1721</v>
      </c>
      <c r="H170" s="26" t="s">
        <v>1722</v>
      </c>
      <c r="I170" s="26" t="s">
        <v>726</v>
      </c>
      <c r="J170" s="23">
        <v>4.0</v>
      </c>
      <c r="K170" s="29"/>
      <c r="L170" s="41" t="str">
        <f t="array" ref="L170">IF($A170&lt;&gt;"Có","Không",IF(IFERROR(INDEX('_cu Bật tắt nhóm'!$A:$A,MATCH($B170&amp;"|"&amp;$C170&amp;"|",'_cu Bật tắt nhóm'!$H:$H,0)),"Có")="Không","Không",IF(IFERROR(INDEX('_cu Bật tắt nhóm'!$A:$A,MATCH($B170&amp;"|"&amp;$C170&amp;"|"&amp;$D170,'_cu Bật tắt nhóm'!$H:$H,0)),"Có")="Không","Không","Có")))</f>
        <v>Có</v>
      </c>
    </row>
    <row r="171">
      <c r="A171" s="23" t="s">
        <v>71</v>
      </c>
      <c r="B171" s="26" t="s">
        <v>409</v>
      </c>
      <c r="C171" s="26" t="s">
        <v>288</v>
      </c>
      <c r="D171" s="26" t="s">
        <v>868</v>
      </c>
      <c r="E171" s="26" t="s">
        <v>1575</v>
      </c>
      <c r="F171" s="26" t="s">
        <v>196</v>
      </c>
      <c r="G171" s="26" t="s">
        <v>871</v>
      </c>
      <c r="H171" s="26" t="s">
        <v>872</v>
      </c>
      <c r="I171" s="26" t="s">
        <v>355</v>
      </c>
      <c r="J171" s="23">
        <v>3.0</v>
      </c>
      <c r="K171" s="29"/>
      <c r="L171" s="41" t="str">
        <f t="array" ref="L171">IF($A171&lt;&gt;"Có","Không",IF(IFERROR(INDEX('_cu Bật tắt nhóm'!$A:$A,MATCH($B171&amp;"|"&amp;$C171&amp;"|",'_cu Bật tắt nhóm'!$H:$H,0)),"Có")="Không","Không",IF(IFERROR(INDEX('_cu Bật tắt nhóm'!$A:$A,MATCH($B171&amp;"|"&amp;$C171&amp;"|"&amp;$D171,'_cu Bật tắt nhóm'!$H:$H,0)),"Có")="Không","Không","Có")))</f>
        <v>Có</v>
      </c>
    </row>
    <row r="172">
      <c r="A172" s="23" t="s">
        <v>71</v>
      </c>
      <c r="B172" s="26" t="s">
        <v>409</v>
      </c>
      <c r="C172" s="26" t="s">
        <v>288</v>
      </c>
      <c r="D172" s="26" t="s">
        <v>868</v>
      </c>
      <c r="E172" s="26" t="s">
        <v>1575</v>
      </c>
      <c r="F172" s="26" t="s">
        <v>196</v>
      </c>
      <c r="G172" s="26" t="s">
        <v>873</v>
      </c>
      <c r="H172" s="26" t="s">
        <v>874</v>
      </c>
      <c r="I172" s="26" t="s">
        <v>355</v>
      </c>
      <c r="J172" s="23">
        <v>3.0</v>
      </c>
      <c r="K172" s="29"/>
      <c r="L172" s="41" t="str">
        <f t="array" ref="L172">IF($A172&lt;&gt;"Có","Không",IF(IFERROR(INDEX('_cu Bật tắt nhóm'!$A:$A,MATCH($B172&amp;"|"&amp;$C172&amp;"|",'_cu Bật tắt nhóm'!$H:$H,0)),"Có")="Không","Không",IF(IFERROR(INDEX('_cu Bật tắt nhóm'!$A:$A,MATCH($B172&amp;"|"&amp;$C172&amp;"|"&amp;$D172,'_cu Bật tắt nhóm'!$H:$H,0)),"Có")="Không","Không","Có")))</f>
        <v>Có</v>
      </c>
    </row>
    <row r="173">
      <c r="A173" s="23" t="s">
        <v>71</v>
      </c>
      <c r="B173" s="26" t="s">
        <v>409</v>
      </c>
      <c r="C173" s="26" t="s">
        <v>288</v>
      </c>
      <c r="D173" s="26" t="s">
        <v>868</v>
      </c>
      <c r="E173" s="26" t="s">
        <v>1575</v>
      </c>
      <c r="F173" s="26" t="s">
        <v>196</v>
      </c>
      <c r="G173" s="26" t="s">
        <v>875</v>
      </c>
      <c r="H173" s="26" t="s">
        <v>876</v>
      </c>
      <c r="I173" s="26" t="s">
        <v>355</v>
      </c>
      <c r="J173" s="23">
        <v>3.0</v>
      </c>
      <c r="K173" s="29"/>
      <c r="L173" s="41" t="str">
        <f t="array" ref="L173">IF($A173&lt;&gt;"Có","Không",IF(IFERROR(INDEX('_cu Bật tắt nhóm'!$A:$A,MATCH($B173&amp;"|"&amp;$C173&amp;"|",'_cu Bật tắt nhóm'!$H:$H,0)),"Có")="Không","Không",IF(IFERROR(INDEX('_cu Bật tắt nhóm'!$A:$A,MATCH($B173&amp;"|"&amp;$C173&amp;"|"&amp;$D173,'_cu Bật tắt nhóm'!$H:$H,0)),"Có")="Không","Không","Có")))</f>
        <v>Có</v>
      </c>
    </row>
    <row r="174">
      <c r="A174" s="23" t="s">
        <v>71</v>
      </c>
      <c r="B174" s="26" t="s">
        <v>409</v>
      </c>
      <c r="C174" s="26" t="s">
        <v>288</v>
      </c>
      <c r="D174" s="26" t="s">
        <v>868</v>
      </c>
      <c r="E174" s="26" t="s">
        <v>1575</v>
      </c>
      <c r="F174" s="26" t="s">
        <v>196</v>
      </c>
      <c r="G174" s="26" t="s">
        <v>877</v>
      </c>
      <c r="H174" s="26" t="s">
        <v>878</v>
      </c>
      <c r="I174" s="26" t="s">
        <v>355</v>
      </c>
      <c r="J174" s="23">
        <v>3.0</v>
      </c>
      <c r="K174" s="29"/>
      <c r="L174" s="41" t="str">
        <f t="array" ref="L174">IF($A174&lt;&gt;"Có","Không",IF(IFERROR(INDEX('_cu Bật tắt nhóm'!$A:$A,MATCH($B174&amp;"|"&amp;$C174&amp;"|",'_cu Bật tắt nhóm'!$H:$H,0)),"Có")="Không","Không",IF(IFERROR(INDEX('_cu Bật tắt nhóm'!$A:$A,MATCH($B174&amp;"|"&amp;$C174&amp;"|"&amp;$D174,'_cu Bật tắt nhóm'!$H:$H,0)),"Có")="Không","Không","Có")))</f>
        <v>Có</v>
      </c>
    </row>
    <row r="175">
      <c r="A175" s="23" t="s">
        <v>71</v>
      </c>
      <c r="B175" s="26" t="s">
        <v>409</v>
      </c>
      <c r="C175" s="26" t="s">
        <v>288</v>
      </c>
      <c r="D175" s="26" t="s">
        <v>868</v>
      </c>
      <c r="E175" s="26" t="s">
        <v>1575</v>
      </c>
      <c r="F175" s="26" t="s">
        <v>196</v>
      </c>
      <c r="G175" s="26" t="s">
        <v>879</v>
      </c>
      <c r="H175" s="26" t="s">
        <v>880</v>
      </c>
      <c r="I175" s="26" t="s">
        <v>355</v>
      </c>
      <c r="J175" s="23">
        <v>3.0</v>
      </c>
      <c r="K175" s="29"/>
      <c r="L175" s="41" t="str">
        <f t="array" ref="L175">IF($A175&lt;&gt;"Có","Không",IF(IFERROR(INDEX('_cu Bật tắt nhóm'!$A:$A,MATCH($B175&amp;"|"&amp;$C175&amp;"|",'_cu Bật tắt nhóm'!$H:$H,0)),"Có")="Không","Không",IF(IFERROR(INDEX('_cu Bật tắt nhóm'!$A:$A,MATCH($B175&amp;"|"&amp;$C175&amp;"|"&amp;$D175,'_cu Bật tắt nhóm'!$H:$H,0)),"Có")="Không","Không","Có")))</f>
        <v>Có</v>
      </c>
    </row>
    <row r="176">
      <c r="A176" s="23" t="s">
        <v>71</v>
      </c>
      <c r="B176" s="26" t="s">
        <v>409</v>
      </c>
      <c r="C176" s="26" t="s">
        <v>288</v>
      </c>
      <c r="D176" s="26" t="s">
        <v>881</v>
      </c>
      <c r="E176" s="26" t="s">
        <v>1576</v>
      </c>
      <c r="F176" s="26" t="s">
        <v>196</v>
      </c>
      <c r="G176" s="26" t="s">
        <v>883</v>
      </c>
      <c r="H176" s="26" t="s">
        <v>884</v>
      </c>
      <c r="I176" s="26" t="s">
        <v>355</v>
      </c>
      <c r="J176" s="23">
        <v>3.0</v>
      </c>
      <c r="K176" s="29"/>
      <c r="L176" s="41" t="str">
        <f t="array" ref="L176">IF($A176&lt;&gt;"Có","Không",IF(IFERROR(INDEX('_cu Bật tắt nhóm'!$A:$A,MATCH($B176&amp;"|"&amp;$C176&amp;"|",'_cu Bật tắt nhóm'!$H:$H,0)),"Có")="Không","Không",IF(IFERROR(INDEX('_cu Bật tắt nhóm'!$A:$A,MATCH($B176&amp;"|"&amp;$C176&amp;"|"&amp;$D176,'_cu Bật tắt nhóm'!$H:$H,0)),"Có")="Không","Không","Có")))</f>
        <v>Có</v>
      </c>
    </row>
    <row r="177">
      <c r="A177" s="23" t="s">
        <v>71</v>
      </c>
      <c r="B177" s="26" t="s">
        <v>409</v>
      </c>
      <c r="C177" s="26" t="s">
        <v>288</v>
      </c>
      <c r="D177" s="26" t="s">
        <v>881</v>
      </c>
      <c r="E177" s="26" t="s">
        <v>1576</v>
      </c>
      <c r="F177" s="26" t="s">
        <v>196</v>
      </c>
      <c r="G177" s="26" t="s">
        <v>885</v>
      </c>
      <c r="H177" s="26" t="s">
        <v>886</v>
      </c>
      <c r="I177" s="26" t="s">
        <v>355</v>
      </c>
      <c r="J177" s="23">
        <v>3.0</v>
      </c>
      <c r="K177" s="29"/>
      <c r="L177" s="41" t="str">
        <f t="array" ref="L177">IF($A177&lt;&gt;"Có","Không",IF(IFERROR(INDEX('_cu Bật tắt nhóm'!$A:$A,MATCH($B177&amp;"|"&amp;$C177&amp;"|",'_cu Bật tắt nhóm'!$H:$H,0)),"Có")="Không","Không",IF(IFERROR(INDEX('_cu Bật tắt nhóm'!$A:$A,MATCH($B177&amp;"|"&amp;$C177&amp;"|"&amp;$D177,'_cu Bật tắt nhóm'!$H:$H,0)),"Có")="Không","Không","Có")))</f>
        <v>Có</v>
      </c>
    </row>
    <row r="178">
      <c r="A178" s="23" t="s">
        <v>71</v>
      </c>
      <c r="B178" s="26" t="s">
        <v>409</v>
      </c>
      <c r="C178" s="26" t="s">
        <v>288</v>
      </c>
      <c r="D178" s="26" t="s">
        <v>881</v>
      </c>
      <c r="E178" s="26" t="s">
        <v>1576</v>
      </c>
      <c r="F178" s="26" t="s">
        <v>196</v>
      </c>
      <c r="G178" s="26" t="s">
        <v>887</v>
      </c>
      <c r="H178" s="26" t="s">
        <v>888</v>
      </c>
      <c r="I178" s="26" t="s">
        <v>355</v>
      </c>
      <c r="J178" s="23">
        <v>4.0</v>
      </c>
      <c r="K178" s="29"/>
      <c r="L178" s="41" t="str">
        <f t="array" ref="L178">IF($A178&lt;&gt;"Có","Không",IF(IFERROR(INDEX('_cu Bật tắt nhóm'!$A:$A,MATCH($B178&amp;"|"&amp;$C178&amp;"|",'_cu Bật tắt nhóm'!$H:$H,0)),"Có")="Không","Không",IF(IFERROR(INDEX('_cu Bật tắt nhóm'!$A:$A,MATCH($B178&amp;"|"&amp;$C178&amp;"|"&amp;$D178,'_cu Bật tắt nhóm'!$H:$H,0)),"Có")="Không","Không","Có")))</f>
        <v>Có</v>
      </c>
    </row>
    <row r="179">
      <c r="A179" s="23" t="s">
        <v>71</v>
      </c>
      <c r="B179" s="26" t="s">
        <v>409</v>
      </c>
      <c r="C179" s="26" t="s">
        <v>288</v>
      </c>
      <c r="D179" s="26" t="s">
        <v>881</v>
      </c>
      <c r="E179" s="26" t="s">
        <v>1576</v>
      </c>
      <c r="F179" s="26" t="s">
        <v>196</v>
      </c>
      <c r="G179" s="26" t="s">
        <v>890</v>
      </c>
      <c r="H179" s="26" t="s">
        <v>891</v>
      </c>
      <c r="I179" s="26" t="s">
        <v>355</v>
      </c>
      <c r="J179" s="23">
        <v>4.0</v>
      </c>
      <c r="K179" s="29"/>
      <c r="L179" s="41" t="str">
        <f t="array" ref="L179">IF($A179&lt;&gt;"Có","Không",IF(IFERROR(INDEX('_cu Bật tắt nhóm'!$A:$A,MATCH($B179&amp;"|"&amp;$C179&amp;"|",'_cu Bật tắt nhóm'!$H:$H,0)),"Có")="Không","Không",IF(IFERROR(INDEX('_cu Bật tắt nhóm'!$A:$A,MATCH($B179&amp;"|"&amp;$C179&amp;"|"&amp;$D179,'_cu Bật tắt nhóm'!$H:$H,0)),"Có")="Không","Không","Có")))</f>
        <v>Có</v>
      </c>
    </row>
    <row r="180">
      <c r="A180" s="23" t="s">
        <v>71</v>
      </c>
      <c r="B180" s="26" t="s">
        <v>409</v>
      </c>
      <c r="C180" s="26" t="s">
        <v>288</v>
      </c>
      <c r="D180" s="26" t="s">
        <v>881</v>
      </c>
      <c r="E180" s="26" t="s">
        <v>1576</v>
      </c>
      <c r="F180" s="26" t="s">
        <v>196</v>
      </c>
      <c r="G180" s="26" t="s">
        <v>892</v>
      </c>
      <c r="H180" s="26" t="s">
        <v>893</v>
      </c>
      <c r="I180" s="26" t="s">
        <v>355</v>
      </c>
      <c r="J180" s="23">
        <v>5.0</v>
      </c>
      <c r="K180" s="29"/>
      <c r="L180" s="41" t="str">
        <f t="array" ref="L180">IF($A180&lt;&gt;"Có","Không",IF(IFERROR(INDEX('_cu Bật tắt nhóm'!$A:$A,MATCH($B180&amp;"|"&amp;$C180&amp;"|",'_cu Bật tắt nhóm'!$H:$H,0)),"Có")="Không","Không",IF(IFERROR(INDEX('_cu Bật tắt nhóm'!$A:$A,MATCH($B180&amp;"|"&amp;$C180&amp;"|"&amp;$D180,'_cu Bật tắt nhóm'!$H:$H,0)),"Có")="Không","Không","Có")))</f>
        <v>Có</v>
      </c>
    </row>
    <row r="181">
      <c r="A181" s="23" t="s">
        <v>71</v>
      </c>
      <c r="B181" s="26" t="s">
        <v>409</v>
      </c>
      <c r="C181" s="26" t="s">
        <v>288</v>
      </c>
      <c r="D181" s="26" t="s">
        <v>894</v>
      </c>
      <c r="E181" s="26" t="s">
        <v>1577</v>
      </c>
      <c r="F181" s="26" t="s">
        <v>196</v>
      </c>
      <c r="G181" s="26" t="s">
        <v>896</v>
      </c>
      <c r="H181" s="26" t="s">
        <v>898</v>
      </c>
      <c r="I181" s="26" t="s">
        <v>355</v>
      </c>
      <c r="J181" s="23">
        <v>3.0</v>
      </c>
      <c r="K181" s="29"/>
      <c r="L181" s="41" t="str">
        <f t="array" ref="L181">IF($A181&lt;&gt;"Có","Không",IF(IFERROR(INDEX('_cu Bật tắt nhóm'!$A:$A,MATCH($B181&amp;"|"&amp;$C181&amp;"|",'_cu Bật tắt nhóm'!$H:$H,0)),"Có")="Không","Không",IF(IFERROR(INDEX('_cu Bật tắt nhóm'!$A:$A,MATCH($B181&amp;"|"&amp;$C181&amp;"|"&amp;$D181,'_cu Bật tắt nhóm'!$H:$H,0)),"Có")="Không","Không","Có")))</f>
        <v>Có</v>
      </c>
    </row>
    <row r="182">
      <c r="A182" s="23" t="s">
        <v>71</v>
      </c>
      <c r="B182" s="26" t="s">
        <v>409</v>
      </c>
      <c r="C182" s="26" t="s">
        <v>288</v>
      </c>
      <c r="D182" s="26" t="s">
        <v>894</v>
      </c>
      <c r="E182" s="26" t="s">
        <v>1577</v>
      </c>
      <c r="F182" s="26" t="s">
        <v>196</v>
      </c>
      <c r="G182" s="26" t="s">
        <v>899</v>
      </c>
      <c r="H182" s="26" t="s">
        <v>900</v>
      </c>
      <c r="I182" s="26" t="s">
        <v>355</v>
      </c>
      <c r="J182" s="23">
        <v>3.0</v>
      </c>
      <c r="K182" s="29"/>
      <c r="L182" s="41" t="str">
        <f t="array" ref="L182">IF($A182&lt;&gt;"Có","Không",IF(IFERROR(INDEX('_cu Bật tắt nhóm'!$A:$A,MATCH($B182&amp;"|"&amp;$C182&amp;"|",'_cu Bật tắt nhóm'!$H:$H,0)),"Có")="Không","Không",IF(IFERROR(INDEX('_cu Bật tắt nhóm'!$A:$A,MATCH($B182&amp;"|"&amp;$C182&amp;"|"&amp;$D182,'_cu Bật tắt nhóm'!$H:$H,0)),"Có")="Không","Không","Có")))</f>
        <v>Có</v>
      </c>
    </row>
    <row r="183">
      <c r="A183" s="23" t="s">
        <v>71</v>
      </c>
      <c r="B183" s="26" t="s">
        <v>409</v>
      </c>
      <c r="C183" s="26" t="s">
        <v>288</v>
      </c>
      <c r="D183" s="26" t="s">
        <v>894</v>
      </c>
      <c r="E183" s="26" t="s">
        <v>1577</v>
      </c>
      <c r="F183" s="26" t="s">
        <v>196</v>
      </c>
      <c r="G183" s="26" t="s">
        <v>901</v>
      </c>
      <c r="H183" s="26" t="s">
        <v>902</v>
      </c>
      <c r="I183" s="26" t="s">
        <v>355</v>
      </c>
      <c r="J183" s="23">
        <v>3.0</v>
      </c>
      <c r="K183" s="29"/>
      <c r="L183" s="41" t="str">
        <f t="array" ref="L183">IF($A183&lt;&gt;"Có","Không",IF(IFERROR(INDEX('_cu Bật tắt nhóm'!$A:$A,MATCH($B183&amp;"|"&amp;$C183&amp;"|",'_cu Bật tắt nhóm'!$H:$H,0)),"Có")="Không","Không",IF(IFERROR(INDEX('_cu Bật tắt nhóm'!$A:$A,MATCH($B183&amp;"|"&amp;$C183&amp;"|"&amp;$D183,'_cu Bật tắt nhóm'!$H:$H,0)),"Có")="Không","Không","Có")))</f>
        <v>Có</v>
      </c>
    </row>
    <row r="184">
      <c r="A184" s="23" t="s">
        <v>71</v>
      </c>
      <c r="B184" s="26" t="s">
        <v>409</v>
      </c>
      <c r="C184" s="26" t="s">
        <v>288</v>
      </c>
      <c r="D184" s="26" t="s">
        <v>894</v>
      </c>
      <c r="E184" s="26" t="s">
        <v>1577</v>
      </c>
      <c r="F184" s="26" t="s">
        <v>196</v>
      </c>
      <c r="G184" s="26" t="s">
        <v>903</v>
      </c>
      <c r="H184" s="26" t="s">
        <v>904</v>
      </c>
      <c r="I184" s="26" t="s">
        <v>355</v>
      </c>
      <c r="J184" s="23">
        <v>6.0</v>
      </c>
      <c r="K184" s="29"/>
      <c r="L184" s="41" t="str">
        <f t="array" ref="L184">IF($A184&lt;&gt;"Có","Không",IF(IFERROR(INDEX('_cu Bật tắt nhóm'!$A:$A,MATCH($B184&amp;"|"&amp;$C184&amp;"|",'_cu Bật tắt nhóm'!$H:$H,0)),"Có")="Không","Không",IF(IFERROR(INDEX('_cu Bật tắt nhóm'!$A:$A,MATCH($B184&amp;"|"&amp;$C184&amp;"|"&amp;$D184,'_cu Bật tắt nhóm'!$H:$H,0)),"Có")="Không","Không","Có")))</f>
        <v>Có</v>
      </c>
    </row>
    <row r="185">
      <c r="A185" s="23" t="s">
        <v>71</v>
      </c>
      <c r="B185" s="26" t="s">
        <v>409</v>
      </c>
      <c r="C185" s="26" t="s">
        <v>288</v>
      </c>
      <c r="D185" s="26" t="s">
        <v>905</v>
      </c>
      <c r="E185" s="26" t="s">
        <v>1578</v>
      </c>
      <c r="F185" s="26" t="s">
        <v>196</v>
      </c>
      <c r="G185" s="26" t="s">
        <v>907</v>
      </c>
      <c r="H185" s="26" t="s">
        <v>908</v>
      </c>
      <c r="I185" s="26" t="s">
        <v>355</v>
      </c>
      <c r="J185" s="23">
        <v>3.0</v>
      </c>
      <c r="K185" s="29"/>
      <c r="L185" s="41" t="str">
        <f t="array" ref="L185">IF($A185&lt;&gt;"Có","Không",IF(IFERROR(INDEX('_cu Bật tắt nhóm'!$A:$A,MATCH($B185&amp;"|"&amp;$C185&amp;"|",'_cu Bật tắt nhóm'!$H:$H,0)),"Có")="Không","Không",IF(IFERROR(INDEX('_cu Bật tắt nhóm'!$A:$A,MATCH($B185&amp;"|"&amp;$C185&amp;"|"&amp;$D185,'_cu Bật tắt nhóm'!$H:$H,0)),"Có")="Không","Không","Có")))</f>
        <v>Có</v>
      </c>
    </row>
    <row r="186">
      <c r="A186" s="23" t="s">
        <v>71</v>
      </c>
      <c r="B186" s="26" t="s">
        <v>409</v>
      </c>
      <c r="C186" s="26" t="s">
        <v>288</v>
      </c>
      <c r="D186" s="26" t="s">
        <v>905</v>
      </c>
      <c r="E186" s="26" t="s">
        <v>1578</v>
      </c>
      <c r="F186" s="26" t="s">
        <v>196</v>
      </c>
      <c r="G186" s="26" t="s">
        <v>909</v>
      </c>
      <c r="H186" s="26" t="s">
        <v>910</v>
      </c>
      <c r="I186" s="26" t="s">
        <v>355</v>
      </c>
      <c r="J186" s="23">
        <v>6.0</v>
      </c>
      <c r="K186" s="29"/>
      <c r="L186" s="41" t="str">
        <f t="array" ref="L186">IF($A186&lt;&gt;"Có","Không",IF(IFERROR(INDEX('_cu Bật tắt nhóm'!$A:$A,MATCH($B186&amp;"|"&amp;$C186&amp;"|",'_cu Bật tắt nhóm'!$H:$H,0)),"Có")="Không","Không",IF(IFERROR(INDEX('_cu Bật tắt nhóm'!$A:$A,MATCH($B186&amp;"|"&amp;$C186&amp;"|"&amp;$D186,'_cu Bật tắt nhóm'!$H:$H,0)),"Có")="Không","Không","Có")))</f>
        <v>Có</v>
      </c>
    </row>
    <row r="187">
      <c r="A187" s="23" t="s">
        <v>71</v>
      </c>
      <c r="B187" s="26" t="s">
        <v>409</v>
      </c>
      <c r="C187" s="26" t="s">
        <v>288</v>
      </c>
      <c r="D187" s="26" t="s">
        <v>905</v>
      </c>
      <c r="E187" s="26" t="s">
        <v>1578</v>
      </c>
      <c r="F187" s="26" t="s">
        <v>196</v>
      </c>
      <c r="G187" s="26" t="s">
        <v>911</v>
      </c>
      <c r="H187" s="26" t="s">
        <v>912</v>
      </c>
      <c r="I187" s="26" t="s">
        <v>355</v>
      </c>
      <c r="J187" s="23">
        <v>6.0</v>
      </c>
      <c r="K187" s="29"/>
      <c r="L187" s="41" t="str">
        <f t="array" ref="L187">IF($A187&lt;&gt;"Có","Không",IF(IFERROR(INDEX('_cu Bật tắt nhóm'!$A:$A,MATCH($B187&amp;"|"&amp;$C187&amp;"|",'_cu Bật tắt nhóm'!$H:$H,0)),"Có")="Không","Không",IF(IFERROR(INDEX('_cu Bật tắt nhóm'!$A:$A,MATCH($B187&amp;"|"&amp;$C187&amp;"|"&amp;$D187,'_cu Bật tắt nhóm'!$H:$H,0)),"Có")="Không","Không","Có")))</f>
        <v>Có</v>
      </c>
    </row>
    <row r="188">
      <c r="A188" s="23" t="s">
        <v>71</v>
      </c>
      <c r="B188" s="26" t="s">
        <v>409</v>
      </c>
      <c r="C188" s="26" t="s">
        <v>288</v>
      </c>
      <c r="D188" s="26" t="s">
        <v>913</v>
      </c>
      <c r="E188" s="26" t="s">
        <v>1580</v>
      </c>
      <c r="F188" s="26" t="s">
        <v>196</v>
      </c>
      <c r="G188" s="26" t="s">
        <v>915</v>
      </c>
      <c r="H188" s="26" t="s">
        <v>916</v>
      </c>
      <c r="I188" s="26" t="s">
        <v>355</v>
      </c>
      <c r="J188" s="23">
        <v>3.0</v>
      </c>
      <c r="K188" s="29"/>
      <c r="L188" s="41" t="str">
        <f t="array" ref="L188">IF($A188&lt;&gt;"Có","Không",IF(IFERROR(INDEX('_cu Bật tắt nhóm'!$A:$A,MATCH($B188&amp;"|"&amp;$C188&amp;"|",'_cu Bật tắt nhóm'!$H:$H,0)),"Có")="Không","Không",IF(IFERROR(INDEX('_cu Bật tắt nhóm'!$A:$A,MATCH($B188&amp;"|"&amp;$C188&amp;"|"&amp;$D188,'_cu Bật tắt nhóm'!$H:$H,0)),"Có")="Không","Không","Có")))</f>
        <v>Có</v>
      </c>
    </row>
    <row r="189">
      <c r="A189" s="23" t="s">
        <v>71</v>
      </c>
      <c r="B189" s="26" t="s">
        <v>409</v>
      </c>
      <c r="C189" s="26" t="s">
        <v>288</v>
      </c>
      <c r="D189" s="26" t="s">
        <v>913</v>
      </c>
      <c r="E189" s="26" t="s">
        <v>1580</v>
      </c>
      <c r="F189" s="26" t="s">
        <v>196</v>
      </c>
      <c r="G189" s="26" t="s">
        <v>917</v>
      </c>
      <c r="H189" s="26" t="s">
        <v>918</v>
      </c>
      <c r="I189" s="26" t="s">
        <v>355</v>
      </c>
      <c r="J189" s="23">
        <v>3.0</v>
      </c>
      <c r="K189" s="29"/>
      <c r="L189" s="41" t="str">
        <f t="array" ref="L189">IF($A189&lt;&gt;"Có","Không",IF(IFERROR(INDEX('_cu Bật tắt nhóm'!$A:$A,MATCH($B189&amp;"|"&amp;$C189&amp;"|",'_cu Bật tắt nhóm'!$H:$H,0)),"Có")="Không","Không",IF(IFERROR(INDEX('_cu Bật tắt nhóm'!$A:$A,MATCH($B189&amp;"|"&amp;$C189&amp;"|"&amp;$D189,'_cu Bật tắt nhóm'!$H:$H,0)),"Có")="Không","Không","Có")))</f>
        <v>Có</v>
      </c>
    </row>
    <row r="190">
      <c r="A190" s="23" t="s">
        <v>71</v>
      </c>
      <c r="B190" s="26" t="s">
        <v>409</v>
      </c>
      <c r="C190" s="26" t="s">
        <v>288</v>
      </c>
      <c r="D190" s="26" t="s">
        <v>913</v>
      </c>
      <c r="E190" s="26" t="s">
        <v>1580</v>
      </c>
      <c r="F190" s="26" t="s">
        <v>196</v>
      </c>
      <c r="G190" s="26" t="s">
        <v>919</v>
      </c>
      <c r="H190" s="26" t="s">
        <v>920</v>
      </c>
      <c r="I190" s="26" t="s">
        <v>355</v>
      </c>
      <c r="J190" s="23">
        <v>4.0</v>
      </c>
      <c r="K190" s="29"/>
      <c r="L190" s="41" t="str">
        <f t="array" ref="L190">IF($A190&lt;&gt;"Có","Không",IF(IFERROR(INDEX('_cu Bật tắt nhóm'!$A:$A,MATCH($B190&amp;"|"&amp;$C190&amp;"|",'_cu Bật tắt nhóm'!$H:$H,0)),"Có")="Không","Không",IF(IFERROR(INDEX('_cu Bật tắt nhóm'!$A:$A,MATCH($B190&amp;"|"&amp;$C190&amp;"|"&amp;$D190,'_cu Bật tắt nhóm'!$H:$H,0)),"Có")="Không","Không","Có")))</f>
        <v>Có</v>
      </c>
    </row>
    <row r="191">
      <c r="A191" s="23" t="s">
        <v>71</v>
      </c>
      <c r="B191" s="26" t="s">
        <v>409</v>
      </c>
      <c r="C191" s="26" t="s">
        <v>288</v>
      </c>
      <c r="D191" s="26" t="s">
        <v>913</v>
      </c>
      <c r="E191" s="26" t="s">
        <v>1580</v>
      </c>
      <c r="F191" s="26" t="s">
        <v>196</v>
      </c>
      <c r="G191" s="26" t="s">
        <v>921</v>
      </c>
      <c r="H191" s="26" t="s">
        <v>922</v>
      </c>
      <c r="I191" s="26" t="s">
        <v>355</v>
      </c>
      <c r="J191" s="23">
        <v>4.0</v>
      </c>
      <c r="K191" s="29"/>
      <c r="L191" s="41" t="str">
        <f t="array" ref="L191">IF($A191&lt;&gt;"Có","Không",IF(IFERROR(INDEX('_cu Bật tắt nhóm'!$A:$A,MATCH($B191&amp;"|"&amp;$C191&amp;"|",'_cu Bật tắt nhóm'!$H:$H,0)),"Có")="Không","Không",IF(IFERROR(INDEX('_cu Bật tắt nhóm'!$A:$A,MATCH($B191&amp;"|"&amp;$C191&amp;"|"&amp;$D191,'_cu Bật tắt nhóm'!$H:$H,0)),"Có")="Không","Không","Có")))</f>
        <v>Có</v>
      </c>
    </row>
    <row r="192">
      <c r="A192" s="23" t="s">
        <v>71</v>
      </c>
      <c r="B192" s="26" t="s">
        <v>409</v>
      </c>
      <c r="C192" s="26" t="s">
        <v>288</v>
      </c>
      <c r="D192" s="26" t="s">
        <v>913</v>
      </c>
      <c r="E192" s="26" t="s">
        <v>1580</v>
      </c>
      <c r="F192" s="26" t="s">
        <v>196</v>
      </c>
      <c r="G192" s="26" t="s">
        <v>923</v>
      </c>
      <c r="H192" s="26" t="s">
        <v>924</v>
      </c>
      <c r="I192" s="26" t="s">
        <v>355</v>
      </c>
      <c r="J192" s="23">
        <v>3.0</v>
      </c>
      <c r="K192" s="29"/>
      <c r="L192" s="41" t="str">
        <f t="array" ref="L192">IF($A192&lt;&gt;"Có","Không",IF(IFERROR(INDEX('_cu Bật tắt nhóm'!$A:$A,MATCH($B192&amp;"|"&amp;$C192&amp;"|",'_cu Bật tắt nhóm'!$H:$H,0)),"Có")="Không","Không",IF(IFERROR(INDEX('_cu Bật tắt nhóm'!$A:$A,MATCH($B192&amp;"|"&amp;$C192&amp;"|"&amp;$D192,'_cu Bật tắt nhóm'!$H:$H,0)),"Có")="Không","Không","Có")))</f>
        <v>Có</v>
      </c>
    </row>
    <row r="193">
      <c r="A193" s="23" t="s">
        <v>71</v>
      </c>
      <c r="B193" s="26" t="s">
        <v>409</v>
      </c>
      <c r="C193" s="26" t="s">
        <v>288</v>
      </c>
      <c r="D193" s="26" t="s">
        <v>925</v>
      </c>
      <c r="E193" s="26" t="s">
        <v>1581</v>
      </c>
      <c r="F193" s="26" t="s">
        <v>196</v>
      </c>
      <c r="G193" s="26" t="s">
        <v>927</v>
      </c>
      <c r="H193" s="26" t="s">
        <v>928</v>
      </c>
      <c r="I193" s="26" t="s">
        <v>355</v>
      </c>
      <c r="J193" s="23">
        <v>3.0</v>
      </c>
      <c r="K193" s="29"/>
      <c r="L193" s="41" t="str">
        <f t="array" ref="L193">IF($A193&lt;&gt;"Có","Không",IF(IFERROR(INDEX('_cu Bật tắt nhóm'!$A:$A,MATCH($B193&amp;"|"&amp;$C193&amp;"|",'_cu Bật tắt nhóm'!$H:$H,0)),"Có")="Không","Không",IF(IFERROR(INDEX('_cu Bật tắt nhóm'!$A:$A,MATCH($B193&amp;"|"&amp;$C193&amp;"|"&amp;$D193,'_cu Bật tắt nhóm'!$H:$H,0)),"Có")="Không","Không","Có")))</f>
        <v>Có</v>
      </c>
    </row>
    <row r="194">
      <c r="A194" s="23" t="s">
        <v>71</v>
      </c>
      <c r="B194" s="26" t="s">
        <v>409</v>
      </c>
      <c r="C194" s="26" t="s">
        <v>288</v>
      </c>
      <c r="D194" s="26" t="s">
        <v>925</v>
      </c>
      <c r="E194" s="26" t="s">
        <v>1581</v>
      </c>
      <c r="F194" s="26" t="s">
        <v>196</v>
      </c>
      <c r="G194" s="26" t="s">
        <v>929</v>
      </c>
      <c r="H194" s="26" t="s">
        <v>930</v>
      </c>
      <c r="I194" s="26" t="s">
        <v>355</v>
      </c>
      <c r="J194" s="23">
        <v>5.0</v>
      </c>
      <c r="K194" s="29"/>
      <c r="L194" s="41" t="str">
        <f t="array" ref="L194">IF($A194&lt;&gt;"Có","Không",IF(IFERROR(INDEX('_cu Bật tắt nhóm'!$A:$A,MATCH($B194&amp;"|"&amp;$C194&amp;"|",'_cu Bật tắt nhóm'!$H:$H,0)),"Có")="Không","Không",IF(IFERROR(INDEX('_cu Bật tắt nhóm'!$A:$A,MATCH($B194&amp;"|"&amp;$C194&amp;"|"&amp;$D194,'_cu Bật tắt nhóm'!$H:$H,0)),"Có")="Không","Không","Có")))</f>
        <v>Có</v>
      </c>
    </row>
    <row r="195">
      <c r="A195" s="23" t="s">
        <v>71</v>
      </c>
      <c r="B195" s="26" t="s">
        <v>409</v>
      </c>
      <c r="C195" s="26" t="s">
        <v>288</v>
      </c>
      <c r="D195" s="26" t="s">
        <v>925</v>
      </c>
      <c r="E195" s="26" t="s">
        <v>1581</v>
      </c>
      <c r="F195" s="26" t="s">
        <v>196</v>
      </c>
      <c r="G195" s="26" t="s">
        <v>931</v>
      </c>
      <c r="H195" s="26" t="s">
        <v>932</v>
      </c>
      <c r="I195" s="26" t="s">
        <v>355</v>
      </c>
      <c r="J195" s="23">
        <v>5.0</v>
      </c>
      <c r="K195" s="29"/>
      <c r="L195" s="41" t="str">
        <f t="array" ref="L195">IF($A195&lt;&gt;"Có","Không",IF(IFERROR(INDEX('_cu Bật tắt nhóm'!$A:$A,MATCH($B195&amp;"|"&amp;$C195&amp;"|",'_cu Bật tắt nhóm'!$H:$H,0)),"Có")="Không","Không",IF(IFERROR(INDEX('_cu Bật tắt nhóm'!$A:$A,MATCH($B195&amp;"|"&amp;$C195&amp;"|"&amp;$D195,'_cu Bật tắt nhóm'!$H:$H,0)),"Có")="Không","Không","Có")))</f>
        <v>Có</v>
      </c>
    </row>
    <row r="196">
      <c r="A196" s="23" t="s">
        <v>71</v>
      </c>
      <c r="B196" s="26" t="s">
        <v>409</v>
      </c>
      <c r="C196" s="26" t="s">
        <v>288</v>
      </c>
      <c r="D196" s="26" t="s">
        <v>933</v>
      </c>
      <c r="E196" s="26" t="s">
        <v>1582</v>
      </c>
      <c r="F196" s="26" t="s">
        <v>1032</v>
      </c>
      <c r="G196" s="26" t="s">
        <v>935</v>
      </c>
      <c r="H196" s="26" t="s">
        <v>936</v>
      </c>
      <c r="I196" s="26" t="s">
        <v>355</v>
      </c>
      <c r="J196" s="23">
        <v>3.0</v>
      </c>
      <c r="K196" s="29"/>
      <c r="L196" s="41" t="str">
        <f t="array" ref="L196">IF($A196&lt;&gt;"Có","Không",IF(IFERROR(INDEX('_cu Bật tắt nhóm'!$A:$A,MATCH($B196&amp;"|"&amp;$C196&amp;"|",'_cu Bật tắt nhóm'!$H:$H,0)),"Có")="Không","Không",IF(IFERROR(INDEX('_cu Bật tắt nhóm'!$A:$A,MATCH($B196&amp;"|"&amp;$C196&amp;"|"&amp;$D196,'_cu Bật tắt nhóm'!$H:$H,0)),"Có")="Không","Không","Có")))</f>
        <v>Có</v>
      </c>
    </row>
    <row r="197">
      <c r="A197" s="23" t="s">
        <v>71</v>
      </c>
      <c r="B197" s="26" t="s">
        <v>409</v>
      </c>
      <c r="C197" s="26" t="s">
        <v>288</v>
      </c>
      <c r="D197" s="26" t="s">
        <v>933</v>
      </c>
      <c r="E197" s="26" t="s">
        <v>1582</v>
      </c>
      <c r="F197" s="26" t="s">
        <v>1032</v>
      </c>
      <c r="G197" s="26" t="s">
        <v>937</v>
      </c>
      <c r="H197" s="26" t="s">
        <v>938</v>
      </c>
      <c r="I197" s="26" t="s">
        <v>355</v>
      </c>
      <c r="J197" s="23">
        <v>3.0</v>
      </c>
      <c r="K197" s="29"/>
      <c r="L197" s="41" t="str">
        <f t="array" ref="L197">IF($A197&lt;&gt;"Có","Không",IF(IFERROR(INDEX('_cu Bật tắt nhóm'!$A:$A,MATCH($B197&amp;"|"&amp;$C197&amp;"|",'_cu Bật tắt nhóm'!$H:$H,0)),"Có")="Không","Không",IF(IFERROR(INDEX('_cu Bật tắt nhóm'!$A:$A,MATCH($B197&amp;"|"&amp;$C197&amp;"|"&amp;$D197,'_cu Bật tắt nhóm'!$H:$H,0)),"Có")="Không","Không","Có")))</f>
        <v>Có</v>
      </c>
    </row>
    <row r="198">
      <c r="A198" s="23" t="s">
        <v>71</v>
      </c>
      <c r="B198" s="26" t="s">
        <v>409</v>
      </c>
      <c r="C198" s="26" t="s">
        <v>288</v>
      </c>
      <c r="D198" s="26" t="s">
        <v>933</v>
      </c>
      <c r="E198" s="26" t="s">
        <v>1582</v>
      </c>
      <c r="F198" s="26" t="s">
        <v>1032</v>
      </c>
      <c r="G198" s="26" t="s">
        <v>939</v>
      </c>
      <c r="H198" s="26" t="s">
        <v>940</v>
      </c>
      <c r="I198" s="26" t="s">
        <v>355</v>
      </c>
      <c r="J198" s="23">
        <v>4.0</v>
      </c>
      <c r="K198" s="29"/>
      <c r="L198" s="41" t="str">
        <f t="array" ref="L198">IF($A198&lt;&gt;"Có","Không",IF(IFERROR(INDEX('_cu Bật tắt nhóm'!$A:$A,MATCH($B198&amp;"|"&amp;$C198&amp;"|",'_cu Bật tắt nhóm'!$H:$H,0)),"Có")="Không","Không",IF(IFERROR(INDEX('_cu Bật tắt nhóm'!$A:$A,MATCH($B198&amp;"|"&amp;$C198&amp;"|"&amp;$D198,'_cu Bật tắt nhóm'!$H:$H,0)),"Có")="Không","Không","Có")))</f>
        <v>Có</v>
      </c>
    </row>
    <row r="199">
      <c r="A199" s="23" t="s">
        <v>71</v>
      </c>
      <c r="B199" s="26" t="s">
        <v>409</v>
      </c>
      <c r="C199" s="26" t="s">
        <v>288</v>
      </c>
      <c r="D199" s="26" t="s">
        <v>933</v>
      </c>
      <c r="E199" s="26" t="s">
        <v>1582</v>
      </c>
      <c r="F199" s="26" t="s">
        <v>1032</v>
      </c>
      <c r="G199" s="26" t="s">
        <v>942</v>
      </c>
      <c r="H199" s="26" t="s">
        <v>943</v>
      </c>
      <c r="I199" s="26" t="s">
        <v>355</v>
      </c>
      <c r="J199" s="23">
        <v>4.0</v>
      </c>
      <c r="K199" s="29"/>
      <c r="L199" s="41" t="str">
        <f t="array" ref="L199">IF($A199&lt;&gt;"Có","Không",IF(IFERROR(INDEX('_cu Bật tắt nhóm'!$A:$A,MATCH($B199&amp;"|"&amp;$C199&amp;"|",'_cu Bật tắt nhóm'!$H:$H,0)),"Có")="Không","Không",IF(IFERROR(INDEX('_cu Bật tắt nhóm'!$A:$A,MATCH($B199&amp;"|"&amp;$C199&amp;"|"&amp;$D199,'_cu Bật tắt nhóm'!$H:$H,0)),"Có")="Không","Không","Có")))</f>
        <v>Có</v>
      </c>
    </row>
    <row r="200">
      <c r="A200" s="23" t="s">
        <v>71</v>
      </c>
      <c r="B200" s="26" t="s">
        <v>409</v>
      </c>
      <c r="C200" s="26" t="s">
        <v>288</v>
      </c>
      <c r="D200" s="26" t="s">
        <v>933</v>
      </c>
      <c r="E200" s="26" t="s">
        <v>1582</v>
      </c>
      <c r="F200" s="26" t="s">
        <v>1032</v>
      </c>
      <c r="G200" s="26" t="s">
        <v>944</v>
      </c>
      <c r="H200" s="26" t="s">
        <v>945</v>
      </c>
      <c r="I200" s="26" t="s">
        <v>355</v>
      </c>
      <c r="J200" s="23">
        <v>5.0</v>
      </c>
      <c r="K200" s="29"/>
      <c r="L200" s="41" t="str">
        <f t="array" ref="L200">IF($A200&lt;&gt;"Có","Không",IF(IFERROR(INDEX('_cu Bật tắt nhóm'!$A:$A,MATCH($B200&amp;"|"&amp;$C200&amp;"|",'_cu Bật tắt nhóm'!$H:$H,0)),"Có")="Không","Không",IF(IFERROR(INDEX('_cu Bật tắt nhóm'!$A:$A,MATCH($B200&amp;"|"&amp;$C200&amp;"|"&amp;$D200,'_cu Bật tắt nhóm'!$H:$H,0)),"Có")="Không","Không","Có")))</f>
        <v>Có</v>
      </c>
    </row>
    <row r="201">
      <c r="A201" s="23" t="s">
        <v>71</v>
      </c>
      <c r="B201" s="26" t="s">
        <v>409</v>
      </c>
      <c r="C201" s="26" t="s">
        <v>288</v>
      </c>
      <c r="D201" s="26" t="s">
        <v>946</v>
      </c>
      <c r="E201" s="26" t="s">
        <v>1585</v>
      </c>
      <c r="F201" s="26" t="s">
        <v>196</v>
      </c>
      <c r="G201" s="26" t="s">
        <v>948</v>
      </c>
      <c r="H201" s="26" t="s">
        <v>949</v>
      </c>
      <c r="I201" s="26" t="s">
        <v>355</v>
      </c>
      <c r="J201" s="23">
        <v>3.0</v>
      </c>
      <c r="K201" s="29"/>
      <c r="L201" s="41" t="str">
        <f t="array" ref="L201">IF($A201&lt;&gt;"Có","Không",IF(IFERROR(INDEX('_cu Bật tắt nhóm'!$A:$A,MATCH($B201&amp;"|"&amp;$C201&amp;"|",'_cu Bật tắt nhóm'!$H:$H,0)),"Có")="Không","Không",IF(IFERROR(INDEX('_cu Bật tắt nhóm'!$A:$A,MATCH($B201&amp;"|"&amp;$C201&amp;"|"&amp;$D201,'_cu Bật tắt nhóm'!$H:$H,0)),"Có")="Không","Không","Có")))</f>
        <v>Có</v>
      </c>
    </row>
    <row r="202">
      <c r="A202" s="23" t="s">
        <v>71</v>
      </c>
      <c r="B202" s="26" t="s">
        <v>409</v>
      </c>
      <c r="C202" s="26" t="s">
        <v>288</v>
      </c>
      <c r="D202" s="26" t="s">
        <v>946</v>
      </c>
      <c r="E202" s="26" t="s">
        <v>1585</v>
      </c>
      <c r="F202" s="26" t="s">
        <v>196</v>
      </c>
      <c r="G202" s="26" t="s">
        <v>950</v>
      </c>
      <c r="H202" s="26" t="s">
        <v>951</v>
      </c>
      <c r="I202" s="26" t="s">
        <v>355</v>
      </c>
      <c r="J202" s="23">
        <v>4.0</v>
      </c>
      <c r="K202" s="29"/>
      <c r="L202" s="41" t="str">
        <f t="array" ref="L202">IF($A202&lt;&gt;"Có","Không",IF(IFERROR(INDEX('_cu Bật tắt nhóm'!$A:$A,MATCH($B202&amp;"|"&amp;$C202&amp;"|",'_cu Bật tắt nhóm'!$H:$H,0)),"Có")="Không","Không",IF(IFERROR(INDEX('_cu Bật tắt nhóm'!$A:$A,MATCH($B202&amp;"|"&amp;$C202&amp;"|"&amp;$D202,'_cu Bật tắt nhóm'!$H:$H,0)),"Có")="Không","Không","Có")))</f>
        <v>Có</v>
      </c>
    </row>
    <row r="203">
      <c r="A203" s="23" t="s">
        <v>71</v>
      </c>
      <c r="B203" s="26" t="s">
        <v>409</v>
      </c>
      <c r="C203" s="26" t="s">
        <v>288</v>
      </c>
      <c r="D203" s="26" t="s">
        <v>946</v>
      </c>
      <c r="E203" s="26" t="s">
        <v>1585</v>
      </c>
      <c r="F203" s="26" t="s">
        <v>196</v>
      </c>
      <c r="G203" s="26" t="s">
        <v>952</v>
      </c>
      <c r="H203" s="26" t="s">
        <v>953</v>
      </c>
      <c r="I203" s="26" t="s">
        <v>355</v>
      </c>
      <c r="J203" s="23">
        <v>4.0</v>
      </c>
      <c r="K203" s="29"/>
      <c r="L203" s="41" t="str">
        <f t="array" ref="L203">IF($A203&lt;&gt;"Có","Không",IF(IFERROR(INDEX('_cu Bật tắt nhóm'!$A:$A,MATCH($B203&amp;"|"&amp;$C203&amp;"|",'_cu Bật tắt nhóm'!$H:$H,0)),"Có")="Không","Không",IF(IFERROR(INDEX('_cu Bật tắt nhóm'!$A:$A,MATCH($B203&amp;"|"&amp;$C203&amp;"|"&amp;$D203,'_cu Bật tắt nhóm'!$H:$H,0)),"Có")="Không","Không","Có")))</f>
        <v>Có</v>
      </c>
    </row>
    <row r="204">
      <c r="A204" s="23" t="s">
        <v>71</v>
      </c>
      <c r="B204" s="26" t="s">
        <v>409</v>
      </c>
      <c r="C204" s="26" t="s">
        <v>288</v>
      </c>
      <c r="D204" s="26" t="s">
        <v>946</v>
      </c>
      <c r="E204" s="26" t="s">
        <v>1585</v>
      </c>
      <c r="F204" s="26" t="s">
        <v>196</v>
      </c>
      <c r="G204" s="26" t="s">
        <v>954</v>
      </c>
      <c r="H204" s="26" t="s">
        <v>955</v>
      </c>
      <c r="I204" s="26" t="s">
        <v>355</v>
      </c>
      <c r="J204" s="23">
        <v>5.0</v>
      </c>
      <c r="K204" s="29"/>
      <c r="L204" s="41" t="str">
        <f t="array" ref="L204">IF($A204&lt;&gt;"Có","Không",IF(IFERROR(INDEX('_cu Bật tắt nhóm'!$A:$A,MATCH($B204&amp;"|"&amp;$C204&amp;"|",'_cu Bật tắt nhóm'!$H:$H,0)),"Có")="Không","Không",IF(IFERROR(INDEX('_cu Bật tắt nhóm'!$A:$A,MATCH($B204&amp;"|"&amp;$C204&amp;"|"&amp;$D204,'_cu Bật tắt nhóm'!$H:$H,0)),"Có")="Không","Không","Có")))</f>
        <v>Có</v>
      </c>
    </row>
    <row r="205">
      <c r="A205" s="23" t="s">
        <v>71</v>
      </c>
      <c r="B205" s="26" t="s">
        <v>409</v>
      </c>
      <c r="C205" s="26" t="s">
        <v>288</v>
      </c>
      <c r="D205" s="26" t="s">
        <v>946</v>
      </c>
      <c r="E205" s="26" t="s">
        <v>1585</v>
      </c>
      <c r="F205" s="26" t="s">
        <v>196</v>
      </c>
      <c r="G205" s="26" t="s">
        <v>956</v>
      </c>
      <c r="H205" s="26" t="s">
        <v>957</v>
      </c>
      <c r="I205" s="26" t="s">
        <v>355</v>
      </c>
      <c r="J205" s="23">
        <v>6.0</v>
      </c>
      <c r="K205" s="29"/>
      <c r="L205" s="41" t="str">
        <f t="array" ref="L205">IF($A205&lt;&gt;"Có","Không",IF(IFERROR(INDEX('_cu Bật tắt nhóm'!$A:$A,MATCH($B205&amp;"|"&amp;$C205&amp;"|",'_cu Bật tắt nhóm'!$H:$H,0)),"Có")="Không","Không",IF(IFERROR(INDEX('_cu Bật tắt nhóm'!$A:$A,MATCH($B205&amp;"|"&amp;$C205&amp;"|"&amp;$D205,'_cu Bật tắt nhóm'!$H:$H,0)),"Có")="Không","Không","Có")))</f>
        <v>Có</v>
      </c>
    </row>
    <row r="206">
      <c r="A206" s="23" t="s">
        <v>71</v>
      </c>
      <c r="B206" s="26" t="s">
        <v>409</v>
      </c>
      <c r="C206" s="26" t="s">
        <v>288</v>
      </c>
      <c r="D206" s="26" t="s">
        <v>958</v>
      </c>
      <c r="E206" s="26" t="s">
        <v>1586</v>
      </c>
      <c r="F206" s="26" t="s">
        <v>196</v>
      </c>
      <c r="G206" s="26" t="s">
        <v>960</v>
      </c>
      <c r="H206" s="26" t="s">
        <v>961</v>
      </c>
      <c r="I206" s="26" t="s">
        <v>355</v>
      </c>
      <c r="J206" s="23">
        <v>3.0</v>
      </c>
      <c r="K206" s="29"/>
      <c r="L206" s="41" t="str">
        <f t="array" ref="L206">IF($A206&lt;&gt;"Có","Không",IF(IFERROR(INDEX('_cu Bật tắt nhóm'!$A:$A,MATCH($B206&amp;"|"&amp;$C206&amp;"|",'_cu Bật tắt nhóm'!$H:$H,0)),"Có")="Không","Không",IF(IFERROR(INDEX('_cu Bật tắt nhóm'!$A:$A,MATCH($B206&amp;"|"&amp;$C206&amp;"|"&amp;$D206,'_cu Bật tắt nhóm'!$H:$H,0)),"Có")="Không","Không","Có")))</f>
        <v>Có</v>
      </c>
    </row>
    <row r="207">
      <c r="A207" s="23" t="s">
        <v>71</v>
      </c>
      <c r="B207" s="26" t="s">
        <v>409</v>
      </c>
      <c r="C207" s="26" t="s">
        <v>288</v>
      </c>
      <c r="D207" s="26" t="s">
        <v>958</v>
      </c>
      <c r="E207" s="26" t="s">
        <v>1586</v>
      </c>
      <c r="F207" s="26" t="s">
        <v>196</v>
      </c>
      <c r="G207" s="26" t="s">
        <v>962</v>
      </c>
      <c r="H207" s="26" t="s">
        <v>963</v>
      </c>
      <c r="I207" s="26" t="s">
        <v>355</v>
      </c>
      <c r="J207" s="23">
        <v>3.0</v>
      </c>
      <c r="K207" s="29"/>
      <c r="L207" s="41" t="str">
        <f t="array" ref="L207">IF($A207&lt;&gt;"Có","Không",IF(IFERROR(INDEX('_cu Bật tắt nhóm'!$A:$A,MATCH($B207&amp;"|"&amp;$C207&amp;"|",'_cu Bật tắt nhóm'!$H:$H,0)),"Có")="Không","Không",IF(IFERROR(INDEX('_cu Bật tắt nhóm'!$A:$A,MATCH($B207&amp;"|"&amp;$C207&amp;"|"&amp;$D207,'_cu Bật tắt nhóm'!$H:$H,0)),"Có")="Không","Không","Có")))</f>
        <v>Có</v>
      </c>
    </row>
    <row r="208">
      <c r="A208" s="23" t="s">
        <v>71</v>
      </c>
      <c r="B208" s="26" t="s">
        <v>409</v>
      </c>
      <c r="C208" s="26" t="s">
        <v>288</v>
      </c>
      <c r="D208" s="26" t="s">
        <v>958</v>
      </c>
      <c r="E208" s="26" t="s">
        <v>1586</v>
      </c>
      <c r="F208" s="26" t="s">
        <v>196</v>
      </c>
      <c r="G208" s="26" t="s">
        <v>964</v>
      </c>
      <c r="H208" s="26" t="s">
        <v>965</v>
      </c>
      <c r="I208" s="26" t="s">
        <v>355</v>
      </c>
      <c r="J208" s="23">
        <v>3.0</v>
      </c>
      <c r="K208" s="29"/>
      <c r="L208" s="41" t="str">
        <f t="array" ref="L208">IF($A208&lt;&gt;"Có","Không",IF(IFERROR(INDEX('_cu Bật tắt nhóm'!$A:$A,MATCH($B208&amp;"|"&amp;$C208&amp;"|",'_cu Bật tắt nhóm'!$H:$H,0)),"Có")="Không","Không",IF(IFERROR(INDEX('_cu Bật tắt nhóm'!$A:$A,MATCH($B208&amp;"|"&amp;$C208&amp;"|"&amp;$D208,'_cu Bật tắt nhóm'!$H:$H,0)),"Có")="Không","Không","Có")))</f>
        <v>Có</v>
      </c>
    </row>
    <row r="209">
      <c r="A209" s="23" t="s">
        <v>71</v>
      </c>
      <c r="B209" s="26" t="s">
        <v>409</v>
      </c>
      <c r="C209" s="26" t="s">
        <v>288</v>
      </c>
      <c r="D209" s="26" t="s">
        <v>958</v>
      </c>
      <c r="E209" s="26" t="s">
        <v>1586</v>
      </c>
      <c r="F209" s="26" t="s">
        <v>196</v>
      </c>
      <c r="G209" s="26" t="s">
        <v>966</v>
      </c>
      <c r="H209" s="26" t="s">
        <v>967</v>
      </c>
      <c r="I209" s="26" t="s">
        <v>355</v>
      </c>
      <c r="J209" s="23">
        <v>4.0</v>
      </c>
      <c r="K209" s="29"/>
      <c r="L209" s="41" t="str">
        <f t="array" ref="L209">IF($A209&lt;&gt;"Có","Không",IF(IFERROR(INDEX('_cu Bật tắt nhóm'!$A:$A,MATCH($B209&amp;"|"&amp;$C209&amp;"|",'_cu Bật tắt nhóm'!$H:$H,0)),"Có")="Không","Không",IF(IFERROR(INDEX('_cu Bật tắt nhóm'!$A:$A,MATCH($B209&amp;"|"&amp;$C209&amp;"|"&amp;$D209,'_cu Bật tắt nhóm'!$H:$H,0)),"Có")="Không","Không","Có")))</f>
        <v>Có</v>
      </c>
    </row>
    <row r="210">
      <c r="A210" s="23" t="s">
        <v>71</v>
      </c>
      <c r="B210" s="26" t="s">
        <v>409</v>
      </c>
      <c r="C210" s="26" t="s">
        <v>288</v>
      </c>
      <c r="D210" s="26" t="s">
        <v>958</v>
      </c>
      <c r="E210" s="26" t="s">
        <v>1586</v>
      </c>
      <c r="F210" s="26" t="s">
        <v>196</v>
      </c>
      <c r="G210" s="26" t="s">
        <v>968</v>
      </c>
      <c r="H210" s="26" t="s">
        <v>969</v>
      </c>
      <c r="I210" s="26" t="s">
        <v>355</v>
      </c>
      <c r="J210" s="23">
        <v>4.0</v>
      </c>
      <c r="K210" s="29"/>
      <c r="L210" s="41" t="str">
        <f t="array" ref="L210">IF($A210&lt;&gt;"Có","Không",IF(IFERROR(INDEX('_cu Bật tắt nhóm'!$A:$A,MATCH($B210&amp;"|"&amp;$C210&amp;"|",'_cu Bật tắt nhóm'!$H:$H,0)),"Có")="Không","Không",IF(IFERROR(INDEX('_cu Bật tắt nhóm'!$A:$A,MATCH($B210&amp;"|"&amp;$C210&amp;"|"&amp;$D210,'_cu Bật tắt nhóm'!$H:$H,0)),"Có")="Không","Không","Có")))</f>
        <v>Có</v>
      </c>
    </row>
    <row r="211">
      <c r="A211" s="23" t="s">
        <v>71</v>
      </c>
      <c r="B211" s="26" t="s">
        <v>409</v>
      </c>
      <c r="C211" s="26" t="s">
        <v>288</v>
      </c>
      <c r="D211" s="26" t="s">
        <v>958</v>
      </c>
      <c r="E211" s="26" t="s">
        <v>1586</v>
      </c>
      <c r="F211" s="26" t="s">
        <v>196</v>
      </c>
      <c r="G211" s="26" t="s">
        <v>970</v>
      </c>
      <c r="H211" s="26" t="s">
        <v>971</v>
      </c>
      <c r="I211" s="26" t="s">
        <v>355</v>
      </c>
      <c r="J211" s="23">
        <v>5.0</v>
      </c>
      <c r="K211" s="29"/>
      <c r="L211" s="41" t="str">
        <f t="array" ref="L211">IF($A211&lt;&gt;"Có","Không",IF(IFERROR(INDEX('_cu Bật tắt nhóm'!$A:$A,MATCH($B211&amp;"|"&amp;$C211&amp;"|",'_cu Bật tắt nhóm'!$H:$H,0)),"Có")="Không","Không",IF(IFERROR(INDEX('_cu Bật tắt nhóm'!$A:$A,MATCH($B211&amp;"|"&amp;$C211&amp;"|"&amp;$D211,'_cu Bật tắt nhóm'!$H:$H,0)),"Có")="Không","Không","Có")))</f>
        <v>Có</v>
      </c>
    </row>
    <row r="212">
      <c r="A212" s="23" t="s">
        <v>71</v>
      </c>
      <c r="B212" s="26" t="s">
        <v>409</v>
      </c>
      <c r="C212" s="26" t="s">
        <v>288</v>
      </c>
      <c r="D212" s="26" t="s">
        <v>958</v>
      </c>
      <c r="E212" s="26" t="s">
        <v>1586</v>
      </c>
      <c r="F212" s="26" t="s">
        <v>196</v>
      </c>
      <c r="G212" s="26" t="s">
        <v>973</v>
      </c>
      <c r="H212" s="26" t="s">
        <v>974</v>
      </c>
      <c r="I212" s="26" t="s">
        <v>355</v>
      </c>
      <c r="J212" s="23">
        <v>6.0</v>
      </c>
      <c r="K212" s="29"/>
      <c r="L212" s="41" t="str">
        <f t="array" ref="L212">IF($A212&lt;&gt;"Có","Không",IF(IFERROR(INDEX('_cu Bật tắt nhóm'!$A:$A,MATCH($B212&amp;"|"&amp;$C212&amp;"|",'_cu Bật tắt nhóm'!$H:$H,0)),"Có")="Không","Không",IF(IFERROR(INDEX('_cu Bật tắt nhóm'!$A:$A,MATCH($B212&amp;"|"&amp;$C212&amp;"|"&amp;$D212,'_cu Bật tắt nhóm'!$H:$H,0)),"Có")="Không","Không","Có")))</f>
        <v>Có</v>
      </c>
    </row>
    <row r="213">
      <c r="A213" s="23" t="s">
        <v>71</v>
      </c>
      <c r="B213" s="26" t="s">
        <v>1162</v>
      </c>
      <c r="C213" s="26" t="s">
        <v>331</v>
      </c>
      <c r="D213" s="26" t="s">
        <v>1094</v>
      </c>
      <c r="E213" s="26" t="s">
        <v>1588</v>
      </c>
      <c r="F213" s="26" t="s">
        <v>196</v>
      </c>
      <c r="G213" s="26" t="s">
        <v>1096</v>
      </c>
      <c r="H213" s="26" t="s">
        <v>1097</v>
      </c>
      <c r="I213" s="26" t="s">
        <v>726</v>
      </c>
      <c r="J213" s="132"/>
      <c r="K213" s="29"/>
      <c r="L213" s="41" t="str">
        <f t="array" ref="L213">IF($A213&lt;&gt;"Có","Không",IF(IFERROR(INDEX('_cu Bật tắt nhóm'!$A:$A,MATCH($B213&amp;"|"&amp;$C213&amp;"|",'_cu Bật tắt nhóm'!$H:$H,0)),"Có")="Không","Không",IF(IFERROR(INDEX('_cu Bật tắt nhóm'!$A:$A,MATCH($B213&amp;"|"&amp;$C213&amp;"|"&amp;$D213,'_cu Bật tắt nhóm'!$H:$H,0)),"Có")="Không","Không","Có")))</f>
        <v>Có</v>
      </c>
    </row>
    <row r="214">
      <c r="A214" s="23" t="s">
        <v>71</v>
      </c>
      <c r="B214" s="26" t="s">
        <v>1162</v>
      </c>
      <c r="C214" s="26" t="s">
        <v>331</v>
      </c>
      <c r="D214" s="26" t="s">
        <v>1094</v>
      </c>
      <c r="E214" s="26" t="s">
        <v>1588</v>
      </c>
      <c r="F214" s="26" t="s">
        <v>196</v>
      </c>
      <c r="G214" s="26" t="s">
        <v>1098</v>
      </c>
      <c r="H214" s="26" t="s">
        <v>1099</v>
      </c>
      <c r="I214" s="26" t="s">
        <v>726</v>
      </c>
      <c r="J214" s="132"/>
      <c r="K214" s="29"/>
      <c r="L214" s="41" t="str">
        <f t="array" ref="L214">IF($A214&lt;&gt;"Có","Không",IF(IFERROR(INDEX('_cu Bật tắt nhóm'!$A:$A,MATCH($B214&amp;"|"&amp;$C214&amp;"|",'_cu Bật tắt nhóm'!$H:$H,0)),"Có")="Không","Không",IF(IFERROR(INDEX('_cu Bật tắt nhóm'!$A:$A,MATCH($B214&amp;"|"&amp;$C214&amp;"|"&amp;$D214,'_cu Bật tắt nhóm'!$H:$H,0)),"Có")="Không","Không","Có")))</f>
        <v>Có</v>
      </c>
    </row>
    <row r="215">
      <c r="A215" s="23" t="s">
        <v>71</v>
      </c>
      <c r="B215" s="26" t="s">
        <v>1162</v>
      </c>
      <c r="C215" s="26" t="s">
        <v>331</v>
      </c>
      <c r="D215" s="26" t="s">
        <v>1094</v>
      </c>
      <c r="E215" s="26" t="s">
        <v>1588</v>
      </c>
      <c r="F215" s="26" t="s">
        <v>196</v>
      </c>
      <c r="G215" s="26" t="s">
        <v>1100</v>
      </c>
      <c r="H215" s="26" t="s">
        <v>1101</v>
      </c>
      <c r="I215" s="26" t="s">
        <v>726</v>
      </c>
      <c r="J215" s="132"/>
      <c r="K215" s="29"/>
      <c r="L215" s="41" t="str">
        <f t="array" ref="L215">IF($A215&lt;&gt;"Có","Không",IF(IFERROR(INDEX('_cu Bật tắt nhóm'!$A:$A,MATCH($B215&amp;"|"&amp;$C215&amp;"|",'_cu Bật tắt nhóm'!$H:$H,0)),"Có")="Không","Không",IF(IFERROR(INDEX('_cu Bật tắt nhóm'!$A:$A,MATCH($B215&amp;"|"&amp;$C215&amp;"|"&amp;$D215,'_cu Bật tắt nhóm'!$H:$H,0)),"Có")="Không","Không","Có")))</f>
        <v>Có</v>
      </c>
    </row>
    <row r="216">
      <c r="A216" s="23" t="s">
        <v>71</v>
      </c>
      <c r="B216" s="26" t="s">
        <v>1162</v>
      </c>
      <c r="C216" s="26" t="s">
        <v>331</v>
      </c>
      <c r="D216" s="26" t="s">
        <v>1094</v>
      </c>
      <c r="E216" s="26" t="s">
        <v>1588</v>
      </c>
      <c r="F216" s="26" t="s">
        <v>196</v>
      </c>
      <c r="G216" s="26" t="s">
        <v>1102</v>
      </c>
      <c r="H216" s="26" t="s">
        <v>1103</v>
      </c>
      <c r="I216" s="26" t="s">
        <v>726</v>
      </c>
      <c r="J216" s="132"/>
      <c r="K216" s="29"/>
      <c r="L216" s="41" t="str">
        <f t="array" ref="L216">IF($A216&lt;&gt;"Có","Không",IF(IFERROR(INDEX('_cu Bật tắt nhóm'!$A:$A,MATCH($B216&amp;"|"&amp;$C216&amp;"|",'_cu Bật tắt nhóm'!$H:$H,0)),"Có")="Không","Không",IF(IFERROR(INDEX('_cu Bật tắt nhóm'!$A:$A,MATCH($B216&amp;"|"&amp;$C216&amp;"|"&amp;$D216,'_cu Bật tắt nhóm'!$H:$H,0)),"Có")="Không","Không","Có")))</f>
        <v>Có</v>
      </c>
    </row>
    <row r="217">
      <c r="A217" s="23" t="s">
        <v>71</v>
      </c>
      <c r="B217" s="26" t="s">
        <v>1162</v>
      </c>
      <c r="C217" s="26" t="s">
        <v>331</v>
      </c>
      <c r="D217" s="26" t="s">
        <v>1094</v>
      </c>
      <c r="E217" s="26" t="s">
        <v>1588</v>
      </c>
      <c r="F217" s="26" t="s">
        <v>196</v>
      </c>
      <c r="G217" s="26" t="s">
        <v>1104</v>
      </c>
      <c r="H217" s="26" t="s">
        <v>1105</v>
      </c>
      <c r="I217" s="26" t="s">
        <v>726</v>
      </c>
      <c r="J217" s="132"/>
      <c r="K217" s="29"/>
      <c r="L217" s="41" t="str">
        <f t="array" ref="L217">IF($A217&lt;&gt;"Có","Không",IF(IFERROR(INDEX('_cu Bật tắt nhóm'!$A:$A,MATCH($B217&amp;"|"&amp;$C217&amp;"|",'_cu Bật tắt nhóm'!$H:$H,0)),"Có")="Không","Không",IF(IFERROR(INDEX('_cu Bật tắt nhóm'!$A:$A,MATCH($B217&amp;"|"&amp;$C217&amp;"|"&amp;$D217,'_cu Bật tắt nhóm'!$H:$H,0)),"Có")="Không","Không","Có")))</f>
        <v>Có</v>
      </c>
    </row>
    <row r="218">
      <c r="A218" s="23" t="s">
        <v>71</v>
      </c>
      <c r="B218" s="26" t="s">
        <v>1162</v>
      </c>
      <c r="C218" s="26" t="s">
        <v>331</v>
      </c>
      <c r="D218" s="26" t="s">
        <v>1106</v>
      </c>
      <c r="E218" s="26" t="s">
        <v>1591</v>
      </c>
      <c r="F218" s="26" t="s">
        <v>196</v>
      </c>
      <c r="G218" s="26" t="s">
        <v>1108</v>
      </c>
      <c r="H218" s="26" t="s">
        <v>1109</v>
      </c>
      <c r="I218" s="26" t="s">
        <v>726</v>
      </c>
      <c r="J218" s="132"/>
      <c r="K218" s="29"/>
      <c r="L218" s="41" t="str">
        <f t="array" ref="L218">IF($A218&lt;&gt;"Có","Không",IF(IFERROR(INDEX('_cu Bật tắt nhóm'!$A:$A,MATCH($B218&amp;"|"&amp;$C218&amp;"|",'_cu Bật tắt nhóm'!$H:$H,0)),"Có")="Không","Không",IF(IFERROR(INDEX('_cu Bật tắt nhóm'!$A:$A,MATCH($B218&amp;"|"&amp;$C218&amp;"|"&amp;$D218,'_cu Bật tắt nhóm'!$H:$H,0)),"Có")="Không","Không","Có")))</f>
        <v>Có</v>
      </c>
    </row>
    <row r="219">
      <c r="A219" s="23" t="s">
        <v>71</v>
      </c>
      <c r="B219" s="26" t="s">
        <v>1162</v>
      </c>
      <c r="C219" s="26" t="s">
        <v>331</v>
      </c>
      <c r="D219" s="26" t="s">
        <v>1106</v>
      </c>
      <c r="E219" s="26" t="s">
        <v>1591</v>
      </c>
      <c r="F219" s="26" t="s">
        <v>196</v>
      </c>
      <c r="G219" s="26" t="s">
        <v>1110</v>
      </c>
      <c r="H219" s="26" t="s">
        <v>1111</v>
      </c>
      <c r="I219" s="26" t="s">
        <v>726</v>
      </c>
      <c r="J219" s="132"/>
      <c r="K219" s="29"/>
      <c r="L219" s="41" t="str">
        <f t="array" ref="L219">IF($A219&lt;&gt;"Có","Không",IF(IFERROR(INDEX('_cu Bật tắt nhóm'!$A:$A,MATCH($B219&amp;"|"&amp;$C219&amp;"|",'_cu Bật tắt nhóm'!$H:$H,0)),"Có")="Không","Không",IF(IFERROR(INDEX('_cu Bật tắt nhóm'!$A:$A,MATCH($B219&amp;"|"&amp;$C219&amp;"|"&amp;$D219,'_cu Bật tắt nhóm'!$H:$H,0)),"Có")="Không","Không","Có")))</f>
        <v>Có</v>
      </c>
    </row>
    <row r="220">
      <c r="A220" s="23" t="s">
        <v>71</v>
      </c>
      <c r="B220" s="26" t="s">
        <v>1162</v>
      </c>
      <c r="C220" s="26" t="s">
        <v>331</v>
      </c>
      <c r="D220" s="26" t="s">
        <v>1106</v>
      </c>
      <c r="E220" s="26" t="s">
        <v>1591</v>
      </c>
      <c r="F220" s="26" t="s">
        <v>196</v>
      </c>
      <c r="G220" s="26" t="s">
        <v>1112</v>
      </c>
      <c r="H220" s="26" t="s">
        <v>1113</v>
      </c>
      <c r="I220" s="26" t="s">
        <v>726</v>
      </c>
      <c r="J220" s="132"/>
      <c r="K220" s="29"/>
      <c r="L220" s="41" t="str">
        <f t="array" ref="L220">IF($A220&lt;&gt;"Có","Không",IF(IFERROR(INDEX('_cu Bật tắt nhóm'!$A:$A,MATCH($B220&amp;"|"&amp;$C220&amp;"|",'_cu Bật tắt nhóm'!$H:$H,0)),"Có")="Không","Không",IF(IFERROR(INDEX('_cu Bật tắt nhóm'!$A:$A,MATCH($B220&amp;"|"&amp;$C220&amp;"|"&amp;$D220,'_cu Bật tắt nhóm'!$H:$H,0)),"Có")="Không","Không","Có")))</f>
        <v>Có</v>
      </c>
    </row>
    <row r="221">
      <c r="A221" s="23" t="s">
        <v>71</v>
      </c>
      <c r="B221" s="26" t="s">
        <v>1162</v>
      </c>
      <c r="C221" s="26" t="s">
        <v>331</v>
      </c>
      <c r="D221" s="26" t="s">
        <v>1106</v>
      </c>
      <c r="E221" s="26" t="s">
        <v>1591</v>
      </c>
      <c r="F221" s="26" t="s">
        <v>196</v>
      </c>
      <c r="G221" s="26" t="s">
        <v>1114</v>
      </c>
      <c r="H221" s="26" t="s">
        <v>1115</v>
      </c>
      <c r="I221" s="26" t="s">
        <v>726</v>
      </c>
      <c r="J221" s="132"/>
      <c r="K221" s="29"/>
      <c r="L221" s="41" t="str">
        <f t="array" ref="L221">IF($A221&lt;&gt;"Có","Không",IF(IFERROR(INDEX('_cu Bật tắt nhóm'!$A:$A,MATCH($B221&amp;"|"&amp;$C221&amp;"|",'_cu Bật tắt nhóm'!$H:$H,0)),"Có")="Không","Không",IF(IFERROR(INDEX('_cu Bật tắt nhóm'!$A:$A,MATCH($B221&amp;"|"&amp;$C221&amp;"|"&amp;$D221,'_cu Bật tắt nhóm'!$H:$H,0)),"Có")="Không","Không","Có")))</f>
        <v>Có</v>
      </c>
    </row>
    <row r="222">
      <c r="A222" s="23" t="s">
        <v>71</v>
      </c>
      <c r="B222" s="26" t="s">
        <v>1162</v>
      </c>
      <c r="C222" s="26" t="s">
        <v>331</v>
      </c>
      <c r="D222" s="26" t="s">
        <v>1106</v>
      </c>
      <c r="E222" s="26" t="s">
        <v>1591</v>
      </c>
      <c r="F222" s="26" t="s">
        <v>196</v>
      </c>
      <c r="G222" s="26" t="s">
        <v>1116</v>
      </c>
      <c r="H222" s="26" t="s">
        <v>1117</v>
      </c>
      <c r="I222" s="26" t="s">
        <v>726</v>
      </c>
      <c r="J222" s="132"/>
      <c r="K222" s="29"/>
      <c r="L222" s="41" t="str">
        <f t="array" ref="L222">IF($A222&lt;&gt;"Có","Không",IF(IFERROR(INDEX('_cu Bật tắt nhóm'!$A:$A,MATCH($B222&amp;"|"&amp;$C222&amp;"|",'_cu Bật tắt nhóm'!$H:$H,0)),"Có")="Không","Không",IF(IFERROR(INDEX('_cu Bật tắt nhóm'!$A:$A,MATCH($B222&amp;"|"&amp;$C222&amp;"|"&amp;$D222,'_cu Bật tắt nhóm'!$H:$H,0)),"Có")="Không","Không","Có")))</f>
        <v>Có</v>
      </c>
    </row>
    <row r="223">
      <c r="A223" s="23" t="s">
        <v>71</v>
      </c>
      <c r="B223" s="26" t="s">
        <v>1162</v>
      </c>
      <c r="C223" s="26" t="s">
        <v>331</v>
      </c>
      <c r="D223" s="26" t="s">
        <v>1118</v>
      </c>
      <c r="E223" s="26" t="s">
        <v>1592</v>
      </c>
      <c r="F223" s="26" t="s">
        <v>196</v>
      </c>
      <c r="G223" s="26" t="s">
        <v>1122</v>
      </c>
      <c r="H223" s="26" t="s">
        <v>1123</v>
      </c>
      <c r="I223" s="26" t="s">
        <v>726</v>
      </c>
      <c r="J223" s="132"/>
      <c r="K223" s="29"/>
      <c r="L223" s="41" t="str">
        <f t="array" ref="L223">IF($A223&lt;&gt;"Có","Không",IF(IFERROR(INDEX('_cu Bật tắt nhóm'!$A:$A,MATCH($B223&amp;"|"&amp;$C223&amp;"|",'_cu Bật tắt nhóm'!$H:$H,0)),"Có")="Không","Không",IF(IFERROR(INDEX('_cu Bật tắt nhóm'!$A:$A,MATCH($B223&amp;"|"&amp;$C223&amp;"|"&amp;$D223,'_cu Bật tắt nhóm'!$H:$H,0)),"Có")="Không","Không","Có")))</f>
        <v>Có</v>
      </c>
    </row>
    <row r="224">
      <c r="A224" s="23" t="s">
        <v>71</v>
      </c>
      <c r="B224" s="26" t="s">
        <v>1162</v>
      </c>
      <c r="C224" s="26" t="s">
        <v>331</v>
      </c>
      <c r="D224" s="26" t="s">
        <v>1118</v>
      </c>
      <c r="E224" s="26" t="s">
        <v>1592</v>
      </c>
      <c r="F224" s="26" t="s">
        <v>196</v>
      </c>
      <c r="G224" s="26" t="s">
        <v>1124</v>
      </c>
      <c r="H224" s="26" t="s">
        <v>1125</v>
      </c>
      <c r="I224" s="26" t="s">
        <v>726</v>
      </c>
      <c r="J224" s="132"/>
      <c r="K224" s="29"/>
      <c r="L224" s="41" t="str">
        <f t="array" ref="L224">IF($A224&lt;&gt;"Có","Không",IF(IFERROR(INDEX('_cu Bật tắt nhóm'!$A:$A,MATCH($B224&amp;"|"&amp;$C224&amp;"|",'_cu Bật tắt nhóm'!$H:$H,0)),"Có")="Không","Không",IF(IFERROR(INDEX('_cu Bật tắt nhóm'!$A:$A,MATCH($B224&amp;"|"&amp;$C224&amp;"|"&amp;$D224,'_cu Bật tắt nhóm'!$H:$H,0)),"Có")="Không","Không","Có")))</f>
        <v>Có</v>
      </c>
    </row>
    <row r="225">
      <c r="A225" s="23" t="s">
        <v>71</v>
      </c>
      <c r="B225" s="26" t="s">
        <v>1162</v>
      </c>
      <c r="C225" s="26" t="s">
        <v>331</v>
      </c>
      <c r="D225" s="26" t="s">
        <v>1118</v>
      </c>
      <c r="E225" s="26" t="s">
        <v>1592</v>
      </c>
      <c r="F225" s="26" t="s">
        <v>196</v>
      </c>
      <c r="G225" s="26" t="s">
        <v>1126</v>
      </c>
      <c r="H225" s="26" t="s">
        <v>1127</v>
      </c>
      <c r="I225" s="26" t="s">
        <v>726</v>
      </c>
      <c r="J225" s="132"/>
      <c r="K225" s="29"/>
      <c r="L225" s="41" t="str">
        <f t="array" ref="L225">IF($A225&lt;&gt;"Có","Không",IF(IFERROR(INDEX('_cu Bật tắt nhóm'!$A:$A,MATCH($B225&amp;"|"&amp;$C225&amp;"|",'_cu Bật tắt nhóm'!$H:$H,0)),"Có")="Không","Không",IF(IFERROR(INDEX('_cu Bật tắt nhóm'!$A:$A,MATCH($B225&amp;"|"&amp;$C225&amp;"|"&amp;$D225,'_cu Bật tắt nhóm'!$H:$H,0)),"Có")="Không","Không","Có")))</f>
        <v>Có</v>
      </c>
    </row>
    <row r="226">
      <c r="A226" s="23" t="s">
        <v>71</v>
      </c>
      <c r="B226" s="26" t="s">
        <v>1162</v>
      </c>
      <c r="C226" s="26" t="s">
        <v>331</v>
      </c>
      <c r="D226" s="26" t="s">
        <v>1118</v>
      </c>
      <c r="E226" s="26" t="s">
        <v>1592</v>
      </c>
      <c r="F226" s="26" t="s">
        <v>196</v>
      </c>
      <c r="G226" s="26" t="s">
        <v>1128</v>
      </c>
      <c r="H226" s="26" t="s">
        <v>1129</v>
      </c>
      <c r="I226" s="26" t="s">
        <v>726</v>
      </c>
      <c r="J226" s="132"/>
      <c r="K226" s="29"/>
      <c r="L226" s="41" t="str">
        <f t="array" ref="L226">IF($A226&lt;&gt;"Có","Không",IF(IFERROR(INDEX('_cu Bật tắt nhóm'!$A:$A,MATCH($B226&amp;"|"&amp;$C226&amp;"|",'_cu Bật tắt nhóm'!$H:$H,0)),"Có")="Không","Không",IF(IFERROR(INDEX('_cu Bật tắt nhóm'!$A:$A,MATCH($B226&amp;"|"&amp;$C226&amp;"|"&amp;$D226,'_cu Bật tắt nhóm'!$H:$H,0)),"Có")="Không","Không","Có")))</f>
        <v>Có</v>
      </c>
    </row>
    <row r="227">
      <c r="A227" s="23" t="s">
        <v>71</v>
      </c>
      <c r="B227" s="26" t="s">
        <v>1162</v>
      </c>
      <c r="C227" s="26" t="s">
        <v>331</v>
      </c>
      <c r="D227" s="26" t="s">
        <v>1118</v>
      </c>
      <c r="E227" s="26" t="s">
        <v>1592</v>
      </c>
      <c r="F227" s="26" t="s">
        <v>196</v>
      </c>
      <c r="G227" s="26" t="s">
        <v>1130</v>
      </c>
      <c r="H227" s="26" t="s">
        <v>1131</v>
      </c>
      <c r="I227" s="26" t="s">
        <v>726</v>
      </c>
      <c r="J227" s="132"/>
      <c r="K227" s="29"/>
      <c r="L227" s="41" t="str">
        <f t="array" ref="L227">IF($A227&lt;&gt;"Có","Không",IF(IFERROR(INDEX('_cu Bật tắt nhóm'!$A:$A,MATCH($B227&amp;"|"&amp;$C227&amp;"|",'_cu Bật tắt nhóm'!$H:$H,0)),"Có")="Không","Không",IF(IFERROR(INDEX('_cu Bật tắt nhóm'!$A:$A,MATCH($B227&amp;"|"&amp;$C227&amp;"|"&amp;$D227,'_cu Bật tắt nhóm'!$H:$H,0)),"Có")="Không","Không","Có")))</f>
        <v>Có</v>
      </c>
    </row>
    <row r="228">
      <c r="A228" s="23" t="s">
        <v>71</v>
      </c>
      <c r="B228" s="26" t="s">
        <v>1162</v>
      </c>
      <c r="C228" s="26" t="s">
        <v>331</v>
      </c>
      <c r="D228" s="26" t="s">
        <v>1132</v>
      </c>
      <c r="E228" s="26" t="s">
        <v>1593</v>
      </c>
      <c r="F228" s="26" t="s">
        <v>196</v>
      </c>
      <c r="G228" s="26" t="s">
        <v>1134</v>
      </c>
      <c r="H228" s="26" t="s">
        <v>1135</v>
      </c>
      <c r="I228" s="26" t="s">
        <v>726</v>
      </c>
      <c r="J228" s="132"/>
      <c r="K228" s="29"/>
      <c r="L228" s="41" t="str">
        <f t="array" ref="L228">IF($A228&lt;&gt;"Có","Không",IF(IFERROR(INDEX('_cu Bật tắt nhóm'!$A:$A,MATCH($B228&amp;"|"&amp;$C228&amp;"|",'_cu Bật tắt nhóm'!$H:$H,0)),"Có")="Không","Không",IF(IFERROR(INDEX('_cu Bật tắt nhóm'!$A:$A,MATCH($B228&amp;"|"&amp;$C228&amp;"|"&amp;$D228,'_cu Bật tắt nhóm'!$H:$H,0)),"Có")="Không","Không","Có")))</f>
        <v>Có</v>
      </c>
    </row>
    <row r="229">
      <c r="A229" s="23" t="s">
        <v>71</v>
      </c>
      <c r="B229" s="26" t="s">
        <v>1162</v>
      </c>
      <c r="C229" s="26" t="s">
        <v>331</v>
      </c>
      <c r="D229" s="26" t="s">
        <v>1132</v>
      </c>
      <c r="E229" s="26" t="s">
        <v>1593</v>
      </c>
      <c r="F229" s="26" t="s">
        <v>196</v>
      </c>
      <c r="G229" s="26" t="s">
        <v>1136</v>
      </c>
      <c r="H229" s="26" t="s">
        <v>1137</v>
      </c>
      <c r="I229" s="26" t="s">
        <v>726</v>
      </c>
      <c r="J229" s="132"/>
      <c r="K229" s="29"/>
      <c r="L229" s="41" t="str">
        <f t="array" ref="L229">IF($A229&lt;&gt;"Có","Không",IF(IFERROR(INDEX('_cu Bật tắt nhóm'!$A:$A,MATCH($B229&amp;"|"&amp;$C229&amp;"|",'_cu Bật tắt nhóm'!$H:$H,0)),"Có")="Không","Không",IF(IFERROR(INDEX('_cu Bật tắt nhóm'!$A:$A,MATCH($B229&amp;"|"&amp;$C229&amp;"|"&amp;$D229,'_cu Bật tắt nhóm'!$H:$H,0)),"Có")="Không","Không","Có")))</f>
        <v>Có</v>
      </c>
    </row>
    <row r="230">
      <c r="A230" s="23" t="s">
        <v>71</v>
      </c>
      <c r="B230" s="26" t="s">
        <v>1162</v>
      </c>
      <c r="C230" s="26" t="s">
        <v>331</v>
      </c>
      <c r="D230" s="26" t="s">
        <v>1132</v>
      </c>
      <c r="E230" s="26" t="s">
        <v>1593</v>
      </c>
      <c r="F230" s="26" t="s">
        <v>196</v>
      </c>
      <c r="G230" s="26" t="s">
        <v>1138</v>
      </c>
      <c r="H230" s="26" t="s">
        <v>1139</v>
      </c>
      <c r="I230" s="26" t="s">
        <v>726</v>
      </c>
      <c r="J230" s="132"/>
      <c r="K230" s="29"/>
      <c r="L230" s="41" t="str">
        <f t="array" ref="L230">IF($A230&lt;&gt;"Có","Không",IF(IFERROR(INDEX('_cu Bật tắt nhóm'!$A:$A,MATCH($B230&amp;"|"&amp;$C230&amp;"|",'_cu Bật tắt nhóm'!$H:$H,0)),"Có")="Không","Không",IF(IFERROR(INDEX('_cu Bật tắt nhóm'!$A:$A,MATCH($B230&amp;"|"&amp;$C230&amp;"|"&amp;$D230,'_cu Bật tắt nhóm'!$H:$H,0)),"Có")="Không","Không","Có")))</f>
        <v>Có</v>
      </c>
    </row>
    <row r="231">
      <c r="A231" s="23" t="s">
        <v>71</v>
      </c>
      <c r="B231" s="26" t="s">
        <v>1162</v>
      </c>
      <c r="C231" s="26" t="s">
        <v>331</v>
      </c>
      <c r="D231" s="26" t="s">
        <v>1132</v>
      </c>
      <c r="E231" s="26" t="s">
        <v>1593</v>
      </c>
      <c r="F231" s="26" t="s">
        <v>196</v>
      </c>
      <c r="G231" s="26" t="s">
        <v>1140</v>
      </c>
      <c r="H231" s="26" t="s">
        <v>1141</v>
      </c>
      <c r="I231" s="26" t="s">
        <v>726</v>
      </c>
      <c r="J231" s="132"/>
      <c r="K231" s="29"/>
      <c r="L231" s="41" t="str">
        <f t="array" ref="L231">IF($A231&lt;&gt;"Có","Không",IF(IFERROR(INDEX('_cu Bật tắt nhóm'!$A:$A,MATCH($B231&amp;"|"&amp;$C231&amp;"|",'_cu Bật tắt nhóm'!$H:$H,0)),"Có")="Không","Không",IF(IFERROR(INDEX('_cu Bật tắt nhóm'!$A:$A,MATCH($B231&amp;"|"&amp;$C231&amp;"|"&amp;$D231,'_cu Bật tắt nhóm'!$H:$H,0)),"Có")="Không","Không","Có")))</f>
        <v>Có</v>
      </c>
    </row>
    <row r="232">
      <c r="A232" s="23" t="s">
        <v>71</v>
      </c>
      <c r="B232" s="26" t="s">
        <v>1162</v>
      </c>
      <c r="C232" s="26" t="s">
        <v>331</v>
      </c>
      <c r="D232" s="26" t="s">
        <v>1132</v>
      </c>
      <c r="E232" s="26" t="s">
        <v>1593</v>
      </c>
      <c r="F232" s="26" t="s">
        <v>196</v>
      </c>
      <c r="G232" s="26" t="s">
        <v>1142</v>
      </c>
      <c r="H232" s="26" t="s">
        <v>1143</v>
      </c>
      <c r="I232" s="26" t="s">
        <v>726</v>
      </c>
      <c r="J232" s="132"/>
      <c r="K232" s="29"/>
      <c r="L232" s="41" t="str">
        <f t="array" ref="L232">IF($A232&lt;&gt;"Có","Không",IF(IFERROR(INDEX('_cu Bật tắt nhóm'!$A:$A,MATCH($B232&amp;"|"&amp;$C232&amp;"|",'_cu Bật tắt nhóm'!$H:$H,0)),"Có")="Không","Không",IF(IFERROR(INDEX('_cu Bật tắt nhóm'!$A:$A,MATCH($B232&amp;"|"&amp;$C232&amp;"|"&amp;$D232,'_cu Bật tắt nhóm'!$H:$H,0)),"Có")="Không","Không","Có")))</f>
        <v>Có</v>
      </c>
    </row>
    <row r="233">
      <c r="A233" s="23" t="s">
        <v>71</v>
      </c>
      <c r="B233" s="26" t="s">
        <v>1162</v>
      </c>
      <c r="C233" s="26" t="s">
        <v>331</v>
      </c>
      <c r="D233" s="26" t="s">
        <v>1144</v>
      </c>
      <c r="E233" s="26" t="s">
        <v>1594</v>
      </c>
      <c r="F233" s="26" t="s">
        <v>196</v>
      </c>
      <c r="G233" s="26" t="s">
        <v>1146</v>
      </c>
      <c r="H233" s="26" t="s">
        <v>1147</v>
      </c>
      <c r="I233" s="26" t="s">
        <v>726</v>
      </c>
      <c r="J233" s="132"/>
      <c r="K233" s="29"/>
      <c r="L233" s="41" t="str">
        <f t="array" ref="L233">IF($A233&lt;&gt;"Có","Không",IF(IFERROR(INDEX('_cu Bật tắt nhóm'!$A:$A,MATCH($B233&amp;"|"&amp;$C233&amp;"|",'_cu Bật tắt nhóm'!$H:$H,0)),"Có")="Không","Không",IF(IFERROR(INDEX('_cu Bật tắt nhóm'!$A:$A,MATCH($B233&amp;"|"&amp;$C233&amp;"|"&amp;$D233,'_cu Bật tắt nhóm'!$H:$H,0)),"Có")="Không","Không","Có")))</f>
        <v>Có</v>
      </c>
    </row>
    <row r="234">
      <c r="A234" s="23" t="s">
        <v>71</v>
      </c>
      <c r="B234" s="26" t="s">
        <v>1162</v>
      </c>
      <c r="C234" s="26" t="s">
        <v>331</v>
      </c>
      <c r="D234" s="26" t="s">
        <v>1144</v>
      </c>
      <c r="E234" s="26" t="s">
        <v>1594</v>
      </c>
      <c r="F234" s="26" t="s">
        <v>196</v>
      </c>
      <c r="G234" s="26" t="s">
        <v>1148</v>
      </c>
      <c r="H234" s="26" t="s">
        <v>1149</v>
      </c>
      <c r="I234" s="26" t="s">
        <v>726</v>
      </c>
      <c r="J234" s="132"/>
      <c r="K234" s="29"/>
      <c r="L234" s="41" t="str">
        <f t="array" ref="L234">IF($A234&lt;&gt;"Có","Không",IF(IFERROR(INDEX('_cu Bật tắt nhóm'!$A:$A,MATCH($B234&amp;"|"&amp;$C234&amp;"|",'_cu Bật tắt nhóm'!$H:$H,0)),"Có")="Không","Không",IF(IFERROR(INDEX('_cu Bật tắt nhóm'!$A:$A,MATCH($B234&amp;"|"&amp;$C234&amp;"|"&amp;$D234,'_cu Bật tắt nhóm'!$H:$H,0)),"Có")="Không","Không","Có")))</f>
        <v>Có</v>
      </c>
    </row>
    <row r="235">
      <c r="A235" s="23" t="s">
        <v>71</v>
      </c>
      <c r="B235" s="26" t="s">
        <v>1162</v>
      </c>
      <c r="C235" s="26" t="s">
        <v>331</v>
      </c>
      <c r="D235" s="26" t="s">
        <v>1144</v>
      </c>
      <c r="E235" s="26" t="s">
        <v>1594</v>
      </c>
      <c r="F235" s="26" t="s">
        <v>196</v>
      </c>
      <c r="G235" s="26" t="s">
        <v>1150</v>
      </c>
      <c r="H235" s="26" t="s">
        <v>1151</v>
      </c>
      <c r="I235" s="26" t="s">
        <v>726</v>
      </c>
      <c r="J235" s="132"/>
      <c r="K235" s="29"/>
      <c r="L235" s="41" t="str">
        <f t="array" ref="L235">IF($A235&lt;&gt;"Có","Không",IF(IFERROR(INDEX('_cu Bật tắt nhóm'!$A:$A,MATCH($B235&amp;"|"&amp;$C235&amp;"|",'_cu Bật tắt nhóm'!$H:$H,0)),"Có")="Không","Không",IF(IFERROR(INDEX('_cu Bật tắt nhóm'!$A:$A,MATCH($B235&amp;"|"&amp;$C235&amp;"|"&amp;$D235,'_cu Bật tắt nhóm'!$H:$H,0)),"Có")="Không","Không","Có")))</f>
        <v>Có</v>
      </c>
    </row>
    <row r="236">
      <c r="A236" s="23" t="s">
        <v>71</v>
      </c>
      <c r="B236" s="26" t="s">
        <v>1162</v>
      </c>
      <c r="C236" s="26" t="s">
        <v>331</v>
      </c>
      <c r="D236" s="26" t="s">
        <v>1144</v>
      </c>
      <c r="E236" s="26" t="s">
        <v>1594</v>
      </c>
      <c r="F236" s="26" t="s">
        <v>196</v>
      </c>
      <c r="G236" s="26" t="s">
        <v>1152</v>
      </c>
      <c r="H236" s="26" t="s">
        <v>1153</v>
      </c>
      <c r="I236" s="26" t="s">
        <v>726</v>
      </c>
      <c r="J236" s="132"/>
      <c r="K236" s="29"/>
      <c r="L236" s="41" t="str">
        <f t="array" ref="L236">IF($A236&lt;&gt;"Có","Không",IF(IFERROR(INDEX('_cu Bật tắt nhóm'!$A:$A,MATCH($B236&amp;"|"&amp;$C236&amp;"|",'_cu Bật tắt nhóm'!$H:$H,0)),"Có")="Không","Không",IF(IFERROR(INDEX('_cu Bật tắt nhóm'!$A:$A,MATCH($B236&amp;"|"&amp;$C236&amp;"|"&amp;$D236,'_cu Bật tắt nhóm'!$H:$H,0)),"Có")="Không","Không","Có")))</f>
        <v>Có</v>
      </c>
    </row>
    <row r="237">
      <c r="A237" s="23" t="s">
        <v>71</v>
      </c>
      <c r="B237" s="26" t="s">
        <v>1162</v>
      </c>
      <c r="C237" s="26" t="s">
        <v>331</v>
      </c>
      <c r="D237" s="26" t="s">
        <v>1144</v>
      </c>
      <c r="E237" s="26" t="s">
        <v>1594</v>
      </c>
      <c r="F237" s="26" t="s">
        <v>196</v>
      </c>
      <c r="G237" s="26" t="s">
        <v>1154</v>
      </c>
      <c r="H237" s="26" t="s">
        <v>1155</v>
      </c>
      <c r="I237" s="26" t="s">
        <v>726</v>
      </c>
      <c r="J237" s="132"/>
      <c r="K237" s="29"/>
      <c r="L237" s="41" t="str">
        <f t="array" ref="L237">IF($A237&lt;&gt;"Có","Không",IF(IFERROR(INDEX('_cu Bật tắt nhóm'!$A:$A,MATCH($B237&amp;"|"&amp;$C237&amp;"|",'_cu Bật tắt nhóm'!$H:$H,0)),"Có")="Không","Không",IF(IFERROR(INDEX('_cu Bật tắt nhóm'!$A:$A,MATCH($B237&amp;"|"&amp;$C237&amp;"|"&amp;$D237,'_cu Bật tắt nhóm'!$H:$H,0)),"Có")="Không","Không","Có")))</f>
        <v>Có</v>
      </c>
    </row>
    <row r="238">
      <c r="A238" s="23" t="s">
        <v>71</v>
      </c>
      <c r="B238" s="26" t="s">
        <v>1162</v>
      </c>
      <c r="C238" s="26" t="s">
        <v>331</v>
      </c>
      <c r="D238" s="26" t="s">
        <v>1144</v>
      </c>
      <c r="E238" s="26" t="s">
        <v>1594</v>
      </c>
      <c r="F238" s="26" t="s">
        <v>196</v>
      </c>
      <c r="G238" s="26" t="s">
        <v>1156</v>
      </c>
      <c r="H238" s="26" t="s">
        <v>1157</v>
      </c>
      <c r="I238" s="26" t="s">
        <v>726</v>
      </c>
      <c r="J238" s="132"/>
      <c r="K238" s="29"/>
      <c r="L238" s="41" t="str">
        <f t="array" ref="L238">IF($A238&lt;&gt;"Có","Không",IF(IFERROR(INDEX('_cu Bật tắt nhóm'!$A:$A,MATCH($B238&amp;"|"&amp;$C238&amp;"|",'_cu Bật tắt nhóm'!$H:$H,0)),"Có")="Không","Không",IF(IFERROR(INDEX('_cu Bật tắt nhóm'!$A:$A,MATCH($B238&amp;"|"&amp;$C238&amp;"|"&amp;$D238,'_cu Bật tắt nhóm'!$H:$H,0)),"Có")="Không","Không","Có")))</f>
        <v>Có</v>
      </c>
    </row>
    <row r="239">
      <c r="A239" s="23" t="s">
        <v>71</v>
      </c>
      <c r="B239" s="26" t="s">
        <v>1162</v>
      </c>
      <c r="C239" s="26" t="s">
        <v>331</v>
      </c>
      <c r="D239" s="26" t="s">
        <v>1158</v>
      </c>
      <c r="E239" s="26" t="s">
        <v>1635</v>
      </c>
      <c r="F239" s="26" t="s">
        <v>196</v>
      </c>
      <c r="G239" s="26" t="s">
        <v>1160</v>
      </c>
      <c r="H239" s="26" t="s">
        <v>1161</v>
      </c>
      <c r="I239" s="26" t="s">
        <v>726</v>
      </c>
      <c r="J239" s="132"/>
      <c r="K239" s="29"/>
      <c r="L239" s="41" t="str">
        <f t="array" ref="L239">IF($A239&lt;&gt;"Có","Không",IF(IFERROR(INDEX('_cu Bật tắt nhóm'!$A:$A,MATCH($B239&amp;"|"&amp;$C239&amp;"|",'_cu Bật tắt nhóm'!$H:$H,0)),"Có")="Không","Không",IF(IFERROR(INDEX('_cu Bật tắt nhóm'!$A:$A,MATCH($B239&amp;"|"&amp;$C239&amp;"|"&amp;$D239,'_cu Bật tắt nhóm'!$H:$H,0)),"Có")="Không","Không","Có")))</f>
        <v>Có</v>
      </c>
    </row>
    <row r="240">
      <c r="A240" s="23" t="s">
        <v>71</v>
      </c>
      <c r="B240" s="26" t="s">
        <v>1162</v>
      </c>
      <c r="C240" s="26" t="s">
        <v>331</v>
      </c>
      <c r="D240" s="26" t="s">
        <v>1158</v>
      </c>
      <c r="E240" s="26" t="s">
        <v>1635</v>
      </c>
      <c r="F240" s="26" t="s">
        <v>196</v>
      </c>
      <c r="G240" s="26" t="s">
        <v>1163</v>
      </c>
      <c r="H240" s="26" t="s">
        <v>1164</v>
      </c>
      <c r="I240" s="26" t="s">
        <v>726</v>
      </c>
      <c r="J240" s="132"/>
      <c r="K240" s="29"/>
      <c r="L240" s="41" t="str">
        <f t="array" ref="L240">IF($A240&lt;&gt;"Có","Không",IF(IFERROR(INDEX('_cu Bật tắt nhóm'!$A:$A,MATCH($B240&amp;"|"&amp;$C240&amp;"|",'_cu Bật tắt nhóm'!$H:$H,0)),"Có")="Không","Không",IF(IFERROR(INDEX('_cu Bật tắt nhóm'!$A:$A,MATCH($B240&amp;"|"&amp;$C240&amp;"|"&amp;$D240,'_cu Bật tắt nhóm'!$H:$H,0)),"Có")="Không","Không","Có")))</f>
        <v>Có</v>
      </c>
    </row>
    <row r="241">
      <c r="A241" s="23" t="s">
        <v>71</v>
      </c>
      <c r="B241" s="26" t="s">
        <v>1162</v>
      </c>
      <c r="C241" s="26" t="s">
        <v>331</v>
      </c>
      <c r="D241" s="26" t="s">
        <v>1158</v>
      </c>
      <c r="E241" s="26" t="s">
        <v>1635</v>
      </c>
      <c r="F241" s="26" t="s">
        <v>196</v>
      </c>
      <c r="G241" s="26" t="s">
        <v>1165</v>
      </c>
      <c r="H241" s="26" t="s">
        <v>1166</v>
      </c>
      <c r="I241" s="26" t="s">
        <v>726</v>
      </c>
      <c r="J241" s="132"/>
      <c r="K241" s="29"/>
      <c r="L241" s="41" t="str">
        <f t="array" ref="L241">IF($A241&lt;&gt;"Có","Không",IF(IFERROR(INDEX('_cu Bật tắt nhóm'!$A:$A,MATCH($B241&amp;"|"&amp;$C241&amp;"|",'_cu Bật tắt nhóm'!$H:$H,0)),"Có")="Không","Không",IF(IFERROR(INDEX('_cu Bật tắt nhóm'!$A:$A,MATCH($B241&amp;"|"&amp;$C241&amp;"|"&amp;$D241,'_cu Bật tắt nhóm'!$H:$H,0)),"Có")="Không","Không","Có")))</f>
        <v>Có</v>
      </c>
    </row>
    <row r="242">
      <c r="A242" s="23" t="s">
        <v>71</v>
      </c>
      <c r="B242" s="26" t="s">
        <v>1162</v>
      </c>
      <c r="C242" s="26" t="s">
        <v>331</v>
      </c>
      <c r="D242" s="26" t="s">
        <v>1158</v>
      </c>
      <c r="E242" s="26" t="s">
        <v>1635</v>
      </c>
      <c r="F242" s="26" t="s">
        <v>196</v>
      </c>
      <c r="G242" s="26" t="s">
        <v>1167</v>
      </c>
      <c r="H242" s="26" t="s">
        <v>1168</v>
      </c>
      <c r="I242" s="26" t="s">
        <v>726</v>
      </c>
      <c r="J242" s="132"/>
      <c r="K242" s="29"/>
      <c r="L242" s="41" t="str">
        <f t="array" ref="L242">IF($A242&lt;&gt;"Có","Không",IF(IFERROR(INDEX('_cu Bật tắt nhóm'!$A:$A,MATCH($B242&amp;"|"&amp;$C242&amp;"|",'_cu Bật tắt nhóm'!$H:$H,0)),"Có")="Không","Không",IF(IFERROR(INDEX('_cu Bật tắt nhóm'!$A:$A,MATCH($B242&amp;"|"&amp;$C242&amp;"|"&amp;$D242,'_cu Bật tắt nhóm'!$H:$H,0)),"Có")="Không","Không","Có")))</f>
        <v>Có</v>
      </c>
    </row>
    <row r="243">
      <c r="A243" s="23" t="s">
        <v>71</v>
      </c>
      <c r="B243" s="26" t="s">
        <v>1162</v>
      </c>
      <c r="C243" s="26" t="s">
        <v>331</v>
      </c>
      <c r="D243" s="26" t="s">
        <v>1158</v>
      </c>
      <c r="E243" s="26" t="s">
        <v>1635</v>
      </c>
      <c r="F243" s="26" t="s">
        <v>196</v>
      </c>
      <c r="G243" s="26" t="s">
        <v>1169</v>
      </c>
      <c r="H243" s="26" t="s">
        <v>1170</v>
      </c>
      <c r="I243" s="26" t="s">
        <v>726</v>
      </c>
      <c r="J243" s="132"/>
      <c r="K243" s="29"/>
      <c r="L243" s="41" t="str">
        <f t="array" ref="L243">IF($A243&lt;&gt;"Có","Không",IF(IFERROR(INDEX('_cu Bật tắt nhóm'!$A:$A,MATCH($B243&amp;"|"&amp;$C243&amp;"|",'_cu Bật tắt nhóm'!$H:$H,0)),"Có")="Không","Không",IF(IFERROR(INDEX('_cu Bật tắt nhóm'!$A:$A,MATCH($B243&amp;"|"&amp;$C243&amp;"|"&amp;$D243,'_cu Bật tắt nhóm'!$H:$H,0)),"Có")="Không","Không","Có")))</f>
        <v>Có</v>
      </c>
    </row>
    <row r="244">
      <c r="A244" s="23" t="s">
        <v>71</v>
      </c>
      <c r="B244" s="26" t="s">
        <v>1162</v>
      </c>
      <c r="C244" s="26" t="s">
        <v>331</v>
      </c>
      <c r="D244" s="26" t="s">
        <v>1171</v>
      </c>
      <c r="E244" s="26" t="s">
        <v>1637</v>
      </c>
      <c r="F244" s="26" t="s">
        <v>196</v>
      </c>
      <c r="G244" s="26" t="s">
        <v>1173</v>
      </c>
      <c r="H244" s="26" t="s">
        <v>1174</v>
      </c>
      <c r="I244" s="26" t="s">
        <v>726</v>
      </c>
      <c r="J244" s="132"/>
      <c r="K244" s="29"/>
      <c r="L244" s="41" t="str">
        <f t="array" ref="L244">IF($A244&lt;&gt;"Có","Không",IF(IFERROR(INDEX('_cu Bật tắt nhóm'!$A:$A,MATCH($B244&amp;"|"&amp;$C244&amp;"|",'_cu Bật tắt nhóm'!$H:$H,0)),"Có")="Không","Không",IF(IFERROR(INDEX('_cu Bật tắt nhóm'!$A:$A,MATCH($B244&amp;"|"&amp;$C244&amp;"|"&amp;$D244,'_cu Bật tắt nhóm'!$H:$H,0)),"Có")="Không","Không","Có")))</f>
        <v>Có</v>
      </c>
    </row>
    <row r="245">
      <c r="A245" s="23" t="s">
        <v>71</v>
      </c>
      <c r="B245" s="26" t="s">
        <v>1162</v>
      </c>
      <c r="C245" s="26" t="s">
        <v>331</v>
      </c>
      <c r="D245" s="26" t="s">
        <v>1171</v>
      </c>
      <c r="E245" s="26" t="s">
        <v>1637</v>
      </c>
      <c r="F245" s="26" t="s">
        <v>196</v>
      </c>
      <c r="G245" s="26" t="s">
        <v>1175</v>
      </c>
      <c r="H245" s="26" t="s">
        <v>1176</v>
      </c>
      <c r="I245" s="26" t="s">
        <v>726</v>
      </c>
      <c r="J245" s="132"/>
      <c r="K245" s="29"/>
      <c r="L245" s="41" t="str">
        <f t="array" ref="L245">IF($A245&lt;&gt;"Có","Không",IF(IFERROR(INDEX('_cu Bật tắt nhóm'!$A:$A,MATCH($B245&amp;"|"&amp;$C245&amp;"|",'_cu Bật tắt nhóm'!$H:$H,0)),"Có")="Không","Không",IF(IFERROR(INDEX('_cu Bật tắt nhóm'!$A:$A,MATCH($B245&amp;"|"&amp;$C245&amp;"|"&amp;$D245,'_cu Bật tắt nhóm'!$H:$H,0)),"Có")="Không","Không","Có")))</f>
        <v>Có</v>
      </c>
    </row>
    <row r="246">
      <c r="A246" s="23" t="s">
        <v>71</v>
      </c>
      <c r="B246" s="26" t="s">
        <v>1162</v>
      </c>
      <c r="C246" s="26" t="s">
        <v>331</v>
      </c>
      <c r="D246" s="26" t="s">
        <v>1171</v>
      </c>
      <c r="E246" s="26" t="s">
        <v>1637</v>
      </c>
      <c r="F246" s="26" t="s">
        <v>196</v>
      </c>
      <c r="G246" s="26" t="s">
        <v>1178</v>
      </c>
      <c r="H246" s="26" t="s">
        <v>1179</v>
      </c>
      <c r="I246" s="26" t="s">
        <v>726</v>
      </c>
      <c r="J246" s="132"/>
      <c r="K246" s="29"/>
      <c r="L246" s="41" t="str">
        <f t="array" ref="L246">IF($A246&lt;&gt;"Có","Không",IF(IFERROR(INDEX('_cu Bật tắt nhóm'!$A:$A,MATCH($B246&amp;"|"&amp;$C246&amp;"|",'_cu Bật tắt nhóm'!$H:$H,0)),"Có")="Không","Không",IF(IFERROR(INDEX('_cu Bật tắt nhóm'!$A:$A,MATCH($B246&amp;"|"&amp;$C246&amp;"|"&amp;$D246,'_cu Bật tắt nhóm'!$H:$H,0)),"Có")="Không","Không","Có")))</f>
        <v>Có</v>
      </c>
    </row>
    <row r="247">
      <c r="A247" s="23" t="s">
        <v>71</v>
      </c>
      <c r="B247" s="26" t="s">
        <v>1162</v>
      </c>
      <c r="C247" s="26" t="s">
        <v>331</v>
      </c>
      <c r="D247" s="26" t="s">
        <v>1171</v>
      </c>
      <c r="E247" s="26" t="s">
        <v>1637</v>
      </c>
      <c r="F247" s="26" t="s">
        <v>196</v>
      </c>
      <c r="G247" s="26" t="s">
        <v>1180</v>
      </c>
      <c r="H247" s="26" t="s">
        <v>1181</v>
      </c>
      <c r="I247" s="26" t="s">
        <v>726</v>
      </c>
      <c r="J247" s="132"/>
      <c r="K247" s="29"/>
      <c r="L247" s="41" t="str">
        <f t="array" ref="L247">IF($A247&lt;&gt;"Có","Không",IF(IFERROR(INDEX('_cu Bật tắt nhóm'!$A:$A,MATCH($B247&amp;"|"&amp;$C247&amp;"|",'_cu Bật tắt nhóm'!$H:$H,0)),"Có")="Không","Không",IF(IFERROR(INDEX('_cu Bật tắt nhóm'!$A:$A,MATCH($B247&amp;"|"&amp;$C247&amp;"|"&amp;$D247,'_cu Bật tắt nhóm'!$H:$H,0)),"Có")="Không","Không","Có")))</f>
        <v>Có</v>
      </c>
    </row>
    <row r="248">
      <c r="A248" s="23" t="s">
        <v>71</v>
      </c>
      <c r="B248" s="26" t="s">
        <v>1162</v>
      </c>
      <c r="C248" s="26" t="s">
        <v>331</v>
      </c>
      <c r="D248" s="26" t="s">
        <v>1171</v>
      </c>
      <c r="E248" s="26" t="s">
        <v>1637</v>
      </c>
      <c r="F248" s="26" t="s">
        <v>196</v>
      </c>
      <c r="G248" s="26" t="s">
        <v>1182</v>
      </c>
      <c r="H248" s="26" t="s">
        <v>1183</v>
      </c>
      <c r="I248" s="26" t="s">
        <v>726</v>
      </c>
      <c r="J248" s="132"/>
      <c r="K248" s="29"/>
      <c r="L248" s="41" t="str">
        <f t="array" ref="L248">IF($A248&lt;&gt;"Có","Không",IF(IFERROR(INDEX('_cu Bật tắt nhóm'!$A:$A,MATCH($B248&amp;"|"&amp;$C248&amp;"|",'_cu Bật tắt nhóm'!$H:$H,0)),"Có")="Không","Không",IF(IFERROR(INDEX('_cu Bật tắt nhóm'!$A:$A,MATCH($B248&amp;"|"&amp;$C248&amp;"|"&amp;$D248,'_cu Bật tắt nhóm'!$H:$H,0)),"Có")="Không","Không","Có")))</f>
        <v>Có</v>
      </c>
    </row>
    <row r="249">
      <c r="A249" s="23" t="s">
        <v>71</v>
      </c>
      <c r="B249" s="26" t="s">
        <v>1162</v>
      </c>
      <c r="C249" s="26" t="s">
        <v>331</v>
      </c>
      <c r="D249" s="26" t="s">
        <v>1171</v>
      </c>
      <c r="E249" s="26" t="s">
        <v>1637</v>
      </c>
      <c r="F249" s="26" t="s">
        <v>196</v>
      </c>
      <c r="G249" s="26" t="s">
        <v>1184</v>
      </c>
      <c r="H249" s="26" t="s">
        <v>1185</v>
      </c>
      <c r="I249" s="26" t="s">
        <v>726</v>
      </c>
      <c r="J249" s="132"/>
      <c r="K249" s="29"/>
      <c r="L249" s="41" t="str">
        <f t="array" ref="L249">IF($A249&lt;&gt;"Có","Không",IF(IFERROR(INDEX('_cu Bật tắt nhóm'!$A:$A,MATCH($B249&amp;"|"&amp;$C249&amp;"|",'_cu Bật tắt nhóm'!$H:$H,0)),"Có")="Không","Không",IF(IFERROR(INDEX('_cu Bật tắt nhóm'!$A:$A,MATCH($B249&amp;"|"&amp;$C249&amp;"|"&amp;$D249,'_cu Bật tắt nhóm'!$H:$H,0)),"Có")="Không","Không","Có")))</f>
        <v>Có</v>
      </c>
    </row>
    <row r="250">
      <c r="A250" s="23" t="s">
        <v>71</v>
      </c>
      <c r="B250" s="26" t="s">
        <v>1162</v>
      </c>
      <c r="C250" s="26" t="s">
        <v>331</v>
      </c>
      <c r="D250" s="26" t="s">
        <v>1186</v>
      </c>
      <c r="E250" s="26" t="s">
        <v>1638</v>
      </c>
      <c r="F250" s="26" t="s">
        <v>196</v>
      </c>
      <c r="G250" s="26" t="s">
        <v>1188</v>
      </c>
      <c r="H250" s="26" t="s">
        <v>1189</v>
      </c>
      <c r="I250" s="26" t="s">
        <v>726</v>
      </c>
      <c r="J250" s="132"/>
      <c r="K250" s="29"/>
      <c r="L250" s="41" t="str">
        <f t="array" ref="L250">IF($A250&lt;&gt;"Có","Không",IF(IFERROR(INDEX('_cu Bật tắt nhóm'!$A:$A,MATCH($B250&amp;"|"&amp;$C250&amp;"|",'_cu Bật tắt nhóm'!$H:$H,0)),"Có")="Không","Không",IF(IFERROR(INDEX('_cu Bật tắt nhóm'!$A:$A,MATCH($B250&amp;"|"&amp;$C250&amp;"|"&amp;$D250,'_cu Bật tắt nhóm'!$H:$H,0)),"Có")="Không","Không","Có")))</f>
        <v>Có</v>
      </c>
    </row>
    <row r="251">
      <c r="A251" s="23" t="s">
        <v>71</v>
      </c>
      <c r="B251" s="26" t="s">
        <v>1162</v>
      </c>
      <c r="C251" s="26" t="s">
        <v>331</v>
      </c>
      <c r="D251" s="26" t="s">
        <v>1186</v>
      </c>
      <c r="E251" s="26" t="s">
        <v>1638</v>
      </c>
      <c r="F251" s="26" t="s">
        <v>196</v>
      </c>
      <c r="G251" s="26" t="s">
        <v>1190</v>
      </c>
      <c r="H251" s="26" t="s">
        <v>1191</v>
      </c>
      <c r="I251" s="26" t="s">
        <v>726</v>
      </c>
      <c r="J251" s="132"/>
      <c r="K251" s="29"/>
      <c r="L251" s="41" t="str">
        <f t="array" ref="L251">IF($A251&lt;&gt;"Có","Không",IF(IFERROR(INDEX('_cu Bật tắt nhóm'!$A:$A,MATCH($B251&amp;"|"&amp;$C251&amp;"|",'_cu Bật tắt nhóm'!$H:$H,0)),"Có")="Không","Không",IF(IFERROR(INDEX('_cu Bật tắt nhóm'!$A:$A,MATCH($B251&amp;"|"&amp;$C251&amp;"|"&amp;$D251,'_cu Bật tắt nhóm'!$H:$H,0)),"Có")="Không","Không","Có")))</f>
        <v>Có</v>
      </c>
    </row>
    <row r="252">
      <c r="A252" s="23" t="s">
        <v>71</v>
      </c>
      <c r="B252" s="26" t="s">
        <v>1162</v>
      </c>
      <c r="C252" s="26" t="s">
        <v>331</v>
      </c>
      <c r="D252" s="26" t="s">
        <v>1186</v>
      </c>
      <c r="E252" s="26" t="s">
        <v>1638</v>
      </c>
      <c r="F252" s="26" t="s">
        <v>196</v>
      </c>
      <c r="G252" s="26" t="s">
        <v>1192</v>
      </c>
      <c r="H252" s="26" t="s">
        <v>1193</v>
      </c>
      <c r="I252" s="26" t="s">
        <v>726</v>
      </c>
      <c r="J252" s="132"/>
      <c r="K252" s="29"/>
      <c r="L252" s="41" t="str">
        <f t="array" ref="L252">IF($A252&lt;&gt;"Có","Không",IF(IFERROR(INDEX('_cu Bật tắt nhóm'!$A:$A,MATCH($B252&amp;"|"&amp;$C252&amp;"|",'_cu Bật tắt nhóm'!$H:$H,0)),"Có")="Không","Không",IF(IFERROR(INDEX('_cu Bật tắt nhóm'!$A:$A,MATCH($B252&amp;"|"&amp;$C252&amp;"|"&amp;$D252,'_cu Bật tắt nhóm'!$H:$H,0)),"Có")="Không","Không","Có")))</f>
        <v>Có</v>
      </c>
    </row>
    <row r="253">
      <c r="A253" s="23" t="s">
        <v>71</v>
      </c>
      <c r="B253" s="26" t="s">
        <v>1162</v>
      </c>
      <c r="C253" s="26" t="s">
        <v>331</v>
      </c>
      <c r="D253" s="26" t="s">
        <v>1186</v>
      </c>
      <c r="E253" s="26" t="s">
        <v>1638</v>
      </c>
      <c r="F253" s="26" t="s">
        <v>196</v>
      </c>
      <c r="G253" s="26" t="s">
        <v>1194</v>
      </c>
      <c r="H253" s="26" t="s">
        <v>1195</v>
      </c>
      <c r="I253" s="26" t="s">
        <v>726</v>
      </c>
      <c r="J253" s="132"/>
      <c r="K253" s="29"/>
      <c r="L253" s="41" t="str">
        <f t="array" ref="L253">IF($A253&lt;&gt;"Có","Không",IF(IFERROR(INDEX('_cu Bật tắt nhóm'!$A:$A,MATCH($B253&amp;"|"&amp;$C253&amp;"|",'_cu Bật tắt nhóm'!$H:$H,0)),"Có")="Không","Không",IF(IFERROR(INDEX('_cu Bật tắt nhóm'!$A:$A,MATCH($B253&amp;"|"&amp;$C253&amp;"|"&amp;$D253,'_cu Bật tắt nhóm'!$H:$H,0)),"Có")="Không","Không","Có")))</f>
        <v>Có</v>
      </c>
    </row>
    <row r="254">
      <c r="A254" s="23" t="s">
        <v>71</v>
      </c>
      <c r="B254" s="26" t="s">
        <v>1162</v>
      </c>
      <c r="C254" s="26" t="s">
        <v>331</v>
      </c>
      <c r="D254" s="26" t="s">
        <v>1186</v>
      </c>
      <c r="E254" s="26" t="s">
        <v>1638</v>
      </c>
      <c r="F254" s="26" t="s">
        <v>196</v>
      </c>
      <c r="G254" s="26" t="s">
        <v>1196</v>
      </c>
      <c r="H254" s="26" t="s">
        <v>1197</v>
      </c>
      <c r="I254" s="26" t="s">
        <v>726</v>
      </c>
      <c r="J254" s="132"/>
      <c r="K254" s="29"/>
      <c r="L254" s="41" t="str">
        <f t="array" ref="L254">IF($A254&lt;&gt;"Có","Không",IF(IFERROR(INDEX('_cu Bật tắt nhóm'!$A:$A,MATCH($B254&amp;"|"&amp;$C254&amp;"|",'_cu Bật tắt nhóm'!$H:$H,0)),"Có")="Không","Không",IF(IFERROR(INDEX('_cu Bật tắt nhóm'!$A:$A,MATCH($B254&amp;"|"&amp;$C254&amp;"|"&amp;$D254,'_cu Bật tắt nhóm'!$H:$H,0)),"Có")="Không","Không","Có")))</f>
        <v>Có</v>
      </c>
    </row>
    <row r="255">
      <c r="A255" s="23" t="s">
        <v>71</v>
      </c>
      <c r="B255" s="26" t="s">
        <v>1162</v>
      </c>
      <c r="C255" s="26" t="s">
        <v>331</v>
      </c>
      <c r="D255" s="26" t="s">
        <v>1199</v>
      </c>
      <c r="E255" s="26" t="s">
        <v>1639</v>
      </c>
      <c r="F255" s="26" t="s">
        <v>196</v>
      </c>
      <c r="G255" s="26" t="s">
        <v>1201</v>
      </c>
      <c r="H255" s="26" t="s">
        <v>1202</v>
      </c>
      <c r="I255" s="26" t="s">
        <v>726</v>
      </c>
      <c r="J255" s="132"/>
      <c r="K255" s="29"/>
      <c r="L255" s="41" t="str">
        <f t="array" ref="L255">IF($A255&lt;&gt;"Có","Không",IF(IFERROR(INDEX('_cu Bật tắt nhóm'!$A:$A,MATCH($B255&amp;"|"&amp;$C255&amp;"|",'_cu Bật tắt nhóm'!$H:$H,0)),"Có")="Không","Không",IF(IFERROR(INDEX('_cu Bật tắt nhóm'!$A:$A,MATCH($B255&amp;"|"&amp;$C255&amp;"|"&amp;$D255,'_cu Bật tắt nhóm'!$H:$H,0)),"Có")="Không","Không","Có")))</f>
        <v>Có</v>
      </c>
    </row>
    <row r="256">
      <c r="A256" s="23" t="s">
        <v>71</v>
      </c>
      <c r="B256" s="26" t="s">
        <v>1162</v>
      </c>
      <c r="C256" s="26" t="s">
        <v>331</v>
      </c>
      <c r="D256" s="26" t="s">
        <v>1199</v>
      </c>
      <c r="E256" s="26" t="s">
        <v>1639</v>
      </c>
      <c r="F256" s="26" t="s">
        <v>196</v>
      </c>
      <c r="G256" s="26" t="s">
        <v>1203</v>
      </c>
      <c r="H256" s="26" t="s">
        <v>1204</v>
      </c>
      <c r="I256" s="26" t="s">
        <v>726</v>
      </c>
      <c r="J256" s="132"/>
      <c r="K256" s="29"/>
      <c r="L256" s="41" t="str">
        <f t="array" ref="L256">IF($A256&lt;&gt;"Có","Không",IF(IFERROR(INDEX('_cu Bật tắt nhóm'!$A:$A,MATCH($B256&amp;"|"&amp;$C256&amp;"|",'_cu Bật tắt nhóm'!$H:$H,0)),"Có")="Không","Không",IF(IFERROR(INDEX('_cu Bật tắt nhóm'!$A:$A,MATCH($B256&amp;"|"&amp;$C256&amp;"|"&amp;$D256,'_cu Bật tắt nhóm'!$H:$H,0)),"Có")="Không","Không","Có")))</f>
        <v>Có</v>
      </c>
    </row>
    <row r="257">
      <c r="A257" s="23" t="s">
        <v>71</v>
      </c>
      <c r="B257" s="26" t="s">
        <v>1162</v>
      </c>
      <c r="C257" s="26" t="s">
        <v>331</v>
      </c>
      <c r="D257" s="26" t="s">
        <v>1199</v>
      </c>
      <c r="E257" s="26" t="s">
        <v>1639</v>
      </c>
      <c r="F257" s="26" t="s">
        <v>196</v>
      </c>
      <c r="G257" s="26" t="s">
        <v>1205</v>
      </c>
      <c r="H257" s="26" t="s">
        <v>1206</v>
      </c>
      <c r="I257" s="26" t="s">
        <v>726</v>
      </c>
      <c r="J257" s="132"/>
      <c r="K257" s="29"/>
      <c r="L257" s="41" t="str">
        <f t="array" ref="L257">IF($A257&lt;&gt;"Có","Không",IF(IFERROR(INDEX('_cu Bật tắt nhóm'!$A:$A,MATCH($B257&amp;"|"&amp;$C257&amp;"|",'_cu Bật tắt nhóm'!$H:$H,0)),"Có")="Không","Không",IF(IFERROR(INDEX('_cu Bật tắt nhóm'!$A:$A,MATCH($B257&amp;"|"&amp;$C257&amp;"|"&amp;$D257,'_cu Bật tắt nhóm'!$H:$H,0)),"Có")="Không","Không","Có")))</f>
        <v>Có</v>
      </c>
    </row>
    <row r="258">
      <c r="A258" s="23" t="s">
        <v>71</v>
      </c>
      <c r="B258" s="26" t="s">
        <v>1162</v>
      </c>
      <c r="C258" s="26" t="s">
        <v>331</v>
      </c>
      <c r="D258" s="26" t="s">
        <v>1199</v>
      </c>
      <c r="E258" s="26" t="s">
        <v>1639</v>
      </c>
      <c r="F258" s="26" t="s">
        <v>196</v>
      </c>
      <c r="G258" s="26" t="s">
        <v>1207</v>
      </c>
      <c r="H258" s="26" t="s">
        <v>1208</v>
      </c>
      <c r="I258" s="26" t="s">
        <v>726</v>
      </c>
      <c r="J258" s="132"/>
      <c r="K258" s="29"/>
      <c r="L258" s="41" t="str">
        <f t="array" ref="L258">IF($A258&lt;&gt;"Có","Không",IF(IFERROR(INDEX('_cu Bật tắt nhóm'!$A:$A,MATCH($B258&amp;"|"&amp;$C258&amp;"|",'_cu Bật tắt nhóm'!$H:$H,0)),"Có")="Không","Không",IF(IFERROR(INDEX('_cu Bật tắt nhóm'!$A:$A,MATCH($B258&amp;"|"&amp;$C258&amp;"|"&amp;$D258,'_cu Bật tắt nhóm'!$H:$H,0)),"Có")="Không","Không","Có")))</f>
        <v>Có</v>
      </c>
    </row>
    <row r="259">
      <c r="A259" s="23" t="s">
        <v>71</v>
      </c>
      <c r="B259" s="26" t="s">
        <v>1162</v>
      </c>
      <c r="C259" s="26" t="s">
        <v>331</v>
      </c>
      <c r="D259" s="26" t="s">
        <v>1209</v>
      </c>
      <c r="E259" s="26" t="s">
        <v>1641</v>
      </c>
      <c r="F259" s="26" t="s">
        <v>196</v>
      </c>
      <c r="G259" s="26" t="s">
        <v>1211</v>
      </c>
      <c r="H259" s="26" t="s">
        <v>1212</v>
      </c>
      <c r="I259" s="26" t="s">
        <v>1214</v>
      </c>
      <c r="J259" s="132"/>
      <c r="K259" s="29"/>
      <c r="L259" s="41" t="str">
        <f t="array" ref="L259">IF($A259&lt;&gt;"Có","Không",IF(IFERROR(INDEX('_cu Bật tắt nhóm'!$A:$A,MATCH($B259&amp;"|"&amp;$C259&amp;"|",'_cu Bật tắt nhóm'!$H:$H,0)),"Có")="Không","Không",IF(IFERROR(INDEX('_cu Bật tắt nhóm'!$A:$A,MATCH($B259&amp;"|"&amp;$C259&amp;"|"&amp;$D259,'_cu Bật tắt nhóm'!$H:$H,0)),"Có")="Không","Không","Có")))</f>
        <v>Có</v>
      </c>
    </row>
    <row r="260">
      <c r="A260" s="23" t="s">
        <v>71</v>
      </c>
      <c r="B260" s="26" t="s">
        <v>1162</v>
      </c>
      <c r="C260" s="26" t="s">
        <v>331</v>
      </c>
      <c r="D260" s="26" t="s">
        <v>1209</v>
      </c>
      <c r="E260" s="26" t="s">
        <v>1641</v>
      </c>
      <c r="F260" s="26" t="s">
        <v>196</v>
      </c>
      <c r="G260" s="26" t="s">
        <v>1215</v>
      </c>
      <c r="H260" s="26" t="s">
        <v>1216</v>
      </c>
      <c r="I260" s="26" t="s">
        <v>1214</v>
      </c>
      <c r="J260" s="132"/>
      <c r="K260" s="29"/>
      <c r="L260" s="41" t="str">
        <f t="array" ref="L260">IF($A260&lt;&gt;"Có","Không",IF(IFERROR(INDEX('_cu Bật tắt nhóm'!$A:$A,MATCH($B260&amp;"|"&amp;$C260&amp;"|",'_cu Bật tắt nhóm'!$H:$H,0)),"Có")="Không","Không",IF(IFERROR(INDEX('_cu Bật tắt nhóm'!$A:$A,MATCH($B260&amp;"|"&amp;$C260&amp;"|"&amp;$D260,'_cu Bật tắt nhóm'!$H:$H,0)),"Có")="Không","Không","Có")))</f>
        <v>Có</v>
      </c>
    </row>
    <row r="261">
      <c r="A261" s="23" t="s">
        <v>71</v>
      </c>
      <c r="B261" s="26" t="s">
        <v>1162</v>
      </c>
      <c r="C261" s="26" t="s">
        <v>331</v>
      </c>
      <c r="D261" s="26" t="s">
        <v>1209</v>
      </c>
      <c r="E261" s="26" t="s">
        <v>1641</v>
      </c>
      <c r="F261" s="26" t="s">
        <v>196</v>
      </c>
      <c r="G261" s="26" t="s">
        <v>1217</v>
      </c>
      <c r="H261" s="26" t="s">
        <v>1218</v>
      </c>
      <c r="I261" s="26" t="s">
        <v>1214</v>
      </c>
      <c r="J261" s="132"/>
      <c r="K261" s="29"/>
      <c r="L261" s="41" t="str">
        <f t="array" ref="L261">IF($A261&lt;&gt;"Có","Không",IF(IFERROR(INDEX('_cu Bật tắt nhóm'!$A:$A,MATCH($B261&amp;"|"&amp;$C261&amp;"|",'_cu Bật tắt nhóm'!$H:$H,0)),"Có")="Không","Không",IF(IFERROR(INDEX('_cu Bật tắt nhóm'!$A:$A,MATCH($B261&amp;"|"&amp;$C261&amp;"|"&amp;$D261,'_cu Bật tắt nhóm'!$H:$H,0)),"Có")="Không","Không","Có")))</f>
        <v>Có</v>
      </c>
    </row>
    <row r="262">
      <c r="A262" s="23" t="s">
        <v>71</v>
      </c>
      <c r="B262" s="26" t="s">
        <v>1162</v>
      </c>
      <c r="C262" s="26" t="s">
        <v>331</v>
      </c>
      <c r="D262" s="26" t="s">
        <v>1209</v>
      </c>
      <c r="E262" s="26" t="s">
        <v>1641</v>
      </c>
      <c r="F262" s="26" t="s">
        <v>196</v>
      </c>
      <c r="G262" s="26" t="s">
        <v>1219</v>
      </c>
      <c r="H262" s="26" t="s">
        <v>1220</v>
      </c>
      <c r="I262" s="26" t="s">
        <v>1214</v>
      </c>
      <c r="J262" s="132"/>
      <c r="K262" s="29"/>
      <c r="L262" s="41" t="str">
        <f t="array" ref="L262">IF($A262&lt;&gt;"Có","Không",IF(IFERROR(INDEX('_cu Bật tắt nhóm'!$A:$A,MATCH($B262&amp;"|"&amp;$C262&amp;"|",'_cu Bật tắt nhóm'!$H:$H,0)),"Có")="Không","Không",IF(IFERROR(INDEX('_cu Bật tắt nhóm'!$A:$A,MATCH($B262&amp;"|"&amp;$C262&amp;"|"&amp;$D262,'_cu Bật tắt nhóm'!$H:$H,0)),"Có")="Không","Không","Có")))</f>
        <v>Có</v>
      </c>
    </row>
    <row r="263">
      <c r="A263" s="23" t="s">
        <v>71</v>
      </c>
      <c r="B263" s="26" t="s">
        <v>1162</v>
      </c>
      <c r="C263" s="26" t="s">
        <v>331</v>
      </c>
      <c r="D263" s="26" t="s">
        <v>1209</v>
      </c>
      <c r="E263" s="26" t="s">
        <v>1641</v>
      </c>
      <c r="F263" s="26" t="s">
        <v>196</v>
      </c>
      <c r="G263" s="26" t="s">
        <v>1221</v>
      </c>
      <c r="H263" s="26" t="s">
        <v>1222</v>
      </c>
      <c r="I263" s="26" t="s">
        <v>1214</v>
      </c>
      <c r="J263" s="132"/>
      <c r="K263" s="29"/>
      <c r="L263" s="41" t="str">
        <f t="array" ref="L263">IF($A263&lt;&gt;"Có","Không",IF(IFERROR(INDEX('_cu Bật tắt nhóm'!$A:$A,MATCH($B263&amp;"|"&amp;$C263&amp;"|",'_cu Bật tắt nhóm'!$H:$H,0)),"Có")="Không","Không",IF(IFERROR(INDEX('_cu Bật tắt nhóm'!$A:$A,MATCH($B263&amp;"|"&amp;$C263&amp;"|"&amp;$D263,'_cu Bật tắt nhóm'!$H:$H,0)),"Có")="Không","Không","Có")))</f>
        <v>Có</v>
      </c>
    </row>
    <row r="264">
      <c r="A264" s="23" t="s">
        <v>71</v>
      </c>
      <c r="B264" s="26" t="s">
        <v>1162</v>
      </c>
      <c r="C264" s="26" t="s">
        <v>331</v>
      </c>
      <c r="D264" s="26" t="s">
        <v>1223</v>
      </c>
      <c r="E264" s="26" t="s">
        <v>1642</v>
      </c>
      <c r="F264" s="26" t="s">
        <v>196</v>
      </c>
      <c r="G264" s="26" t="s">
        <v>1225</v>
      </c>
      <c r="H264" s="26" t="s">
        <v>1226</v>
      </c>
      <c r="I264" s="26" t="s">
        <v>726</v>
      </c>
      <c r="J264" s="132"/>
      <c r="K264" s="29"/>
      <c r="L264" s="41" t="str">
        <f t="array" ref="L264">IF($A264&lt;&gt;"Có","Không",IF(IFERROR(INDEX('_cu Bật tắt nhóm'!$A:$A,MATCH($B264&amp;"|"&amp;$C264&amp;"|",'_cu Bật tắt nhóm'!$H:$H,0)),"Có")="Không","Không",IF(IFERROR(INDEX('_cu Bật tắt nhóm'!$A:$A,MATCH($B264&amp;"|"&amp;$C264&amp;"|"&amp;$D264,'_cu Bật tắt nhóm'!$H:$H,0)),"Có")="Không","Không","Có")))</f>
        <v>Có</v>
      </c>
    </row>
    <row r="265">
      <c r="A265" s="23" t="s">
        <v>71</v>
      </c>
      <c r="B265" s="26" t="s">
        <v>1162</v>
      </c>
      <c r="C265" s="26" t="s">
        <v>331</v>
      </c>
      <c r="D265" s="26" t="s">
        <v>1223</v>
      </c>
      <c r="E265" s="26" t="s">
        <v>1642</v>
      </c>
      <c r="F265" s="26" t="s">
        <v>196</v>
      </c>
      <c r="G265" s="26" t="s">
        <v>1227</v>
      </c>
      <c r="H265" s="26" t="s">
        <v>1228</v>
      </c>
      <c r="I265" s="26" t="s">
        <v>726</v>
      </c>
      <c r="J265" s="132"/>
      <c r="K265" s="29"/>
      <c r="L265" s="41" t="str">
        <f t="array" ref="L265">IF($A265&lt;&gt;"Có","Không",IF(IFERROR(INDEX('_cu Bật tắt nhóm'!$A:$A,MATCH($B265&amp;"|"&amp;$C265&amp;"|",'_cu Bật tắt nhóm'!$H:$H,0)),"Có")="Không","Không",IF(IFERROR(INDEX('_cu Bật tắt nhóm'!$A:$A,MATCH($B265&amp;"|"&amp;$C265&amp;"|"&amp;$D265,'_cu Bật tắt nhóm'!$H:$H,0)),"Có")="Không","Không","Có")))</f>
        <v>Có</v>
      </c>
    </row>
    <row r="266">
      <c r="A266" s="23" t="s">
        <v>71</v>
      </c>
      <c r="B266" s="26" t="s">
        <v>1162</v>
      </c>
      <c r="C266" s="26" t="s">
        <v>331</v>
      </c>
      <c r="D266" s="26" t="s">
        <v>1223</v>
      </c>
      <c r="E266" s="26" t="s">
        <v>1642</v>
      </c>
      <c r="F266" s="26" t="s">
        <v>196</v>
      </c>
      <c r="G266" s="26" t="s">
        <v>1229</v>
      </c>
      <c r="H266" s="26" t="s">
        <v>1230</v>
      </c>
      <c r="I266" s="26" t="s">
        <v>726</v>
      </c>
      <c r="J266" s="132"/>
      <c r="K266" s="29"/>
      <c r="L266" s="41" t="str">
        <f t="array" ref="L266">IF($A266&lt;&gt;"Có","Không",IF(IFERROR(INDEX('_cu Bật tắt nhóm'!$A:$A,MATCH($B266&amp;"|"&amp;$C266&amp;"|",'_cu Bật tắt nhóm'!$H:$H,0)),"Có")="Không","Không",IF(IFERROR(INDEX('_cu Bật tắt nhóm'!$A:$A,MATCH($B266&amp;"|"&amp;$C266&amp;"|"&amp;$D266,'_cu Bật tắt nhóm'!$H:$H,0)),"Có")="Không","Không","Có")))</f>
        <v>Có</v>
      </c>
    </row>
    <row r="267">
      <c r="A267" s="23" t="s">
        <v>71</v>
      </c>
      <c r="B267" s="26" t="s">
        <v>1162</v>
      </c>
      <c r="C267" s="26" t="s">
        <v>331</v>
      </c>
      <c r="D267" s="26" t="s">
        <v>1223</v>
      </c>
      <c r="E267" s="26" t="s">
        <v>1642</v>
      </c>
      <c r="F267" s="26" t="s">
        <v>196</v>
      </c>
      <c r="G267" s="26" t="s">
        <v>1231</v>
      </c>
      <c r="H267" s="26" t="s">
        <v>1232</v>
      </c>
      <c r="I267" s="26" t="s">
        <v>726</v>
      </c>
      <c r="J267" s="132"/>
      <c r="K267" s="29"/>
      <c r="L267" s="41" t="str">
        <f t="array" ref="L267">IF($A267&lt;&gt;"Có","Không",IF(IFERROR(INDEX('_cu Bật tắt nhóm'!$A:$A,MATCH($B267&amp;"|"&amp;$C267&amp;"|",'_cu Bật tắt nhóm'!$H:$H,0)),"Có")="Không","Không",IF(IFERROR(INDEX('_cu Bật tắt nhóm'!$A:$A,MATCH($B267&amp;"|"&amp;$C267&amp;"|"&amp;$D267,'_cu Bật tắt nhóm'!$H:$H,0)),"Có")="Không","Không","Có")))</f>
        <v>Có</v>
      </c>
    </row>
    <row r="268">
      <c r="A268" s="23" t="s">
        <v>71</v>
      </c>
      <c r="B268" s="26" t="s">
        <v>1162</v>
      </c>
      <c r="C268" s="26" t="s">
        <v>331</v>
      </c>
      <c r="D268" s="26" t="s">
        <v>1223</v>
      </c>
      <c r="E268" s="26" t="s">
        <v>1642</v>
      </c>
      <c r="F268" s="26" t="s">
        <v>196</v>
      </c>
      <c r="G268" s="26" t="s">
        <v>1233</v>
      </c>
      <c r="H268" s="26" t="s">
        <v>1234</v>
      </c>
      <c r="I268" s="26" t="s">
        <v>726</v>
      </c>
      <c r="J268" s="132"/>
      <c r="K268" s="29"/>
      <c r="L268" s="41" t="str">
        <f t="array" ref="L268">IF($A268&lt;&gt;"Có","Không",IF(IFERROR(INDEX('_cu Bật tắt nhóm'!$A:$A,MATCH($B268&amp;"|"&amp;$C268&amp;"|",'_cu Bật tắt nhóm'!$H:$H,0)),"Có")="Không","Không",IF(IFERROR(INDEX('_cu Bật tắt nhóm'!$A:$A,MATCH($B268&amp;"|"&amp;$C268&amp;"|"&amp;$D268,'_cu Bật tắt nhóm'!$H:$H,0)),"Có")="Không","Không","Có")))</f>
        <v>Có</v>
      </c>
    </row>
    <row r="269">
      <c r="A269" s="23" t="s">
        <v>71</v>
      </c>
      <c r="B269" s="26" t="s">
        <v>1162</v>
      </c>
      <c r="C269" s="26" t="s">
        <v>331</v>
      </c>
      <c r="D269" s="26" t="s">
        <v>1235</v>
      </c>
      <c r="E269" s="26" t="s">
        <v>1643</v>
      </c>
      <c r="F269" s="26" t="s">
        <v>196</v>
      </c>
      <c r="G269" s="26" t="s">
        <v>1237</v>
      </c>
      <c r="H269" s="26" t="s">
        <v>1238</v>
      </c>
      <c r="I269" s="26" t="s">
        <v>726</v>
      </c>
      <c r="J269" s="132"/>
      <c r="K269" s="29"/>
      <c r="L269" s="41" t="str">
        <f t="array" ref="L269">IF($A269&lt;&gt;"Có","Không",IF(IFERROR(INDEX('_cu Bật tắt nhóm'!$A:$A,MATCH($B269&amp;"|"&amp;$C269&amp;"|",'_cu Bật tắt nhóm'!$H:$H,0)),"Có")="Không","Không",IF(IFERROR(INDEX('_cu Bật tắt nhóm'!$A:$A,MATCH($B269&amp;"|"&amp;$C269&amp;"|"&amp;$D269,'_cu Bật tắt nhóm'!$H:$H,0)),"Có")="Không","Không","Có")))</f>
        <v>Có</v>
      </c>
    </row>
    <row r="270">
      <c r="A270" s="23" t="s">
        <v>71</v>
      </c>
      <c r="B270" s="26" t="s">
        <v>1162</v>
      </c>
      <c r="C270" s="26" t="s">
        <v>331</v>
      </c>
      <c r="D270" s="26" t="s">
        <v>1235</v>
      </c>
      <c r="E270" s="26" t="s">
        <v>1643</v>
      </c>
      <c r="F270" s="26" t="s">
        <v>196</v>
      </c>
      <c r="G270" s="26" t="s">
        <v>1239</v>
      </c>
      <c r="H270" s="26" t="s">
        <v>1240</v>
      </c>
      <c r="I270" s="26" t="s">
        <v>726</v>
      </c>
      <c r="J270" s="132"/>
      <c r="K270" s="29"/>
      <c r="L270" s="41" t="str">
        <f t="array" ref="L270">IF($A270&lt;&gt;"Có","Không",IF(IFERROR(INDEX('_cu Bật tắt nhóm'!$A:$A,MATCH($B270&amp;"|"&amp;$C270&amp;"|",'_cu Bật tắt nhóm'!$H:$H,0)),"Có")="Không","Không",IF(IFERROR(INDEX('_cu Bật tắt nhóm'!$A:$A,MATCH($B270&amp;"|"&amp;$C270&amp;"|"&amp;$D270,'_cu Bật tắt nhóm'!$H:$H,0)),"Có")="Không","Không","Có")))</f>
        <v>Có</v>
      </c>
    </row>
    <row r="271">
      <c r="A271" s="23" t="s">
        <v>71</v>
      </c>
      <c r="B271" s="26" t="s">
        <v>1162</v>
      </c>
      <c r="C271" s="26" t="s">
        <v>331</v>
      </c>
      <c r="D271" s="26" t="s">
        <v>1235</v>
      </c>
      <c r="E271" s="26" t="s">
        <v>1643</v>
      </c>
      <c r="F271" s="26" t="s">
        <v>196</v>
      </c>
      <c r="G271" s="26" t="s">
        <v>1241</v>
      </c>
      <c r="H271" s="26" t="s">
        <v>1242</v>
      </c>
      <c r="I271" s="26" t="s">
        <v>726</v>
      </c>
      <c r="J271" s="132"/>
      <c r="K271" s="29"/>
      <c r="L271" s="41" t="str">
        <f t="array" ref="L271">IF($A271&lt;&gt;"Có","Không",IF(IFERROR(INDEX('_cu Bật tắt nhóm'!$A:$A,MATCH($B271&amp;"|"&amp;$C271&amp;"|",'_cu Bật tắt nhóm'!$H:$H,0)),"Có")="Không","Không",IF(IFERROR(INDEX('_cu Bật tắt nhóm'!$A:$A,MATCH($B271&amp;"|"&amp;$C271&amp;"|"&amp;$D271,'_cu Bật tắt nhóm'!$H:$H,0)),"Có")="Không","Không","Có")))</f>
        <v>Có</v>
      </c>
    </row>
    <row r="272">
      <c r="A272" s="23" t="s">
        <v>71</v>
      </c>
      <c r="B272" s="26" t="s">
        <v>1162</v>
      </c>
      <c r="C272" s="26" t="s">
        <v>331</v>
      </c>
      <c r="D272" s="26" t="s">
        <v>1235</v>
      </c>
      <c r="E272" s="26" t="s">
        <v>1643</v>
      </c>
      <c r="F272" s="26" t="s">
        <v>196</v>
      </c>
      <c r="G272" s="26" t="s">
        <v>1243</v>
      </c>
      <c r="H272" s="26" t="s">
        <v>1244</v>
      </c>
      <c r="I272" s="26" t="s">
        <v>726</v>
      </c>
      <c r="J272" s="132"/>
      <c r="K272" s="29"/>
      <c r="L272" s="41" t="str">
        <f t="array" ref="L272">IF($A272&lt;&gt;"Có","Không",IF(IFERROR(INDEX('_cu Bật tắt nhóm'!$A:$A,MATCH($B272&amp;"|"&amp;$C272&amp;"|",'_cu Bật tắt nhóm'!$H:$H,0)),"Có")="Không","Không",IF(IFERROR(INDEX('_cu Bật tắt nhóm'!$A:$A,MATCH($B272&amp;"|"&amp;$C272&amp;"|"&amp;$D272,'_cu Bật tắt nhóm'!$H:$H,0)),"Có")="Không","Không","Có")))</f>
        <v>Có</v>
      </c>
    </row>
    <row r="273">
      <c r="A273" s="23" t="s">
        <v>71</v>
      </c>
      <c r="B273" s="26" t="s">
        <v>1162</v>
      </c>
      <c r="C273" s="26" t="s">
        <v>331</v>
      </c>
      <c r="D273" s="26" t="s">
        <v>1235</v>
      </c>
      <c r="E273" s="26" t="s">
        <v>1643</v>
      </c>
      <c r="F273" s="26" t="s">
        <v>196</v>
      </c>
      <c r="G273" s="26" t="s">
        <v>1245</v>
      </c>
      <c r="H273" s="26" t="s">
        <v>1246</v>
      </c>
      <c r="I273" s="26" t="s">
        <v>726</v>
      </c>
      <c r="J273" s="132"/>
      <c r="K273" s="29"/>
      <c r="L273" s="41" t="str">
        <f t="array" ref="L273">IF($A273&lt;&gt;"Có","Không",IF(IFERROR(INDEX('_cu Bật tắt nhóm'!$A:$A,MATCH($B273&amp;"|"&amp;$C273&amp;"|",'_cu Bật tắt nhóm'!$H:$H,0)),"Có")="Không","Không",IF(IFERROR(INDEX('_cu Bật tắt nhóm'!$A:$A,MATCH($B273&amp;"|"&amp;$C273&amp;"|"&amp;$D273,'_cu Bật tắt nhóm'!$H:$H,0)),"Có")="Không","Không","Có")))</f>
        <v>Có</v>
      </c>
    </row>
    <row r="274">
      <c r="A274" s="23" t="s">
        <v>71</v>
      </c>
      <c r="B274" s="26" t="s">
        <v>1162</v>
      </c>
      <c r="C274" s="26" t="s">
        <v>331</v>
      </c>
      <c r="D274" s="26" t="s">
        <v>1235</v>
      </c>
      <c r="E274" s="26" t="s">
        <v>1643</v>
      </c>
      <c r="F274" s="26" t="s">
        <v>196</v>
      </c>
      <c r="G274" s="26" t="s">
        <v>1247</v>
      </c>
      <c r="H274" s="26" t="s">
        <v>1248</v>
      </c>
      <c r="I274" s="26" t="s">
        <v>726</v>
      </c>
      <c r="J274" s="132"/>
      <c r="K274" s="29"/>
      <c r="L274" s="41" t="str">
        <f t="array" ref="L274">IF($A274&lt;&gt;"Có","Không",IF(IFERROR(INDEX('_cu Bật tắt nhóm'!$A:$A,MATCH($B274&amp;"|"&amp;$C274&amp;"|",'_cu Bật tắt nhóm'!$H:$H,0)),"Có")="Không","Không",IF(IFERROR(INDEX('_cu Bật tắt nhóm'!$A:$A,MATCH($B274&amp;"|"&amp;$C274&amp;"|"&amp;$D274,'_cu Bật tắt nhóm'!$H:$H,0)),"Có")="Không","Không","Có")))</f>
        <v>Có</v>
      </c>
    </row>
    <row r="275">
      <c r="A275" s="23" t="s">
        <v>71</v>
      </c>
      <c r="B275" s="26" t="s">
        <v>1162</v>
      </c>
      <c r="C275" s="26" t="s">
        <v>331</v>
      </c>
      <c r="D275" s="26" t="s">
        <v>1249</v>
      </c>
      <c r="E275" s="26" t="s">
        <v>1645</v>
      </c>
      <c r="F275" s="26" t="s">
        <v>196</v>
      </c>
      <c r="G275" s="26" t="s">
        <v>1251</v>
      </c>
      <c r="H275" s="26" t="s">
        <v>1252</v>
      </c>
      <c r="I275" s="26" t="s">
        <v>726</v>
      </c>
      <c r="J275" s="132"/>
      <c r="K275" s="29"/>
      <c r="L275" s="41" t="str">
        <f t="array" ref="L275">IF($A275&lt;&gt;"Có","Không",IF(IFERROR(INDEX('_cu Bật tắt nhóm'!$A:$A,MATCH($B275&amp;"|"&amp;$C275&amp;"|",'_cu Bật tắt nhóm'!$H:$H,0)),"Có")="Không","Không",IF(IFERROR(INDEX('_cu Bật tắt nhóm'!$A:$A,MATCH($B275&amp;"|"&amp;$C275&amp;"|"&amp;$D275,'_cu Bật tắt nhóm'!$H:$H,0)),"Có")="Không","Không","Có")))</f>
        <v>Có</v>
      </c>
    </row>
    <row r="276">
      <c r="A276" s="23" t="s">
        <v>71</v>
      </c>
      <c r="B276" s="26" t="s">
        <v>1162</v>
      </c>
      <c r="C276" s="26" t="s">
        <v>331</v>
      </c>
      <c r="D276" s="26" t="s">
        <v>1249</v>
      </c>
      <c r="E276" s="26" t="s">
        <v>1645</v>
      </c>
      <c r="F276" s="26" t="s">
        <v>196</v>
      </c>
      <c r="G276" s="26" t="s">
        <v>1253</v>
      </c>
      <c r="H276" s="26" t="s">
        <v>1254</v>
      </c>
      <c r="I276" s="26" t="s">
        <v>726</v>
      </c>
      <c r="J276" s="132"/>
      <c r="K276" s="29"/>
      <c r="L276" s="41" t="str">
        <f t="array" ref="L276">IF($A276&lt;&gt;"Có","Không",IF(IFERROR(INDEX('_cu Bật tắt nhóm'!$A:$A,MATCH($B276&amp;"|"&amp;$C276&amp;"|",'_cu Bật tắt nhóm'!$H:$H,0)),"Có")="Không","Không",IF(IFERROR(INDEX('_cu Bật tắt nhóm'!$A:$A,MATCH($B276&amp;"|"&amp;$C276&amp;"|"&amp;$D276,'_cu Bật tắt nhóm'!$H:$H,0)),"Có")="Không","Không","Có")))</f>
        <v>Có</v>
      </c>
    </row>
    <row r="277">
      <c r="A277" s="23" t="s">
        <v>71</v>
      </c>
      <c r="B277" s="26" t="s">
        <v>1162</v>
      </c>
      <c r="C277" s="26" t="s">
        <v>331</v>
      </c>
      <c r="D277" s="26" t="s">
        <v>1249</v>
      </c>
      <c r="E277" s="26" t="s">
        <v>1645</v>
      </c>
      <c r="F277" s="26" t="s">
        <v>196</v>
      </c>
      <c r="G277" s="26" t="s">
        <v>1255</v>
      </c>
      <c r="H277" s="26" t="s">
        <v>1256</v>
      </c>
      <c r="I277" s="26" t="s">
        <v>726</v>
      </c>
      <c r="J277" s="132"/>
      <c r="K277" s="29"/>
      <c r="L277" s="41" t="str">
        <f t="array" ref="L277">IF($A277&lt;&gt;"Có","Không",IF(IFERROR(INDEX('_cu Bật tắt nhóm'!$A:$A,MATCH($B277&amp;"|"&amp;$C277&amp;"|",'_cu Bật tắt nhóm'!$H:$H,0)),"Có")="Không","Không",IF(IFERROR(INDEX('_cu Bật tắt nhóm'!$A:$A,MATCH($B277&amp;"|"&amp;$C277&amp;"|"&amp;$D277,'_cu Bật tắt nhóm'!$H:$H,0)),"Có")="Không","Không","Có")))</f>
        <v>Có</v>
      </c>
    </row>
    <row r="278">
      <c r="A278" s="23" t="s">
        <v>71</v>
      </c>
      <c r="B278" s="26" t="s">
        <v>1162</v>
      </c>
      <c r="C278" s="26" t="s">
        <v>331</v>
      </c>
      <c r="D278" s="26" t="s">
        <v>1249</v>
      </c>
      <c r="E278" s="26" t="s">
        <v>1645</v>
      </c>
      <c r="F278" s="26" t="s">
        <v>196</v>
      </c>
      <c r="G278" s="26" t="s">
        <v>1257</v>
      </c>
      <c r="H278" s="26" t="s">
        <v>1258</v>
      </c>
      <c r="I278" s="26" t="s">
        <v>726</v>
      </c>
      <c r="J278" s="132"/>
      <c r="K278" s="29"/>
      <c r="L278" s="41" t="str">
        <f t="array" ref="L278">IF($A278&lt;&gt;"Có","Không",IF(IFERROR(INDEX('_cu Bật tắt nhóm'!$A:$A,MATCH($B278&amp;"|"&amp;$C278&amp;"|",'_cu Bật tắt nhóm'!$H:$H,0)),"Có")="Không","Không",IF(IFERROR(INDEX('_cu Bật tắt nhóm'!$A:$A,MATCH($B278&amp;"|"&amp;$C278&amp;"|"&amp;$D278,'_cu Bật tắt nhóm'!$H:$H,0)),"Có")="Không","Không","Có")))</f>
        <v>Có</v>
      </c>
    </row>
    <row r="279">
      <c r="A279" s="23" t="s">
        <v>71</v>
      </c>
      <c r="B279" s="26" t="s">
        <v>1162</v>
      </c>
      <c r="C279" s="26" t="s">
        <v>331</v>
      </c>
      <c r="D279" s="26" t="s">
        <v>1259</v>
      </c>
      <c r="E279" s="26" t="s">
        <v>1646</v>
      </c>
      <c r="F279" s="26" t="s">
        <v>196</v>
      </c>
      <c r="G279" s="26" t="s">
        <v>1261</v>
      </c>
      <c r="H279" s="26" t="s">
        <v>1262</v>
      </c>
      <c r="I279" s="26" t="s">
        <v>726</v>
      </c>
      <c r="J279" s="132"/>
      <c r="K279" s="29"/>
      <c r="L279" s="41" t="str">
        <f t="array" ref="L279">IF($A279&lt;&gt;"Có","Không",IF(IFERROR(INDEX('_cu Bật tắt nhóm'!$A:$A,MATCH($B279&amp;"|"&amp;$C279&amp;"|",'_cu Bật tắt nhóm'!$H:$H,0)),"Có")="Không","Không",IF(IFERROR(INDEX('_cu Bật tắt nhóm'!$A:$A,MATCH($B279&amp;"|"&amp;$C279&amp;"|"&amp;$D279,'_cu Bật tắt nhóm'!$H:$H,0)),"Có")="Không","Không","Có")))</f>
        <v>Có</v>
      </c>
    </row>
    <row r="280">
      <c r="A280" s="23" t="s">
        <v>71</v>
      </c>
      <c r="B280" s="26" t="s">
        <v>1162</v>
      </c>
      <c r="C280" s="26" t="s">
        <v>331</v>
      </c>
      <c r="D280" s="26" t="s">
        <v>1259</v>
      </c>
      <c r="E280" s="26" t="s">
        <v>1646</v>
      </c>
      <c r="F280" s="26" t="s">
        <v>196</v>
      </c>
      <c r="G280" s="26" t="s">
        <v>1263</v>
      </c>
      <c r="H280" s="26" t="s">
        <v>1264</v>
      </c>
      <c r="I280" s="26" t="s">
        <v>726</v>
      </c>
      <c r="J280" s="132"/>
      <c r="K280" s="29"/>
      <c r="L280" s="41" t="str">
        <f t="array" ref="L280">IF($A280&lt;&gt;"Có","Không",IF(IFERROR(INDEX('_cu Bật tắt nhóm'!$A:$A,MATCH($B280&amp;"|"&amp;$C280&amp;"|",'_cu Bật tắt nhóm'!$H:$H,0)),"Có")="Không","Không",IF(IFERROR(INDEX('_cu Bật tắt nhóm'!$A:$A,MATCH($B280&amp;"|"&amp;$C280&amp;"|"&amp;$D280,'_cu Bật tắt nhóm'!$H:$H,0)),"Có")="Không","Không","Có")))</f>
        <v>Có</v>
      </c>
    </row>
    <row r="281">
      <c r="A281" s="23" t="s">
        <v>71</v>
      </c>
      <c r="B281" s="26" t="s">
        <v>1162</v>
      </c>
      <c r="C281" s="26" t="s">
        <v>331</v>
      </c>
      <c r="D281" s="26" t="s">
        <v>1259</v>
      </c>
      <c r="E281" s="26" t="s">
        <v>1646</v>
      </c>
      <c r="F281" s="26" t="s">
        <v>196</v>
      </c>
      <c r="G281" s="26" t="s">
        <v>1265</v>
      </c>
      <c r="H281" s="26" t="s">
        <v>1266</v>
      </c>
      <c r="I281" s="26" t="s">
        <v>726</v>
      </c>
      <c r="J281" s="132"/>
      <c r="K281" s="29"/>
      <c r="L281" s="41" t="str">
        <f t="array" ref="L281">IF($A281&lt;&gt;"Có","Không",IF(IFERROR(INDEX('_cu Bật tắt nhóm'!$A:$A,MATCH($B281&amp;"|"&amp;$C281&amp;"|",'_cu Bật tắt nhóm'!$H:$H,0)),"Có")="Không","Không",IF(IFERROR(INDEX('_cu Bật tắt nhóm'!$A:$A,MATCH($B281&amp;"|"&amp;$C281&amp;"|"&amp;$D281,'_cu Bật tắt nhóm'!$H:$H,0)),"Có")="Không","Không","Có")))</f>
        <v>Có</v>
      </c>
    </row>
    <row r="282">
      <c r="A282" s="23" t="s">
        <v>71</v>
      </c>
      <c r="B282" s="26" t="s">
        <v>1162</v>
      </c>
      <c r="C282" s="26" t="s">
        <v>331</v>
      </c>
      <c r="D282" s="26" t="s">
        <v>1259</v>
      </c>
      <c r="E282" s="26" t="s">
        <v>1646</v>
      </c>
      <c r="F282" s="26" t="s">
        <v>196</v>
      </c>
      <c r="G282" s="26" t="s">
        <v>1267</v>
      </c>
      <c r="H282" s="26" t="s">
        <v>1268</v>
      </c>
      <c r="I282" s="26" t="s">
        <v>726</v>
      </c>
      <c r="J282" s="132"/>
      <c r="K282" s="29"/>
      <c r="L282" s="41" t="str">
        <f t="array" ref="L282">IF($A282&lt;&gt;"Có","Không",IF(IFERROR(INDEX('_cu Bật tắt nhóm'!$A:$A,MATCH($B282&amp;"|"&amp;$C282&amp;"|",'_cu Bật tắt nhóm'!$H:$H,0)),"Có")="Không","Không",IF(IFERROR(INDEX('_cu Bật tắt nhóm'!$A:$A,MATCH($B282&amp;"|"&amp;$C282&amp;"|"&amp;$D282,'_cu Bật tắt nhóm'!$H:$H,0)),"Có")="Không","Không","Có")))</f>
        <v>Có</v>
      </c>
    </row>
    <row r="283">
      <c r="A283" s="23" t="s">
        <v>71</v>
      </c>
      <c r="B283" s="26" t="s">
        <v>1162</v>
      </c>
      <c r="C283" s="26" t="s">
        <v>331</v>
      </c>
      <c r="D283" s="26" t="s">
        <v>1269</v>
      </c>
      <c r="E283" s="26" t="s">
        <v>1648</v>
      </c>
      <c r="F283" s="26" t="s">
        <v>196</v>
      </c>
      <c r="G283" s="26" t="s">
        <v>1271</v>
      </c>
      <c r="H283" s="26" t="s">
        <v>1272</v>
      </c>
      <c r="I283" s="26" t="s">
        <v>726</v>
      </c>
      <c r="J283" s="132"/>
      <c r="K283" s="29"/>
      <c r="L283" s="41" t="str">
        <f t="array" ref="L283">IF($A283&lt;&gt;"Có","Không",IF(IFERROR(INDEX('_cu Bật tắt nhóm'!$A:$A,MATCH($B283&amp;"|"&amp;$C283&amp;"|",'_cu Bật tắt nhóm'!$H:$H,0)),"Có")="Không","Không",IF(IFERROR(INDEX('_cu Bật tắt nhóm'!$A:$A,MATCH($B283&amp;"|"&amp;$C283&amp;"|"&amp;$D283,'_cu Bật tắt nhóm'!$H:$H,0)),"Có")="Không","Không","Có")))</f>
        <v>Có</v>
      </c>
    </row>
    <row r="284">
      <c r="A284" s="23" t="s">
        <v>71</v>
      </c>
      <c r="B284" s="26" t="s">
        <v>1162</v>
      </c>
      <c r="C284" s="26" t="s">
        <v>331</v>
      </c>
      <c r="D284" s="26" t="s">
        <v>1269</v>
      </c>
      <c r="E284" s="26" t="s">
        <v>1648</v>
      </c>
      <c r="F284" s="26" t="s">
        <v>196</v>
      </c>
      <c r="G284" s="26" t="s">
        <v>1273</v>
      </c>
      <c r="H284" s="26" t="s">
        <v>1274</v>
      </c>
      <c r="I284" s="26" t="s">
        <v>726</v>
      </c>
      <c r="J284" s="132"/>
      <c r="K284" s="29"/>
      <c r="L284" s="41" t="str">
        <f t="array" ref="L284">IF($A284&lt;&gt;"Có","Không",IF(IFERROR(INDEX('_cu Bật tắt nhóm'!$A:$A,MATCH($B284&amp;"|"&amp;$C284&amp;"|",'_cu Bật tắt nhóm'!$H:$H,0)),"Có")="Không","Không",IF(IFERROR(INDEX('_cu Bật tắt nhóm'!$A:$A,MATCH($B284&amp;"|"&amp;$C284&amp;"|"&amp;$D284,'_cu Bật tắt nhóm'!$H:$H,0)),"Có")="Không","Không","Có")))</f>
        <v>Có</v>
      </c>
    </row>
    <row r="285">
      <c r="A285" s="23" t="s">
        <v>71</v>
      </c>
      <c r="B285" s="26" t="s">
        <v>1162</v>
      </c>
      <c r="C285" s="26" t="s">
        <v>331</v>
      </c>
      <c r="D285" s="26" t="s">
        <v>1269</v>
      </c>
      <c r="E285" s="26" t="s">
        <v>1648</v>
      </c>
      <c r="F285" s="26" t="s">
        <v>196</v>
      </c>
      <c r="G285" s="26" t="s">
        <v>1275</v>
      </c>
      <c r="H285" s="26" t="s">
        <v>1276</v>
      </c>
      <c r="I285" s="26" t="s">
        <v>726</v>
      </c>
      <c r="J285" s="132"/>
      <c r="K285" s="29"/>
      <c r="L285" s="41" t="str">
        <f t="array" ref="L285">IF($A285&lt;&gt;"Có","Không",IF(IFERROR(INDEX('_cu Bật tắt nhóm'!$A:$A,MATCH($B285&amp;"|"&amp;$C285&amp;"|",'_cu Bật tắt nhóm'!$H:$H,0)),"Có")="Không","Không",IF(IFERROR(INDEX('_cu Bật tắt nhóm'!$A:$A,MATCH($B285&amp;"|"&amp;$C285&amp;"|"&amp;$D285,'_cu Bật tắt nhóm'!$H:$H,0)),"Có")="Không","Không","Có")))</f>
        <v>Có</v>
      </c>
    </row>
    <row r="286">
      <c r="A286" s="23" t="s">
        <v>71</v>
      </c>
      <c r="B286" s="26" t="s">
        <v>1162</v>
      </c>
      <c r="C286" s="26" t="s">
        <v>331</v>
      </c>
      <c r="D286" s="26" t="s">
        <v>1269</v>
      </c>
      <c r="E286" s="26" t="s">
        <v>1648</v>
      </c>
      <c r="F286" s="26" t="s">
        <v>196</v>
      </c>
      <c r="G286" s="26" t="s">
        <v>1278</v>
      </c>
      <c r="H286" s="26" t="s">
        <v>1279</v>
      </c>
      <c r="I286" s="26" t="s">
        <v>726</v>
      </c>
      <c r="J286" s="132"/>
      <c r="K286" s="29"/>
      <c r="L286" s="41" t="str">
        <f t="array" ref="L286">IF($A286&lt;&gt;"Có","Không",IF(IFERROR(INDEX('_cu Bật tắt nhóm'!$A:$A,MATCH($B286&amp;"|"&amp;$C286&amp;"|",'_cu Bật tắt nhóm'!$H:$H,0)),"Có")="Không","Không",IF(IFERROR(INDEX('_cu Bật tắt nhóm'!$A:$A,MATCH($B286&amp;"|"&amp;$C286&amp;"|"&amp;$D286,'_cu Bật tắt nhóm'!$H:$H,0)),"Có")="Không","Không","Có")))</f>
        <v>Có</v>
      </c>
    </row>
    <row r="287">
      <c r="A287" s="23" t="s">
        <v>71</v>
      </c>
      <c r="B287" s="26" t="s">
        <v>1162</v>
      </c>
      <c r="C287" s="26" t="s">
        <v>331</v>
      </c>
      <c r="D287" s="26" t="s">
        <v>1269</v>
      </c>
      <c r="E287" s="26" t="s">
        <v>1648</v>
      </c>
      <c r="F287" s="26" t="s">
        <v>196</v>
      </c>
      <c r="G287" s="26" t="s">
        <v>1280</v>
      </c>
      <c r="H287" s="26" t="s">
        <v>1281</v>
      </c>
      <c r="I287" s="26" t="s">
        <v>726</v>
      </c>
      <c r="J287" s="132"/>
      <c r="K287" s="29"/>
      <c r="L287" s="41" t="str">
        <f t="array" ref="L287">IF($A287&lt;&gt;"Có","Không",IF(IFERROR(INDEX('_cu Bật tắt nhóm'!$A:$A,MATCH($B287&amp;"|"&amp;$C287&amp;"|",'_cu Bật tắt nhóm'!$H:$H,0)),"Có")="Không","Không",IF(IFERROR(INDEX('_cu Bật tắt nhóm'!$A:$A,MATCH($B287&amp;"|"&amp;$C287&amp;"|"&amp;$D287,'_cu Bật tắt nhóm'!$H:$H,0)),"Có")="Không","Không","Có")))</f>
        <v>Có</v>
      </c>
    </row>
    <row r="288">
      <c r="A288" s="23" t="s">
        <v>71</v>
      </c>
      <c r="B288" s="26" t="s">
        <v>1162</v>
      </c>
      <c r="C288" s="26" t="s">
        <v>331</v>
      </c>
      <c r="D288" s="26" t="s">
        <v>1282</v>
      </c>
      <c r="E288" s="26" t="s">
        <v>1649</v>
      </c>
      <c r="F288" s="26" t="s">
        <v>196</v>
      </c>
      <c r="G288" s="26" t="s">
        <v>1284</v>
      </c>
      <c r="H288" s="26" t="s">
        <v>1285</v>
      </c>
      <c r="I288" s="26" t="s">
        <v>726</v>
      </c>
      <c r="J288" s="132"/>
      <c r="K288" s="29"/>
      <c r="L288" s="41" t="str">
        <f t="array" ref="L288">IF($A288&lt;&gt;"Có","Không",IF(IFERROR(INDEX('_cu Bật tắt nhóm'!$A:$A,MATCH($B288&amp;"|"&amp;$C288&amp;"|",'_cu Bật tắt nhóm'!$H:$H,0)),"Có")="Không","Không",IF(IFERROR(INDEX('_cu Bật tắt nhóm'!$A:$A,MATCH($B288&amp;"|"&amp;$C288&amp;"|"&amp;$D288,'_cu Bật tắt nhóm'!$H:$H,0)),"Có")="Không","Không","Có")))</f>
        <v>Có</v>
      </c>
    </row>
    <row r="289">
      <c r="A289" s="23" t="s">
        <v>71</v>
      </c>
      <c r="B289" s="26" t="s">
        <v>1162</v>
      </c>
      <c r="C289" s="26" t="s">
        <v>331</v>
      </c>
      <c r="D289" s="26" t="s">
        <v>1282</v>
      </c>
      <c r="E289" s="26" t="s">
        <v>1649</v>
      </c>
      <c r="F289" s="26" t="s">
        <v>196</v>
      </c>
      <c r="G289" s="26" t="s">
        <v>1286</v>
      </c>
      <c r="H289" s="26" t="s">
        <v>1287</v>
      </c>
      <c r="I289" s="26" t="s">
        <v>726</v>
      </c>
      <c r="J289" s="132"/>
      <c r="K289" s="29"/>
      <c r="L289" s="41" t="str">
        <f t="array" ref="L289">IF($A289&lt;&gt;"Có","Không",IF(IFERROR(INDEX('_cu Bật tắt nhóm'!$A:$A,MATCH($B289&amp;"|"&amp;$C289&amp;"|",'_cu Bật tắt nhóm'!$H:$H,0)),"Có")="Không","Không",IF(IFERROR(INDEX('_cu Bật tắt nhóm'!$A:$A,MATCH($B289&amp;"|"&amp;$C289&amp;"|"&amp;$D289,'_cu Bật tắt nhóm'!$H:$H,0)),"Có")="Không","Không","Có")))</f>
        <v>Có</v>
      </c>
    </row>
    <row r="290">
      <c r="A290" s="23" t="s">
        <v>71</v>
      </c>
      <c r="B290" s="26" t="s">
        <v>1162</v>
      </c>
      <c r="C290" s="26" t="s">
        <v>331</v>
      </c>
      <c r="D290" s="26" t="s">
        <v>1282</v>
      </c>
      <c r="E290" s="26" t="s">
        <v>1649</v>
      </c>
      <c r="F290" s="26" t="s">
        <v>196</v>
      </c>
      <c r="G290" s="26" t="s">
        <v>1288</v>
      </c>
      <c r="H290" s="26" t="s">
        <v>1289</v>
      </c>
      <c r="I290" s="26" t="s">
        <v>726</v>
      </c>
      <c r="J290" s="132"/>
      <c r="K290" s="29"/>
      <c r="L290" s="41" t="str">
        <f t="array" ref="L290">IF($A290&lt;&gt;"Có","Không",IF(IFERROR(INDEX('_cu Bật tắt nhóm'!$A:$A,MATCH($B290&amp;"|"&amp;$C290&amp;"|",'_cu Bật tắt nhóm'!$H:$H,0)),"Có")="Không","Không",IF(IFERROR(INDEX('_cu Bật tắt nhóm'!$A:$A,MATCH($B290&amp;"|"&amp;$C290&amp;"|"&amp;$D290,'_cu Bật tắt nhóm'!$H:$H,0)),"Có")="Không","Không","Có")))</f>
        <v>Có</v>
      </c>
    </row>
    <row r="291">
      <c r="A291" s="23" t="s">
        <v>71</v>
      </c>
      <c r="B291" s="26" t="s">
        <v>1162</v>
      </c>
      <c r="C291" s="26" t="s">
        <v>331</v>
      </c>
      <c r="D291" s="26" t="s">
        <v>1282</v>
      </c>
      <c r="E291" s="26" t="s">
        <v>1649</v>
      </c>
      <c r="F291" s="26" t="s">
        <v>196</v>
      </c>
      <c r="G291" s="26" t="s">
        <v>1291</v>
      </c>
      <c r="H291" s="26" t="s">
        <v>1292</v>
      </c>
      <c r="I291" s="26" t="s">
        <v>1293</v>
      </c>
      <c r="J291" s="132"/>
      <c r="K291" s="29"/>
      <c r="L291" s="41" t="str">
        <f t="array" ref="L291">IF($A291&lt;&gt;"Có","Không",IF(IFERROR(INDEX('_cu Bật tắt nhóm'!$A:$A,MATCH($B291&amp;"|"&amp;$C291&amp;"|",'_cu Bật tắt nhóm'!$H:$H,0)),"Có")="Không","Không",IF(IFERROR(INDEX('_cu Bật tắt nhóm'!$A:$A,MATCH($B291&amp;"|"&amp;$C291&amp;"|"&amp;$D291,'_cu Bật tắt nhóm'!$H:$H,0)),"Có")="Không","Không","Có")))</f>
        <v>Có</v>
      </c>
    </row>
    <row r="292">
      <c r="A292" s="23" t="s">
        <v>71</v>
      </c>
      <c r="B292" s="26" t="s">
        <v>1162</v>
      </c>
      <c r="C292" s="26" t="s">
        <v>331</v>
      </c>
      <c r="D292" s="26" t="s">
        <v>1282</v>
      </c>
      <c r="E292" s="26" t="s">
        <v>1649</v>
      </c>
      <c r="F292" s="26" t="s">
        <v>196</v>
      </c>
      <c r="G292" s="26" t="s">
        <v>1294</v>
      </c>
      <c r="H292" s="26" t="s">
        <v>1295</v>
      </c>
      <c r="I292" s="26" t="s">
        <v>726</v>
      </c>
      <c r="J292" s="132"/>
      <c r="K292" s="29"/>
      <c r="L292" s="41" t="str">
        <f t="array" ref="L292">IF($A292&lt;&gt;"Có","Không",IF(IFERROR(INDEX('_cu Bật tắt nhóm'!$A:$A,MATCH($B292&amp;"|"&amp;$C292&amp;"|",'_cu Bật tắt nhóm'!$H:$H,0)),"Có")="Không","Không",IF(IFERROR(INDEX('_cu Bật tắt nhóm'!$A:$A,MATCH($B292&amp;"|"&amp;$C292&amp;"|"&amp;$D292,'_cu Bật tắt nhóm'!$H:$H,0)),"Có")="Không","Không","Có")))</f>
        <v>Có</v>
      </c>
    </row>
    <row r="293">
      <c r="A293" s="23" t="s">
        <v>71</v>
      </c>
      <c r="B293" s="26" t="s">
        <v>1162</v>
      </c>
      <c r="C293" s="26" t="s">
        <v>331</v>
      </c>
      <c r="D293" s="26" t="s">
        <v>1296</v>
      </c>
      <c r="E293" s="26" t="s">
        <v>1650</v>
      </c>
      <c r="F293" s="26" t="s">
        <v>196</v>
      </c>
      <c r="G293" s="26" t="s">
        <v>1298</v>
      </c>
      <c r="H293" s="26" t="s">
        <v>1299</v>
      </c>
      <c r="I293" s="26" t="s">
        <v>726</v>
      </c>
      <c r="J293" s="132"/>
      <c r="K293" s="29"/>
      <c r="L293" s="41" t="str">
        <f t="array" ref="L293">IF($A293&lt;&gt;"Có","Không",IF(IFERROR(INDEX('_cu Bật tắt nhóm'!$A:$A,MATCH($B293&amp;"|"&amp;$C293&amp;"|",'_cu Bật tắt nhóm'!$H:$H,0)),"Có")="Không","Không",IF(IFERROR(INDEX('_cu Bật tắt nhóm'!$A:$A,MATCH($B293&amp;"|"&amp;$C293&amp;"|"&amp;$D293,'_cu Bật tắt nhóm'!$H:$H,0)),"Có")="Không","Không","Có")))</f>
        <v>Có</v>
      </c>
    </row>
    <row r="294">
      <c r="A294" s="23" t="s">
        <v>71</v>
      </c>
      <c r="B294" s="26" t="s">
        <v>1162</v>
      </c>
      <c r="C294" s="26" t="s">
        <v>331</v>
      </c>
      <c r="D294" s="26" t="s">
        <v>1296</v>
      </c>
      <c r="E294" s="26" t="s">
        <v>1650</v>
      </c>
      <c r="F294" s="26" t="s">
        <v>196</v>
      </c>
      <c r="G294" s="26" t="s">
        <v>1300</v>
      </c>
      <c r="H294" s="26" t="s">
        <v>1301</v>
      </c>
      <c r="I294" s="26" t="s">
        <v>726</v>
      </c>
      <c r="J294" s="132"/>
      <c r="K294" s="29"/>
      <c r="L294" s="41" t="str">
        <f t="array" ref="L294">IF($A294&lt;&gt;"Có","Không",IF(IFERROR(INDEX('_cu Bật tắt nhóm'!$A:$A,MATCH($B294&amp;"|"&amp;$C294&amp;"|",'_cu Bật tắt nhóm'!$H:$H,0)),"Có")="Không","Không",IF(IFERROR(INDEX('_cu Bật tắt nhóm'!$A:$A,MATCH($B294&amp;"|"&amp;$C294&amp;"|"&amp;$D294,'_cu Bật tắt nhóm'!$H:$H,0)),"Có")="Không","Không","Có")))</f>
        <v>Có</v>
      </c>
    </row>
    <row r="295">
      <c r="A295" s="23" t="s">
        <v>71</v>
      </c>
      <c r="B295" s="26" t="s">
        <v>1162</v>
      </c>
      <c r="C295" s="26" t="s">
        <v>331</v>
      </c>
      <c r="D295" s="26" t="s">
        <v>1296</v>
      </c>
      <c r="E295" s="26" t="s">
        <v>1650</v>
      </c>
      <c r="F295" s="26" t="s">
        <v>196</v>
      </c>
      <c r="G295" s="26" t="s">
        <v>1302</v>
      </c>
      <c r="H295" s="26" t="s">
        <v>1303</v>
      </c>
      <c r="I295" s="26" t="s">
        <v>726</v>
      </c>
      <c r="J295" s="132"/>
      <c r="K295" s="29"/>
      <c r="L295" s="41" t="str">
        <f t="array" ref="L295">IF($A295&lt;&gt;"Có","Không",IF(IFERROR(INDEX('_cu Bật tắt nhóm'!$A:$A,MATCH($B295&amp;"|"&amp;$C295&amp;"|",'_cu Bật tắt nhóm'!$H:$H,0)),"Có")="Không","Không",IF(IFERROR(INDEX('_cu Bật tắt nhóm'!$A:$A,MATCH($B295&amp;"|"&amp;$C295&amp;"|"&amp;$D295,'_cu Bật tắt nhóm'!$H:$H,0)),"Có")="Không","Không","Có")))</f>
        <v>Có</v>
      </c>
    </row>
    <row r="296">
      <c r="A296" s="23" t="s">
        <v>71</v>
      </c>
      <c r="B296" s="26" t="s">
        <v>1162</v>
      </c>
      <c r="C296" s="26" t="s">
        <v>331</v>
      </c>
      <c r="D296" s="26" t="s">
        <v>1296</v>
      </c>
      <c r="E296" s="26" t="s">
        <v>1650</v>
      </c>
      <c r="F296" s="26" t="s">
        <v>196</v>
      </c>
      <c r="G296" s="26" t="s">
        <v>1304</v>
      </c>
      <c r="H296" s="26" t="s">
        <v>1305</v>
      </c>
      <c r="I296" s="26" t="s">
        <v>726</v>
      </c>
      <c r="J296" s="132"/>
      <c r="K296" s="29"/>
      <c r="L296" s="41" t="str">
        <f t="array" ref="L296">IF($A296&lt;&gt;"Có","Không",IF(IFERROR(INDEX('_cu Bật tắt nhóm'!$A:$A,MATCH($B296&amp;"|"&amp;$C296&amp;"|",'_cu Bật tắt nhóm'!$H:$H,0)),"Có")="Không","Không",IF(IFERROR(INDEX('_cu Bật tắt nhóm'!$A:$A,MATCH($B296&amp;"|"&amp;$C296&amp;"|"&amp;$D296,'_cu Bật tắt nhóm'!$H:$H,0)),"Có")="Không","Không","Có")))</f>
        <v>Có</v>
      </c>
    </row>
    <row r="297">
      <c r="A297" s="23" t="s">
        <v>71</v>
      </c>
      <c r="B297" s="26" t="s">
        <v>1162</v>
      </c>
      <c r="C297" s="26" t="s">
        <v>331</v>
      </c>
      <c r="D297" s="26" t="s">
        <v>1296</v>
      </c>
      <c r="E297" s="26" t="s">
        <v>1650</v>
      </c>
      <c r="F297" s="26" t="s">
        <v>196</v>
      </c>
      <c r="G297" s="26" t="s">
        <v>1306</v>
      </c>
      <c r="H297" s="26" t="s">
        <v>1307</v>
      </c>
      <c r="I297" s="26" t="s">
        <v>726</v>
      </c>
      <c r="J297" s="132"/>
      <c r="K297" s="29"/>
      <c r="L297" s="41" t="str">
        <f t="array" ref="L297">IF($A297&lt;&gt;"Có","Không",IF(IFERROR(INDEX('_cu Bật tắt nhóm'!$A:$A,MATCH($B297&amp;"|"&amp;$C297&amp;"|",'_cu Bật tắt nhóm'!$H:$H,0)),"Có")="Không","Không",IF(IFERROR(INDEX('_cu Bật tắt nhóm'!$A:$A,MATCH($B297&amp;"|"&amp;$C297&amp;"|"&amp;$D297,'_cu Bật tắt nhóm'!$H:$H,0)),"Có")="Không","Không","Có")))</f>
        <v>Có</v>
      </c>
    </row>
    <row r="298">
      <c r="A298" s="23" t="s">
        <v>71</v>
      </c>
      <c r="B298" s="26" t="s">
        <v>1162</v>
      </c>
      <c r="C298" s="26" t="s">
        <v>331</v>
      </c>
      <c r="D298" s="26" t="s">
        <v>1308</v>
      </c>
      <c r="E298" s="26" t="s">
        <v>1651</v>
      </c>
      <c r="F298" s="26" t="s">
        <v>196</v>
      </c>
      <c r="G298" s="26" t="s">
        <v>1310</v>
      </c>
      <c r="H298" s="26" t="s">
        <v>1311</v>
      </c>
      <c r="I298" s="26" t="s">
        <v>726</v>
      </c>
      <c r="J298" s="132"/>
      <c r="K298" s="29"/>
      <c r="L298" s="41" t="str">
        <f t="array" ref="L298">IF($A298&lt;&gt;"Có","Không",IF(IFERROR(INDEX('_cu Bật tắt nhóm'!$A:$A,MATCH($B298&amp;"|"&amp;$C298&amp;"|",'_cu Bật tắt nhóm'!$H:$H,0)),"Có")="Không","Không",IF(IFERROR(INDEX('_cu Bật tắt nhóm'!$A:$A,MATCH($B298&amp;"|"&amp;$C298&amp;"|"&amp;$D298,'_cu Bật tắt nhóm'!$H:$H,0)),"Có")="Không","Không","Có")))</f>
        <v>Có</v>
      </c>
    </row>
    <row r="299">
      <c r="A299" s="23" t="s">
        <v>71</v>
      </c>
      <c r="B299" s="26" t="s">
        <v>1162</v>
      </c>
      <c r="C299" s="26" t="s">
        <v>331</v>
      </c>
      <c r="D299" s="26" t="s">
        <v>1308</v>
      </c>
      <c r="E299" s="26" t="s">
        <v>1651</v>
      </c>
      <c r="F299" s="26" t="s">
        <v>196</v>
      </c>
      <c r="G299" s="26" t="s">
        <v>1312</v>
      </c>
      <c r="H299" s="26" t="s">
        <v>1313</v>
      </c>
      <c r="I299" s="26" t="s">
        <v>726</v>
      </c>
      <c r="J299" s="132"/>
      <c r="K299" s="29"/>
      <c r="L299" s="41" t="str">
        <f t="array" ref="L299">IF($A299&lt;&gt;"Có","Không",IF(IFERROR(INDEX('_cu Bật tắt nhóm'!$A:$A,MATCH($B299&amp;"|"&amp;$C299&amp;"|",'_cu Bật tắt nhóm'!$H:$H,0)),"Có")="Không","Không",IF(IFERROR(INDEX('_cu Bật tắt nhóm'!$A:$A,MATCH($B299&amp;"|"&amp;$C299&amp;"|"&amp;$D299,'_cu Bật tắt nhóm'!$H:$H,0)),"Có")="Không","Không","Có")))</f>
        <v>Có</v>
      </c>
    </row>
    <row r="300">
      <c r="A300" s="23" t="s">
        <v>71</v>
      </c>
      <c r="B300" s="26" t="s">
        <v>1162</v>
      </c>
      <c r="C300" s="26" t="s">
        <v>331</v>
      </c>
      <c r="D300" s="26" t="s">
        <v>1308</v>
      </c>
      <c r="E300" s="26" t="s">
        <v>1651</v>
      </c>
      <c r="F300" s="26" t="s">
        <v>196</v>
      </c>
      <c r="G300" s="26" t="s">
        <v>1314</v>
      </c>
      <c r="H300" s="26" t="s">
        <v>1315</v>
      </c>
      <c r="I300" s="26" t="s">
        <v>726</v>
      </c>
      <c r="J300" s="132"/>
      <c r="K300" s="29"/>
      <c r="L300" s="41" t="str">
        <f t="array" ref="L300">IF($A300&lt;&gt;"Có","Không",IF(IFERROR(INDEX('_cu Bật tắt nhóm'!$A:$A,MATCH($B300&amp;"|"&amp;$C300&amp;"|",'_cu Bật tắt nhóm'!$H:$H,0)),"Có")="Không","Không",IF(IFERROR(INDEX('_cu Bật tắt nhóm'!$A:$A,MATCH($B300&amp;"|"&amp;$C300&amp;"|"&amp;$D300,'_cu Bật tắt nhóm'!$H:$H,0)),"Có")="Không","Không","Có")))</f>
        <v>Có</v>
      </c>
    </row>
    <row r="301">
      <c r="A301" s="23" t="s">
        <v>71</v>
      </c>
      <c r="B301" s="26" t="s">
        <v>1162</v>
      </c>
      <c r="C301" s="26" t="s">
        <v>331</v>
      </c>
      <c r="D301" s="26" t="s">
        <v>1308</v>
      </c>
      <c r="E301" s="26" t="s">
        <v>1651</v>
      </c>
      <c r="F301" s="26" t="s">
        <v>196</v>
      </c>
      <c r="G301" s="26" t="s">
        <v>1316</v>
      </c>
      <c r="H301" s="26" t="s">
        <v>1317</v>
      </c>
      <c r="I301" s="26" t="s">
        <v>726</v>
      </c>
      <c r="J301" s="132"/>
      <c r="K301" s="29"/>
      <c r="L301" s="41" t="str">
        <f t="array" ref="L301">IF($A301&lt;&gt;"Có","Không",IF(IFERROR(INDEX('_cu Bật tắt nhóm'!$A:$A,MATCH($B301&amp;"|"&amp;$C301&amp;"|",'_cu Bật tắt nhóm'!$H:$H,0)),"Có")="Không","Không",IF(IFERROR(INDEX('_cu Bật tắt nhóm'!$A:$A,MATCH($B301&amp;"|"&amp;$C301&amp;"|"&amp;$D301,'_cu Bật tắt nhóm'!$H:$H,0)),"Có")="Không","Không","Có")))</f>
        <v>Có</v>
      </c>
    </row>
    <row r="302">
      <c r="A302" s="23" t="s">
        <v>71</v>
      </c>
      <c r="B302" s="26" t="s">
        <v>1162</v>
      </c>
      <c r="C302" s="26" t="s">
        <v>331</v>
      </c>
      <c r="D302" s="26" t="s">
        <v>1308</v>
      </c>
      <c r="E302" s="26" t="s">
        <v>1651</v>
      </c>
      <c r="F302" s="26" t="s">
        <v>196</v>
      </c>
      <c r="G302" s="26" t="s">
        <v>1318</v>
      </c>
      <c r="H302" s="26" t="s">
        <v>1319</v>
      </c>
      <c r="I302" s="26" t="s">
        <v>726</v>
      </c>
      <c r="J302" s="132"/>
      <c r="K302" s="29"/>
      <c r="L302" s="41" t="str">
        <f t="array" ref="L302">IF($A302&lt;&gt;"Có","Không",IF(IFERROR(INDEX('_cu Bật tắt nhóm'!$A:$A,MATCH($B302&amp;"|"&amp;$C302&amp;"|",'_cu Bật tắt nhóm'!$H:$H,0)),"Có")="Không","Không",IF(IFERROR(INDEX('_cu Bật tắt nhóm'!$A:$A,MATCH($B302&amp;"|"&amp;$C302&amp;"|"&amp;$D302,'_cu Bật tắt nhóm'!$H:$H,0)),"Có")="Không","Không","Có")))</f>
        <v>Có</v>
      </c>
    </row>
    <row r="303">
      <c r="A303" s="23" t="s">
        <v>71</v>
      </c>
      <c r="B303" s="26" t="s">
        <v>1162</v>
      </c>
      <c r="C303" s="26" t="s">
        <v>331</v>
      </c>
      <c r="D303" s="26" t="s">
        <v>1308</v>
      </c>
      <c r="E303" s="26" t="s">
        <v>1651</v>
      </c>
      <c r="F303" s="26" t="s">
        <v>196</v>
      </c>
      <c r="G303" s="26" t="s">
        <v>1320</v>
      </c>
      <c r="H303" s="26" t="s">
        <v>1321</v>
      </c>
      <c r="I303" s="26" t="s">
        <v>726</v>
      </c>
      <c r="J303" s="132"/>
      <c r="K303" s="29"/>
      <c r="L303" s="41" t="str">
        <f t="array" ref="L303">IF($A303&lt;&gt;"Có","Không",IF(IFERROR(INDEX('_cu Bật tắt nhóm'!$A:$A,MATCH($B303&amp;"|"&amp;$C303&amp;"|",'_cu Bật tắt nhóm'!$H:$H,0)),"Có")="Không","Không",IF(IFERROR(INDEX('_cu Bật tắt nhóm'!$A:$A,MATCH($B303&amp;"|"&amp;$C303&amp;"|"&amp;$D303,'_cu Bật tắt nhóm'!$H:$H,0)),"Có")="Không","Không","Có")))</f>
        <v>Có</v>
      </c>
    </row>
    <row r="304">
      <c r="A304" s="23" t="s">
        <v>71</v>
      </c>
      <c r="B304" s="26" t="s">
        <v>1162</v>
      </c>
      <c r="C304" s="26" t="s">
        <v>331</v>
      </c>
      <c r="D304" s="26" t="s">
        <v>1322</v>
      </c>
      <c r="E304" s="26" t="s">
        <v>1654</v>
      </c>
      <c r="F304" s="26" t="s">
        <v>196</v>
      </c>
      <c r="G304" s="26" t="s">
        <v>1324</v>
      </c>
      <c r="H304" s="26" t="s">
        <v>1325</v>
      </c>
      <c r="I304" s="26" t="s">
        <v>726</v>
      </c>
      <c r="J304" s="132"/>
      <c r="K304" s="29"/>
      <c r="L304" s="41" t="str">
        <f t="array" ref="L304">IF($A304&lt;&gt;"Có","Không",IF(IFERROR(INDEX('_cu Bật tắt nhóm'!$A:$A,MATCH($B304&amp;"|"&amp;$C304&amp;"|",'_cu Bật tắt nhóm'!$H:$H,0)),"Có")="Không","Không",IF(IFERROR(INDEX('_cu Bật tắt nhóm'!$A:$A,MATCH($B304&amp;"|"&amp;$C304&amp;"|"&amp;$D304,'_cu Bật tắt nhóm'!$H:$H,0)),"Có")="Không","Không","Có")))</f>
        <v>Có</v>
      </c>
    </row>
    <row r="305">
      <c r="A305" s="23" t="s">
        <v>71</v>
      </c>
      <c r="B305" s="26" t="s">
        <v>1162</v>
      </c>
      <c r="C305" s="26" t="s">
        <v>331</v>
      </c>
      <c r="D305" s="26" t="s">
        <v>1322</v>
      </c>
      <c r="E305" s="26" t="s">
        <v>1654</v>
      </c>
      <c r="F305" s="26" t="s">
        <v>196</v>
      </c>
      <c r="G305" s="26" t="s">
        <v>1326</v>
      </c>
      <c r="H305" s="26" t="s">
        <v>1327</v>
      </c>
      <c r="I305" s="26" t="s">
        <v>726</v>
      </c>
      <c r="J305" s="132"/>
      <c r="K305" s="29"/>
      <c r="L305" s="41" t="str">
        <f t="array" ref="L305">IF($A305&lt;&gt;"Có","Không",IF(IFERROR(INDEX('_cu Bật tắt nhóm'!$A:$A,MATCH($B305&amp;"|"&amp;$C305&amp;"|",'_cu Bật tắt nhóm'!$H:$H,0)),"Có")="Không","Không",IF(IFERROR(INDEX('_cu Bật tắt nhóm'!$A:$A,MATCH($B305&amp;"|"&amp;$C305&amp;"|"&amp;$D305,'_cu Bật tắt nhóm'!$H:$H,0)),"Có")="Không","Không","Có")))</f>
        <v>Có</v>
      </c>
    </row>
    <row r="306">
      <c r="A306" s="23" t="s">
        <v>71</v>
      </c>
      <c r="B306" s="26" t="s">
        <v>1162</v>
      </c>
      <c r="C306" s="26" t="s">
        <v>331</v>
      </c>
      <c r="D306" s="26" t="s">
        <v>1322</v>
      </c>
      <c r="E306" s="26" t="s">
        <v>1654</v>
      </c>
      <c r="F306" s="26" t="s">
        <v>196</v>
      </c>
      <c r="G306" s="26" t="s">
        <v>1328</v>
      </c>
      <c r="H306" s="26" t="s">
        <v>1329</v>
      </c>
      <c r="I306" s="26" t="s">
        <v>726</v>
      </c>
      <c r="J306" s="132"/>
      <c r="K306" s="29"/>
      <c r="L306" s="41" t="str">
        <f t="array" ref="L306">IF($A306&lt;&gt;"Có","Không",IF(IFERROR(INDEX('_cu Bật tắt nhóm'!$A:$A,MATCH($B306&amp;"|"&amp;$C306&amp;"|",'_cu Bật tắt nhóm'!$H:$H,0)),"Có")="Không","Không",IF(IFERROR(INDEX('_cu Bật tắt nhóm'!$A:$A,MATCH($B306&amp;"|"&amp;$C306&amp;"|"&amp;$D306,'_cu Bật tắt nhóm'!$H:$H,0)),"Có")="Không","Không","Có")))</f>
        <v>Có</v>
      </c>
    </row>
    <row r="307">
      <c r="A307" s="23" t="s">
        <v>71</v>
      </c>
      <c r="B307" s="26" t="s">
        <v>1162</v>
      </c>
      <c r="C307" s="26" t="s">
        <v>331</v>
      </c>
      <c r="D307" s="26" t="s">
        <v>1322</v>
      </c>
      <c r="E307" s="26" t="s">
        <v>1654</v>
      </c>
      <c r="F307" s="26" t="s">
        <v>196</v>
      </c>
      <c r="G307" s="26" t="s">
        <v>1330</v>
      </c>
      <c r="H307" s="26" t="s">
        <v>1331</v>
      </c>
      <c r="I307" s="26" t="s">
        <v>726</v>
      </c>
      <c r="J307" s="132"/>
      <c r="K307" s="29"/>
      <c r="L307" s="41" t="str">
        <f t="array" ref="L307">IF($A307&lt;&gt;"Có","Không",IF(IFERROR(INDEX('_cu Bật tắt nhóm'!$A:$A,MATCH($B307&amp;"|"&amp;$C307&amp;"|",'_cu Bật tắt nhóm'!$H:$H,0)),"Có")="Không","Không",IF(IFERROR(INDEX('_cu Bật tắt nhóm'!$A:$A,MATCH($B307&amp;"|"&amp;$C307&amp;"|"&amp;$D307,'_cu Bật tắt nhóm'!$H:$H,0)),"Có")="Không","Không","Có")))</f>
        <v>Có</v>
      </c>
    </row>
    <row r="308">
      <c r="A308" s="23" t="s">
        <v>71</v>
      </c>
      <c r="B308" s="26" t="s">
        <v>1162</v>
      </c>
      <c r="C308" s="26" t="s">
        <v>331</v>
      </c>
      <c r="D308" s="26" t="s">
        <v>1322</v>
      </c>
      <c r="E308" s="26" t="s">
        <v>1654</v>
      </c>
      <c r="F308" s="26" t="s">
        <v>196</v>
      </c>
      <c r="G308" s="26" t="s">
        <v>1332</v>
      </c>
      <c r="H308" s="26" t="s">
        <v>1333</v>
      </c>
      <c r="I308" s="26" t="s">
        <v>726</v>
      </c>
      <c r="J308" s="132"/>
      <c r="K308" s="29"/>
      <c r="L308" s="41" t="str">
        <f t="array" ref="L308">IF($A308&lt;&gt;"Có","Không",IF(IFERROR(INDEX('_cu Bật tắt nhóm'!$A:$A,MATCH($B308&amp;"|"&amp;$C308&amp;"|",'_cu Bật tắt nhóm'!$H:$H,0)),"Có")="Không","Không",IF(IFERROR(INDEX('_cu Bật tắt nhóm'!$A:$A,MATCH($B308&amp;"|"&amp;$C308&amp;"|"&amp;$D308,'_cu Bật tắt nhóm'!$H:$H,0)),"Có")="Không","Không","Có")))</f>
        <v>Có</v>
      </c>
    </row>
    <row r="309">
      <c r="A309" s="23" t="s">
        <v>71</v>
      </c>
      <c r="B309" s="26" t="s">
        <v>1162</v>
      </c>
      <c r="C309" s="26" t="s">
        <v>331</v>
      </c>
      <c r="D309" s="26" t="s">
        <v>1334</v>
      </c>
      <c r="E309" s="26" t="s">
        <v>1655</v>
      </c>
      <c r="F309" s="26" t="s">
        <v>196</v>
      </c>
      <c r="G309" s="26" t="s">
        <v>1336</v>
      </c>
      <c r="H309" s="26" t="s">
        <v>1337</v>
      </c>
      <c r="I309" s="26" t="s">
        <v>726</v>
      </c>
      <c r="J309" s="132"/>
      <c r="K309" s="29"/>
      <c r="L309" s="41" t="str">
        <f t="array" ref="L309">IF($A309&lt;&gt;"Có","Không",IF(IFERROR(INDEX('_cu Bật tắt nhóm'!$A:$A,MATCH($B309&amp;"|"&amp;$C309&amp;"|",'_cu Bật tắt nhóm'!$H:$H,0)),"Có")="Không","Không",IF(IFERROR(INDEX('_cu Bật tắt nhóm'!$A:$A,MATCH($B309&amp;"|"&amp;$C309&amp;"|"&amp;$D309,'_cu Bật tắt nhóm'!$H:$H,0)),"Có")="Không","Không","Có")))</f>
        <v>Có</v>
      </c>
    </row>
    <row r="310">
      <c r="A310" s="23" t="s">
        <v>71</v>
      </c>
      <c r="B310" s="26" t="s">
        <v>1162</v>
      </c>
      <c r="C310" s="26" t="s">
        <v>331</v>
      </c>
      <c r="D310" s="26" t="s">
        <v>1334</v>
      </c>
      <c r="E310" s="26" t="s">
        <v>1655</v>
      </c>
      <c r="F310" s="26" t="s">
        <v>196</v>
      </c>
      <c r="G310" s="26" t="s">
        <v>1338</v>
      </c>
      <c r="H310" s="26" t="s">
        <v>1339</v>
      </c>
      <c r="I310" s="26" t="s">
        <v>726</v>
      </c>
      <c r="J310" s="132"/>
      <c r="K310" s="29"/>
      <c r="L310" s="41" t="str">
        <f t="array" ref="L310">IF($A310&lt;&gt;"Có","Không",IF(IFERROR(INDEX('_cu Bật tắt nhóm'!$A:$A,MATCH($B310&amp;"|"&amp;$C310&amp;"|",'_cu Bật tắt nhóm'!$H:$H,0)),"Có")="Không","Không",IF(IFERROR(INDEX('_cu Bật tắt nhóm'!$A:$A,MATCH($B310&amp;"|"&amp;$C310&amp;"|"&amp;$D310,'_cu Bật tắt nhóm'!$H:$H,0)),"Có")="Không","Không","Có")))</f>
        <v>Có</v>
      </c>
    </row>
    <row r="311">
      <c r="A311" s="23" t="s">
        <v>71</v>
      </c>
      <c r="B311" s="26" t="s">
        <v>1162</v>
      </c>
      <c r="C311" s="26" t="s">
        <v>331</v>
      </c>
      <c r="D311" s="26" t="s">
        <v>1334</v>
      </c>
      <c r="E311" s="26" t="s">
        <v>1655</v>
      </c>
      <c r="F311" s="26" t="s">
        <v>196</v>
      </c>
      <c r="G311" s="26" t="s">
        <v>1340</v>
      </c>
      <c r="H311" s="26" t="s">
        <v>1341</v>
      </c>
      <c r="I311" s="26" t="s">
        <v>726</v>
      </c>
      <c r="J311" s="132"/>
      <c r="K311" s="29"/>
      <c r="L311" s="41" t="str">
        <f t="array" ref="L311">IF($A311&lt;&gt;"Có","Không",IF(IFERROR(INDEX('_cu Bật tắt nhóm'!$A:$A,MATCH($B311&amp;"|"&amp;$C311&amp;"|",'_cu Bật tắt nhóm'!$H:$H,0)),"Có")="Không","Không",IF(IFERROR(INDEX('_cu Bật tắt nhóm'!$A:$A,MATCH($B311&amp;"|"&amp;$C311&amp;"|"&amp;$D311,'_cu Bật tắt nhóm'!$H:$H,0)),"Có")="Không","Không","Có")))</f>
        <v>Có</v>
      </c>
    </row>
    <row r="312">
      <c r="A312" s="23" t="s">
        <v>71</v>
      </c>
      <c r="B312" s="26" t="s">
        <v>1162</v>
      </c>
      <c r="C312" s="26" t="s">
        <v>331</v>
      </c>
      <c r="D312" s="26" t="s">
        <v>1334</v>
      </c>
      <c r="E312" s="26" t="s">
        <v>1655</v>
      </c>
      <c r="F312" s="26" t="s">
        <v>196</v>
      </c>
      <c r="G312" s="26" t="s">
        <v>1342</v>
      </c>
      <c r="H312" s="26" t="s">
        <v>1343</v>
      </c>
      <c r="I312" s="26" t="s">
        <v>726</v>
      </c>
      <c r="J312" s="132"/>
      <c r="K312" s="29"/>
      <c r="L312" s="41" t="str">
        <f t="array" ref="L312">IF($A312&lt;&gt;"Có","Không",IF(IFERROR(INDEX('_cu Bật tắt nhóm'!$A:$A,MATCH($B312&amp;"|"&amp;$C312&amp;"|",'_cu Bật tắt nhóm'!$H:$H,0)),"Có")="Không","Không",IF(IFERROR(INDEX('_cu Bật tắt nhóm'!$A:$A,MATCH($B312&amp;"|"&amp;$C312&amp;"|"&amp;$D312,'_cu Bật tắt nhóm'!$H:$H,0)),"Có")="Không","Không","Có")))</f>
        <v>Có</v>
      </c>
    </row>
    <row r="313">
      <c r="A313" s="23" t="s">
        <v>71</v>
      </c>
      <c r="B313" s="26" t="s">
        <v>409</v>
      </c>
      <c r="C313" s="26" t="s">
        <v>331</v>
      </c>
      <c r="D313" s="26" t="s">
        <v>1345</v>
      </c>
      <c r="E313" s="26" t="s">
        <v>1657</v>
      </c>
      <c r="F313" s="26" t="s">
        <v>196</v>
      </c>
      <c r="G313" s="26" t="s">
        <v>1347</v>
      </c>
      <c r="H313" s="26" t="s">
        <v>884</v>
      </c>
      <c r="I313" s="26" t="s">
        <v>726</v>
      </c>
      <c r="J313" s="132"/>
      <c r="K313" s="29"/>
      <c r="L313" s="41" t="str">
        <f t="array" ref="L313">IF($A313&lt;&gt;"Có","Không",IF(IFERROR(INDEX('_cu Bật tắt nhóm'!$A:$A,MATCH($B313&amp;"|"&amp;$C313&amp;"|",'_cu Bật tắt nhóm'!$H:$H,0)),"Có")="Không","Không",IF(IFERROR(INDEX('_cu Bật tắt nhóm'!$A:$A,MATCH($B313&amp;"|"&amp;$C313&amp;"|"&amp;$D313,'_cu Bật tắt nhóm'!$H:$H,0)),"Có")="Không","Không","Có")))</f>
        <v>Có</v>
      </c>
    </row>
    <row r="314">
      <c r="A314" s="23" t="s">
        <v>71</v>
      </c>
      <c r="B314" s="26" t="s">
        <v>409</v>
      </c>
      <c r="C314" s="26" t="s">
        <v>331</v>
      </c>
      <c r="D314" s="26" t="s">
        <v>1345</v>
      </c>
      <c r="E314" s="26" t="s">
        <v>1657</v>
      </c>
      <c r="F314" s="26" t="s">
        <v>196</v>
      </c>
      <c r="G314" s="26" t="s">
        <v>1348</v>
      </c>
      <c r="H314" s="26" t="s">
        <v>1349</v>
      </c>
      <c r="I314" s="26" t="s">
        <v>726</v>
      </c>
      <c r="J314" s="132"/>
      <c r="K314" s="29"/>
      <c r="L314" s="41" t="str">
        <f t="array" ref="L314">IF($A314&lt;&gt;"Có","Không",IF(IFERROR(INDEX('_cu Bật tắt nhóm'!$A:$A,MATCH($B314&amp;"|"&amp;$C314&amp;"|",'_cu Bật tắt nhóm'!$H:$H,0)),"Có")="Không","Không",IF(IFERROR(INDEX('_cu Bật tắt nhóm'!$A:$A,MATCH($B314&amp;"|"&amp;$C314&amp;"|"&amp;$D314,'_cu Bật tắt nhóm'!$H:$H,0)),"Có")="Không","Không","Có")))</f>
        <v>Có</v>
      </c>
    </row>
    <row r="315">
      <c r="A315" s="23" t="s">
        <v>71</v>
      </c>
      <c r="B315" s="26" t="s">
        <v>409</v>
      </c>
      <c r="C315" s="26" t="s">
        <v>331</v>
      </c>
      <c r="D315" s="26" t="s">
        <v>1345</v>
      </c>
      <c r="E315" s="26" t="s">
        <v>1657</v>
      </c>
      <c r="F315" s="26" t="s">
        <v>196</v>
      </c>
      <c r="G315" s="26" t="s">
        <v>1350</v>
      </c>
      <c r="H315" s="26" t="s">
        <v>1351</v>
      </c>
      <c r="I315" s="26" t="s">
        <v>726</v>
      </c>
      <c r="J315" s="132"/>
      <c r="K315" s="29"/>
      <c r="L315" s="41" t="str">
        <f t="array" ref="L315">IF($A315&lt;&gt;"Có","Không",IF(IFERROR(INDEX('_cu Bật tắt nhóm'!$A:$A,MATCH($B315&amp;"|"&amp;$C315&amp;"|",'_cu Bật tắt nhóm'!$H:$H,0)),"Có")="Không","Không",IF(IFERROR(INDEX('_cu Bật tắt nhóm'!$A:$A,MATCH($B315&amp;"|"&amp;$C315&amp;"|"&amp;$D315,'_cu Bật tắt nhóm'!$H:$H,0)),"Có")="Không","Không","Có")))</f>
        <v>Có</v>
      </c>
    </row>
    <row r="316">
      <c r="A316" s="23" t="s">
        <v>71</v>
      </c>
      <c r="B316" s="26" t="s">
        <v>409</v>
      </c>
      <c r="C316" s="26" t="s">
        <v>331</v>
      </c>
      <c r="D316" s="26" t="s">
        <v>1345</v>
      </c>
      <c r="E316" s="26" t="s">
        <v>1657</v>
      </c>
      <c r="F316" s="26" t="s">
        <v>196</v>
      </c>
      <c r="G316" s="26" t="s">
        <v>1352</v>
      </c>
      <c r="H316" s="26" t="s">
        <v>1353</v>
      </c>
      <c r="I316" s="26" t="s">
        <v>1354</v>
      </c>
      <c r="J316" s="132"/>
      <c r="K316" s="29"/>
      <c r="L316" s="41" t="str">
        <f t="array" ref="L316">IF($A316&lt;&gt;"Có","Không",IF(IFERROR(INDEX('_cu Bật tắt nhóm'!$A:$A,MATCH($B316&amp;"|"&amp;$C316&amp;"|",'_cu Bật tắt nhóm'!$H:$H,0)),"Có")="Không","Không",IF(IFERROR(INDEX('_cu Bật tắt nhóm'!$A:$A,MATCH($B316&amp;"|"&amp;$C316&amp;"|"&amp;$D316,'_cu Bật tắt nhóm'!$H:$H,0)),"Có")="Không","Không","Có")))</f>
        <v>Có</v>
      </c>
    </row>
    <row r="317">
      <c r="A317" s="23" t="s">
        <v>71</v>
      </c>
      <c r="B317" s="26" t="s">
        <v>409</v>
      </c>
      <c r="C317" s="26" t="s">
        <v>331</v>
      </c>
      <c r="D317" s="26" t="s">
        <v>1345</v>
      </c>
      <c r="E317" s="26" t="s">
        <v>1657</v>
      </c>
      <c r="F317" s="26" t="s">
        <v>196</v>
      </c>
      <c r="G317" s="26" t="s">
        <v>1355</v>
      </c>
      <c r="H317" s="26" t="s">
        <v>1356</v>
      </c>
      <c r="I317" s="26" t="s">
        <v>1354</v>
      </c>
      <c r="J317" s="132"/>
      <c r="K317" s="29"/>
      <c r="L317" s="41" t="str">
        <f t="array" ref="L317">IF($A317&lt;&gt;"Có","Không",IF(IFERROR(INDEX('_cu Bật tắt nhóm'!$A:$A,MATCH($B317&amp;"|"&amp;$C317&amp;"|",'_cu Bật tắt nhóm'!$H:$H,0)),"Có")="Không","Không",IF(IFERROR(INDEX('_cu Bật tắt nhóm'!$A:$A,MATCH($B317&amp;"|"&amp;$C317&amp;"|"&amp;$D317,'_cu Bật tắt nhóm'!$H:$H,0)),"Có")="Không","Không","Có")))</f>
        <v>Có</v>
      </c>
    </row>
    <row r="318">
      <c r="A318" s="23" t="s">
        <v>71</v>
      </c>
      <c r="B318" s="26" t="s">
        <v>409</v>
      </c>
      <c r="C318" s="26" t="s">
        <v>331</v>
      </c>
      <c r="D318" s="26" t="s">
        <v>1357</v>
      </c>
      <c r="E318" s="26" t="s">
        <v>1659</v>
      </c>
      <c r="F318" s="26" t="s">
        <v>196</v>
      </c>
      <c r="G318" s="26" t="s">
        <v>1359</v>
      </c>
      <c r="H318" s="26" t="s">
        <v>1360</v>
      </c>
      <c r="I318" s="26" t="s">
        <v>726</v>
      </c>
      <c r="J318" s="132"/>
      <c r="K318" s="29"/>
      <c r="L318" s="41" t="str">
        <f t="array" ref="L318">IF($A318&lt;&gt;"Có","Không",IF(IFERROR(INDEX('_cu Bật tắt nhóm'!$A:$A,MATCH($B318&amp;"|"&amp;$C318&amp;"|",'_cu Bật tắt nhóm'!$H:$H,0)),"Có")="Không","Không",IF(IFERROR(INDEX('_cu Bật tắt nhóm'!$A:$A,MATCH($B318&amp;"|"&amp;$C318&amp;"|"&amp;$D318,'_cu Bật tắt nhóm'!$H:$H,0)),"Có")="Không","Không","Có")))</f>
        <v>Có</v>
      </c>
    </row>
    <row r="319">
      <c r="A319" s="23" t="s">
        <v>71</v>
      </c>
      <c r="B319" s="26" t="s">
        <v>409</v>
      </c>
      <c r="C319" s="26" t="s">
        <v>331</v>
      </c>
      <c r="D319" s="26" t="s">
        <v>1357</v>
      </c>
      <c r="E319" s="26" t="s">
        <v>1659</v>
      </c>
      <c r="F319" s="26" t="s">
        <v>196</v>
      </c>
      <c r="G319" s="26" t="s">
        <v>1361</v>
      </c>
      <c r="H319" s="26" t="s">
        <v>1362</v>
      </c>
      <c r="I319" s="26" t="s">
        <v>726</v>
      </c>
      <c r="J319" s="132"/>
      <c r="K319" s="29"/>
      <c r="L319" s="41" t="str">
        <f t="array" ref="L319">IF($A319&lt;&gt;"Có","Không",IF(IFERROR(INDEX('_cu Bật tắt nhóm'!$A:$A,MATCH($B319&amp;"|"&amp;$C319&amp;"|",'_cu Bật tắt nhóm'!$H:$H,0)),"Có")="Không","Không",IF(IFERROR(INDEX('_cu Bật tắt nhóm'!$A:$A,MATCH($B319&amp;"|"&amp;$C319&amp;"|"&amp;$D319,'_cu Bật tắt nhóm'!$H:$H,0)),"Có")="Không","Không","Có")))</f>
        <v>Có</v>
      </c>
    </row>
    <row r="320">
      <c r="A320" s="23" t="s">
        <v>71</v>
      </c>
      <c r="B320" s="26" t="s">
        <v>409</v>
      </c>
      <c r="C320" s="26" t="s">
        <v>331</v>
      </c>
      <c r="D320" s="26" t="s">
        <v>1357</v>
      </c>
      <c r="E320" s="26" t="s">
        <v>1659</v>
      </c>
      <c r="F320" s="26" t="s">
        <v>196</v>
      </c>
      <c r="G320" s="26" t="s">
        <v>1363</v>
      </c>
      <c r="H320" s="26" t="s">
        <v>1364</v>
      </c>
      <c r="I320" s="26" t="s">
        <v>1354</v>
      </c>
      <c r="J320" s="132"/>
      <c r="K320" s="29"/>
      <c r="L320" s="41" t="str">
        <f t="array" ref="L320">IF($A320&lt;&gt;"Có","Không",IF(IFERROR(INDEX('_cu Bật tắt nhóm'!$A:$A,MATCH($B320&amp;"|"&amp;$C320&amp;"|",'_cu Bật tắt nhóm'!$H:$H,0)),"Có")="Không","Không",IF(IFERROR(INDEX('_cu Bật tắt nhóm'!$A:$A,MATCH($B320&amp;"|"&amp;$C320&amp;"|"&amp;$D320,'_cu Bật tắt nhóm'!$H:$H,0)),"Có")="Không","Không","Có")))</f>
        <v>Có</v>
      </c>
    </row>
    <row r="321">
      <c r="A321" s="23" t="s">
        <v>71</v>
      </c>
      <c r="B321" s="26" t="s">
        <v>409</v>
      </c>
      <c r="C321" s="26" t="s">
        <v>331</v>
      </c>
      <c r="D321" s="26" t="s">
        <v>1357</v>
      </c>
      <c r="E321" s="26" t="s">
        <v>1659</v>
      </c>
      <c r="F321" s="26" t="s">
        <v>196</v>
      </c>
      <c r="G321" s="26" t="s">
        <v>1365</v>
      </c>
      <c r="H321" s="26" t="s">
        <v>1366</v>
      </c>
      <c r="I321" s="26" t="s">
        <v>593</v>
      </c>
      <c r="J321" s="132"/>
      <c r="K321" s="29"/>
      <c r="L321" s="41" t="str">
        <f t="array" ref="L321">IF($A321&lt;&gt;"Có","Không",IF(IFERROR(INDEX('_cu Bật tắt nhóm'!$A:$A,MATCH($B321&amp;"|"&amp;$C321&amp;"|",'_cu Bật tắt nhóm'!$H:$H,0)),"Có")="Không","Không",IF(IFERROR(INDEX('_cu Bật tắt nhóm'!$A:$A,MATCH($B321&amp;"|"&amp;$C321&amp;"|"&amp;$D321,'_cu Bật tắt nhóm'!$H:$H,0)),"Có")="Không","Không","Có")))</f>
        <v>Có</v>
      </c>
    </row>
    <row r="322">
      <c r="A322" s="23" t="s">
        <v>71</v>
      </c>
      <c r="B322" s="26" t="s">
        <v>409</v>
      </c>
      <c r="C322" s="26" t="s">
        <v>331</v>
      </c>
      <c r="D322" s="26" t="s">
        <v>1357</v>
      </c>
      <c r="E322" s="26" t="s">
        <v>1659</v>
      </c>
      <c r="F322" s="26" t="s">
        <v>196</v>
      </c>
      <c r="G322" s="26" t="s">
        <v>1367</v>
      </c>
      <c r="H322" s="26" t="s">
        <v>1368</v>
      </c>
      <c r="I322" s="26" t="s">
        <v>593</v>
      </c>
      <c r="J322" s="132"/>
      <c r="K322" s="29"/>
      <c r="L322" s="41" t="str">
        <f t="array" ref="L322">IF($A322&lt;&gt;"Có","Không",IF(IFERROR(INDEX('_cu Bật tắt nhóm'!$A:$A,MATCH($B322&amp;"|"&amp;$C322&amp;"|",'_cu Bật tắt nhóm'!$H:$H,0)),"Có")="Không","Không",IF(IFERROR(INDEX('_cu Bật tắt nhóm'!$A:$A,MATCH($B322&amp;"|"&amp;$C322&amp;"|"&amp;$D322,'_cu Bật tắt nhóm'!$H:$H,0)),"Có")="Không","Không","Có")))</f>
        <v>Có</v>
      </c>
    </row>
    <row r="323">
      <c r="A323" s="23" t="s">
        <v>71</v>
      </c>
      <c r="B323" s="26" t="s">
        <v>409</v>
      </c>
      <c r="C323" s="26" t="s">
        <v>331</v>
      </c>
      <c r="D323" s="26" t="s">
        <v>1369</v>
      </c>
      <c r="E323" s="26" t="s">
        <v>1660</v>
      </c>
      <c r="F323" s="26" t="s">
        <v>196</v>
      </c>
      <c r="G323" s="26" t="s">
        <v>1371</v>
      </c>
      <c r="H323" s="26" t="s">
        <v>1372</v>
      </c>
      <c r="I323" s="26" t="s">
        <v>726</v>
      </c>
      <c r="J323" s="132"/>
      <c r="K323" s="29"/>
      <c r="L323" s="41" t="str">
        <f t="array" ref="L323">IF($A323&lt;&gt;"Có","Không",IF(IFERROR(INDEX('_cu Bật tắt nhóm'!$A:$A,MATCH($B323&amp;"|"&amp;$C323&amp;"|",'_cu Bật tắt nhóm'!$H:$H,0)),"Có")="Không","Không",IF(IFERROR(INDEX('_cu Bật tắt nhóm'!$A:$A,MATCH($B323&amp;"|"&amp;$C323&amp;"|"&amp;$D323,'_cu Bật tắt nhóm'!$H:$H,0)),"Có")="Không","Không","Có")))</f>
        <v>Có</v>
      </c>
    </row>
    <row r="324">
      <c r="A324" s="23" t="s">
        <v>71</v>
      </c>
      <c r="B324" s="26" t="s">
        <v>409</v>
      </c>
      <c r="C324" s="26" t="s">
        <v>331</v>
      </c>
      <c r="D324" s="26" t="s">
        <v>1369</v>
      </c>
      <c r="E324" s="26" t="s">
        <v>1660</v>
      </c>
      <c r="F324" s="26" t="s">
        <v>196</v>
      </c>
      <c r="G324" s="26" t="s">
        <v>1373</v>
      </c>
      <c r="H324" s="26" t="s">
        <v>1374</v>
      </c>
      <c r="I324" s="26" t="s">
        <v>726</v>
      </c>
      <c r="J324" s="132"/>
      <c r="K324" s="29"/>
      <c r="L324" s="41" t="str">
        <f t="array" ref="L324">IF($A324&lt;&gt;"Có","Không",IF(IFERROR(INDEX('_cu Bật tắt nhóm'!$A:$A,MATCH($B324&amp;"|"&amp;$C324&amp;"|",'_cu Bật tắt nhóm'!$H:$H,0)),"Có")="Không","Không",IF(IFERROR(INDEX('_cu Bật tắt nhóm'!$A:$A,MATCH($B324&amp;"|"&amp;$C324&amp;"|"&amp;$D324,'_cu Bật tắt nhóm'!$H:$H,0)),"Có")="Không","Không","Có")))</f>
        <v>Có</v>
      </c>
    </row>
    <row r="325">
      <c r="A325" s="23" t="s">
        <v>71</v>
      </c>
      <c r="B325" s="26" t="s">
        <v>409</v>
      </c>
      <c r="C325" s="26" t="s">
        <v>331</v>
      </c>
      <c r="D325" s="26" t="s">
        <v>1369</v>
      </c>
      <c r="E325" s="26" t="s">
        <v>1660</v>
      </c>
      <c r="F325" s="26" t="s">
        <v>196</v>
      </c>
      <c r="G325" s="26" t="s">
        <v>1375</v>
      </c>
      <c r="H325" s="26" t="s">
        <v>1376</v>
      </c>
      <c r="I325" s="26" t="s">
        <v>726</v>
      </c>
      <c r="J325" s="132"/>
      <c r="K325" s="29"/>
      <c r="L325" s="41" t="str">
        <f t="array" ref="L325">IF($A325&lt;&gt;"Có","Không",IF(IFERROR(INDEX('_cu Bật tắt nhóm'!$A:$A,MATCH($B325&amp;"|"&amp;$C325&amp;"|",'_cu Bật tắt nhóm'!$H:$H,0)),"Có")="Không","Không",IF(IFERROR(INDEX('_cu Bật tắt nhóm'!$A:$A,MATCH($B325&amp;"|"&amp;$C325&amp;"|"&amp;$D325,'_cu Bật tắt nhóm'!$H:$H,0)),"Có")="Không","Không","Có")))</f>
        <v>Có</v>
      </c>
    </row>
    <row r="326">
      <c r="A326" s="23" t="s">
        <v>71</v>
      </c>
      <c r="B326" s="26" t="s">
        <v>409</v>
      </c>
      <c r="C326" s="26" t="s">
        <v>331</v>
      </c>
      <c r="D326" s="26" t="s">
        <v>1369</v>
      </c>
      <c r="E326" s="26" t="s">
        <v>1660</v>
      </c>
      <c r="F326" s="26" t="s">
        <v>196</v>
      </c>
      <c r="G326" s="26" t="s">
        <v>1377</v>
      </c>
      <c r="H326" s="26" t="s">
        <v>1378</v>
      </c>
      <c r="I326" s="26" t="s">
        <v>726</v>
      </c>
      <c r="J326" s="132"/>
      <c r="K326" s="29"/>
      <c r="L326" s="41" t="str">
        <f t="array" ref="L326">IF($A326&lt;&gt;"Có","Không",IF(IFERROR(INDEX('_cu Bật tắt nhóm'!$A:$A,MATCH($B326&amp;"|"&amp;$C326&amp;"|",'_cu Bật tắt nhóm'!$H:$H,0)),"Có")="Không","Không",IF(IFERROR(INDEX('_cu Bật tắt nhóm'!$A:$A,MATCH($B326&amp;"|"&amp;$C326&amp;"|"&amp;$D326,'_cu Bật tắt nhóm'!$H:$H,0)),"Có")="Không","Không","Có")))</f>
        <v>Có</v>
      </c>
    </row>
    <row r="327">
      <c r="A327" s="23" t="s">
        <v>71</v>
      </c>
      <c r="B327" s="26" t="s">
        <v>409</v>
      </c>
      <c r="C327" s="26" t="s">
        <v>331</v>
      </c>
      <c r="D327" s="26" t="s">
        <v>1369</v>
      </c>
      <c r="E327" s="26" t="s">
        <v>1660</v>
      </c>
      <c r="F327" s="26" t="s">
        <v>196</v>
      </c>
      <c r="G327" s="26" t="s">
        <v>1379</v>
      </c>
      <c r="H327" s="26" t="s">
        <v>1380</v>
      </c>
      <c r="I327" s="26" t="s">
        <v>1354</v>
      </c>
      <c r="J327" s="132"/>
      <c r="K327" s="29"/>
      <c r="L327" s="41" t="str">
        <f t="array" ref="L327">IF($A327&lt;&gt;"Có","Không",IF(IFERROR(INDEX('_cu Bật tắt nhóm'!$A:$A,MATCH($B327&amp;"|"&amp;$C327&amp;"|",'_cu Bật tắt nhóm'!$H:$H,0)),"Có")="Không","Không",IF(IFERROR(INDEX('_cu Bật tắt nhóm'!$A:$A,MATCH($B327&amp;"|"&amp;$C327&amp;"|"&amp;$D327,'_cu Bật tắt nhóm'!$H:$H,0)),"Có")="Không","Không","Có")))</f>
        <v>Có</v>
      </c>
    </row>
    <row r="328">
      <c r="A328" s="23" t="s">
        <v>71</v>
      </c>
      <c r="B328" s="26" t="s">
        <v>409</v>
      </c>
      <c r="C328" s="26" t="s">
        <v>331</v>
      </c>
      <c r="D328" s="26" t="s">
        <v>1381</v>
      </c>
      <c r="E328" s="26" t="s">
        <v>1661</v>
      </c>
      <c r="F328" s="26" t="s">
        <v>196</v>
      </c>
      <c r="G328" s="26" t="s">
        <v>1383</v>
      </c>
      <c r="H328" s="26" t="s">
        <v>1384</v>
      </c>
      <c r="I328" s="26" t="s">
        <v>726</v>
      </c>
      <c r="J328" s="132"/>
      <c r="K328" s="29"/>
      <c r="L328" s="41" t="str">
        <f t="array" ref="L328">IF($A328&lt;&gt;"Có","Không",IF(IFERROR(INDEX('_cu Bật tắt nhóm'!$A:$A,MATCH($B328&amp;"|"&amp;$C328&amp;"|",'_cu Bật tắt nhóm'!$H:$H,0)),"Có")="Không","Không",IF(IFERROR(INDEX('_cu Bật tắt nhóm'!$A:$A,MATCH($B328&amp;"|"&amp;$C328&amp;"|"&amp;$D328,'_cu Bật tắt nhóm'!$H:$H,0)),"Có")="Không","Không","Có")))</f>
        <v>Có</v>
      </c>
    </row>
    <row r="329">
      <c r="A329" s="23" t="s">
        <v>71</v>
      </c>
      <c r="B329" s="26" t="s">
        <v>409</v>
      </c>
      <c r="C329" s="26" t="s">
        <v>331</v>
      </c>
      <c r="D329" s="26" t="s">
        <v>1381</v>
      </c>
      <c r="E329" s="26" t="s">
        <v>1661</v>
      </c>
      <c r="F329" s="26" t="s">
        <v>196</v>
      </c>
      <c r="G329" s="26" t="s">
        <v>1385</v>
      </c>
      <c r="H329" s="26" t="s">
        <v>1386</v>
      </c>
      <c r="I329" s="26" t="s">
        <v>726</v>
      </c>
      <c r="J329" s="132"/>
      <c r="K329" s="29"/>
      <c r="L329" s="41" t="str">
        <f t="array" ref="L329">IF($A329&lt;&gt;"Có","Không",IF(IFERROR(INDEX('_cu Bật tắt nhóm'!$A:$A,MATCH($B329&amp;"|"&amp;$C329&amp;"|",'_cu Bật tắt nhóm'!$H:$H,0)),"Có")="Không","Không",IF(IFERROR(INDEX('_cu Bật tắt nhóm'!$A:$A,MATCH($B329&amp;"|"&amp;$C329&amp;"|"&amp;$D329,'_cu Bật tắt nhóm'!$H:$H,0)),"Có")="Không","Không","Có")))</f>
        <v>Có</v>
      </c>
    </row>
    <row r="330">
      <c r="A330" s="23" t="s">
        <v>71</v>
      </c>
      <c r="B330" s="26" t="s">
        <v>409</v>
      </c>
      <c r="C330" s="26" t="s">
        <v>331</v>
      </c>
      <c r="D330" s="26" t="s">
        <v>1381</v>
      </c>
      <c r="E330" s="26" t="s">
        <v>1661</v>
      </c>
      <c r="F330" s="26" t="s">
        <v>196</v>
      </c>
      <c r="G330" s="26" t="s">
        <v>1387</v>
      </c>
      <c r="H330" s="26" t="s">
        <v>1388</v>
      </c>
      <c r="I330" s="26" t="s">
        <v>726</v>
      </c>
      <c r="J330" s="132"/>
      <c r="K330" s="29"/>
      <c r="L330" s="41" t="str">
        <f t="array" ref="L330">IF($A330&lt;&gt;"Có","Không",IF(IFERROR(INDEX('_cu Bật tắt nhóm'!$A:$A,MATCH($B330&amp;"|"&amp;$C330&amp;"|",'_cu Bật tắt nhóm'!$H:$H,0)),"Có")="Không","Không",IF(IFERROR(INDEX('_cu Bật tắt nhóm'!$A:$A,MATCH($B330&amp;"|"&amp;$C330&amp;"|"&amp;$D330,'_cu Bật tắt nhóm'!$H:$H,0)),"Có")="Không","Không","Có")))</f>
        <v>Có</v>
      </c>
    </row>
    <row r="331">
      <c r="A331" s="23" t="s">
        <v>71</v>
      </c>
      <c r="B331" s="26" t="s">
        <v>409</v>
      </c>
      <c r="C331" s="26" t="s">
        <v>331</v>
      </c>
      <c r="D331" s="26" t="s">
        <v>1381</v>
      </c>
      <c r="E331" s="26" t="s">
        <v>1661</v>
      </c>
      <c r="F331" s="26" t="s">
        <v>196</v>
      </c>
      <c r="G331" s="26" t="s">
        <v>1389</v>
      </c>
      <c r="H331" s="26" t="s">
        <v>1390</v>
      </c>
      <c r="I331" s="26" t="s">
        <v>726</v>
      </c>
      <c r="J331" s="132"/>
      <c r="K331" s="29"/>
      <c r="L331" s="41" t="str">
        <f t="array" ref="L331">IF($A331&lt;&gt;"Có","Không",IF(IFERROR(INDEX('_cu Bật tắt nhóm'!$A:$A,MATCH($B331&amp;"|"&amp;$C331&amp;"|",'_cu Bật tắt nhóm'!$H:$H,0)),"Có")="Không","Không",IF(IFERROR(INDEX('_cu Bật tắt nhóm'!$A:$A,MATCH($B331&amp;"|"&amp;$C331&amp;"|"&amp;$D331,'_cu Bật tắt nhóm'!$H:$H,0)),"Có")="Không","Không","Có")))</f>
        <v>Có</v>
      </c>
    </row>
    <row r="332">
      <c r="A332" s="23" t="s">
        <v>71</v>
      </c>
      <c r="B332" s="26" t="s">
        <v>409</v>
      </c>
      <c r="C332" s="26" t="s">
        <v>331</v>
      </c>
      <c r="D332" s="26" t="s">
        <v>1391</v>
      </c>
      <c r="E332" s="26" t="s">
        <v>1662</v>
      </c>
      <c r="F332" s="26" t="s">
        <v>196</v>
      </c>
      <c r="G332" s="26" t="s">
        <v>1393</v>
      </c>
      <c r="H332" s="26" t="s">
        <v>1394</v>
      </c>
      <c r="I332" s="26" t="s">
        <v>726</v>
      </c>
      <c r="J332" s="132"/>
      <c r="K332" s="29"/>
      <c r="L332" s="41" t="str">
        <f t="array" ref="L332">IF($A332&lt;&gt;"Có","Không",IF(IFERROR(INDEX('_cu Bật tắt nhóm'!$A:$A,MATCH($B332&amp;"|"&amp;$C332&amp;"|",'_cu Bật tắt nhóm'!$H:$H,0)),"Có")="Không","Không",IF(IFERROR(INDEX('_cu Bật tắt nhóm'!$A:$A,MATCH($B332&amp;"|"&amp;$C332&amp;"|"&amp;$D332,'_cu Bật tắt nhóm'!$H:$H,0)),"Có")="Không","Không","Có")))</f>
        <v>Có</v>
      </c>
    </row>
    <row r="333">
      <c r="A333" s="23" t="s">
        <v>71</v>
      </c>
      <c r="B333" s="26" t="s">
        <v>409</v>
      </c>
      <c r="C333" s="26" t="s">
        <v>331</v>
      </c>
      <c r="D333" s="26" t="s">
        <v>1391</v>
      </c>
      <c r="E333" s="26" t="s">
        <v>1662</v>
      </c>
      <c r="F333" s="26" t="s">
        <v>196</v>
      </c>
      <c r="G333" s="26" t="s">
        <v>1395</v>
      </c>
      <c r="H333" s="26" t="s">
        <v>1396</v>
      </c>
      <c r="I333" s="26" t="s">
        <v>726</v>
      </c>
      <c r="J333" s="132"/>
      <c r="K333" s="29"/>
      <c r="L333" s="41" t="str">
        <f t="array" ref="L333">IF($A333&lt;&gt;"Có","Không",IF(IFERROR(INDEX('_cu Bật tắt nhóm'!$A:$A,MATCH($B333&amp;"|"&amp;$C333&amp;"|",'_cu Bật tắt nhóm'!$H:$H,0)),"Có")="Không","Không",IF(IFERROR(INDEX('_cu Bật tắt nhóm'!$A:$A,MATCH($B333&amp;"|"&amp;$C333&amp;"|"&amp;$D333,'_cu Bật tắt nhóm'!$H:$H,0)),"Có")="Không","Không","Có")))</f>
        <v>Có</v>
      </c>
    </row>
    <row r="334">
      <c r="A334" s="23" t="s">
        <v>71</v>
      </c>
      <c r="B334" s="26" t="s">
        <v>409</v>
      </c>
      <c r="C334" s="26" t="s">
        <v>331</v>
      </c>
      <c r="D334" s="26" t="s">
        <v>1391</v>
      </c>
      <c r="E334" s="26" t="s">
        <v>1662</v>
      </c>
      <c r="F334" s="26" t="s">
        <v>196</v>
      </c>
      <c r="G334" s="26" t="s">
        <v>1397</v>
      </c>
      <c r="H334" s="26" t="s">
        <v>1398</v>
      </c>
      <c r="I334" s="26" t="s">
        <v>726</v>
      </c>
      <c r="J334" s="132"/>
      <c r="K334" s="29"/>
      <c r="L334" s="41" t="str">
        <f t="array" ref="L334">IF($A334&lt;&gt;"Có","Không",IF(IFERROR(INDEX('_cu Bật tắt nhóm'!$A:$A,MATCH($B334&amp;"|"&amp;$C334&amp;"|",'_cu Bật tắt nhóm'!$H:$H,0)),"Có")="Không","Không",IF(IFERROR(INDEX('_cu Bật tắt nhóm'!$A:$A,MATCH($B334&amp;"|"&amp;$C334&amp;"|"&amp;$D334,'_cu Bật tắt nhóm'!$H:$H,0)),"Có")="Không","Không","Có")))</f>
        <v>Có</v>
      </c>
    </row>
    <row r="335">
      <c r="A335" s="23" t="s">
        <v>71</v>
      </c>
      <c r="B335" s="26" t="s">
        <v>409</v>
      </c>
      <c r="C335" s="26" t="s">
        <v>331</v>
      </c>
      <c r="D335" s="26" t="s">
        <v>1391</v>
      </c>
      <c r="E335" s="26" t="s">
        <v>1662</v>
      </c>
      <c r="F335" s="26" t="s">
        <v>196</v>
      </c>
      <c r="G335" s="26" t="s">
        <v>1399</v>
      </c>
      <c r="H335" s="26" t="s">
        <v>1400</v>
      </c>
      <c r="I335" s="26" t="s">
        <v>1354</v>
      </c>
      <c r="J335" s="132"/>
      <c r="K335" s="29"/>
      <c r="L335" s="41" t="str">
        <f t="array" ref="L335">IF($A335&lt;&gt;"Có","Không",IF(IFERROR(INDEX('_cu Bật tắt nhóm'!$A:$A,MATCH($B335&amp;"|"&amp;$C335&amp;"|",'_cu Bật tắt nhóm'!$H:$H,0)),"Có")="Không","Không",IF(IFERROR(INDEX('_cu Bật tắt nhóm'!$A:$A,MATCH($B335&amp;"|"&amp;$C335&amp;"|"&amp;$D335,'_cu Bật tắt nhóm'!$H:$H,0)),"Có")="Không","Không","Có")))</f>
        <v>Có</v>
      </c>
    </row>
    <row r="336">
      <c r="A336" s="23" t="s">
        <v>71</v>
      </c>
      <c r="B336" s="26" t="s">
        <v>409</v>
      </c>
      <c r="C336" s="26" t="s">
        <v>331</v>
      </c>
      <c r="D336" s="26" t="s">
        <v>1401</v>
      </c>
      <c r="E336" s="26" t="s">
        <v>1664</v>
      </c>
      <c r="F336" s="26" t="s">
        <v>196</v>
      </c>
      <c r="G336" s="26" t="s">
        <v>1403</v>
      </c>
      <c r="H336" s="26" t="s">
        <v>1404</v>
      </c>
      <c r="I336" s="26" t="s">
        <v>726</v>
      </c>
      <c r="J336" s="132"/>
      <c r="K336" s="29"/>
      <c r="L336" s="41" t="str">
        <f t="array" ref="L336">IF($A336&lt;&gt;"Có","Không",IF(IFERROR(INDEX('_cu Bật tắt nhóm'!$A:$A,MATCH($B336&amp;"|"&amp;$C336&amp;"|",'_cu Bật tắt nhóm'!$H:$H,0)),"Có")="Không","Không",IF(IFERROR(INDEX('_cu Bật tắt nhóm'!$A:$A,MATCH($B336&amp;"|"&amp;$C336&amp;"|"&amp;$D336,'_cu Bật tắt nhóm'!$H:$H,0)),"Có")="Không","Không","Có")))</f>
        <v>Có</v>
      </c>
    </row>
    <row r="337">
      <c r="A337" s="23" t="s">
        <v>71</v>
      </c>
      <c r="B337" s="26" t="s">
        <v>409</v>
      </c>
      <c r="C337" s="26" t="s">
        <v>331</v>
      </c>
      <c r="D337" s="26" t="s">
        <v>1401</v>
      </c>
      <c r="E337" s="26" t="s">
        <v>1664</v>
      </c>
      <c r="F337" s="26" t="s">
        <v>196</v>
      </c>
      <c r="G337" s="26" t="s">
        <v>1405</v>
      </c>
      <c r="H337" s="26" t="s">
        <v>1406</v>
      </c>
      <c r="I337" s="26" t="s">
        <v>726</v>
      </c>
      <c r="J337" s="132"/>
      <c r="K337" s="29"/>
      <c r="L337" s="41" t="str">
        <f t="array" ref="L337">IF($A337&lt;&gt;"Có","Không",IF(IFERROR(INDEX('_cu Bật tắt nhóm'!$A:$A,MATCH($B337&amp;"|"&amp;$C337&amp;"|",'_cu Bật tắt nhóm'!$H:$H,0)),"Có")="Không","Không",IF(IFERROR(INDEX('_cu Bật tắt nhóm'!$A:$A,MATCH($B337&amp;"|"&amp;$C337&amp;"|"&amp;$D337,'_cu Bật tắt nhóm'!$H:$H,0)),"Có")="Không","Không","Có")))</f>
        <v>Có</v>
      </c>
    </row>
    <row r="338">
      <c r="A338" s="23" t="s">
        <v>71</v>
      </c>
      <c r="B338" s="26" t="s">
        <v>409</v>
      </c>
      <c r="C338" s="26" t="s">
        <v>331</v>
      </c>
      <c r="D338" s="26" t="s">
        <v>1401</v>
      </c>
      <c r="E338" s="26" t="s">
        <v>1664</v>
      </c>
      <c r="F338" s="26" t="s">
        <v>196</v>
      </c>
      <c r="G338" s="26" t="s">
        <v>1407</v>
      </c>
      <c r="H338" s="26" t="s">
        <v>1408</v>
      </c>
      <c r="I338" s="26" t="s">
        <v>726</v>
      </c>
      <c r="J338" s="132"/>
      <c r="K338" s="29"/>
      <c r="L338" s="41" t="str">
        <f t="array" ref="L338">IF($A338&lt;&gt;"Có","Không",IF(IFERROR(INDEX('_cu Bật tắt nhóm'!$A:$A,MATCH($B338&amp;"|"&amp;$C338&amp;"|",'_cu Bật tắt nhóm'!$H:$H,0)),"Có")="Không","Không",IF(IFERROR(INDEX('_cu Bật tắt nhóm'!$A:$A,MATCH($B338&amp;"|"&amp;$C338&amp;"|"&amp;$D338,'_cu Bật tắt nhóm'!$H:$H,0)),"Có")="Không","Không","Có")))</f>
        <v>Có</v>
      </c>
    </row>
    <row r="339">
      <c r="A339" s="23" t="s">
        <v>71</v>
      </c>
      <c r="B339" s="26" t="s">
        <v>409</v>
      </c>
      <c r="C339" s="26" t="s">
        <v>331</v>
      </c>
      <c r="D339" s="26" t="s">
        <v>1409</v>
      </c>
      <c r="E339" s="26" t="s">
        <v>1665</v>
      </c>
      <c r="F339" s="26" t="s">
        <v>196</v>
      </c>
      <c r="G339" s="26" t="s">
        <v>1411</v>
      </c>
      <c r="H339" s="26" t="s">
        <v>1412</v>
      </c>
      <c r="I339" s="26" t="s">
        <v>726</v>
      </c>
      <c r="J339" s="132"/>
      <c r="K339" s="29"/>
      <c r="L339" s="41" t="str">
        <f t="array" ref="L339">IF($A339&lt;&gt;"Có","Không",IF(IFERROR(INDEX('_cu Bật tắt nhóm'!$A:$A,MATCH($B339&amp;"|"&amp;$C339&amp;"|",'_cu Bật tắt nhóm'!$H:$H,0)),"Có")="Không","Không",IF(IFERROR(INDEX('_cu Bật tắt nhóm'!$A:$A,MATCH($B339&amp;"|"&amp;$C339&amp;"|"&amp;$D339,'_cu Bật tắt nhóm'!$H:$H,0)),"Có")="Không","Không","Có")))</f>
        <v>Có</v>
      </c>
    </row>
    <row r="340">
      <c r="A340" s="23" t="s">
        <v>71</v>
      </c>
      <c r="B340" s="26" t="s">
        <v>409</v>
      </c>
      <c r="C340" s="26" t="s">
        <v>331</v>
      </c>
      <c r="D340" s="26" t="s">
        <v>1409</v>
      </c>
      <c r="E340" s="26" t="s">
        <v>1665</v>
      </c>
      <c r="F340" s="26" t="s">
        <v>196</v>
      </c>
      <c r="G340" s="26" t="s">
        <v>1413</v>
      </c>
      <c r="H340" s="26" t="s">
        <v>1414</v>
      </c>
      <c r="I340" s="26" t="s">
        <v>726</v>
      </c>
      <c r="J340" s="132"/>
      <c r="K340" s="29"/>
      <c r="L340" s="41" t="str">
        <f t="array" ref="L340">IF($A340&lt;&gt;"Có","Không",IF(IFERROR(INDEX('_cu Bật tắt nhóm'!$A:$A,MATCH($B340&amp;"|"&amp;$C340&amp;"|",'_cu Bật tắt nhóm'!$H:$H,0)),"Có")="Không","Không",IF(IFERROR(INDEX('_cu Bật tắt nhóm'!$A:$A,MATCH($B340&amp;"|"&amp;$C340&amp;"|"&amp;$D340,'_cu Bật tắt nhóm'!$H:$H,0)),"Có")="Không","Không","Có")))</f>
        <v>Có</v>
      </c>
    </row>
    <row r="341">
      <c r="A341" s="23" t="s">
        <v>71</v>
      </c>
      <c r="B341" s="26" t="s">
        <v>409</v>
      </c>
      <c r="C341" s="26" t="s">
        <v>331</v>
      </c>
      <c r="D341" s="26" t="s">
        <v>1409</v>
      </c>
      <c r="E341" s="26" t="s">
        <v>1665</v>
      </c>
      <c r="F341" s="26" t="s">
        <v>196</v>
      </c>
      <c r="G341" s="26" t="s">
        <v>1415</v>
      </c>
      <c r="H341" s="26" t="s">
        <v>1266</v>
      </c>
      <c r="I341" s="26" t="s">
        <v>726</v>
      </c>
      <c r="J341" s="132"/>
      <c r="K341" s="29"/>
      <c r="L341" s="41" t="str">
        <f t="array" ref="L341">IF($A341&lt;&gt;"Có","Không",IF(IFERROR(INDEX('_cu Bật tắt nhóm'!$A:$A,MATCH($B341&amp;"|"&amp;$C341&amp;"|",'_cu Bật tắt nhóm'!$H:$H,0)),"Có")="Không","Không",IF(IFERROR(INDEX('_cu Bật tắt nhóm'!$A:$A,MATCH($B341&amp;"|"&amp;$C341&amp;"|"&amp;$D341,'_cu Bật tắt nhóm'!$H:$H,0)),"Có")="Không","Không","Có")))</f>
        <v>Có</v>
      </c>
    </row>
    <row r="342">
      <c r="A342" s="23" t="s">
        <v>71</v>
      </c>
      <c r="B342" s="26" t="s">
        <v>409</v>
      </c>
      <c r="C342" s="26" t="s">
        <v>331</v>
      </c>
      <c r="D342" s="26" t="s">
        <v>1409</v>
      </c>
      <c r="E342" s="26" t="s">
        <v>1665</v>
      </c>
      <c r="F342" s="26" t="s">
        <v>196</v>
      </c>
      <c r="G342" s="26" t="s">
        <v>1416</v>
      </c>
      <c r="H342" s="26" t="s">
        <v>1417</v>
      </c>
      <c r="I342" s="26" t="s">
        <v>1354</v>
      </c>
      <c r="J342" s="132"/>
      <c r="K342" s="29"/>
      <c r="L342" s="41" t="str">
        <f t="array" ref="L342">IF($A342&lt;&gt;"Có","Không",IF(IFERROR(INDEX('_cu Bật tắt nhóm'!$A:$A,MATCH($B342&amp;"|"&amp;$C342&amp;"|",'_cu Bật tắt nhóm'!$H:$H,0)),"Có")="Không","Không",IF(IFERROR(INDEX('_cu Bật tắt nhóm'!$A:$A,MATCH($B342&amp;"|"&amp;$C342&amp;"|"&amp;$D342,'_cu Bật tắt nhóm'!$H:$H,0)),"Có")="Không","Không","Có")))</f>
        <v>Có</v>
      </c>
    </row>
    <row r="343">
      <c r="A343" s="23" t="s">
        <v>71</v>
      </c>
      <c r="B343" s="26" t="s">
        <v>409</v>
      </c>
      <c r="C343" s="26" t="s">
        <v>331</v>
      </c>
      <c r="D343" s="26" t="s">
        <v>1409</v>
      </c>
      <c r="E343" s="26" t="s">
        <v>1665</v>
      </c>
      <c r="F343" s="26" t="s">
        <v>196</v>
      </c>
      <c r="G343" s="26" t="s">
        <v>1418</v>
      </c>
      <c r="H343" s="26" t="s">
        <v>1419</v>
      </c>
      <c r="I343" s="26" t="s">
        <v>1354</v>
      </c>
      <c r="J343" s="132"/>
      <c r="K343" s="29"/>
      <c r="L343" s="41" t="str">
        <f t="array" ref="L343">IF($A343&lt;&gt;"Có","Không",IF(IFERROR(INDEX('_cu Bật tắt nhóm'!$A:$A,MATCH($B343&amp;"|"&amp;$C343&amp;"|",'_cu Bật tắt nhóm'!$H:$H,0)),"Có")="Không","Không",IF(IFERROR(INDEX('_cu Bật tắt nhóm'!$A:$A,MATCH($B343&amp;"|"&amp;$C343&amp;"|"&amp;$D343,'_cu Bật tắt nhóm'!$H:$H,0)),"Có")="Không","Không","Có")))</f>
        <v>Có</v>
      </c>
    </row>
    <row r="344">
      <c r="A344" s="23" t="s">
        <v>71</v>
      </c>
      <c r="B344" s="26" t="s">
        <v>409</v>
      </c>
      <c r="C344" s="26" t="s">
        <v>331</v>
      </c>
      <c r="D344" s="26" t="s">
        <v>1420</v>
      </c>
      <c r="E344" s="26" t="s">
        <v>1667</v>
      </c>
      <c r="F344" s="26" t="s">
        <v>196</v>
      </c>
      <c r="G344" s="26" t="s">
        <v>1422</v>
      </c>
      <c r="H344" s="26" t="s">
        <v>1423</v>
      </c>
      <c r="I344" s="26" t="s">
        <v>726</v>
      </c>
      <c r="J344" s="132"/>
      <c r="K344" s="29"/>
      <c r="L344" s="41" t="str">
        <f t="array" ref="L344">IF($A344&lt;&gt;"Có","Không",IF(IFERROR(INDEX('_cu Bật tắt nhóm'!$A:$A,MATCH($B344&amp;"|"&amp;$C344&amp;"|",'_cu Bật tắt nhóm'!$H:$H,0)),"Có")="Không","Không",IF(IFERROR(INDEX('_cu Bật tắt nhóm'!$A:$A,MATCH($B344&amp;"|"&amp;$C344&amp;"|"&amp;$D344,'_cu Bật tắt nhóm'!$H:$H,0)),"Có")="Không","Không","Có")))</f>
        <v>Có</v>
      </c>
    </row>
    <row r="345">
      <c r="A345" s="23" t="s">
        <v>71</v>
      </c>
      <c r="B345" s="26" t="s">
        <v>409</v>
      </c>
      <c r="C345" s="26" t="s">
        <v>331</v>
      </c>
      <c r="D345" s="26" t="s">
        <v>1420</v>
      </c>
      <c r="E345" s="26" t="s">
        <v>1667</v>
      </c>
      <c r="F345" s="26" t="s">
        <v>196</v>
      </c>
      <c r="G345" s="26" t="s">
        <v>1424</v>
      </c>
      <c r="H345" s="26" t="s">
        <v>1425</v>
      </c>
      <c r="I345" s="26" t="s">
        <v>726</v>
      </c>
      <c r="J345" s="132"/>
      <c r="K345" s="29"/>
      <c r="L345" s="41" t="str">
        <f t="array" ref="L345">IF($A345&lt;&gt;"Có","Không",IF(IFERROR(INDEX('_cu Bật tắt nhóm'!$A:$A,MATCH($B345&amp;"|"&amp;$C345&amp;"|",'_cu Bật tắt nhóm'!$H:$H,0)),"Có")="Không","Không",IF(IFERROR(INDEX('_cu Bật tắt nhóm'!$A:$A,MATCH($B345&amp;"|"&amp;$C345&amp;"|"&amp;$D345,'_cu Bật tắt nhóm'!$H:$H,0)),"Có")="Không","Không","Có")))</f>
        <v>Có</v>
      </c>
    </row>
    <row r="346">
      <c r="A346" s="23" t="s">
        <v>71</v>
      </c>
      <c r="B346" s="26" t="s">
        <v>409</v>
      </c>
      <c r="C346" s="26" t="s">
        <v>331</v>
      </c>
      <c r="D346" s="26" t="s">
        <v>1420</v>
      </c>
      <c r="E346" s="26" t="s">
        <v>1667</v>
      </c>
      <c r="F346" s="26" t="s">
        <v>196</v>
      </c>
      <c r="G346" s="26" t="s">
        <v>1426</v>
      </c>
      <c r="H346" s="26" t="s">
        <v>1427</v>
      </c>
      <c r="I346" s="26" t="s">
        <v>726</v>
      </c>
      <c r="J346" s="132"/>
      <c r="K346" s="29"/>
      <c r="L346" s="41" t="str">
        <f t="array" ref="L346">IF($A346&lt;&gt;"Có","Không",IF(IFERROR(INDEX('_cu Bật tắt nhóm'!$A:$A,MATCH($B346&amp;"|"&amp;$C346&amp;"|",'_cu Bật tắt nhóm'!$H:$H,0)),"Có")="Không","Không",IF(IFERROR(INDEX('_cu Bật tắt nhóm'!$A:$A,MATCH($B346&amp;"|"&amp;$C346&amp;"|"&amp;$D346,'_cu Bật tắt nhóm'!$H:$H,0)),"Có")="Không","Không","Có")))</f>
        <v>Có</v>
      </c>
    </row>
    <row r="347">
      <c r="A347" s="23" t="s">
        <v>71</v>
      </c>
      <c r="B347" s="26" t="s">
        <v>409</v>
      </c>
      <c r="C347" s="26" t="s">
        <v>331</v>
      </c>
      <c r="D347" s="26" t="s">
        <v>1420</v>
      </c>
      <c r="E347" s="26" t="s">
        <v>1667</v>
      </c>
      <c r="F347" s="26" t="s">
        <v>196</v>
      </c>
      <c r="G347" s="26" t="s">
        <v>1428</v>
      </c>
      <c r="H347" s="26" t="s">
        <v>1429</v>
      </c>
      <c r="I347" s="26" t="s">
        <v>593</v>
      </c>
      <c r="J347" s="132"/>
      <c r="K347" s="29"/>
      <c r="L347" s="41" t="str">
        <f t="array" ref="L347">IF($A347&lt;&gt;"Có","Không",IF(IFERROR(INDEX('_cu Bật tắt nhóm'!$A:$A,MATCH($B347&amp;"|"&amp;$C347&amp;"|",'_cu Bật tắt nhóm'!$H:$H,0)),"Có")="Không","Không",IF(IFERROR(INDEX('_cu Bật tắt nhóm'!$A:$A,MATCH($B347&amp;"|"&amp;$C347&amp;"|"&amp;$D347,'_cu Bật tắt nhóm'!$H:$H,0)),"Có")="Không","Không","Có")))</f>
        <v>Có</v>
      </c>
    </row>
    <row r="348">
      <c r="A348" s="23" t="s">
        <v>71</v>
      </c>
      <c r="B348" s="26" t="s">
        <v>409</v>
      </c>
      <c r="C348" s="26" t="s">
        <v>331</v>
      </c>
      <c r="D348" s="26" t="s">
        <v>1420</v>
      </c>
      <c r="E348" s="26" t="s">
        <v>1667</v>
      </c>
      <c r="F348" s="26" t="s">
        <v>196</v>
      </c>
      <c r="G348" s="26" t="s">
        <v>1430</v>
      </c>
      <c r="H348" s="26" t="s">
        <v>1431</v>
      </c>
      <c r="I348" s="26" t="s">
        <v>593</v>
      </c>
      <c r="J348" s="132"/>
      <c r="K348" s="29"/>
      <c r="L348" s="41" t="str">
        <f t="array" ref="L348">IF($A348&lt;&gt;"Có","Không",IF(IFERROR(INDEX('_cu Bật tắt nhóm'!$A:$A,MATCH($B348&amp;"|"&amp;$C348&amp;"|",'_cu Bật tắt nhóm'!$H:$H,0)),"Có")="Không","Không",IF(IFERROR(INDEX('_cu Bật tắt nhóm'!$A:$A,MATCH($B348&amp;"|"&amp;$C348&amp;"|"&amp;$D348,'_cu Bật tắt nhóm'!$H:$H,0)),"Có")="Không","Không","Có")))</f>
        <v>Có</v>
      </c>
    </row>
    <row r="349">
      <c r="A349" s="23" t="s">
        <v>71</v>
      </c>
      <c r="B349" s="26" t="s">
        <v>409</v>
      </c>
      <c r="C349" s="26" t="s">
        <v>331</v>
      </c>
      <c r="D349" s="26" t="s">
        <v>1432</v>
      </c>
      <c r="E349" s="26" t="s">
        <v>1668</v>
      </c>
      <c r="F349" s="26" t="s">
        <v>196</v>
      </c>
      <c r="G349" s="26" t="s">
        <v>1434</v>
      </c>
      <c r="H349" s="26" t="s">
        <v>1435</v>
      </c>
      <c r="I349" s="26" t="s">
        <v>726</v>
      </c>
      <c r="J349" s="132"/>
      <c r="K349" s="29"/>
      <c r="L349" s="41" t="str">
        <f t="array" ref="L349">IF($A349&lt;&gt;"Có","Không",IF(IFERROR(INDEX('_cu Bật tắt nhóm'!$A:$A,MATCH($B349&amp;"|"&amp;$C349&amp;"|",'_cu Bật tắt nhóm'!$H:$H,0)),"Có")="Không","Không",IF(IFERROR(INDEX('_cu Bật tắt nhóm'!$A:$A,MATCH($B349&amp;"|"&amp;$C349&amp;"|"&amp;$D349,'_cu Bật tắt nhóm'!$H:$H,0)),"Có")="Không","Không","Có")))</f>
        <v>Có</v>
      </c>
    </row>
    <row r="350">
      <c r="A350" s="23" t="s">
        <v>71</v>
      </c>
      <c r="B350" s="26" t="s">
        <v>409</v>
      </c>
      <c r="C350" s="26" t="s">
        <v>331</v>
      </c>
      <c r="D350" s="26" t="s">
        <v>1432</v>
      </c>
      <c r="E350" s="26" t="s">
        <v>1668</v>
      </c>
      <c r="F350" s="26" t="s">
        <v>196</v>
      </c>
      <c r="G350" s="26" t="s">
        <v>1436</v>
      </c>
      <c r="H350" s="26" t="s">
        <v>1437</v>
      </c>
      <c r="I350" s="26" t="s">
        <v>726</v>
      </c>
      <c r="J350" s="132"/>
      <c r="K350" s="29"/>
      <c r="L350" s="41" t="str">
        <f t="array" ref="L350">IF($A350&lt;&gt;"Có","Không",IF(IFERROR(INDEX('_cu Bật tắt nhóm'!$A:$A,MATCH($B350&amp;"|"&amp;$C350&amp;"|",'_cu Bật tắt nhóm'!$H:$H,0)),"Có")="Không","Không",IF(IFERROR(INDEX('_cu Bật tắt nhóm'!$A:$A,MATCH($B350&amp;"|"&amp;$C350&amp;"|"&amp;$D350,'_cu Bật tắt nhóm'!$H:$H,0)),"Có")="Không","Không","Có")))</f>
        <v>Có</v>
      </c>
    </row>
    <row r="351">
      <c r="A351" s="23" t="s">
        <v>71</v>
      </c>
      <c r="B351" s="26" t="s">
        <v>409</v>
      </c>
      <c r="C351" s="26" t="s">
        <v>331</v>
      </c>
      <c r="D351" s="26" t="s">
        <v>1432</v>
      </c>
      <c r="E351" s="26" t="s">
        <v>1668</v>
      </c>
      <c r="F351" s="26" t="s">
        <v>196</v>
      </c>
      <c r="G351" s="26" t="s">
        <v>1438</v>
      </c>
      <c r="H351" s="26" t="s">
        <v>1439</v>
      </c>
      <c r="I351" s="26" t="s">
        <v>1354</v>
      </c>
      <c r="J351" s="132"/>
      <c r="K351" s="29"/>
      <c r="L351" s="41" t="str">
        <f t="array" ref="L351">IF($A351&lt;&gt;"Có","Không",IF(IFERROR(INDEX('_cu Bật tắt nhóm'!$A:$A,MATCH($B351&amp;"|"&amp;$C351&amp;"|",'_cu Bật tắt nhóm'!$H:$H,0)),"Có")="Không","Không",IF(IFERROR(INDEX('_cu Bật tắt nhóm'!$A:$A,MATCH($B351&amp;"|"&amp;$C351&amp;"|"&amp;$D351,'_cu Bật tắt nhóm'!$H:$H,0)),"Có")="Không","Không","Có")))</f>
        <v>Có</v>
      </c>
    </row>
    <row r="352">
      <c r="A352" s="23" t="s">
        <v>71</v>
      </c>
      <c r="B352" s="26" t="s">
        <v>409</v>
      </c>
      <c r="C352" s="26" t="s">
        <v>331</v>
      </c>
      <c r="D352" s="26" t="s">
        <v>1432</v>
      </c>
      <c r="E352" s="26" t="s">
        <v>1668</v>
      </c>
      <c r="F352" s="26" t="s">
        <v>196</v>
      </c>
      <c r="G352" s="26" t="s">
        <v>1440</v>
      </c>
      <c r="H352" s="26" t="s">
        <v>1441</v>
      </c>
      <c r="I352" s="26" t="s">
        <v>593</v>
      </c>
      <c r="J352" s="132"/>
      <c r="K352" s="29"/>
      <c r="L352" s="41" t="str">
        <f t="array" ref="L352">IF($A352&lt;&gt;"Có","Không",IF(IFERROR(INDEX('_cu Bật tắt nhóm'!$A:$A,MATCH($B352&amp;"|"&amp;$C352&amp;"|",'_cu Bật tắt nhóm'!$H:$H,0)),"Có")="Không","Không",IF(IFERROR(INDEX('_cu Bật tắt nhóm'!$A:$A,MATCH($B352&amp;"|"&amp;$C352&amp;"|"&amp;$D352,'_cu Bật tắt nhóm'!$H:$H,0)),"Có")="Không","Không","Có")))</f>
        <v>Có</v>
      </c>
    </row>
    <row r="353">
      <c r="A353" s="23" t="s">
        <v>71</v>
      </c>
      <c r="B353" s="26" t="s">
        <v>409</v>
      </c>
      <c r="C353" s="26" t="s">
        <v>331</v>
      </c>
      <c r="D353" s="26" t="s">
        <v>1432</v>
      </c>
      <c r="E353" s="26" t="s">
        <v>1668</v>
      </c>
      <c r="F353" s="26" t="s">
        <v>196</v>
      </c>
      <c r="G353" s="26" t="s">
        <v>1442</v>
      </c>
      <c r="H353" s="26" t="s">
        <v>1443</v>
      </c>
      <c r="I353" s="26" t="s">
        <v>593</v>
      </c>
      <c r="J353" s="132"/>
      <c r="K353" s="29"/>
      <c r="L353" s="41" t="str">
        <f t="array" ref="L353">IF($A353&lt;&gt;"Có","Không",IF(IFERROR(INDEX('_cu Bật tắt nhóm'!$A:$A,MATCH($B353&amp;"|"&amp;$C353&amp;"|",'_cu Bật tắt nhóm'!$H:$H,0)),"Có")="Không","Không",IF(IFERROR(INDEX('_cu Bật tắt nhóm'!$A:$A,MATCH($B353&amp;"|"&amp;$C353&amp;"|"&amp;$D353,'_cu Bật tắt nhóm'!$H:$H,0)),"Có")="Không","Không","Có")))</f>
        <v>Có</v>
      </c>
    </row>
    <row r="354">
      <c r="A354" s="23" t="s">
        <v>71</v>
      </c>
      <c r="B354" s="26" t="s">
        <v>409</v>
      </c>
      <c r="C354" s="26" t="s">
        <v>331</v>
      </c>
      <c r="D354" s="26" t="s">
        <v>1432</v>
      </c>
      <c r="E354" s="26" t="s">
        <v>1668</v>
      </c>
      <c r="F354" s="26" t="s">
        <v>196</v>
      </c>
      <c r="G354" s="26" t="s">
        <v>1444</v>
      </c>
      <c r="H354" s="26" t="s">
        <v>1445</v>
      </c>
      <c r="I354" s="26" t="s">
        <v>593</v>
      </c>
      <c r="J354" s="132"/>
      <c r="K354" s="29"/>
      <c r="L354" s="41" t="str">
        <f t="array" ref="L354">IF($A354&lt;&gt;"Có","Không",IF(IFERROR(INDEX('_cu Bật tắt nhóm'!$A:$A,MATCH($B354&amp;"|"&amp;$C354&amp;"|",'_cu Bật tắt nhóm'!$H:$H,0)),"Có")="Không","Không",IF(IFERROR(INDEX('_cu Bật tắt nhóm'!$A:$A,MATCH($B354&amp;"|"&amp;$C354&amp;"|"&amp;$D354,'_cu Bật tắt nhóm'!$H:$H,0)),"Có")="Không","Không","Có")))</f>
        <v>Có</v>
      </c>
    </row>
    <row r="355">
      <c r="A355" s="23" t="s">
        <v>71</v>
      </c>
      <c r="B355" s="26" t="s">
        <v>409</v>
      </c>
      <c r="C355" s="26" t="s">
        <v>331</v>
      </c>
      <c r="D355" s="26" t="s">
        <v>1432</v>
      </c>
      <c r="E355" s="26" t="s">
        <v>1668</v>
      </c>
      <c r="F355" s="26" t="s">
        <v>196</v>
      </c>
      <c r="G355" s="26" t="s">
        <v>1447</v>
      </c>
      <c r="H355" s="26" t="s">
        <v>1448</v>
      </c>
      <c r="I355" s="26" t="s">
        <v>593</v>
      </c>
      <c r="J355" s="132"/>
      <c r="K355" s="29"/>
      <c r="L355" s="41" t="str">
        <f t="array" ref="L355">IF($A355&lt;&gt;"Có","Không",IF(IFERROR(INDEX('_cu Bật tắt nhóm'!$A:$A,MATCH($B355&amp;"|"&amp;$C355&amp;"|",'_cu Bật tắt nhóm'!$H:$H,0)),"Có")="Không","Không",IF(IFERROR(INDEX('_cu Bật tắt nhóm'!$A:$A,MATCH($B355&amp;"|"&amp;$C355&amp;"|"&amp;$D355,'_cu Bật tắt nhóm'!$H:$H,0)),"Có")="Không","Không","Có")))</f>
        <v>Có</v>
      </c>
    </row>
    <row r="356">
      <c r="A356" s="132"/>
      <c r="B356" s="29"/>
      <c r="C356" s="29"/>
      <c r="D356" s="29"/>
      <c r="E356" s="29"/>
      <c r="F356" s="29"/>
      <c r="G356" s="29"/>
      <c r="H356" s="29"/>
      <c r="I356" s="29"/>
      <c r="J356" s="132"/>
      <c r="K356" s="29"/>
      <c r="L356" s="41" t="str">
        <f t="array" ref="L356">IF($A356&lt;&gt;"Có","Không",IF(IFERROR(INDEX('_cu Bật tắt nhóm'!$A:$A,MATCH($B356&amp;"|"&amp;$C356&amp;"|",'_cu Bật tắt nhóm'!$H:$H,0)),"Có")="Không","Không",IF(IFERROR(INDEX('_cu Bật tắt nhóm'!$A:$A,MATCH($B356&amp;"|"&amp;$C356&amp;"|"&amp;$D356,'_cu Bật tắt nhóm'!$H:$H,0)),"Có")="Không","Không","Có")))</f>
        <v>Không</v>
      </c>
    </row>
    <row r="357">
      <c r="A357" s="132"/>
      <c r="B357" s="29"/>
      <c r="C357" s="29"/>
      <c r="D357" s="29"/>
      <c r="E357" s="29"/>
      <c r="F357" s="29"/>
      <c r="G357" s="29"/>
      <c r="H357" s="29"/>
      <c r="I357" s="29"/>
      <c r="J357" s="132"/>
      <c r="K357" s="29"/>
      <c r="L357" s="41" t="str">
        <f t="array" ref="L357">IF($A357&lt;&gt;"Có","Không",IF(IFERROR(INDEX('_cu Bật tắt nhóm'!$A:$A,MATCH($B357&amp;"|"&amp;$C357&amp;"|",'_cu Bật tắt nhóm'!$H:$H,0)),"Có")="Không","Không",IF(IFERROR(INDEX('_cu Bật tắt nhóm'!$A:$A,MATCH($B357&amp;"|"&amp;$C357&amp;"|"&amp;$D357,'_cu Bật tắt nhóm'!$H:$H,0)),"Có")="Không","Không","Có")))</f>
        <v>Không</v>
      </c>
    </row>
    <row r="358">
      <c r="A358" s="132"/>
      <c r="B358" s="29"/>
      <c r="C358" s="29"/>
      <c r="D358" s="29"/>
      <c r="E358" s="29"/>
      <c r="F358" s="29"/>
      <c r="G358" s="29"/>
      <c r="H358" s="29"/>
      <c r="I358" s="29"/>
      <c r="J358" s="132"/>
      <c r="K358" s="29"/>
      <c r="L358" s="41" t="str">
        <f t="array" ref="L358">IF($A358&lt;&gt;"Có","Không",IF(IFERROR(INDEX('_cu Bật tắt nhóm'!$A:$A,MATCH($B358&amp;"|"&amp;$C358&amp;"|",'_cu Bật tắt nhóm'!$H:$H,0)),"Có")="Không","Không",IF(IFERROR(INDEX('_cu Bật tắt nhóm'!$A:$A,MATCH($B358&amp;"|"&amp;$C358&amp;"|"&amp;$D358,'_cu Bật tắt nhóm'!$H:$H,0)),"Có")="Không","Không","Có")))</f>
        <v>Không</v>
      </c>
    </row>
    <row r="359">
      <c r="A359" s="132"/>
      <c r="B359" s="29"/>
      <c r="C359" s="29"/>
      <c r="D359" s="29"/>
      <c r="E359" s="29"/>
      <c r="F359" s="29"/>
      <c r="G359" s="29"/>
      <c r="H359" s="29"/>
      <c r="I359" s="29"/>
      <c r="J359" s="132"/>
      <c r="K359" s="29"/>
      <c r="L359" s="41" t="str">
        <f t="array" ref="L359">IF($A359&lt;&gt;"Có","Không",IF(IFERROR(INDEX('_cu Bật tắt nhóm'!$A:$A,MATCH($B359&amp;"|"&amp;$C359&amp;"|",'_cu Bật tắt nhóm'!$H:$H,0)),"Có")="Không","Không",IF(IFERROR(INDEX('_cu Bật tắt nhóm'!$A:$A,MATCH($B359&amp;"|"&amp;$C359&amp;"|"&amp;$D359,'_cu Bật tắt nhóm'!$H:$H,0)),"Có")="Không","Không","Có")))</f>
        <v>Không</v>
      </c>
    </row>
    <row r="360">
      <c r="A360" s="132"/>
      <c r="B360" s="29"/>
      <c r="C360" s="29"/>
      <c r="D360" s="29"/>
      <c r="E360" s="29"/>
      <c r="F360" s="29"/>
      <c r="G360" s="29"/>
      <c r="H360" s="29"/>
      <c r="I360" s="29"/>
      <c r="J360" s="132"/>
      <c r="K360" s="29"/>
      <c r="L360" s="41" t="str">
        <f t="array" ref="L360">IF($A360&lt;&gt;"Có","Không",IF(IFERROR(INDEX('_cu Bật tắt nhóm'!$A:$A,MATCH($B360&amp;"|"&amp;$C360&amp;"|",'_cu Bật tắt nhóm'!$H:$H,0)),"Có")="Không","Không",IF(IFERROR(INDEX('_cu Bật tắt nhóm'!$A:$A,MATCH($B360&amp;"|"&amp;$C360&amp;"|"&amp;$D360,'_cu Bật tắt nhóm'!$H:$H,0)),"Có")="Không","Không","Có")))</f>
        <v>Không</v>
      </c>
    </row>
    <row r="361">
      <c r="A361" s="132"/>
      <c r="B361" s="29"/>
      <c r="C361" s="29"/>
      <c r="D361" s="29"/>
      <c r="E361" s="29"/>
      <c r="F361" s="29"/>
      <c r="G361" s="29"/>
      <c r="H361" s="29"/>
      <c r="I361" s="29"/>
      <c r="J361" s="132"/>
      <c r="K361" s="29"/>
      <c r="L361" s="41" t="str">
        <f t="array" ref="L361">IF($A361&lt;&gt;"Có","Không",IF(IFERROR(INDEX('_cu Bật tắt nhóm'!$A:$A,MATCH($B361&amp;"|"&amp;$C361&amp;"|",'_cu Bật tắt nhóm'!$H:$H,0)),"Có")="Không","Không",IF(IFERROR(INDEX('_cu Bật tắt nhóm'!$A:$A,MATCH($B361&amp;"|"&amp;$C361&amp;"|"&amp;$D361,'_cu Bật tắt nhóm'!$H:$H,0)),"Có")="Không","Không","Có")))</f>
        <v>Không</v>
      </c>
    </row>
    <row r="362">
      <c r="A362" s="132"/>
      <c r="B362" s="29"/>
      <c r="C362" s="29"/>
      <c r="D362" s="29"/>
      <c r="E362" s="29"/>
      <c r="F362" s="29"/>
      <c r="G362" s="29"/>
      <c r="H362" s="29"/>
      <c r="I362" s="29"/>
      <c r="J362" s="132"/>
      <c r="K362" s="29"/>
      <c r="L362" s="41" t="str">
        <f t="array" ref="L362">IF($A362&lt;&gt;"Có","Không",IF(IFERROR(INDEX('_cu Bật tắt nhóm'!$A:$A,MATCH($B362&amp;"|"&amp;$C362&amp;"|",'_cu Bật tắt nhóm'!$H:$H,0)),"Có")="Không","Không",IF(IFERROR(INDEX('_cu Bật tắt nhóm'!$A:$A,MATCH($B362&amp;"|"&amp;$C362&amp;"|"&amp;$D362,'_cu Bật tắt nhóm'!$H:$H,0)),"Có")="Không","Không","Có")))</f>
        <v>Không</v>
      </c>
    </row>
    <row r="363">
      <c r="A363" s="132"/>
      <c r="B363" s="29"/>
      <c r="C363" s="29"/>
      <c r="D363" s="29"/>
      <c r="E363" s="29"/>
      <c r="F363" s="29"/>
      <c r="G363" s="29"/>
      <c r="H363" s="29"/>
      <c r="I363" s="29"/>
      <c r="J363" s="132"/>
      <c r="K363" s="29"/>
      <c r="L363" s="41" t="str">
        <f t="array" ref="L363">IF($A363&lt;&gt;"Có","Không",IF(IFERROR(INDEX('_cu Bật tắt nhóm'!$A:$A,MATCH($B363&amp;"|"&amp;$C363&amp;"|",'_cu Bật tắt nhóm'!$H:$H,0)),"Có")="Không","Không",IF(IFERROR(INDEX('_cu Bật tắt nhóm'!$A:$A,MATCH($B363&amp;"|"&amp;$C363&amp;"|"&amp;$D363,'_cu Bật tắt nhóm'!$H:$H,0)),"Có")="Không","Không","Có")))</f>
        <v>Không</v>
      </c>
    </row>
    <row r="364">
      <c r="A364" s="132"/>
      <c r="B364" s="29"/>
      <c r="C364" s="29"/>
      <c r="D364" s="29"/>
      <c r="E364" s="29"/>
      <c r="F364" s="29"/>
      <c r="G364" s="29"/>
      <c r="H364" s="29"/>
      <c r="I364" s="29"/>
      <c r="J364" s="132"/>
      <c r="K364" s="29"/>
      <c r="L364" s="41" t="str">
        <f t="array" ref="L364">IF($A364&lt;&gt;"Có","Không",IF(IFERROR(INDEX('_cu Bật tắt nhóm'!$A:$A,MATCH($B364&amp;"|"&amp;$C364&amp;"|",'_cu Bật tắt nhóm'!$H:$H,0)),"Có")="Không","Không",IF(IFERROR(INDEX('_cu Bật tắt nhóm'!$A:$A,MATCH($B364&amp;"|"&amp;$C364&amp;"|"&amp;$D364,'_cu Bật tắt nhóm'!$H:$H,0)),"Có")="Không","Không","Có")))</f>
        <v>Không</v>
      </c>
    </row>
    <row r="365">
      <c r="A365" s="132"/>
      <c r="B365" s="29"/>
      <c r="C365" s="29"/>
      <c r="D365" s="29"/>
      <c r="E365" s="29"/>
      <c r="F365" s="29"/>
      <c r="G365" s="29"/>
      <c r="H365" s="29"/>
      <c r="I365" s="29"/>
      <c r="J365" s="132"/>
      <c r="K365" s="29"/>
      <c r="L365" s="41" t="str">
        <f t="array" ref="L365">IF($A365&lt;&gt;"Có","Không",IF(IFERROR(INDEX('_cu Bật tắt nhóm'!$A:$A,MATCH($B365&amp;"|"&amp;$C365&amp;"|",'_cu Bật tắt nhóm'!$H:$H,0)),"Có")="Không","Không",IF(IFERROR(INDEX('_cu Bật tắt nhóm'!$A:$A,MATCH($B365&amp;"|"&amp;$C365&amp;"|"&amp;$D365,'_cu Bật tắt nhóm'!$H:$H,0)),"Có")="Không","Không","Có")))</f>
        <v>Không</v>
      </c>
    </row>
    <row r="366">
      <c r="A366" s="132"/>
      <c r="B366" s="29"/>
      <c r="C366" s="29"/>
      <c r="D366" s="29"/>
      <c r="E366" s="29"/>
      <c r="F366" s="29"/>
      <c r="G366" s="29"/>
      <c r="H366" s="29"/>
      <c r="I366" s="29"/>
      <c r="J366" s="132"/>
      <c r="K366" s="29"/>
      <c r="L366" s="41" t="str">
        <f t="array" ref="L366">IF($A366&lt;&gt;"Có","Không",IF(IFERROR(INDEX('_cu Bật tắt nhóm'!$A:$A,MATCH($B366&amp;"|"&amp;$C366&amp;"|",'_cu Bật tắt nhóm'!$H:$H,0)),"Có")="Không","Không",IF(IFERROR(INDEX('_cu Bật tắt nhóm'!$A:$A,MATCH($B366&amp;"|"&amp;$C366&amp;"|"&amp;$D366,'_cu Bật tắt nhóm'!$H:$H,0)),"Có")="Không","Không","Có")))</f>
        <v>Không</v>
      </c>
    </row>
    <row r="367">
      <c r="A367" s="132"/>
      <c r="B367" s="29"/>
      <c r="C367" s="29"/>
      <c r="D367" s="29"/>
      <c r="E367" s="29"/>
      <c r="F367" s="29"/>
      <c r="G367" s="29"/>
      <c r="H367" s="29"/>
      <c r="I367" s="29"/>
      <c r="J367" s="132"/>
      <c r="K367" s="29"/>
      <c r="L367" s="41" t="str">
        <f t="array" ref="L367">IF($A367&lt;&gt;"Có","Không",IF(IFERROR(INDEX('_cu Bật tắt nhóm'!$A:$A,MATCH($B367&amp;"|"&amp;$C367&amp;"|",'_cu Bật tắt nhóm'!$H:$H,0)),"Có")="Không","Không",IF(IFERROR(INDEX('_cu Bật tắt nhóm'!$A:$A,MATCH($B367&amp;"|"&amp;$C367&amp;"|"&amp;$D367,'_cu Bật tắt nhóm'!$H:$H,0)),"Có")="Không","Không","Có")))</f>
        <v>Không</v>
      </c>
    </row>
    <row r="368">
      <c r="A368" s="132"/>
      <c r="B368" s="29"/>
      <c r="C368" s="29"/>
      <c r="D368" s="29"/>
      <c r="E368" s="29"/>
      <c r="F368" s="29"/>
      <c r="G368" s="29"/>
      <c r="H368" s="29"/>
      <c r="I368" s="29"/>
      <c r="J368" s="132"/>
      <c r="K368" s="29"/>
      <c r="L368" s="41" t="str">
        <f t="array" ref="L368">IF($A368&lt;&gt;"Có","Không",IF(IFERROR(INDEX('_cu Bật tắt nhóm'!$A:$A,MATCH($B368&amp;"|"&amp;$C368&amp;"|",'_cu Bật tắt nhóm'!$H:$H,0)),"Có")="Không","Không",IF(IFERROR(INDEX('_cu Bật tắt nhóm'!$A:$A,MATCH($B368&amp;"|"&amp;$C368&amp;"|"&amp;$D368,'_cu Bật tắt nhóm'!$H:$H,0)),"Có")="Không","Không","Có")))</f>
        <v>Không</v>
      </c>
    </row>
    <row r="369">
      <c r="A369" s="132"/>
      <c r="B369" s="29"/>
      <c r="C369" s="29"/>
      <c r="D369" s="29"/>
      <c r="E369" s="29"/>
      <c r="F369" s="29"/>
      <c r="G369" s="29"/>
      <c r="H369" s="29"/>
      <c r="I369" s="29"/>
      <c r="J369" s="132"/>
      <c r="K369" s="29"/>
      <c r="L369" s="41" t="str">
        <f t="array" ref="L369">IF($A369&lt;&gt;"Có","Không",IF(IFERROR(INDEX('_cu Bật tắt nhóm'!$A:$A,MATCH($B369&amp;"|"&amp;$C369&amp;"|",'_cu Bật tắt nhóm'!$H:$H,0)),"Có")="Không","Không",IF(IFERROR(INDEX('_cu Bật tắt nhóm'!$A:$A,MATCH($B369&amp;"|"&amp;$C369&amp;"|"&amp;$D369,'_cu Bật tắt nhóm'!$H:$H,0)),"Có")="Không","Không","Có")))</f>
        <v>Không</v>
      </c>
    </row>
    <row r="370">
      <c r="A370" s="132"/>
      <c r="B370" s="29"/>
      <c r="C370" s="29"/>
      <c r="D370" s="29"/>
      <c r="E370" s="29"/>
      <c r="F370" s="29"/>
      <c r="G370" s="29"/>
      <c r="H370" s="29"/>
      <c r="I370" s="29"/>
      <c r="J370" s="132"/>
      <c r="K370" s="29"/>
      <c r="L370" s="41" t="str">
        <f t="array" ref="L370">IF($A370&lt;&gt;"Có","Không",IF(IFERROR(INDEX('_cu Bật tắt nhóm'!$A:$A,MATCH($B370&amp;"|"&amp;$C370&amp;"|",'_cu Bật tắt nhóm'!$H:$H,0)),"Có")="Không","Không",IF(IFERROR(INDEX('_cu Bật tắt nhóm'!$A:$A,MATCH($B370&amp;"|"&amp;$C370&amp;"|"&amp;$D370,'_cu Bật tắt nhóm'!$H:$H,0)),"Có")="Không","Không","Có")))</f>
        <v>Không</v>
      </c>
    </row>
    <row r="371">
      <c r="A371" s="132"/>
      <c r="B371" s="29"/>
      <c r="C371" s="29"/>
      <c r="D371" s="29"/>
      <c r="E371" s="29"/>
      <c r="F371" s="29"/>
      <c r="G371" s="29"/>
      <c r="H371" s="29"/>
      <c r="I371" s="29"/>
      <c r="J371" s="132"/>
      <c r="K371" s="29"/>
      <c r="L371" s="41" t="str">
        <f t="array" ref="L371">IF($A371&lt;&gt;"Có","Không",IF(IFERROR(INDEX('_cu Bật tắt nhóm'!$A:$A,MATCH($B371&amp;"|"&amp;$C371&amp;"|",'_cu Bật tắt nhóm'!$H:$H,0)),"Có")="Không","Không",IF(IFERROR(INDEX('_cu Bật tắt nhóm'!$A:$A,MATCH($B371&amp;"|"&amp;$C371&amp;"|"&amp;$D371,'_cu Bật tắt nhóm'!$H:$H,0)),"Có")="Không","Không","Có")))</f>
        <v>Không</v>
      </c>
    </row>
    <row r="372">
      <c r="A372" s="132"/>
      <c r="B372" s="29"/>
      <c r="C372" s="29"/>
      <c r="D372" s="29"/>
      <c r="E372" s="29"/>
      <c r="F372" s="29"/>
      <c r="G372" s="29"/>
      <c r="H372" s="29"/>
      <c r="I372" s="29"/>
      <c r="J372" s="132"/>
      <c r="K372" s="29"/>
      <c r="L372" s="41" t="str">
        <f t="array" ref="L372">IF($A372&lt;&gt;"Có","Không",IF(IFERROR(INDEX('_cu Bật tắt nhóm'!$A:$A,MATCH($B372&amp;"|"&amp;$C372&amp;"|",'_cu Bật tắt nhóm'!$H:$H,0)),"Có")="Không","Không",IF(IFERROR(INDEX('_cu Bật tắt nhóm'!$A:$A,MATCH($B372&amp;"|"&amp;$C372&amp;"|"&amp;$D372,'_cu Bật tắt nhóm'!$H:$H,0)),"Có")="Không","Không","Có")))</f>
        <v>Không</v>
      </c>
    </row>
    <row r="373">
      <c r="A373" s="132"/>
      <c r="B373" s="29"/>
      <c r="C373" s="29"/>
      <c r="D373" s="29"/>
      <c r="E373" s="29"/>
      <c r="F373" s="29"/>
      <c r="G373" s="29"/>
      <c r="H373" s="29"/>
      <c r="I373" s="29"/>
      <c r="J373" s="132"/>
      <c r="K373" s="29"/>
      <c r="L373" s="41" t="str">
        <f t="array" ref="L373">IF($A373&lt;&gt;"Có","Không",IF(IFERROR(INDEX('_cu Bật tắt nhóm'!$A:$A,MATCH($B373&amp;"|"&amp;$C373&amp;"|",'_cu Bật tắt nhóm'!$H:$H,0)),"Có")="Không","Không",IF(IFERROR(INDEX('_cu Bật tắt nhóm'!$A:$A,MATCH($B373&amp;"|"&amp;$C373&amp;"|"&amp;$D373,'_cu Bật tắt nhóm'!$H:$H,0)),"Có")="Không","Không","Có")))</f>
        <v>Không</v>
      </c>
    </row>
    <row r="374">
      <c r="A374" s="132"/>
      <c r="B374" s="29"/>
      <c r="C374" s="29"/>
      <c r="D374" s="29"/>
      <c r="E374" s="29"/>
      <c r="F374" s="29"/>
      <c r="G374" s="29"/>
      <c r="H374" s="29"/>
      <c r="I374" s="29"/>
      <c r="J374" s="132"/>
      <c r="K374" s="29"/>
      <c r="L374" s="41" t="str">
        <f t="array" ref="L374">IF($A374&lt;&gt;"Có","Không",IF(IFERROR(INDEX('_cu Bật tắt nhóm'!$A:$A,MATCH($B374&amp;"|"&amp;$C374&amp;"|",'_cu Bật tắt nhóm'!$H:$H,0)),"Có")="Không","Không",IF(IFERROR(INDEX('_cu Bật tắt nhóm'!$A:$A,MATCH($B374&amp;"|"&amp;$C374&amp;"|"&amp;$D374,'_cu Bật tắt nhóm'!$H:$H,0)),"Có")="Không","Không","Có")))</f>
        <v>Không</v>
      </c>
    </row>
    <row r="375">
      <c r="A375" s="132"/>
      <c r="B375" s="29"/>
      <c r="C375" s="29"/>
      <c r="D375" s="29"/>
      <c r="E375" s="29"/>
      <c r="F375" s="29"/>
      <c r="G375" s="29"/>
      <c r="H375" s="29"/>
      <c r="I375" s="29"/>
      <c r="J375" s="132"/>
      <c r="K375" s="29"/>
      <c r="L375" s="41" t="str">
        <f t="array" ref="L375">IF($A375&lt;&gt;"Có","Không",IF(IFERROR(INDEX('_cu Bật tắt nhóm'!$A:$A,MATCH($B375&amp;"|"&amp;$C375&amp;"|",'_cu Bật tắt nhóm'!$H:$H,0)),"Có")="Không","Không",IF(IFERROR(INDEX('_cu Bật tắt nhóm'!$A:$A,MATCH($B375&amp;"|"&amp;$C375&amp;"|"&amp;$D375,'_cu Bật tắt nhóm'!$H:$H,0)),"Có")="Không","Không","Có")))</f>
        <v>Không</v>
      </c>
    </row>
    <row r="376">
      <c r="A376" s="132"/>
      <c r="B376" s="29"/>
      <c r="C376" s="29"/>
      <c r="D376" s="29"/>
      <c r="E376" s="29"/>
      <c r="F376" s="29"/>
      <c r="G376" s="29"/>
      <c r="H376" s="29"/>
      <c r="I376" s="29"/>
      <c r="J376" s="132"/>
      <c r="K376" s="29"/>
      <c r="L376" s="41" t="str">
        <f t="array" ref="L376">IF($A376&lt;&gt;"Có","Không",IF(IFERROR(INDEX('_cu Bật tắt nhóm'!$A:$A,MATCH($B376&amp;"|"&amp;$C376&amp;"|",'_cu Bật tắt nhóm'!$H:$H,0)),"Có")="Không","Không",IF(IFERROR(INDEX('_cu Bật tắt nhóm'!$A:$A,MATCH($B376&amp;"|"&amp;$C376&amp;"|"&amp;$D376,'_cu Bật tắt nhóm'!$H:$H,0)),"Có")="Không","Không","Có")))</f>
        <v>Không</v>
      </c>
    </row>
    <row r="377">
      <c r="A377" s="132"/>
      <c r="B377" s="29"/>
      <c r="C377" s="29"/>
      <c r="D377" s="29"/>
      <c r="E377" s="29"/>
      <c r="F377" s="29"/>
      <c r="G377" s="29"/>
      <c r="H377" s="29"/>
      <c r="I377" s="29"/>
      <c r="J377" s="132"/>
      <c r="K377" s="29"/>
      <c r="L377" s="41" t="str">
        <f t="array" ref="L377">IF($A377&lt;&gt;"Có","Không",IF(IFERROR(INDEX('_cu Bật tắt nhóm'!$A:$A,MATCH($B377&amp;"|"&amp;$C377&amp;"|",'_cu Bật tắt nhóm'!$H:$H,0)),"Có")="Không","Không",IF(IFERROR(INDEX('_cu Bật tắt nhóm'!$A:$A,MATCH($B377&amp;"|"&amp;$C377&amp;"|"&amp;$D377,'_cu Bật tắt nhóm'!$H:$H,0)),"Có")="Không","Không","Có")))</f>
        <v>Không</v>
      </c>
    </row>
    <row r="378">
      <c r="A378" s="132"/>
      <c r="B378" s="29"/>
      <c r="C378" s="29"/>
      <c r="D378" s="29"/>
      <c r="E378" s="29"/>
      <c r="F378" s="29"/>
      <c r="G378" s="29"/>
      <c r="H378" s="29"/>
      <c r="I378" s="29"/>
      <c r="J378" s="132"/>
      <c r="K378" s="29"/>
      <c r="L378" s="41" t="str">
        <f t="array" ref="L378">IF($A378&lt;&gt;"Có","Không",IF(IFERROR(INDEX('_cu Bật tắt nhóm'!$A:$A,MATCH($B378&amp;"|"&amp;$C378&amp;"|",'_cu Bật tắt nhóm'!$H:$H,0)),"Có")="Không","Không",IF(IFERROR(INDEX('_cu Bật tắt nhóm'!$A:$A,MATCH($B378&amp;"|"&amp;$C378&amp;"|"&amp;$D378,'_cu Bật tắt nhóm'!$H:$H,0)),"Có")="Không","Không","Có")))</f>
        <v>Không</v>
      </c>
    </row>
    <row r="379">
      <c r="A379" s="132"/>
      <c r="B379" s="29"/>
      <c r="C379" s="29"/>
      <c r="D379" s="29"/>
      <c r="E379" s="29"/>
      <c r="F379" s="29"/>
      <c r="G379" s="29"/>
      <c r="H379" s="29"/>
      <c r="I379" s="29"/>
      <c r="J379" s="132"/>
      <c r="K379" s="29"/>
      <c r="L379" s="41" t="str">
        <f t="array" ref="L379">IF($A379&lt;&gt;"Có","Không",IF(IFERROR(INDEX('_cu Bật tắt nhóm'!$A:$A,MATCH($B379&amp;"|"&amp;$C379&amp;"|",'_cu Bật tắt nhóm'!$H:$H,0)),"Có")="Không","Không",IF(IFERROR(INDEX('_cu Bật tắt nhóm'!$A:$A,MATCH($B379&amp;"|"&amp;$C379&amp;"|"&amp;$D379,'_cu Bật tắt nhóm'!$H:$H,0)),"Có")="Không","Không","Có")))</f>
        <v>Không</v>
      </c>
    </row>
    <row r="380">
      <c r="A380" s="132"/>
      <c r="B380" s="29"/>
      <c r="C380" s="29"/>
      <c r="D380" s="29"/>
      <c r="E380" s="29"/>
      <c r="F380" s="29"/>
      <c r="G380" s="29"/>
      <c r="H380" s="29"/>
      <c r="I380" s="29"/>
      <c r="J380" s="132"/>
      <c r="K380" s="29"/>
      <c r="L380" s="41" t="str">
        <f t="array" ref="L380">IF($A380&lt;&gt;"Có","Không",IF(IFERROR(INDEX('_cu Bật tắt nhóm'!$A:$A,MATCH($B380&amp;"|"&amp;$C380&amp;"|",'_cu Bật tắt nhóm'!$H:$H,0)),"Có")="Không","Không",IF(IFERROR(INDEX('_cu Bật tắt nhóm'!$A:$A,MATCH($B380&amp;"|"&amp;$C380&amp;"|"&amp;$D380,'_cu Bật tắt nhóm'!$H:$H,0)),"Có")="Không","Không","Có")))</f>
        <v>Không</v>
      </c>
    </row>
    <row r="381">
      <c r="A381" s="132"/>
      <c r="B381" s="29"/>
      <c r="C381" s="29"/>
      <c r="D381" s="29"/>
      <c r="E381" s="29"/>
      <c r="F381" s="29"/>
      <c r="G381" s="29"/>
      <c r="H381" s="29"/>
      <c r="I381" s="29"/>
      <c r="J381" s="132"/>
      <c r="K381" s="29"/>
      <c r="L381" s="41" t="str">
        <f t="array" ref="L381">IF($A381&lt;&gt;"Có","Không",IF(IFERROR(INDEX('_cu Bật tắt nhóm'!$A:$A,MATCH($B381&amp;"|"&amp;$C381&amp;"|",'_cu Bật tắt nhóm'!$H:$H,0)),"Có")="Không","Không",IF(IFERROR(INDEX('_cu Bật tắt nhóm'!$A:$A,MATCH($B381&amp;"|"&amp;$C381&amp;"|"&amp;$D381,'_cu Bật tắt nhóm'!$H:$H,0)),"Có")="Không","Không","Có")))</f>
        <v>Không</v>
      </c>
    </row>
    <row r="382">
      <c r="A382" s="132"/>
      <c r="B382" s="29"/>
      <c r="C382" s="29"/>
      <c r="D382" s="29"/>
      <c r="E382" s="29"/>
      <c r="F382" s="29"/>
      <c r="G382" s="29"/>
      <c r="H382" s="29"/>
      <c r="I382" s="29"/>
      <c r="J382" s="132"/>
      <c r="K382" s="29"/>
      <c r="L382" s="41" t="str">
        <f t="array" ref="L382">IF($A382&lt;&gt;"Có","Không",IF(IFERROR(INDEX('_cu Bật tắt nhóm'!$A:$A,MATCH($B382&amp;"|"&amp;$C382&amp;"|",'_cu Bật tắt nhóm'!$H:$H,0)),"Có")="Không","Không",IF(IFERROR(INDEX('_cu Bật tắt nhóm'!$A:$A,MATCH($B382&amp;"|"&amp;$C382&amp;"|"&amp;$D382,'_cu Bật tắt nhóm'!$H:$H,0)),"Có")="Không","Không","Có")))</f>
        <v>Không</v>
      </c>
    </row>
    <row r="383">
      <c r="A383" s="132"/>
      <c r="B383" s="29"/>
      <c r="C383" s="29"/>
      <c r="D383" s="29"/>
      <c r="E383" s="29"/>
      <c r="F383" s="29"/>
      <c r="G383" s="29"/>
      <c r="H383" s="29"/>
      <c r="I383" s="29"/>
      <c r="J383" s="132"/>
      <c r="K383" s="29"/>
      <c r="L383" s="41" t="str">
        <f t="array" ref="L383">IF($A383&lt;&gt;"Có","Không",IF(IFERROR(INDEX('_cu Bật tắt nhóm'!$A:$A,MATCH($B383&amp;"|"&amp;$C383&amp;"|",'_cu Bật tắt nhóm'!$H:$H,0)),"Có")="Không","Không",IF(IFERROR(INDEX('_cu Bật tắt nhóm'!$A:$A,MATCH($B383&amp;"|"&amp;$C383&amp;"|"&amp;$D383,'_cu Bật tắt nhóm'!$H:$H,0)),"Có")="Không","Không","Có")))</f>
        <v>Không</v>
      </c>
    </row>
    <row r="384">
      <c r="A384" s="132"/>
      <c r="B384" s="29"/>
      <c r="C384" s="29"/>
      <c r="D384" s="29"/>
      <c r="E384" s="29"/>
      <c r="F384" s="29"/>
      <c r="G384" s="29"/>
      <c r="H384" s="29"/>
      <c r="I384" s="29"/>
      <c r="J384" s="132"/>
      <c r="K384" s="29"/>
      <c r="L384" s="41" t="str">
        <f t="array" ref="L384">IF($A384&lt;&gt;"Có","Không",IF(IFERROR(INDEX('_cu Bật tắt nhóm'!$A:$A,MATCH($B384&amp;"|"&amp;$C384&amp;"|",'_cu Bật tắt nhóm'!$H:$H,0)),"Có")="Không","Không",IF(IFERROR(INDEX('_cu Bật tắt nhóm'!$A:$A,MATCH($B384&amp;"|"&amp;$C384&amp;"|"&amp;$D384,'_cu Bật tắt nhóm'!$H:$H,0)),"Có")="Không","Không","Có")))</f>
        <v>Không</v>
      </c>
    </row>
    <row r="385">
      <c r="A385" s="132"/>
      <c r="B385" s="29"/>
      <c r="C385" s="29"/>
      <c r="D385" s="29"/>
      <c r="E385" s="29"/>
      <c r="F385" s="29"/>
      <c r="G385" s="29"/>
      <c r="H385" s="29"/>
      <c r="I385" s="29"/>
      <c r="J385" s="132"/>
      <c r="K385" s="29"/>
      <c r="L385" s="41" t="str">
        <f t="array" ref="L385">IF($A385&lt;&gt;"Có","Không",IF(IFERROR(INDEX('_cu Bật tắt nhóm'!$A:$A,MATCH($B385&amp;"|"&amp;$C385&amp;"|",'_cu Bật tắt nhóm'!$H:$H,0)),"Có")="Không","Không",IF(IFERROR(INDEX('_cu Bật tắt nhóm'!$A:$A,MATCH($B385&amp;"|"&amp;$C385&amp;"|"&amp;$D385,'_cu Bật tắt nhóm'!$H:$H,0)),"Có")="Không","Không","Có")))</f>
        <v>Không</v>
      </c>
    </row>
    <row r="386">
      <c r="A386" s="132"/>
      <c r="B386" s="29"/>
      <c r="C386" s="29"/>
      <c r="D386" s="29"/>
      <c r="E386" s="29"/>
      <c r="F386" s="29"/>
      <c r="G386" s="29"/>
      <c r="H386" s="29"/>
      <c r="I386" s="29"/>
      <c r="J386" s="132"/>
      <c r="K386" s="29"/>
      <c r="L386" s="41" t="str">
        <f t="array" ref="L386">IF($A386&lt;&gt;"Có","Không",IF(IFERROR(INDEX('_cu Bật tắt nhóm'!$A:$A,MATCH($B386&amp;"|"&amp;$C386&amp;"|",'_cu Bật tắt nhóm'!$H:$H,0)),"Có")="Không","Không",IF(IFERROR(INDEX('_cu Bật tắt nhóm'!$A:$A,MATCH($B386&amp;"|"&amp;$C386&amp;"|"&amp;$D386,'_cu Bật tắt nhóm'!$H:$H,0)),"Có")="Không","Không","Có")))</f>
        <v>Không</v>
      </c>
    </row>
    <row r="387">
      <c r="A387" s="132"/>
      <c r="B387" s="29"/>
      <c r="C387" s="29"/>
      <c r="D387" s="29"/>
      <c r="E387" s="29"/>
      <c r="F387" s="29"/>
      <c r="G387" s="29"/>
      <c r="H387" s="29"/>
      <c r="I387" s="29"/>
      <c r="J387" s="132"/>
      <c r="K387" s="29"/>
      <c r="L387" s="41" t="str">
        <f t="array" ref="L387">IF($A387&lt;&gt;"Có","Không",IF(IFERROR(INDEX('_cu Bật tắt nhóm'!$A:$A,MATCH($B387&amp;"|"&amp;$C387&amp;"|",'_cu Bật tắt nhóm'!$H:$H,0)),"Có")="Không","Không",IF(IFERROR(INDEX('_cu Bật tắt nhóm'!$A:$A,MATCH($B387&amp;"|"&amp;$C387&amp;"|"&amp;$D387,'_cu Bật tắt nhóm'!$H:$H,0)),"Có")="Không","Không","Có")))</f>
        <v>Không</v>
      </c>
    </row>
    <row r="388">
      <c r="A388" s="132"/>
      <c r="B388" s="29"/>
      <c r="C388" s="29"/>
      <c r="D388" s="29"/>
      <c r="E388" s="29"/>
      <c r="F388" s="29"/>
      <c r="G388" s="29"/>
      <c r="H388" s="29"/>
      <c r="I388" s="29"/>
      <c r="J388" s="132"/>
      <c r="K388" s="29"/>
      <c r="L388" s="41" t="str">
        <f t="array" ref="L388">IF($A388&lt;&gt;"Có","Không",IF(IFERROR(INDEX('_cu Bật tắt nhóm'!$A:$A,MATCH($B388&amp;"|"&amp;$C388&amp;"|",'_cu Bật tắt nhóm'!$H:$H,0)),"Có")="Không","Không",IF(IFERROR(INDEX('_cu Bật tắt nhóm'!$A:$A,MATCH($B388&amp;"|"&amp;$C388&amp;"|"&amp;$D388,'_cu Bật tắt nhóm'!$H:$H,0)),"Có")="Không","Không","Có")))</f>
        <v>Không</v>
      </c>
    </row>
    <row r="389">
      <c r="A389" s="132"/>
      <c r="B389" s="29"/>
      <c r="C389" s="29"/>
      <c r="D389" s="29"/>
      <c r="E389" s="29"/>
      <c r="F389" s="29"/>
      <c r="G389" s="29"/>
      <c r="H389" s="29"/>
      <c r="I389" s="29"/>
      <c r="J389" s="132"/>
      <c r="K389" s="29"/>
      <c r="L389" s="41" t="str">
        <f t="array" ref="L389">IF($A389&lt;&gt;"Có","Không",IF(IFERROR(INDEX('_cu Bật tắt nhóm'!$A:$A,MATCH($B389&amp;"|"&amp;$C389&amp;"|",'_cu Bật tắt nhóm'!$H:$H,0)),"Có")="Không","Không",IF(IFERROR(INDEX('_cu Bật tắt nhóm'!$A:$A,MATCH($B389&amp;"|"&amp;$C389&amp;"|"&amp;$D389,'_cu Bật tắt nhóm'!$H:$H,0)),"Có")="Không","Không","Có")))</f>
        <v>Không</v>
      </c>
    </row>
    <row r="390">
      <c r="A390" s="132"/>
      <c r="B390" s="29"/>
      <c r="C390" s="29"/>
      <c r="D390" s="29"/>
      <c r="E390" s="29"/>
      <c r="F390" s="29"/>
      <c r="G390" s="29"/>
      <c r="H390" s="29"/>
      <c r="I390" s="29"/>
      <c r="J390" s="132"/>
      <c r="K390" s="29"/>
      <c r="L390" s="41" t="str">
        <f t="array" ref="L390">IF($A390&lt;&gt;"Có","Không",IF(IFERROR(INDEX('_cu Bật tắt nhóm'!$A:$A,MATCH($B390&amp;"|"&amp;$C390&amp;"|",'_cu Bật tắt nhóm'!$H:$H,0)),"Có")="Không","Không",IF(IFERROR(INDEX('_cu Bật tắt nhóm'!$A:$A,MATCH($B390&amp;"|"&amp;$C390&amp;"|"&amp;$D390,'_cu Bật tắt nhóm'!$H:$H,0)),"Có")="Không","Không","Có")))</f>
        <v>Không</v>
      </c>
    </row>
    <row r="391">
      <c r="A391" s="132"/>
      <c r="B391" s="29"/>
      <c r="C391" s="29"/>
      <c r="D391" s="29"/>
      <c r="E391" s="29"/>
      <c r="F391" s="29"/>
      <c r="G391" s="29"/>
      <c r="H391" s="29"/>
      <c r="I391" s="29"/>
      <c r="J391" s="132"/>
      <c r="K391" s="29"/>
      <c r="L391" s="41" t="str">
        <f t="array" ref="L391">IF($A391&lt;&gt;"Có","Không",IF(IFERROR(INDEX('_cu Bật tắt nhóm'!$A:$A,MATCH($B391&amp;"|"&amp;$C391&amp;"|",'_cu Bật tắt nhóm'!$H:$H,0)),"Có")="Không","Không",IF(IFERROR(INDEX('_cu Bật tắt nhóm'!$A:$A,MATCH($B391&amp;"|"&amp;$C391&amp;"|"&amp;$D391,'_cu Bật tắt nhóm'!$H:$H,0)),"Có")="Không","Không","Có")))</f>
        <v>Không</v>
      </c>
    </row>
    <row r="392">
      <c r="A392" s="132"/>
      <c r="B392" s="29"/>
      <c r="C392" s="29"/>
      <c r="D392" s="29"/>
      <c r="E392" s="29"/>
      <c r="F392" s="29"/>
      <c r="G392" s="29"/>
      <c r="H392" s="29"/>
      <c r="I392" s="29"/>
      <c r="J392" s="132"/>
      <c r="K392" s="29"/>
      <c r="L392" s="41" t="str">
        <f t="array" ref="L392">IF($A392&lt;&gt;"Có","Không",IF(IFERROR(INDEX('_cu Bật tắt nhóm'!$A:$A,MATCH($B392&amp;"|"&amp;$C392&amp;"|",'_cu Bật tắt nhóm'!$H:$H,0)),"Có")="Không","Không",IF(IFERROR(INDEX('_cu Bật tắt nhóm'!$A:$A,MATCH($B392&amp;"|"&amp;$C392&amp;"|"&amp;$D392,'_cu Bật tắt nhóm'!$H:$H,0)),"Có")="Không","Không","Có")))</f>
        <v>Không</v>
      </c>
    </row>
    <row r="393">
      <c r="A393" s="132"/>
      <c r="B393" s="29"/>
      <c r="C393" s="29"/>
      <c r="D393" s="29"/>
      <c r="E393" s="29"/>
      <c r="F393" s="29"/>
      <c r="G393" s="29"/>
      <c r="H393" s="29"/>
      <c r="I393" s="29"/>
      <c r="J393" s="132"/>
      <c r="K393" s="29"/>
      <c r="L393" s="41" t="str">
        <f t="array" ref="L393">IF($A393&lt;&gt;"Có","Không",IF(IFERROR(INDEX('_cu Bật tắt nhóm'!$A:$A,MATCH($B393&amp;"|"&amp;$C393&amp;"|",'_cu Bật tắt nhóm'!$H:$H,0)),"Có")="Không","Không",IF(IFERROR(INDEX('_cu Bật tắt nhóm'!$A:$A,MATCH($B393&amp;"|"&amp;$C393&amp;"|"&amp;$D393,'_cu Bật tắt nhóm'!$H:$H,0)),"Có")="Không","Không","Có")))</f>
        <v>Không</v>
      </c>
    </row>
    <row r="394">
      <c r="A394" s="132"/>
      <c r="B394" s="29"/>
      <c r="C394" s="29"/>
      <c r="D394" s="29"/>
      <c r="E394" s="29"/>
      <c r="F394" s="29"/>
      <c r="G394" s="29"/>
      <c r="H394" s="29"/>
      <c r="I394" s="29"/>
      <c r="J394" s="132"/>
      <c r="K394" s="29"/>
      <c r="L394" s="41" t="str">
        <f t="array" ref="L394">IF($A394&lt;&gt;"Có","Không",IF(IFERROR(INDEX('_cu Bật tắt nhóm'!$A:$A,MATCH($B394&amp;"|"&amp;$C394&amp;"|",'_cu Bật tắt nhóm'!$H:$H,0)),"Có")="Không","Không",IF(IFERROR(INDEX('_cu Bật tắt nhóm'!$A:$A,MATCH($B394&amp;"|"&amp;$C394&amp;"|"&amp;$D394,'_cu Bật tắt nhóm'!$H:$H,0)),"Có")="Không","Không","Có")))</f>
        <v>Không</v>
      </c>
    </row>
    <row r="395">
      <c r="A395" s="132"/>
      <c r="B395" s="29"/>
      <c r="C395" s="29"/>
      <c r="D395" s="29"/>
      <c r="E395" s="29"/>
      <c r="F395" s="29"/>
      <c r="G395" s="29"/>
      <c r="H395" s="29"/>
      <c r="I395" s="29"/>
      <c r="J395" s="132"/>
      <c r="K395" s="29"/>
      <c r="L395" s="41" t="str">
        <f t="array" ref="L395">IF($A395&lt;&gt;"Có","Không",IF(IFERROR(INDEX('_cu Bật tắt nhóm'!$A:$A,MATCH($B395&amp;"|"&amp;$C395&amp;"|",'_cu Bật tắt nhóm'!$H:$H,0)),"Có")="Không","Không",IF(IFERROR(INDEX('_cu Bật tắt nhóm'!$A:$A,MATCH($B395&amp;"|"&amp;$C395&amp;"|"&amp;$D395,'_cu Bật tắt nhóm'!$H:$H,0)),"Có")="Không","Không","Có")))</f>
        <v>Không</v>
      </c>
    </row>
    <row r="396">
      <c r="A396" s="132"/>
      <c r="B396" s="29"/>
      <c r="C396" s="29"/>
      <c r="D396" s="29"/>
      <c r="E396" s="29"/>
      <c r="F396" s="29"/>
      <c r="G396" s="29"/>
      <c r="H396" s="29"/>
      <c r="I396" s="29"/>
      <c r="J396" s="132"/>
      <c r="K396" s="29"/>
      <c r="L396" s="41" t="str">
        <f t="array" ref="L396">IF($A396&lt;&gt;"Có","Không",IF(IFERROR(INDEX('_cu Bật tắt nhóm'!$A:$A,MATCH($B396&amp;"|"&amp;$C396&amp;"|",'_cu Bật tắt nhóm'!$H:$H,0)),"Có")="Không","Không",IF(IFERROR(INDEX('_cu Bật tắt nhóm'!$A:$A,MATCH($B396&amp;"|"&amp;$C396&amp;"|"&amp;$D396,'_cu Bật tắt nhóm'!$H:$H,0)),"Có")="Không","Không","Có")))</f>
        <v>Không</v>
      </c>
    </row>
    <row r="397">
      <c r="A397" s="132"/>
      <c r="B397" s="29"/>
      <c r="C397" s="29"/>
      <c r="D397" s="29"/>
      <c r="E397" s="29"/>
      <c r="F397" s="29"/>
      <c r="G397" s="29"/>
      <c r="H397" s="29"/>
      <c r="I397" s="29"/>
      <c r="J397" s="132"/>
      <c r="K397" s="29"/>
      <c r="L397" s="41" t="str">
        <f t="array" ref="L397">IF($A397&lt;&gt;"Có","Không",IF(IFERROR(INDEX('_cu Bật tắt nhóm'!$A:$A,MATCH($B397&amp;"|"&amp;$C397&amp;"|",'_cu Bật tắt nhóm'!$H:$H,0)),"Có")="Không","Không",IF(IFERROR(INDEX('_cu Bật tắt nhóm'!$A:$A,MATCH($B397&amp;"|"&amp;$C397&amp;"|"&amp;$D397,'_cu Bật tắt nhóm'!$H:$H,0)),"Có")="Không","Không","Có")))</f>
        <v>Không</v>
      </c>
    </row>
    <row r="398">
      <c r="A398" s="132"/>
      <c r="B398" s="29"/>
      <c r="C398" s="29"/>
      <c r="D398" s="29"/>
      <c r="E398" s="29"/>
      <c r="F398" s="29"/>
      <c r="G398" s="29"/>
      <c r="H398" s="29"/>
      <c r="I398" s="29"/>
      <c r="J398" s="132"/>
      <c r="K398" s="29"/>
      <c r="L398" s="41" t="str">
        <f t="array" ref="L398">IF($A398&lt;&gt;"Có","Không",IF(IFERROR(INDEX('_cu Bật tắt nhóm'!$A:$A,MATCH($B398&amp;"|"&amp;$C398&amp;"|",'_cu Bật tắt nhóm'!$H:$H,0)),"Có")="Không","Không",IF(IFERROR(INDEX('_cu Bật tắt nhóm'!$A:$A,MATCH($B398&amp;"|"&amp;$C398&amp;"|"&amp;$D398,'_cu Bật tắt nhóm'!$H:$H,0)),"Có")="Không","Không","Có")))</f>
        <v>Không</v>
      </c>
    </row>
    <row r="399">
      <c r="A399" s="132"/>
      <c r="B399" s="29"/>
      <c r="C399" s="29"/>
      <c r="D399" s="29"/>
      <c r="E399" s="29"/>
      <c r="F399" s="29"/>
      <c r="G399" s="29"/>
      <c r="H399" s="29"/>
      <c r="I399" s="29"/>
      <c r="J399" s="132"/>
      <c r="K399" s="29"/>
      <c r="L399" s="41" t="str">
        <f t="array" ref="L399">IF($A399&lt;&gt;"Có","Không",IF(IFERROR(INDEX('_cu Bật tắt nhóm'!$A:$A,MATCH($B399&amp;"|"&amp;$C399&amp;"|",'_cu Bật tắt nhóm'!$H:$H,0)),"Có")="Không","Không",IF(IFERROR(INDEX('_cu Bật tắt nhóm'!$A:$A,MATCH($B399&amp;"|"&amp;$C399&amp;"|"&amp;$D399,'_cu Bật tắt nhóm'!$H:$H,0)),"Có")="Không","Không","Có")))</f>
        <v>Không</v>
      </c>
    </row>
    <row r="400">
      <c r="A400" s="132"/>
      <c r="B400" s="29"/>
      <c r="C400" s="29"/>
      <c r="D400" s="29"/>
      <c r="E400" s="29"/>
      <c r="F400" s="29"/>
      <c r="G400" s="29"/>
      <c r="H400" s="29"/>
      <c r="I400" s="29"/>
      <c r="J400" s="132"/>
      <c r="K400" s="29"/>
      <c r="L400" s="41" t="str">
        <f t="array" ref="L400">IF($A400&lt;&gt;"Có","Không",IF(IFERROR(INDEX('_cu Bật tắt nhóm'!$A:$A,MATCH($B400&amp;"|"&amp;$C400&amp;"|",'_cu Bật tắt nhóm'!$H:$H,0)),"Có")="Không","Không",IF(IFERROR(INDEX('_cu Bật tắt nhóm'!$A:$A,MATCH($B400&amp;"|"&amp;$C400&amp;"|"&amp;$D400,'_cu Bật tắt nhóm'!$H:$H,0)),"Có")="Không","Không","Có")))</f>
        <v>Không</v>
      </c>
    </row>
    <row r="401">
      <c r="A401" s="132"/>
      <c r="B401" s="29"/>
      <c r="C401" s="29"/>
      <c r="D401" s="29"/>
      <c r="E401" s="29"/>
      <c r="F401" s="29"/>
      <c r="G401" s="29"/>
      <c r="H401" s="29"/>
      <c r="I401" s="29"/>
      <c r="J401" s="132"/>
      <c r="K401" s="29"/>
      <c r="L401" s="41" t="str">
        <f t="array" ref="L401">IF($A401&lt;&gt;"Có","Không",IF(IFERROR(INDEX('_cu Bật tắt nhóm'!$A:$A,MATCH($B401&amp;"|"&amp;$C401&amp;"|",'_cu Bật tắt nhóm'!$H:$H,0)),"Có")="Không","Không",IF(IFERROR(INDEX('_cu Bật tắt nhóm'!$A:$A,MATCH($B401&amp;"|"&amp;$C401&amp;"|"&amp;$D401,'_cu Bật tắt nhóm'!$H:$H,0)),"Có")="Không","Không","Có")))</f>
        <v>Không</v>
      </c>
    </row>
    <row r="402">
      <c r="A402" s="132"/>
      <c r="B402" s="29"/>
      <c r="C402" s="29"/>
      <c r="D402" s="29"/>
      <c r="E402" s="29"/>
      <c r="F402" s="29"/>
      <c r="G402" s="29"/>
      <c r="H402" s="29"/>
      <c r="I402" s="29"/>
      <c r="J402" s="132"/>
      <c r="K402" s="29"/>
      <c r="L402" s="41" t="str">
        <f t="array" ref="L402">IF($A402&lt;&gt;"Có","Không",IF(IFERROR(INDEX('_cu Bật tắt nhóm'!$A:$A,MATCH($B402&amp;"|"&amp;$C402&amp;"|",'_cu Bật tắt nhóm'!$H:$H,0)),"Có")="Không","Không",IF(IFERROR(INDEX('_cu Bật tắt nhóm'!$A:$A,MATCH($B402&amp;"|"&amp;$C402&amp;"|"&amp;$D402,'_cu Bật tắt nhóm'!$H:$H,0)),"Có")="Không","Không","Có")))</f>
        <v>Không</v>
      </c>
    </row>
    <row r="403">
      <c r="A403" s="132"/>
      <c r="B403" s="29"/>
      <c r="C403" s="29"/>
      <c r="D403" s="29"/>
      <c r="E403" s="29"/>
      <c r="F403" s="29"/>
      <c r="G403" s="29"/>
      <c r="H403" s="29"/>
      <c r="I403" s="29"/>
      <c r="J403" s="132"/>
      <c r="K403" s="29"/>
      <c r="L403" s="41" t="str">
        <f t="array" ref="L403">IF($A403&lt;&gt;"Có","Không",IF(IFERROR(INDEX('_cu Bật tắt nhóm'!$A:$A,MATCH($B403&amp;"|"&amp;$C403&amp;"|",'_cu Bật tắt nhóm'!$H:$H,0)),"Có")="Không","Không",IF(IFERROR(INDEX('_cu Bật tắt nhóm'!$A:$A,MATCH($B403&amp;"|"&amp;$C403&amp;"|"&amp;$D403,'_cu Bật tắt nhóm'!$H:$H,0)),"Có")="Không","Không","Có")))</f>
        <v>Không</v>
      </c>
    </row>
    <row r="404">
      <c r="A404" s="132"/>
      <c r="B404" s="29"/>
      <c r="C404" s="29"/>
      <c r="D404" s="29"/>
      <c r="E404" s="29"/>
      <c r="F404" s="29"/>
      <c r="G404" s="29"/>
      <c r="H404" s="29"/>
      <c r="I404" s="29"/>
      <c r="J404" s="132"/>
      <c r="K404" s="29"/>
      <c r="L404" s="41" t="str">
        <f t="array" ref="L404">IF($A404&lt;&gt;"Có","Không",IF(IFERROR(INDEX('_cu Bật tắt nhóm'!$A:$A,MATCH($B404&amp;"|"&amp;$C404&amp;"|",'_cu Bật tắt nhóm'!$H:$H,0)),"Có")="Không","Không",IF(IFERROR(INDEX('_cu Bật tắt nhóm'!$A:$A,MATCH($B404&amp;"|"&amp;$C404&amp;"|"&amp;$D404,'_cu Bật tắt nhóm'!$H:$H,0)),"Có")="Không","Không","Có")))</f>
        <v>Không</v>
      </c>
    </row>
    <row r="405">
      <c r="A405" s="132"/>
      <c r="B405" s="29"/>
      <c r="C405" s="29"/>
      <c r="D405" s="29"/>
      <c r="E405" s="29"/>
      <c r="F405" s="29"/>
      <c r="G405" s="29"/>
      <c r="H405" s="29"/>
      <c r="I405" s="29"/>
      <c r="J405" s="132"/>
      <c r="K405" s="29"/>
      <c r="L405" s="41" t="str">
        <f t="array" ref="L405">IF($A405&lt;&gt;"Có","Không",IF(IFERROR(INDEX('_cu Bật tắt nhóm'!$A:$A,MATCH($B405&amp;"|"&amp;$C405&amp;"|",'_cu Bật tắt nhóm'!$H:$H,0)),"Có")="Không","Không",IF(IFERROR(INDEX('_cu Bật tắt nhóm'!$A:$A,MATCH($B405&amp;"|"&amp;$C405&amp;"|"&amp;$D405,'_cu Bật tắt nhóm'!$H:$H,0)),"Có")="Không","Không","Có")))</f>
        <v>Không</v>
      </c>
    </row>
    <row r="406">
      <c r="A406" s="132"/>
      <c r="B406" s="29"/>
      <c r="C406" s="29"/>
      <c r="D406" s="29"/>
      <c r="E406" s="29"/>
      <c r="F406" s="29"/>
      <c r="G406" s="29"/>
      <c r="H406" s="29"/>
      <c r="I406" s="29"/>
      <c r="J406" s="132"/>
      <c r="K406" s="29"/>
      <c r="L406" s="41" t="str">
        <f t="array" ref="L406">IF($A406&lt;&gt;"Có","Không",IF(IFERROR(INDEX('_cu Bật tắt nhóm'!$A:$A,MATCH($B406&amp;"|"&amp;$C406&amp;"|",'_cu Bật tắt nhóm'!$H:$H,0)),"Có")="Không","Không",IF(IFERROR(INDEX('_cu Bật tắt nhóm'!$A:$A,MATCH($B406&amp;"|"&amp;$C406&amp;"|"&amp;$D406,'_cu Bật tắt nhóm'!$H:$H,0)),"Có")="Không","Không","Có")))</f>
        <v>Không</v>
      </c>
    </row>
    <row r="407">
      <c r="A407" s="132"/>
      <c r="B407" s="29"/>
      <c r="C407" s="29"/>
      <c r="D407" s="29"/>
      <c r="E407" s="29"/>
      <c r="F407" s="29"/>
      <c r="G407" s="29"/>
      <c r="H407" s="29"/>
      <c r="I407" s="29"/>
      <c r="J407" s="132"/>
      <c r="K407" s="29"/>
      <c r="L407" s="41" t="str">
        <f t="array" ref="L407">IF($A407&lt;&gt;"Có","Không",IF(IFERROR(INDEX('_cu Bật tắt nhóm'!$A:$A,MATCH($B407&amp;"|"&amp;$C407&amp;"|",'_cu Bật tắt nhóm'!$H:$H,0)),"Có")="Không","Không",IF(IFERROR(INDEX('_cu Bật tắt nhóm'!$A:$A,MATCH($B407&amp;"|"&amp;$C407&amp;"|"&amp;$D407,'_cu Bật tắt nhóm'!$H:$H,0)),"Có")="Không","Không","Có")))</f>
        <v>Không</v>
      </c>
    </row>
    <row r="408">
      <c r="A408" s="132"/>
      <c r="B408" s="29"/>
      <c r="C408" s="29"/>
      <c r="D408" s="29"/>
      <c r="E408" s="29"/>
      <c r="F408" s="29"/>
      <c r="G408" s="29"/>
      <c r="H408" s="29"/>
      <c r="I408" s="29"/>
      <c r="J408" s="132"/>
      <c r="K408" s="29"/>
      <c r="L408" s="41" t="str">
        <f t="array" ref="L408">IF($A408&lt;&gt;"Có","Không",IF(IFERROR(INDEX('_cu Bật tắt nhóm'!$A:$A,MATCH($B408&amp;"|"&amp;$C408&amp;"|",'_cu Bật tắt nhóm'!$H:$H,0)),"Có")="Không","Không",IF(IFERROR(INDEX('_cu Bật tắt nhóm'!$A:$A,MATCH($B408&amp;"|"&amp;$C408&amp;"|"&amp;$D408,'_cu Bật tắt nhóm'!$H:$H,0)),"Có")="Không","Không","Có")))</f>
        <v>Không</v>
      </c>
    </row>
    <row r="409">
      <c r="A409" s="132"/>
      <c r="B409" s="29"/>
      <c r="C409" s="29"/>
      <c r="D409" s="29"/>
      <c r="E409" s="29"/>
      <c r="F409" s="29"/>
      <c r="G409" s="29"/>
      <c r="H409" s="29"/>
      <c r="I409" s="29"/>
      <c r="J409" s="132"/>
      <c r="K409" s="29"/>
      <c r="L409" s="41" t="str">
        <f t="array" ref="L409">IF($A409&lt;&gt;"Có","Không",IF(IFERROR(INDEX('_cu Bật tắt nhóm'!$A:$A,MATCH($B409&amp;"|"&amp;$C409&amp;"|",'_cu Bật tắt nhóm'!$H:$H,0)),"Có")="Không","Không",IF(IFERROR(INDEX('_cu Bật tắt nhóm'!$A:$A,MATCH($B409&amp;"|"&amp;$C409&amp;"|"&amp;$D409,'_cu Bật tắt nhóm'!$H:$H,0)),"Có")="Không","Không","Có")))</f>
        <v>Không</v>
      </c>
    </row>
    <row r="410">
      <c r="A410" s="132"/>
      <c r="B410" s="29"/>
      <c r="C410" s="29"/>
      <c r="D410" s="29"/>
      <c r="E410" s="29"/>
      <c r="F410" s="29"/>
      <c r="G410" s="29"/>
      <c r="H410" s="29"/>
      <c r="I410" s="29"/>
      <c r="J410" s="132"/>
      <c r="K410" s="29"/>
      <c r="L410" s="41" t="str">
        <f t="array" ref="L410">IF($A410&lt;&gt;"Có","Không",IF(IFERROR(INDEX('_cu Bật tắt nhóm'!$A:$A,MATCH($B410&amp;"|"&amp;$C410&amp;"|",'_cu Bật tắt nhóm'!$H:$H,0)),"Có")="Không","Không",IF(IFERROR(INDEX('_cu Bật tắt nhóm'!$A:$A,MATCH($B410&amp;"|"&amp;$C410&amp;"|"&amp;$D410,'_cu Bật tắt nhóm'!$H:$H,0)),"Có")="Không","Không","Có")))</f>
        <v>Không</v>
      </c>
    </row>
    <row r="411">
      <c r="A411" s="132"/>
      <c r="B411" s="29"/>
      <c r="C411" s="29"/>
      <c r="D411" s="29"/>
      <c r="E411" s="29"/>
      <c r="F411" s="29"/>
      <c r="G411" s="29"/>
      <c r="H411" s="29"/>
      <c r="I411" s="29"/>
      <c r="J411" s="132"/>
      <c r="K411" s="29"/>
      <c r="L411" s="41" t="str">
        <f t="array" ref="L411">IF($A411&lt;&gt;"Có","Không",IF(IFERROR(INDEX('_cu Bật tắt nhóm'!$A:$A,MATCH($B411&amp;"|"&amp;$C411&amp;"|",'_cu Bật tắt nhóm'!$H:$H,0)),"Có")="Không","Không",IF(IFERROR(INDEX('_cu Bật tắt nhóm'!$A:$A,MATCH($B411&amp;"|"&amp;$C411&amp;"|"&amp;$D411,'_cu Bật tắt nhóm'!$H:$H,0)),"Có")="Không","Không","Có")))</f>
        <v>Không</v>
      </c>
    </row>
    <row r="412">
      <c r="A412" s="132"/>
      <c r="B412" s="29"/>
      <c r="C412" s="29"/>
      <c r="D412" s="29"/>
      <c r="E412" s="29"/>
      <c r="F412" s="29"/>
      <c r="G412" s="29"/>
      <c r="H412" s="29"/>
      <c r="I412" s="29"/>
      <c r="J412" s="132"/>
      <c r="K412" s="29"/>
      <c r="L412" s="41" t="str">
        <f t="array" ref="L412">IF($A412&lt;&gt;"Có","Không",IF(IFERROR(INDEX('_cu Bật tắt nhóm'!$A:$A,MATCH($B412&amp;"|"&amp;$C412&amp;"|",'_cu Bật tắt nhóm'!$H:$H,0)),"Có")="Không","Không",IF(IFERROR(INDEX('_cu Bật tắt nhóm'!$A:$A,MATCH($B412&amp;"|"&amp;$C412&amp;"|"&amp;$D412,'_cu Bật tắt nhóm'!$H:$H,0)),"Có")="Không","Không","Có")))</f>
        <v>Không</v>
      </c>
    </row>
    <row r="413">
      <c r="A413" s="132"/>
      <c r="B413" s="29"/>
      <c r="C413" s="29"/>
      <c r="D413" s="29"/>
      <c r="E413" s="29"/>
      <c r="F413" s="29"/>
      <c r="G413" s="29"/>
      <c r="H413" s="29"/>
      <c r="I413" s="29"/>
      <c r="J413" s="132"/>
      <c r="K413" s="29"/>
      <c r="L413" s="41" t="str">
        <f t="array" ref="L413">IF($A413&lt;&gt;"Có","Không",IF(IFERROR(INDEX('_cu Bật tắt nhóm'!$A:$A,MATCH($B413&amp;"|"&amp;$C413&amp;"|",'_cu Bật tắt nhóm'!$H:$H,0)),"Có")="Không","Không",IF(IFERROR(INDEX('_cu Bật tắt nhóm'!$A:$A,MATCH($B413&amp;"|"&amp;$C413&amp;"|"&amp;$D413,'_cu Bật tắt nhóm'!$H:$H,0)),"Có")="Không","Không","Có")))</f>
        <v>Không</v>
      </c>
    </row>
    <row r="414">
      <c r="A414" s="132"/>
      <c r="B414" s="29"/>
      <c r="C414" s="29"/>
      <c r="D414" s="29"/>
      <c r="E414" s="29"/>
      <c r="F414" s="29"/>
      <c r="G414" s="29"/>
      <c r="H414" s="29"/>
      <c r="I414" s="29"/>
      <c r="J414" s="132"/>
      <c r="K414" s="29"/>
      <c r="L414" s="41" t="str">
        <f t="array" ref="L414">IF($A414&lt;&gt;"Có","Không",IF(IFERROR(INDEX('_cu Bật tắt nhóm'!$A:$A,MATCH($B414&amp;"|"&amp;$C414&amp;"|",'_cu Bật tắt nhóm'!$H:$H,0)),"Có")="Không","Không",IF(IFERROR(INDEX('_cu Bật tắt nhóm'!$A:$A,MATCH($B414&amp;"|"&amp;$C414&amp;"|"&amp;$D414,'_cu Bật tắt nhóm'!$H:$H,0)),"Có")="Không","Không","Có")))</f>
        <v>Không</v>
      </c>
    </row>
    <row r="415">
      <c r="A415" s="132"/>
      <c r="B415" s="29"/>
      <c r="C415" s="29"/>
      <c r="D415" s="29"/>
      <c r="E415" s="29"/>
      <c r="F415" s="29"/>
      <c r="G415" s="29"/>
      <c r="H415" s="29"/>
      <c r="I415" s="29"/>
      <c r="J415" s="132"/>
      <c r="K415" s="29"/>
      <c r="L415" s="41" t="str">
        <f t="array" ref="L415">IF($A415&lt;&gt;"Có","Không",IF(IFERROR(INDEX('_cu Bật tắt nhóm'!$A:$A,MATCH($B415&amp;"|"&amp;$C415&amp;"|",'_cu Bật tắt nhóm'!$H:$H,0)),"Có")="Không","Không",IF(IFERROR(INDEX('_cu Bật tắt nhóm'!$A:$A,MATCH($B415&amp;"|"&amp;$C415&amp;"|"&amp;$D415,'_cu Bật tắt nhóm'!$H:$H,0)),"Có")="Không","Không","Có")))</f>
        <v>Không</v>
      </c>
    </row>
    <row r="416">
      <c r="A416" s="132"/>
      <c r="B416" s="29"/>
      <c r="C416" s="29"/>
      <c r="D416" s="29"/>
      <c r="E416" s="29"/>
      <c r="F416" s="29"/>
      <c r="G416" s="29"/>
      <c r="H416" s="29"/>
      <c r="I416" s="29"/>
      <c r="J416" s="132"/>
      <c r="K416" s="29"/>
      <c r="L416" s="41" t="str">
        <f t="array" ref="L416">IF($A416&lt;&gt;"Có","Không",IF(IFERROR(INDEX('_cu Bật tắt nhóm'!$A:$A,MATCH($B416&amp;"|"&amp;$C416&amp;"|",'_cu Bật tắt nhóm'!$H:$H,0)),"Có")="Không","Không",IF(IFERROR(INDEX('_cu Bật tắt nhóm'!$A:$A,MATCH($B416&amp;"|"&amp;$C416&amp;"|"&amp;$D416,'_cu Bật tắt nhóm'!$H:$H,0)),"Có")="Không","Không","Có")))</f>
        <v>Không</v>
      </c>
    </row>
    <row r="417">
      <c r="A417" s="132"/>
      <c r="B417" s="29"/>
      <c r="C417" s="29"/>
      <c r="D417" s="29"/>
      <c r="E417" s="29"/>
      <c r="F417" s="29"/>
      <c r="G417" s="29"/>
      <c r="H417" s="29"/>
      <c r="I417" s="29"/>
      <c r="J417" s="132"/>
      <c r="K417" s="29"/>
      <c r="L417" s="41" t="str">
        <f t="array" ref="L417">IF($A417&lt;&gt;"Có","Không",IF(IFERROR(INDEX('_cu Bật tắt nhóm'!$A:$A,MATCH($B417&amp;"|"&amp;$C417&amp;"|",'_cu Bật tắt nhóm'!$H:$H,0)),"Có")="Không","Không",IF(IFERROR(INDEX('_cu Bật tắt nhóm'!$A:$A,MATCH($B417&amp;"|"&amp;$C417&amp;"|"&amp;$D417,'_cu Bật tắt nhóm'!$H:$H,0)),"Có")="Không","Không","Có")))</f>
        <v>Không</v>
      </c>
    </row>
    <row r="418">
      <c r="A418" s="132"/>
      <c r="B418" s="29"/>
      <c r="C418" s="29"/>
      <c r="D418" s="29"/>
      <c r="E418" s="29"/>
      <c r="F418" s="29"/>
      <c r="G418" s="29"/>
      <c r="H418" s="29"/>
      <c r="I418" s="29"/>
      <c r="J418" s="132"/>
      <c r="K418" s="29"/>
      <c r="L418" s="41" t="str">
        <f t="array" ref="L418">IF($A418&lt;&gt;"Có","Không",IF(IFERROR(INDEX('_cu Bật tắt nhóm'!$A:$A,MATCH($B418&amp;"|"&amp;$C418&amp;"|",'_cu Bật tắt nhóm'!$H:$H,0)),"Có")="Không","Không",IF(IFERROR(INDEX('_cu Bật tắt nhóm'!$A:$A,MATCH($B418&amp;"|"&amp;$C418&amp;"|"&amp;$D418,'_cu Bật tắt nhóm'!$H:$H,0)),"Có")="Không","Không","Có")))</f>
        <v>Không</v>
      </c>
    </row>
    <row r="419">
      <c r="A419" s="132"/>
      <c r="B419" s="29"/>
      <c r="C419" s="29"/>
      <c r="D419" s="29"/>
      <c r="E419" s="29"/>
      <c r="F419" s="29"/>
      <c r="G419" s="29"/>
      <c r="H419" s="29"/>
      <c r="I419" s="29"/>
      <c r="J419" s="132"/>
      <c r="K419" s="29"/>
      <c r="L419" s="41" t="str">
        <f t="array" ref="L419">IF($A419&lt;&gt;"Có","Không",IF(IFERROR(INDEX('_cu Bật tắt nhóm'!$A:$A,MATCH($B419&amp;"|"&amp;$C419&amp;"|",'_cu Bật tắt nhóm'!$H:$H,0)),"Có")="Không","Không",IF(IFERROR(INDEX('_cu Bật tắt nhóm'!$A:$A,MATCH($B419&amp;"|"&amp;$C419&amp;"|"&amp;$D419,'_cu Bật tắt nhóm'!$H:$H,0)),"Có")="Không","Không","Có")))</f>
        <v>Không</v>
      </c>
    </row>
    <row r="420">
      <c r="A420" s="132"/>
      <c r="B420" s="29"/>
      <c r="C420" s="29"/>
      <c r="D420" s="29"/>
      <c r="E420" s="29"/>
      <c r="F420" s="29"/>
      <c r="G420" s="29"/>
      <c r="H420" s="29"/>
      <c r="I420" s="29"/>
      <c r="J420" s="132"/>
      <c r="K420" s="29"/>
      <c r="L420" s="41" t="str">
        <f t="array" ref="L420">IF($A420&lt;&gt;"Có","Không",IF(IFERROR(INDEX('_cu Bật tắt nhóm'!$A:$A,MATCH($B420&amp;"|"&amp;$C420&amp;"|",'_cu Bật tắt nhóm'!$H:$H,0)),"Có")="Không","Không",IF(IFERROR(INDEX('_cu Bật tắt nhóm'!$A:$A,MATCH($B420&amp;"|"&amp;$C420&amp;"|"&amp;$D420,'_cu Bật tắt nhóm'!$H:$H,0)),"Có")="Không","Không","Có")))</f>
        <v>Không</v>
      </c>
    </row>
    <row r="421">
      <c r="A421" s="132"/>
      <c r="B421" s="29"/>
      <c r="C421" s="29"/>
      <c r="D421" s="29"/>
      <c r="E421" s="29"/>
      <c r="F421" s="29"/>
      <c r="G421" s="29"/>
      <c r="H421" s="29"/>
      <c r="I421" s="29"/>
      <c r="J421" s="132"/>
      <c r="K421" s="29"/>
      <c r="L421" s="41" t="str">
        <f t="array" ref="L421">IF($A421&lt;&gt;"Có","Không",IF(IFERROR(INDEX('_cu Bật tắt nhóm'!$A:$A,MATCH($B421&amp;"|"&amp;$C421&amp;"|",'_cu Bật tắt nhóm'!$H:$H,0)),"Có")="Không","Không",IF(IFERROR(INDEX('_cu Bật tắt nhóm'!$A:$A,MATCH($B421&amp;"|"&amp;$C421&amp;"|"&amp;$D421,'_cu Bật tắt nhóm'!$H:$H,0)),"Có")="Không","Không","Có")))</f>
        <v>Không</v>
      </c>
    </row>
    <row r="422">
      <c r="A422" s="132"/>
      <c r="B422" s="29"/>
      <c r="C422" s="29"/>
      <c r="D422" s="29"/>
      <c r="E422" s="29"/>
      <c r="F422" s="29"/>
      <c r="G422" s="29"/>
      <c r="H422" s="29"/>
      <c r="I422" s="29"/>
      <c r="J422" s="132"/>
      <c r="K422" s="29"/>
      <c r="L422" s="41" t="str">
        <f t="array" ref="L422">IF($A422&lt;&gt;"Có","Không",IF(IFERROR(INDEX('_cu Bật tắt nhóm'!$A:$A,MATCH($B422&amp;"|"&amp;$C422&amp;"|",'_cu Bật tắt nhóm'!$H:$H,0)),"Có")="Không","Không",IF(IFERROR(INDEX('_cu Bật tắt nhóm'!$A:$A,MATCH($B422&amp;"|"&amp;$C422&amp;"|"&amp;$D422,'_cu Bật tắt nhóm'!$H:$H,0)),"Có")="Không","Không","Có")))</f>
        <v>Không</v>
      </c>
    </row>
    <row r="423">
      <c r="A423" s="132"/>
      <c r="B423" s="29"/>
      <c r="C423" s="29"/>
      <c r="D423" s="29"/>
      <c r="E423" s="29"/>
      <c r="F423" s="29"/>
      <c r="G423" s="29"/>
      <c r="H423" s="29"/>
      <c r="I423" s="29"/>
      <c r="J423" s="132"/>
      <c r="K423" s="29"/>
      <c r="L423" s="41" t="str">
        <f t="array" ref="L423">IF($A423&lt;&gt;"Có","Không",IF(IFERROR(INDEX('_cu Bật tắt nhóm'!$A:$A,MATCH($B423&amp;"|"&amp;$C423&amp;"|",'_cu Bật tắt nhóm'!$H:$H,0)),"Có")="Không","Không",IF(IFERROR(INDEX('_cu Bật tắt nhóm'!$A:$A,MATCH($B423&amp;"|"&amp;$C423&amp;"|"&amp;$D423,'_cu Bật tắt nhóm'!$H:$H,0)),"Có")="Không","Không","Có")))</f>
        <v>Không</v>
      </c>
    </row>
    <row r="424">
      <c r="A424" s="132"/>
      <c r="B424" s="29"/>
      <c r="C424" s="29"/>
      <c r="D424" s="29"/>
      <c r="E424" s="29"/>
      <c r="F424" s="29"/>
      <c r="G424" s="29"/>
      <c r="H424" s="29"/>
      <c r="I424" s="29"/>
      <c r="J424" s="132"/>
      <c r="K424" s="29"/>
      <c r="L424" s="41" t="str">
        <f t="array" ref="L424">IF($A424&lt;&gt;"Có","Không",IF(IFERROR(INDEX('_cu Bật tắt nhóm'!$A:$A,MATCH($B424&amp;"|"&amp;$C424&amp;"|",'_cu Bật tắt nhóm'!$H:$H,0)),"Có")="Không","Không",IF(IFERROR(INDEX('_cu Bật tắt nhóm'!$A:$A,MATCH($B424&amp;"|"&amp;$C424&amp;"|"&amp;$D424,'_cu Bật tắt nhóm'!$H:$H,0)),"Có")="Không","Không","Có")))</f>
        <v>Không</v>
      </c>
    </row>
    <row r="425">
      <c r="A425" s="132"/>
      <c r="B425" s="29"/>
      <c r="C425" s="29"/>
      <c r="D425" s="29"/>
      <c r="E425" s="29"/>
      <c r="F425" s="29"/>
      <c r="G425" s="29"/>
      <c r="H425" s="29"/>
      <c r="I425" s="29"/>
      <c r="J425" s="132"/>
      <c r="K425" s="29"/>
      <c r="L425" s="41" t="str">
        <f t="array" ref="L425">IF($A425&lt;&gt;"Có","Không",IF(IFERROR(INDEX('_cu Bật tắt nhóm'!$A:$A,MATCH($B425&amp;"|"&amp;$C425&amp;"|",'_cu Bật tắt nhóm'!$H:$H,0)),"Có")="Không","Không",IF(IFERROR(INDEX('_cu Bật tắt nhóm'!$A:$A,MATCH($B425&amp;"|"&amp;$C425&amp;"|"&amp;$D425,'_cu Bật tắt nhóm'!$H:$H,0)),"Có")="Không","Không","Có")))</f>
        <v>Không</v>
      </c>
    </row>
    <row r="426">
      <c r="A426" s="132"/>
      <c r="B426" s="29"/>
      <c r="C426" s="29"/>
      <c r="D426" s="29"/>
      <c r="E426" s="29"/>
      <c r="F426" s="29"/>
      <c r="G426" s="29"/>
      <c r="H426" s="29"/>
      <c r="I426" s="29"/>
      <c r="J426" s="132"/>
      <c r="K426" s="29"/>
      <c r="L426" s="41" t="str">
        <f t="array" ref="L426">IF($A426&lt;&gt;"Có","Không",IF(IFERROR(INDEX('_cu Bật tắt nhóm'!$A:$A,MATCH($B426&amp;"|"&amp;$C426&amp;"|",'_cu Bật tắt nhóm'!$H:$H,0)),"Có")="Không","Không",IF(IFERROR(INDEX('_cu Bật tắt nhóm'!$A:$A,MATCH($B426&amp;"|"&amp;$C426&amp;"|"&amp;$D426,'_cu Bật tắt nhóm'!$H:$H,0)),"Có")="Không","Không","Có")))</f>
        <v>Không</v>
      </c>
    </row>
    <row r="427">
      <c r="A427" s="132"/>
      <c r="B427" s="29"/>
      <c r="C427" s="29"/>
      <c r="D427" s="29"/>
      <c r="E427" s="29"/>
      <c r="F427" s="29"/>
      <c r="G427" s="29"/>
      <c r="H427" s="29"/>
      <c r="I427" s="29"/>
      <c r="J427" s="132"/>
      <c r="K427" s="29"/>
      <c r="L427" s="41" t="str">
        <f t="array" ref="L427">IF($A427&lt;&gt;"Có","Không",IF(IFERROR(INDEX('_cu Bật tắt nhóm'!$A:$A,MATCH($B427&amp;"|"&amp;$C427&amp;"|",'_cu Bật tắt nhóm'!$H:$H,0)),"Có")="Không","Không",IF(IFERROR(INDEX('_cu Bật tắt nhóm'!$A:$A,MATCH($B427&amp;"|"&amp;$C427&amp;"|"&amp;$D427,'_cu Bật tắt nhóm'!$H:$H,0)),"Có")="Không","Không","Có")))</f>
        <v>Không</v>
      </c>
    </row>
    <row r="428">
      <c r="A428" s="132"/>
      <c r="B428" s="29"/>
      <c r="C428" s="29"/>
      <c r="D428" s="29"/>
      <c r="E428" s="29"/>
      <c r="F428" s="29"/>
      <c r="G428" s="29"/>
      <c r="H428" s="29"/>
      <c r="I428" s="29"/>
      <c r="J428" s="132"/>
      <c r="K428" s="29"/>
      <c r="L428" s="41" t="str">
        <f t="array" ref="L428">IF($A428&lt;&gt;"Có","Không",IF(IFERROR(INDEX('_cu Bật tắt nhóm'!$A:$A,MATCH($B428&amp;"|"&amp;$C428&amp;"|",'_cu Bật tắt nhóm'!$H:$H,0)),"Có")="Không","Không",IF(IFERROR(INDEX('_cu Bật tắt nhóm'!$A:$A,MATCH($B428&amp;"|"&amp;$C428&amp;"|"&amp;$D428,'_cu Bật tắt nhóm'!$H:$H,0)),"Có")="Không","Không","Có")))</f>
        <v>Không</v>
      </c>
    </row>
    <row r="429">
      <c r="A429" s="132"/>
      <c r="B429" s="29"/>
      <c r="C429" s="29"/>
      <c r="D429" s="29"/>
      <c r="E429" s="29"/>
      <c r="F429" s="29"/>
      <c r="G429" s="29"/>
      <c r="H429" s="29"/>
      <c r="I429" s="29"/>
      <c r="J429" s="132"/>
      <c r="K429" s="29"/>
      <c r="L429" s="41" t="str">
        <f t="array" ref="L429">IF($A429&lt;&gt;"Có","Không",IF(IFERROR(INDEX('_cu Bật tắt nhóm'!$A:$A,MATCH($B429&amp;"|"&amp;$C429&amp;"|",'_cu Bật tắt nhóm'!$H:$H,0)),"Có")="Không","Không",IF(IFERROR(INDEX('_cu Bật tắt nhóm'!$A:$A,MATCH($B429&amp;"|"&amp;$C429&amp;"|"&amp;$D429,'_cu Bật tắt nhóm'!$H:$H,0)),"Có")="Không","Không","Có")))</f>
        <v>Không</v>
      </c>
    </row>
    <row r="430">
      <c r="A430" s="132"/>
      <c r="B430" s="29"/>
      <c r="C430" s="29"/>
      <c r="D430" s="29"/>
      <c r="E430" s="29"/>
      <c r="F430" s="29"/>
      <c r="G430" s="29"/>
      <c r="H430" s="29"/>
      <c r="I430" s="29"/>
      <c r="J430" s="132"/>
      <c r="K430" s="29"/>
      <c r="L430" s="41" t="str">
        <f t="array" ref="L430">IF($A430&lt;&gt;"Có","Không",IF(IFERROR(INDEX('_cu Bật tắt nhóm'!$A:$A,MATCH($B430&amp;"|"&amp;$C430&amp;"|",'_cu Bật tắt nhóm'!$H:$H,0)),"Có")="Không","Không",IF(IFERROR(INDEX('_cu Bật tắt nhóm'!$A:$A,MATCH($B430&amp;"|"&amp;$C430&amp;"|"&amp;$D430,'_cu Bật tắt nhóm'!$H:$H,0)),"Có")="Không","Không","Có")))</f>
        <v>Không</v>
      </c>
    </row>
    <row r="431">
      <c r="A431" s="132"/>
      <c r="B431" s="29"/>
      <c r="C431" s="29"/>
      <c r="D431" s="29"/>
      <c r="E431" s="29"/>
      <c r="F431" s="29"/>
      <c r="G431" s="29"/>
      <c r="H431" s="29"/>
      <c r="I431" s="29"/>
      <c r="J431" s="132"/>
      <c r="K431" s="29"/>
      <c r="L431" s="41" t="str">
        <f t="array" ref="L431">IF($A431&lt;&gt;"Có","Không",IF(IFERROR(INDEX('_cu Bật tắt nhóm'!$A:$A,MATCH($B431&amp;"|"&amp;$C431&amp;"|",'_cu Bật tắt nhóm'!$H:$H,0)),"Có")="Không","Không",IF(IFERROR(INDEX('_cu Bật tắt nhóm'!$A:$A,MATCH($B431&amp;"|"&amp;$C431&amp;"|"&amp;$D431,'_cu Bật tắt nhóm'!$H:$H,0)),"Có")="Không","Không","Có")))</f>
        <v>Không</v>
      </c>
    </row>
    <row r="432">
      <c r="A432" s="132"/>
      <c r="B432" s="29"/>
      <c r="C432" s="29"/>
      <c r="D432" s="29"/>
      <c r="E432" s="29"/>
      <c r="F432" s="29"/>
      <c r="G432" s="29"/>
      <c r="H432" s="29"/>
      <c r="I432" s="29"/>
      <c r="J432" s="132"/>
      <c r="K432" s="29"/>
      <c r="L432" s="41" t="str">
        <f t="array" ref="L432">IF($A432&lt;&gt;"Có","Không",IF(IFERROR(INDEX('_cu Bật tắt nhóm'!$A:$A,MATCH($B432&amp;"|"&amp;$C432&amp;"|",'_cu Bật tắt nhóm'!$H:$H,0)),"Có")="Không","Không",IF(IFERROR(INDEX('_cu Bật tắt nhóm'!$A:$A,MATCH($B432&amp;"|"&amp;$C432&amp;"|"&amp;$D432,'_cu Bật tắt nhóm'!$H:$H,0)),"Có")="Không","Không","Có")))</f>
        <v>Không</v>
      </c>
    </row>
    <row r="433">
      <c r="A433" s="132"/>
      <c r="B433" s="29"/>
      <c r="C433" s="29"/>
      <c r="D433" s="29"/>
      <c r="E433" s="29"/>
      <c r="F433" s="29"/>
      <c r="G433" s="29"/>
      <c r="H433" s="29"/>
      <c r="I433" s="29"/>
      <c r="J433" s="132"/>
      <c r="K433" s="29"/>
      <c r="L433" s="41" t="str">
        <f t="array" ref="L433">IF($A433&lt;&gt;"Có","Không",IF(IFERROR(INDEX('_cu Bật tắt nhóm'!$A:$A,MATCH($B433&amp;"|"&amp;$C433&amp;"|",'_cu Bật tắt nhóm'!$H:$H,0)),"Có")="Không","Không",IF(IFERROR(INDEX('_cu Bật tắt nhóm'!$A:$A,MATCH($B433&amp;"|"&amp;$C433&amp;"|"&amp;$D433,'_cu Bật tắt nhóm'!$H:$H,0)),"Có")="Không","Không","Có")))</f>
        <v>Không</v>
      </c>
    </row>
    <row r="434">
      <c r="A434" s="132"/>
      <c r="B434" s="29"/>
      <c r="C434" s="29"/>
      <c r="D434" s="29"/>
      <c r="E434" s="29"/>
      <c r="F434" s="29"/>
      <c r="G434" s="29"/>
      <c r="H434" s="29"/>
      <c r="I434" s="29"/>
      <c r="J434" s="132"/>
      <c r="K434" s="29"/>
      <c r="L434" s="41" t="str">
        <f t="array" ref="L434">IF($A434&lt;&gt;"Có","Không",IF(IFERROR(INDEX('_cu Bật tắt nhóm'!$A:$A,MATCH($B434&amp;"|"&amp;$C434&amp;"|",'_cu Bật tắt nhóm'!$H:$H,0)),"Có")="Không","Không",IF(IFERROR(INDEX('_cu Bật tắt nhóm'!$A:$A,MATCH($B434&amp;"|"&amp;$C434&amp;"|"&amp;$D434,'_cu Bật tắt nhóm'!$H:$H,0)),"Có")="Không","Không","Có")))</f>
        <v>Không</v>
      </c>
    </row>
    <row r="435">
      <c r="A435" s="132"/>
      <c r="B435" s="29"/>
      <c r="C435" s="29"/>
      <c r="D435" s="29"/>
      <c r="E435" s="29"/>
      <c r="F435" s="29"/>
      <c r="G435" s="29"/>
      <c r="H435" s="29"/>
      <c r="I435" s="29"/>
      <c r="J435" s="132"/>
      <c r="K435" s="29"/>
      <c r="L435" s="41" t="str">
        <f t="array" ref="L435">IF($A435&lt;&gt;"Có","Không",IF(IFERROR(INDEX('_cu Bật tắt nhóm'!$A:$A,MATCH($B435&amp;"|"&amp;$C435&amp;"|",'_cu Bật tắt nhóm'!$H:$H,0)),"Có")="Không","Không",IF(IFERROR(INDEX('_cu Bật tắt nhóm'!$A:$A,MATCH($B435&amp;"|"&amp;$C435&amp;"|"&amp;$D435,'_cu Bật tắt nhóm'!$H:$H,0)),"Có")="Không","Không","Có")))</f>
        <v>Không</v>
      </c>
    </row>
    <row r="436">
      <c r="A436" s="132"/>
      <c r="B436" s="29"/>
      <c r="C436" s="29"/>
      <c r="D436" s="29"/>
      <c r="E436" s="29"/>
      <c r="F436" s="29"/>
      <c r="G436" s="29"/>
      <c r="H436" s="29"/>
      <c r="I436" s="29"/>
      <c r="J436" s="132"/>
      <c r="K436" s="29"/>
      <c r="L436" s="41" t="str">
        <f t="array" ref="L436">IF($A436&lt;&gt;"Có","Không",IF(IFERROR(INDEX('_cu Bật tắt nhóm'!$A:$A,MATCH($B436&amp;"|"&amp;$C436&amp;"|",'_cu Bật tắt nhóm'!$H:$H,0)),"Có")="Không","Không",IF(IFERROR(INDEX('_cu Bật tắt nhóm'!$A:$A,MATCH($B436&amp;"|"&amp;$C436&amp;"|"&amp;$D436,'_cu Bật tắt nhóm'!$H:$H,0)),"Có")="Không","Không","Có")))</f>
        <v>Không</v>
      </c>
    </row>
    <row r="437">
      <c r="A437" s="132"/>
      <c r="B437" s="29"/>
      <c r="C437" s="29"/>
      <c r="D437" s="29"/>
      <c r="E437" s="29"/>
      <c r="F437" s="29"/>
      <c r="G437" s="29"/>
      <c r="H437" s="29"/>
      <c r="I437" s="29"/>
      <c r="J437" s="132"/>
      <c r="K437" s="29"/>
      <c r="L437" s="41" t="str">
        <f t="array" ref="L437">IF($A437&lt;&gt;"Có","Không",IF(IFERROR(INDEX('_cu Bật tắt nhóm'!$A:$A,MATCH($B437&amp;"|"&amp;$C437&amp;"|",'_cu Bật tắt nhóm'!$H:$H,0)),"Có")="Không","Không",IF(IFERROR(INDEX('_cu Bật tắt nhóm'!$A:$A,MATCH($B437&amp;"|"&amp;$C437&amp;"|"&amp;$D437,'_cu Bật tắt nhóm'!$H:$H,0)),"Có")="Không","Không","Có")))</f>
        <v>Không</v>
      </c>
    </row>
    <row r="438">
      <c r="A438" s="132"/>
      <c r="B438" s="29"/>
      <c r="C438" s="29"/>
      <c r="D438" s="29"/>
      <c r="E438" s="29"/>
      <c r="F438" s="29"/>
      <c r="G438" s="29"/>
      <c r="H438" s="29"/>
      <c r="I438" s="29"/>
      <c r="J438" s="132"/>
      <c r="K438" s="29"/>
      <c r="L438" s="41" t="str">
        <f t="array" ref="L438">IF($A438&lt;&gt;"Có","Không",IF(IFERROR(INDEX('_cu Bật tắt nhóm'!$A:$A,MATCH($B438&amp;"|"&amp;$C438&amp;"|",'_cu Bật tắt nhóm'!$H:$H,0)),"Có")="Không","Không",IF(IFERROR(INDEX('_cu Bật tắt nhóm'!$A:$A,MATCH($B438&amp;"|"&amp;$C438&amp;"|"&amp;$D438,'_cu Bật tắt nhóm'!$H:$H,0)),"Có")="Không","Không","Có")))</f>
        <v>Không</v>
      </c>
    </row>
    <row r="439">
      <c r="A439" s="132"/>
      <c r="B439" s="29"/>
      <c r="C439" s="29"/>
      <c r="D439" s="29"/>
      <c r="E439" s="29"/>
      <c r="F439" s="29"/>
      <c r="G439" s="29"/>
      <c r="H439" s="29"/>
      <c r="I439" s="29"/>
      <c r="J439" s="132"/>
      <c r="K439" s="29"/>
      <c r="L439" s="41" t="str">
        <f t="array" ref="L439">IF($A439&lt;&gt;"Có","Không",IF(IFERROR(INDEX('_cu Bật tắt nhóm'!$A:$A,MATCH($B439&amp;"|"&amp;$C439&amp;"|",'_cu Bật tắt nhóm'!$H:$H,0)),"Có")="Không","Không",IF(IFERROR(INDEX('_cu Bật tắt nhóm'!$A:$A,MATCH($B439&amp;"|"&amp;$C439&amp;"|"&amp;$D439,'_cu Bật tắt nhóm'!$H:$H,0)),"Có")="Không","Không","Có")))</f>
        <v>Không</v>
      </c>
    </row>
    <row r="440">
      <c r="A440" s="132"/>
      <c r="B440" s="29"/>
      <c r="C440" s="29"/>
      <c r="D440" s="29"/>
      <c r="E440" s="29"/>
      <c r="F440" s="29"/>
      <c r="G440" s="29"/>
      <c r="H440" s="29"/>
      <c r="I440" s="29"/>
      <c r="J440" s="132"/>
      <c r="K440" s="29"/>
      <c r="L440" s="41" t="str">
        <f t="array" ref="L440">IF($A440&lt;&gt;"Có","Không",IF(IFERROR(INDEX('_cu Bật tắt nhóm'!$A:$A,MATCH($B440&amp;"|"&amp;$C440&amp;"|",'_cu Bật tắt nhóm'!$H:$H,0)),"Có")="Không","Không",IF(IFERROR(INDEX('_cu Bật tắt nhóm'!$A:$A,MATCH($B440&amp;"|"&amp;$C440&amp;"|"&amp;$D440,'_cu Bật tắt nhóm'!$H:$H,0)),"Có")="Không","Không","Có")))</f>
        <v>Không</v>
      </c>
    </row>
    <row r="441">
      <c r="A441" s="132"/>
      <c r="B441" s="29"/>
      <c r="C441" s="29"/>
      <c r="D441" s="29"/>
      <c r="E441" s="29"/>
      <c r="F441" s="29"/>
      <c r="G441" s="29"/>
      <c r="H441" s="29"/>
      <c r="I441" s="29"/>
      <c r="J441" s="132"/>
      <c r="K441" s="29"/>
      <c r="L441" s="41" t="str">
        <f t="array" ref="L441">IF($A441&lt;&gt;"Có","Không",IF(IFERROR(INDEX('_cu Bật tắt nhóm'!$A:$A,MATCH($B441&amp;"|"&amp;$C441&amp;"|",'_cu Bật tắt nhóm'!$H:$H,0)),"Có")="Không","Không",IF(IFERROR(INDEX('_cu Bật tắt nhóm'!$A:$A,MATCH($B441&amp;"|"&amp;$C441&amp;"|"&amp;$D441,'_cu Bật tắt nhóm'!$H:$H,0)),"Có")="Không","Không","Có")))</f>
        <v>Không</v>
      </c>
    </row>
    <row r="442">
      <c r="A442" s="132"/>
      <c r="B442" s="29"/>
      <c r="C442" s="29"/>
      <c r="D442" s="29"/>
      <c r="E442" s="29"/>
      <c r="F442" s="29"/>
      <c r="G442" s="29"/>
      <c r="H442" s="29"/>
      <c r="I442" s="29"/>
      <c r="J442" s="132"/>
      <c r="K442" s="29"/>
      <c r="L442" s="41" t="str">
        <f t="array" ref="L442">IF($A442&lt;&gt;"Có","Không",IF(IFERROR(INDEX('_cu Bật tắt nhóm'!$A:$A,MATCH($B442&amp;"|"&amp;$C442&amp;"|",'_cu Bật tắt nhóm'!$H:$H,0)),"Có")="Không","Không",IF(IFERROR(INDEX('_cu Bật tắt nhóm'!$A:$A,MATCH($B442&amp;"|"&amp;$C442&amp;"|"&amp;$D442,'_cu Bật tắt nhóm'!$H:$H,0)),"Có")="Không","Không","Có")))</f>
        <v>Không</v>
      </c>
    </row>
    <row r="443">
      <c r="A443" s="132"/>
      <c r="B443" s="29"/>
      <c r="C443" s="29"/>
      <c r="D443" s="29"/>
      <c r="E443" s="29"/>
      <c r="F443" s="29"/>
      <c r="G443" s="29"/>
      <c r="H443" s="29"/>
      <c r="I443" s="29"/>
      <c r="J443" s="132"/>
      <c r="K443" s="29"/>
      <c r="L443" s="41" t="str">
        <f t="array" ref="L443">IF($A443&lt;&gt;"Có","Không",IF(IFERROR(INDEX('_cu Bật tắt nhóm'!$A:$A,MATCH($B443&amp;"|"&amp;$C443&amp;"|",'_cu Bật tắt nhóm'!$H:$H,0)),"Có")="Không","Không",IF(IFERROR(INDEX('_cu Bật tắt nhóm'!$A:$A,MATCH($B443&amp;"|"&amp;$C443&amp;"|"&amp;$D443,'_cu Bật tắt nhóm'!$H:$H,0)),"Có")="Không","Không","Có")))</f>
        <v>Không</v>
      </c>
    </row>
    <row r="444">
      <c r="A444" s="132"/>
      <c r="B444" s="29"/>
      <c r="C444" s="29"/>
      <c r="D444" s="29"/>
      <c r="E444" s="29"/>
      <c r="F444" s="29"/>
      <c r="G444" s="29"/>
      <c r="H444" s="29"/>
      <c r="I444" s="29"/>
      <c r="J444" s="132"/>
      <c r="K444" s="29"/>
      <c r="L444" s="41" t="str">
        <f t="array" ref="L444">IF($A444&lt;&gt;"Có","Không",IF(IFERROR(INDEX('_cu Bật tắt nhóm'!$A:$A,MATCH($B444&amp;"|"&amp;$C444&amp;"|",'_cu Bật tắt nhóm'!$H:$H,0)),"Có")="Không","Không",IF(IFERROR(INDEX('_cu Bật tắt nhóm'!$A:$A,MATCH($B444&amp;"|"&amp;$C444&amp;"|"&amp;$D444,'_cu Bật tắt nhóm'!$H:$H,0)),"Có")="Không","Không","Có")))</f>
        <v>Không</v>
      </c>
    </row>
    <row r="445">
      <c r="A445" s="132"/>
      <c r="B445" s="29"/>
      <c r="C445" s="29"/>
      <c r="D445" s="29"/>
      <c r="E445" s="29"/>
      <c r="F445" s="29"/>
      <c r="G445" s="29"/>
      <c r="H445" s="29"/>
      <c r="I445" s="29"/>
      <c r="J445" s="132"/>
      <c r="K445" s="29"/>
      <c r="L445" s="41" t="str">
        <f t="array" ref="L445">IF($A445&lt;&gt;"Có","Không",IF(IFERROR(INDEX('_cu Bật tắt nhóm'!$A:$A,MATCH($B445&amp;"|"&amp;$C445&amp;"|",'_cu Bật tắt nhóm'!$H:$H,0)),"Có")="Không","Không",IF(IFERROR(INDEX('_cu Bật tắt nhóm'!$A:$A,MATCH($B445&amp;"|"&amp;$C445&amp;"|"&amp;$D445,'_cu Bật tắt nhóm'!$H:$H,0)),"Có")="Không","Không","Có")))</f>
        <v>Không</v>
      </c>
    </row>
    <row r="446">
      <c r="A446" s="132"/>
      <c r="B446" s="29"/>
      <c r="C446" s="29"/>
      <c r="D446" s="29"/>
      <c r="E446" s="29"/>
      <c r="F446" s="29"/>
      <c r="G446" s="29"/>
      <c r="H446" s="29"/>
      <c r="I446" s="29"/>
      <c r="J446" s="132"/>
      <c r="K446" s="29"/>
      <c r="L446" s="41" t="str">
        <f t="array" ref="L446">IF($A446&lt;&gt;"Có","Không",IF(IFERROR(INDEX('_cu Bật tắt nhóm'!$A:$A,MATCH($B446&amp;"|"&amp;$C446&amp;"|",'_cu Bật tắt nhóm'!$H:$H,0)),"Có")="Không","Không",IF(IFERROR(INDEX('_cu Bật tắt nhóm'!$A:$A,MATCH($B446&amp;"|"&amp;$C446&amp;"|"&amp;$D446,'_cu Bật tắt nhóm'!$H:$H,0)),"Có")="Không","Không","Có")))</f>
        <v>Không</v>
      </c>
    </row>
    <row r="447">
      <c r="A447" s="132"/>
      <c r="B447" s="29"/>
      <c r="C447" s="29"/>
      <c r="D447" s="29"/>
      <c r="E447" s="29"/>
      <c r="F447" s="29"/>
      <c r="G447" s="29"/>
      <c r="H447" s="29"/>
      <c r="I447" s="29"/>
      <c r="J447" s="132"/>
      <c r="K447" s="29"/>
      <c r="L447" s="41" t="str">
        <f t="array" ref="L447">IF($A447&lt;&gt;"Có","Không",IF(IFERROR(INDEX('_cu Bật tắt nhóm'!$A:$A,MATCH($B447&amp;"|"&amp;$C447&amp;"|",'_cu Bật tắt nhóm'!$H:$H,0)),"Có")="Không","Không",IF(IFERROR(INDEX('_cu Bật tắt nhóm'!$A:$A,MATCH($B447&amp;"|"&amp;$C447&amp;"|"&amp;$D447,'_cu Bật tắt nhóm'!$H:$H,0)),"Có")="Không","Không","Có")))</f>
        <v>Không</v>
      </c>
    </row>
    <row r="448">
      <c r="A448" s="132"/>
      <c r="B448" s="29"/>
      <c r="C448" s="29"/>
      <c r="D448" s="29"/>
      <c r="E448" s="29"/>
      <c r="F448" s="29"/>
      <c r="G448" s="29"/>
      <c r="H448" s="29"/>
      <c r="I448" s="29"/>
      <c r="J448" s="132"/>
      <c r="K448" s="29"/>
      <c r="L448" s="41" t="str">
        <f t="array" ref="L448">IF($A448&lt;&gt;"Có","Không",IF(IFERROR(INDEX('_cu Bật tắt nhóm'!$A:$A,MATCH($B448&amp;"|"&amp;$C448&amp;"|",'_cu Bật tắt nhóm'!$H:$H,0)),"Có")="Không","Không",IF(IFERROR(INDEX('_cu Bật tắt nhóm'!$A:$A,MATCH($B448&amp;"|"&amp;$C448&amp;"|"&amp;$D448,'_cu Bật tắt nhóm'!$H:$H,0)),"Có")="Không","Không","Có")))</f>
        <v>Không</v>
      </c>
    </row>
    <row r="449">
      <c r="A449" s="132"/>
      <c r="B449" s="29"/>
      <c r="C449" s="29"/>
      <c r="D449" s="29"/>
      <c r="E449" s="29"/>
      <c r="F449" s="29"/>
      <c r="G449" s="29"/>
      <c r="H449" s="29"/>
      <c r="I449" s="29"/>
      <c r="J449" s="132"/>
      <c r="K449" s="29"/>
      <c r="L449" s="41" t="str">
        <f t="array" ref="L449">IF($A449&lt;&gt;"Có","Không",IF(IFERROR(INDEX('_cu Bật tắt nhóm'!$A:$A,MATCH($B449&amp;"|"&amp;$C449&amp;"|",'_cu Bật tắt nhóm'!$H:$H,0)),"Có")="Không","Không",IF(IFERROR(INDEX('_cu Bật tắt nhóm'!$A:$A,MATCH($B449&amp;"|"&amp;$C449&amp;"|"&amp;$D449,'_cu Bật tắt nhóm'!$H:$H,0)),"Có")="Không","Không","Có")))</f>
        <v>Không</v>
      </c>
    </row>
    <row r="450">
      <c r="A450" s="132"/>
      <c r="B450" s="29"/>
      <c r="C450" s="29"/>
      <c r="D450" s="29"/>
      <c r="E450" s="29"/>
      <c r="F450" s="29"/>
      <c r="G450" s="29"/>
      <c r="H450" s="29"/>
      <c r="I450" s="29"/>
      <c r="J450" s="132"/>
      <c r="K450" s="29"/>
      <c r="L450" s="41" t="str">
        <f t="array" ref="L450">IF($A450&lt;&gt;"Có","Không",IF(IFERROR(INDEX('_cu Bật tắt nhóm'!$A:$A,MATCH($B450&amp;"|"&amp;$C450&amp;"|",'_cu Bật tắt nhóm'!$H:$H,0)),"Có")="Không","Không",IF(IFERROR(INDEX('_cu Bật tắt nhóm'!$A:$A,MATCH($B450&amp;"|"&amp;$C450&amp;"|"&amp;$D450,'_cu Bật tắt nhóm'!$H:$H,0)),"Có")="Không","Không","Có")))</f>
        <v>Không</v>
      </c>
    </row>
    <row r="451">
      <c r="A451" s="132"/>
      <c r="B451" s="29"/>
      <c r="C451" s="29"/>
      <c r="D451" s="29"/>
      <c r="E451" s="29"/>
      <c r="F451" s="29"/>
      <c r="G451" s="29"/>
      <c r="H451" s="29"/>
      <c r="I451" s="29"/>
      <c r="J451" s="132"/>
      <c r="K451" s="29"/>
      <c r="L451" s="41" t="str">
        <f t="array" ref="L451">IF($A451&lt;&gt;"Có","Không",IF(IFERROR(INDEX('_cu Bật tắt nhóm'!$A:$A,MATCH($B451&amp;"|"&amp;$C451&amp;"|",'_cu Bật tắt nhóm'!$H:$H,0)),"Có")="Không","Không",IF(IFERROR(INDEX('_cu Bật tắt nhóm'!$A:$A,MATCH($B451&amp;"|"&amp;$C451&amp;"|"&amp;$D451,'_cu Bật tắt nhóm'!$H:$H,0)),"Có")="Không","Không","Có")))</f>
        <v>Không</v>
      </c>
    </row>
    <row r="452">
      <c r="A452" s="132"/>
      <c r="B452" s="29"/>
      <c r="C452" s="29"/>
      <c r="D452" s="29"/>
      <c r="E452" s="29"/>
      <c r="F452" s="29"/>
      <c r="G452" s="29"/>
      <c r="H452" s="29"/>
      <c r="I452" s="29"/>
      <c r="J452" s="132"/>
      <c r="K452" s="29"/>
      <c r="L452" s="41" t="str">
        <f t="array" ref="L452">IF($A452&lt;&gt;"Có","Không",IF(IFERROR(INDEX('_cu Bật tắt nhóm'!$A:$A,MATCH($B452&amp;"|"&amp;$C452&amp;"|",'_cu Bật tắt nhóm'!$H:$H,0)),"Có")="Không","Không",IF(IFERROR(INDEX('_cu Bật tắt nhóm'!$A:$A,MATCH($B452&amp;"|"&amp;$C452&amp;"|"&amp;$D452,'_cu Bật tắt nhóm'!$H:$H,0)),"Có")="Không","Không","Có")))</f>
        <v>Không</v>
      </c>
    </row>
    <row r="453">
      <c r="A453" s="132"/>
      <c r="B453" s="29"/>
      <c r="C453" s="29"/>
      <c r="D453" s="29"/>
      <c r="E453" s="29"/>
      <c r="F453" s="29"/>
      <c r="G453" s="29"/>
      <c r="H453" s="29"/>
      <c r="I453" s="29"/>
      <c r="J453" s="132"/>
      <c r="K453" s="29"/>
      <c r="L453" s="41" t="str">
        <f t="array" ref="L453">IF($A453&lt;&gt;"Có","Không",IF(IFERROR(INDEX('_cu Bật tắt nhóm'!$A:$A,MATCH($B453&amp;"|"&amp;$C453&amp;"|",'_cu Bật tắt nhóm'!$H:$H,0)),"Có")="Không","Không",IF(IFERROR(INDEX('_cu Bật tắt nhóm'!$A:$A,MATCH($B453&amp;"|"&amp;$C453&amp;"|"&amp;$D453,'_cu Bật tắt nhóm'!$H:$H,0)),"Có")="Không","Không","Có")))</f>
        <v>Không</v>
      </c>
    </row>
    <row r="454">
      <c r="A454" s="132"/>
      <c r="B454" s="29"/>
      <c r="C454" s="29"/>
      <c r="D454" s="29"/>
      <c r="E454" s="29"/>
      <c r="F454" s="29"/>
      <c r="G454" s="29"/>
      <c r="H454" s="29"/>
      <c r="I454" s="29"/>
      <c r="J454" s="132"/>
      <c r="K454" s="29"/>
      <c r="L454" s="41" t="str">
        <f t="array" ref="L454">IF($A454&lt;&gt;"Có","Không",IF(IFERROR(INDEX('_cu Bật tắt nhóm'!$A:$A,MATCH($B454&amp;"|"&amp;$C454&amp;"|",'_cu Bật tắt nhóm'!$H:$H,0)),"Có")="Không","Không",IF(IFERROR(INDEX('_cu Bật tắt nhóm'!$A:$A,MATCH($B454&amp;"|"&amp;$C454&amp;"|"&amp;$D454,'_cu Bật tắt nhóm'!$H:$H,0)),"Có")="Không","Không","Có")))</f>
        <v>Không</v>
      </c>
    </row>
    <row r="455">
      <c r="A455" s="132"/>
      <c r="B455" s="29"/>
      <c r="C455" s="29"/>
      <c r="D455" s="29"/>
      <c r="E455" s="29"/>
      <c r="F455" s="29"/>
      <c r="G455" s="29"/>
      <c r="H455" s="29"/>
      <c r="I455" s="29"/>
      <c r="J455" s="132"/>
      <c r="K455" s="29"/>
      <c r="L455" s="41" t="str">
        <f t="array" ref="L455">IF($A455&lt;&gt;"Có","Không",IF(IFERROR(INDEX('_cu Bật tắt nhóm'!$A:$A,MATCH($B455&amp;"|"&amp;$C455&amp;"|",'_cu Bật tắt nhóm'!$H:$H,0)),"Có")="Không","Không",IF(IFERROR(INDEX('_cu Bật tắt nhóm'!$A:$A,MATCH($B455&amp;"|"&amp;$C455&amp;"|"&amp;$D455,'_cu Bật tắt nhóm'!$H:$H,0)),"Có")="Không","Không","Có")))</f>
        <v>Không</v>
      </c>
    </row>
    <row r="456">
      <c r="A456" s="132"/>
      <c r="B456" s="29"/>
      <c r="C456" s="29"/>
      <c r="D456" s="29"/>
      <c r="E456" s="29"/>
      <c r="F456" s="29"/>
      <c r="G456" s="29"/>
      <c r="H456" s="29"/>
      <c r="I456" s="29"/>
      <c r="J456" s="132"/>
      <c r="K456" s="29"/>
      <c r="L456" s="41" t="str">
        <f t="array" ref="L456">IF($A456&lt;&gt;"Có","Không",IF(IFERROR(INDEX('_cu Bật tắt nhóm'!$A:$A,MATCH($B456&amp;"|"&amp;$C456&amp;"|",'_cu Bật tắt nhóm'!$H:$H,0)),"Có")="Không","Không",IF(IFERROR(INDEX('_cu Bật tắt nhóm'!$A:$A,MATCH($B456&amp;"|"&amp;$C456&amp;"|"&amp;$D456,'_cu Bật tắt nhóm'!$H:$H,0)),"Có")="Không","Không","Có")))</f>
        <v>Không</v>
      </c>
    </row>
    <row r="457">
      <c r="A457" s="132"/>
      <c r="B457" s="29"/>
      <c r="C457" s="29"/>
      <c r="D457" s="29"/>
      <c r="E457" s="29"/>
      <c r="F457" s="29"/>
      <c r="G457" s="29"/>
      <c r="H457" s="29"/>
      <c r="I457" s="29"/>
      <c r="J457" s="132"/>
      <c r="K457" s="29"/>
      <c r="L457" s="41" t="str">
        <f t="array" ref="L457">IF($A457&lt;&gt;"Có","Không",IF(IFERROR(INDEX('_cu Bật tắt nhóm'!$A:$A,MATCH($B457&amp;"|"&amp;$C457&amp;"|",'_cu Bật tắt nhóm'!$H:$H,0)),"Có")="Không","Không",IF(IFERROR(INDEX('_cu Bật tắt nhóm'!$A:$A,MATCH($B457&amp;"|"&amp;$C457&amp;"|"&amp;$D457,'_cu Bật tắt nhóm'!$H:$H,0)),"Có")="Không","Không","Có")))</f>
        <v>Không</v>
      </c>
    </row>
    <row r="458">
      <c r="A458" s="132"/>
      <c r="B458" s="29"/>
      <c r="C458" s="29"/>
      <c r="D458" s="29"/>
      <c r="E458" s="29"/>
      <c r="F458" s="29"/>
      <c r="G458" s="29"/>
      <c r="H458" s="29"/>
      <c r="I458" s="29"/>
      <c r="J458" s="132"/>
      <c r="K458" s="29"/>
      <c r="L458" s="41" t="str">
        <f t="array" ref="L458">IF($A458&lt;&gt;"Có","Không",IF(IFERROR(INDEX('_cu Bật tắt nhóm'!$A:$A,MATCH($B458&amp;"|"&amp;$C458&amp;"|",'_cu Bật tắt nhóm'!$H:$H,0)),"Có")="Không","Không",IF(IFERROR(INDEX('_cu Bật tắt nhóm'!$A:$A,MATCH($B458&amp;"|"&amp;$C458&amp;"|"&amp;$D458,'_cu Bật tắt nhóm'!$H:$H,0)),"Có")="Không","Không","Có")))</f>
        <v>Không</v>
      </c>
    </row>
    <row r="459">
      <c r="A459" s="132"/>
      <c r="B459" s="29"/>
      <c r="C459" s="29"/>
      <c r="D459" s="29"/>
      <c r="E459" s="29"/>
      <c r="F459" s="29"/>
      <c r="G459" s="29"/>
      <c r="H459" s="29"/>
      <c r="I459" s="29"/>
      <c r="J459" s="132"/>
      <c r="K459" s="29"/>
      <c r="L459" s="41" t="str">
        <f t="array" ref="L459">IF($A459&lt;&gt;"Có","Không",IF(IFERROR(INDEX('_cu Bật tắt nhóm'!$A:$A,MATCH($B459&amp;"|"&amp;$C459&amp;"|",'_cu Bật tắt nhóm'!$H:$H,0)),"Có")="Không","Không",IF(IFERROR(INDEX('_cu Bật tắt nhóm'!$A:$A,MATCH($B459&amp;"|"&amp;$C459&amp;"|"&amp;$D459,'_cu Bật tắt nhóm'!$H:$H,0)),"Có")="Không","Không","Có")))</f>
        <v>Không</v>
      </c>
    </row>
    <row r="460">
      <c r="A460" s="132"/>
      <c r="B460" s="29"/>
      <c r="C460" s="29"/>
      <c r="D460" s="29"/>
      <c r="E460" s="29"/>
      <c r="F460" s="29"/>
      <c r="G460" s="29"/>
      <c r="H460" s="29"/>
      <c r="I460" s="29"/>
      <c r="J460" s="132"/>
      <c r="K460" s="29"/>
      <c r="L460" s="41" t="str">
        <f t="array" ref="L460">IF($A460&lt;&gt;"Có","Không",IF(IFERROR(INDEX('_cu Bật tắt nhóm'!$A:$A,MATCH($B460&amp;"|"&amp;$C460&amp;"|",'_cu Bật tắt nhóm'!$H:$H,0)),"Có")="Không","Không",IF(IFERROR(INDEX('_cu Bật tắt nhóm'!$A:$A,MATCH($B460&amp;"|"&amp;$C460&amp;"|"&amp;$D460,'_cu Bật tắt nhóm'!$H:$H,0)),"Có")="Không","Không","Có")))</f>
        <v>Không</v>
      </c>
    </row>
    <row r="461">
      <c r="A461" s="132"/>
      <c r="B461" s="29"/>
      <c r="C461" s="29"/>
      <c r="D461" s="29"/>
      <c r="E461" s="29"/>
      <c r="F461" s="29"/>
      <c r="G461" s="29"/>
      <c r="H461" s="29"/>
      <c r="I461" s="29"/>
      <c r="J461" s="132"/>
      <c r="K461" s="29"/>
      <c r="L461" s="41" t="str">
        <f t="array" ref="L461">IF($A461&lt;&gt;"Có","Không",IF(IFERROR(INDEX('_cu Bật tắt nhóm'!$A:$A,MATCH($B461&amp;"|"&amp;$C461&amp;"|",'_cu Bật tắt nhóm'!$H:$H,0)),"Có")="Không","Không",IF(IFERROR(INDEX('_cu Bật tắt nhóm'!$A:$A,MATCH($B461&amp;"|"&amp;$C461&amp;"|"&amp;$D461,'_cu Bật tắt nhóm'!$H:$H,0)),"Có")="Không","Không","Có")))</f>
        <v>Không</v>
      </c>
    </row>
    <row r="462">
      <c r="A462" s="132"/>
      <c r="B462" s="29"/>
      <c r="C462" s="29"/>
      <c r="D462" s="29"/>
      <c r="E462" s="29"/>
      <c r="F462" s="29"/>
      <c r="G462" s="29"/>
      <c r="H462" s="29"/>
      <c r="I462" s="29"/>
      <c r="J462" s="132"/>
      <c r="K462" s="29"/>
      <c r="L462" s="41" t="str">
        <f t="array" ref="L462">IF($A462&lt;&gt;"Có","Không",IF(IFERROR(INDEX('_cu Bật tắt nhóm'!$A:$A,MATCH($B462&amp;"|"&amp;$C462&amp;"|",'_cu Bật tắt nhóm'!$H:$H,0)),"Có")="Không","Không",IF(IFERROR(INDEX('_cu Bật tắt nhóm'!$A:$A,MATCH($B462&amp;"|"&amp;$C462&amp;"|"&amp;$D462,'_cu Bật tắt nhóm'!$H:$H,0)),"Có")="Không","Không","Có")))</f>
        <v>Không</v>
      </c>
    </row>
    <row r="463">
      <c r="A463" s="132"/>
      <c r="B463" s="29"/>
      <c r="C463" s="29"/>
      <c r="D463" s="29"/>
      <c r="E463" s="29"/>
      <c r="F463" s="29"/>
      <c r="G463" s="29"/>
      <c r="H463" s="29"/>
      <c r="I463" s="29"/>
      <c r="J463" s="132"/>
      <c r="K463" s="29"/>
      <c r="L463" s="41" t="str">
        <f t="array" ref="L463">IF($A463&lt;&gt;"Có","Không",IF(IFERROR(INDEX('_cu Bật tắt nhóm'!$A:$A,MATCH($B463&amp;"|"&amp;$C463&amp;"|",'_cu Bật tắt nhóm'!$H:$H,0)),"Có")="Không","Không",IF(IFERROR(INDEX('_cu Bật tắt nhóm'!$A:$A,MATCH($B463&amp;"|"&amp;$C463&amp;"|"&amp;$D463,'_cu Bật tắt nhóm'!$H:$H,0)),"Có")="Không","Không","Có")))</f>
        <v>Không</v>
      </c>
    </row>
    <row r="464">
      <c r="A464" s="132"/>
      <c r="B464" s="29"/>
      <c r="C464" s="29"/>
      <c r="D464" s="29"/>
      <c r="E464" s="29"/>
      <c r="F464" s="29"/>
      <c r="G464" s="29"/>
      <c r="H464" s="29"/>
      <c r="I464" s="29"/>
      <c r="J464" s="132"/>
      <c r="K464" s="29"/>
      <c r="L464" s="41" t="str">
        <f t="array" ref="L464">IF($A464&lt;&gt;"Có","Không",IF(IFERROR(INDEX('_cu Bật tắt nhóm'!$A:$A,MATCH($B464&amp;"|"&amp;$C464&amp;"|",'_cu Bật tắt nhóm'!$H:$H,0)),"Có")="Không","Không",IF(IFERROR(INDEX('_cu Bật tắt nhóm'!$A:$A,MATCH($B464&amp;"|"&amp;$C464&amp;"|"&amp;$D464,'_cu Bật tắt nhóm'!$H:$H,0)),"Có")="Không","Không","Có")))</f>
        <v>Không</v>
      </c>
    </row>
    <row r="465">
      <c r="A465" s="132"/>
      <c r="B465" s="29"/>
      <c r="C465" s="29"/>
      <c r="D465" s="29"/>
      <c r="E465" s="29"/>
      <c r="F465" s="29"/>
      <c r="G465" s="29"/>
      <c r="H465" s="29"/>
      <c r="I465" s="29"/>
      <c r="J465" s="132"/>
      <c r="K465" s="29"/>
      <c r="L465" s="41" t="str">
        <f t="array" ref="L465">IF($A465&lt;&gt;"Có","Không",IF(IFERROR(INDEX('_cu Bật tắt nhóm'!$A:$A,MATCH($B465&amp;"|"&amp;$C465&amp;"|",'_cu Bật tắt nhóm'!$H:$H,0)),"Có")="Không","Không",IF(IFERROR(INDEX('_cu Bật tắt nhóm'!$A:$A,MATCH($B465&amp;"|"&amp;$C465&amp;"|"&amp;$D465,'_cu Bật tắt nhóm'!$H:$H,0)),"Có")="Không","Không","Có")))</f>
        <v>Không</v>
      </c>
    </row>
    <row r="466">
      <c r="A466" s="132"/>
      <c r="B466" s="29"/>
      <c r="C466" s="29"/>
      <c r="D466" s="29"/>
      <c r="E466" s="29"/>
      <c r="F466" s="29"/>
      <c r="G466" s="29"/>
      <c r="H466" s="29"/>
      <c r="I466" s="29"/>
      <c r="J466" s="132"/>
      <c r="K466" s="29"/>
      <c r="L466" s="41" t="str">
        <f t="array" ref="L466">IF($A466&lt;&gt;"Có","Không",IF(IFERROR(INDEX('_cu Bật tắt nhóm'!$A:$A,MATCH($B466&amp;"|"&amp;$C466&amp;"|",'_cu Bật tắt nhóm'!$H:$H,0)),"Có")="Không","Không",IF(IFERROR(INDEX('_cu Bật tắt nhóm'!$A:$A,MATCH($B466&amp;"|"&amp;$C466&amp;"|"&amp;$D466,'_cu Bật tắt nhóm'!$H:$H,0)),"Có")="Không","Không","Có")))</f>
        <v>Không</v>
      </c>
    </row>
    <row r="467">
      <c r="A467" s="132"/>
      <c r="B467" s="29"/>
      <c r="C467" s="29"/>
      <c r="D467" s="29"/>
      <c r="E467" s="29"/>
      <c r="F467" s="29"/>
      <c r="G467" s="29"/>
      <c r="H467" s="29"/>
      <c r="I467" s="29"/>
      <c r="J467" s="132"/>
      <c r="K467" s="29"/>
      <c r="L467" s="41" t="str">
        <f t="array" ref="L467">IF($A467&lt;&gt;"Có","Không",IF(IFERROR(INDEX('_cu Bật tắt nhóm'!$A:$A,MATCH($B467&amp;"|"&amp;$C467&amp;"|",'_cu Bật tắt nhóm'!$H:$H,0)),"Có")="Không","Không",IF(IFERROR(INDEX('_cu Bật tắt nhóm'!$A:$A,MATCH($B467&amp;"|"&amp;$C467&amp;"|"&amp;$D467,'_cu Bật tắt nhóm'!$H:$H,0)),"Có")="Không","Không","Có")))</f>
        <v>Không</v>
      </c>
    </row>
    <row r="468">
      <c r="A468" s="132"/>
      <c r="B468" s="29"/>
      <c r="C468" s="29"/>
      <c r="D468" s="29"/>
      <c r="E468" s="29"/>
      <c r="F468" s="29"/>
      <c r="G468" s="29"/>
      <c r="H468" s="29"/>
      <c r="I468" s="29"/>
      <c r="J468" s="132"/>
      <c r="K468" s="29"/>
      <c r="L468" s="41" t="str">
        <f t="array" ref="L468">IF($A468&lt;&gt;"Có","Không",IF(IFERROR(INDEX('_cu Bật tắt nhóm'!$A:$A,MATCH($B468&amp;"|"&amp;$C468&amp;"|",'_cu Bật tắt nhóm'!$H:$H,0)),"Có")="Không","Không",IF(IFERROR(INDEX('_cu Bật tắt nhóm'!$A:$A,MATCH($B468&amp;"|"&amp;$C468&amp;"|"&amp;$D468,'_cu Bật tắt nhóm'!$H:$H,0)),"Có")="Không","Không","Có")))</f>
        <v>Không</v>
      </c>
    </row>
    <row r="469">
      <c r="A469" s="132"/>
      <c r="B469" s="29"/>
      <c r="C469" s="29"/>
      <c r="D469" s="29"/>
      <c r="E469" s="29"/>
      <c r="F469" s="29"/>
      <c r="G469" s="29"/>
      <c r="H469" s="29"/>
      <c r="I469" s="29"/>
      <c r="J469" s="132"/>
      <c r="K469" s="29"/>
      <c r="L469" s="41" t="str">
        <f t="array" ref="L469">IF($A469&lt;&gt;"Có","Không",IF(IFERROR(INDEX('_cu Bật tắt nhóm'!$A:$A,MATCH($B469&amp;"|"&amp;$C469&amp;"|",'_cu Bật tắt nhóm'!$H:$H,0)),"Có")="Không","Không",IF(IFERROR(INDEX('_cu Bật tắt nhóm'!$A:$A,MATCH($B469&amp;"|"&amp;$C469&amp;"|"&amp;$D469,'_cu Bật tắt nhóm'!$H:$H,0)),"Có")="Không","Không","Có")))</f>
        <v>Không</v>
      </c>
    </row>
    <row r="470">
      <c r="A470" s="132"/>
      <c r="B470" s="29"/>
      <c r="C470" s="29"/>
      <c r="D470" s="29"/>
      <c r="E470" s="29"/>
      <c r="F470" s="29"/>
      <c r="G470" s="29"/>
      <c r="H470" s="29"/>
      <c r="I470" s="29"/>
      <c r="J470" s="132"/>
      <c r="K470" s="29"/>
      <c r="L470" s="41" t="str">
        <f t="array" ref="L470">IF($A470&lt;&gt;"Có","Không",IF(IFERROR(INDEX('_cu Bật tắt nhóm'!$A:$A,MATCH($B470&amp;"|"&amp;$C470&amp;"|",'_cu Bật tắt nhóm'!$H:$H,0)),"Có")="Không","Không",IF(IFERROR(INDEX('_cu Bật tắt nhóm'!$A:$A,MATCH($B470&amp;"|"&amp;$C470&amp;"|"&amp;$D470,'_cu Bật tắt nhóm'!$H:$H,0)),"Có")="Không","Không","Có")))</f>
        <v>Không</v>
      </c>
    </row>
    <row r="471">
      <c r="A471" s="132"/>
      <c r="B471" s="29"/>
      <c r="C471" s="29"/>
      <c r="D471" s="29"/>
      <c r="E471" s="29"/>
      <c r="F471" s="29"/>
      <c r="G471" s="29"/>
      <c r="H471" s="29"/>
      <c r="I471" s="29"/>
      <c r="J471" s="132"/>
      <c r="K471" s="29"/>
      <c r="L471" s="41" t="str">
        <f t="array" ref="L471">IF($A471&lt;&gt;"Có","Không",IF(IFERROR(INDEX('_cu Bật tắt nhóm'!$A:$A,MATCH($B471&amp;"|"&amp;$C471&amp;"|",'_cu Bật tắt nhóm'!$H:$H,0)),"Có")="Không","Không",IF(IFERROR(INDEX('_cu Bật tắt nhóm'!$A:$A,MATCH($B471&amp;"|"&amp;$C471&amp;"|"&amp;$D471,'_cu Bật tắt nhóm'!$H:$H,0)),"Có")="Không","Không","Có")))</f>
        <v>Không</v>
      </c>
    </row>
    <row r="472">
      <c r="A472" s="132"/>
      <c r="B472" s="29"/>
      <c r="C472" s="29"/>
      <c r="D472" s="29"/>
      <c r="E472" s="29"/>
      <c r="F472" s="29"/>
      <c r="G472" s="29"/>
      <c r="H472" s="29"/>
      <c r="I472" s="29"/>
      <c r="J472" s="132"/>
      <c r="K472" s="29"/>
      <c r="L472" s="41" t="str">
        <f t="array" ref="L472">IF($A472&lt;&gt;"Có","Không",IF(IFERROR(INDEX('_cu Bật tắt nhóm'!$A:$A,MATCH($B472&amp;"|"&amp;$C472&amp;"|",'_cu Bật tắt nhóm'!$H:$H,0)),"Có")="Không","Không",IF(IFERROR(INDEX('_cu Bật tắt nhóm'!$A:$A,MATCH($B472&amp;"|"&amp;$C472&amp;"|"&amp;$D472,'_cu Bật tắt nhóm'!$H:$H,0)),"Có")="Không","Không","Có")))</f>
        <v>Không</v>
      </c>
    </row>
    <row r="473">
      <c r="A473" s="132"/>
      <c r="B473" s="29"/>
      <c r="C473" s="29"/>
      <c r="D473" s="29"/>
      <c r="E473" s="29"/>
      <c r="F473" s="29"/>
      <c r="G473" s="29"/>
      <c r="H473" s="29"/>
      <c r="I473" s="29"/>
      <c r="J473" s="132"/>
      <c r="K473" s="29"/>
      <c r="L473" s="41" t="str">
        <f t="array" ref="L473">IF($A473&lt;&gt;"Có","Không",IF(IFERROR(INDEX('_cu Bật tắt nhóm'!$A:$A,MATCH($B473&amp;"|"&amp;$C473&amp;"|",'_cu Bật tắt nhóm'!$H:$H,0)),"Có")="Không","Không",IF(IFERROR(INDEX('_cu Bật tắt nhóm'!$A:$A,MATCH($B473&amp;"|"&amp;$C473&amp;"|"&amp;$D473,'_cu Bật tắt nhóm'!$H:$H,0)),"Có")="Không","Không","Có")))</f>
        <v>Không</v>
      </c>
    </row>
    <row r="474">
      <c r="A474" s="132"/>
      <c r="B474" s="29"/>
      <c r="C474" s="29"/>
      <c r="D474" s="29"/>
      <c r="E474" s="29"/>
      <c r="F474" s="29"/>
      <c r="G474" s="29"/>
      <c r="H474" s="29"/>
      <c r="I474" s="29"/>
      <c r="J474" s="132"/>
      <c r="K474" s="29"/>
      <c r="L474" s="41" t="str">
        <f t="array" ref="L474">IF($A474&lt;&gt;"Có","Không",IF(IFERROR(INDEX('_cu Bật tắt nhóm'!$A:$A,MATCH($B474&amp;"|"&amp;$C474&amp;"|",'_cu Bật tắt nhóm'!$H:$H,0)),"Có")="Không","Không",IF(IFERROR(INDEX('_cu Bật tắt nhóm'!$A:$A,MATCH($B474&amp;"|"&amp;$C474&amp;"|"&amp;$D474,'_cu Bật tắt nhóm'!$H:$H,0)),"Có")="Không","Không","Có")))</f>
        <v>Không</v>
      </c>
    </row>
    <row r="475">
      <c r="A475" s="132"/>
      <c r="B475" s="29"/>
      <c r="C475" s="29"/>
      <c r="D475" s="29"/>
      <c r="E475" s="29"/>
      <c r="F475" s="29"/>
      <c r="G475" s="29"/>
      <c r="H475" s="29"/>
      <c r="I475" s="29"/>
      <c r="J475" s="132"/>
      <c r="K475" s="29"/>
      <c r="L475" s="41" t="str">
        <f t="array" ref="L475">IF($A475&lt;&gt;"Có","Không",IF(IFERROR(INDEX('_cu Bật tắt nhóm'!$A:$A,MATCH($B475&amp;"|"&amp;$C475&amp;"|",'_cu Bật tắt nhóm'!$H:$H,0)),"Có")="Không","Không",IF(IFERROR(INDEX('_cu Bật tắt nhóm'!$A:$A,MATCH($B475&amp;"|"&amp;$C475&amp;"|"&amp;$D475,'_cu Bật tắt nhóm'!$H:$H,0)),"Có")="Không","Không","Có")))</f>
        <v>Không</v>
      </c>
    </row>
    <row r="476">
      <c r="A476" s="132"/>
      <c r="B476" s="29"/>
      <c r="C476" s="29"/>
      <c r="D476" s="29"/>
      <c r="E476" s="29"/>
      <c r="F476" s="29"/>
      <c r="G476" s="29"/>
      <c r="H476" s="29"/>
      <c r="I476" s="29"/>
      <c r="J476" s="132"/>
      <c r="K476" s="29"/>
      <c r="L476" s="41" t="str">
        <f t="array" ref="L476">IF($A476&lt;&gt;"Có","Không",IF(IFERROR(INDEX('_cu Bật tắt nhóm'!$A:$A,MATCH($B476&amp;"|"&amp;$C476&amp;"|",'_cu Bật tắt nhóm'!$H:$H,0)),"Có")="Không","Không",IF(IFERROR(INDEX('_cu Bật tắt nhóm'!$A:$A,MATCH($B476&amp;"|"&amp;$C476&amp;"|"&amp;$D476,'_cu Bật tắt nhóm'!$H:$H,0)),"Có")="Không","Không","Có")))</f>
        <v>Không</v>
      </c>
    </row>
    <row r="477">
      <c r="A477" s="132"/>
      <c r="B477" s="29"/>
      <c r="C477" s="29"/>
      <c r="D477" s="29"/>
      <c r="E477" s="29"/>
      <c r="F477" s="29"/>
      <c r="G477" s="29"/>
      <c r="H477" s="29"/>
      <c r="I477" s="29"/>
      <c r="J477" s="132"/>
      <c r="K477" s="29"/>
      <c r="L477" s="41" t="str">
        <f t="array" ref="L477">IF($A477&lt;&gt;"Có","Không",IF(IFERROR(INDEX('_cu Bật tắt nhóm'!$A:$A,MATCH($B477&amp;"|"&amp;$C477&amp;"|",'_cu Bật tắt nhóm'!$H:$H,0)),"Có")="Không","Không",IF(IFERROR(INDEX('_cu Bật tắt nhóm'!$A:$A,MATCH($B477&amp;"|"&amp;$C477&amp;"|"&amp;$D477,'_cu Bật tắt nhóm'!$H:$H,0)),"Có")="Không","Không","Có")))</f>
        <v>Không</v>
      </c>
    </row>
    <row r="478">
      <c r="A478" s="132"/>
      <c r="B478" s="29"/>
      <c r="C478" s="29"/>
      <c r="D478" s="29"/>
      <c r="E478" s="29"/>
      <c r="F478" s="29"/>
      <c r="G478" s="29"/>
      <c r="H478" s="29"/>
      <c r="I478" s="29"/>
      <c r="J478" s="132"/>
      <c r="K478" s="29"/>
      <c r="L478" s="41" t="str">
        <f t="array" ref="L478">IF($A478&lt;&gt;"Có","Không",IF(IFERROR(INDEX('_cu Bật tắt nhóm'!$A:$A,MATCH($B478&amp;"|"&amp;$C478&amp;"|",'_cu Bật tắt nhóm'!$H:$H,0)),"Có")="Không","Không",IF(IFERROR(INDEX('_cu Bật tắt nhóm'!$A:$A,MATCH($B478&amp;"|"&amp;$C478&amp;"|"&amp;$D478,'_cu Bật tắt nhóm'!$H:$H,0)),"Có")="Không","Không","Có")))</f>
        <v>Không</v>
      </c>
    </row>
    <row r="479">
      <c r="A479" s="132"/>
      <c r="B479" s="29"/>
      <c r="C479" s="29"/>
      <c r="D479" s="29"/>
      <c r="E479" s="29"/>
      <c r="F479" s="29"/>
      <c r="G479" s="29"/>
      <c r="H479" s="29"/>
      <c r="I479" s="29"/>
      <c r="J479" s="132"/>
      <c r="K479" s="29"/>
      <c r="L479" s="41" t="str">
        <f t="array" ref="L479">IF($A479&lt;&gt;"Có","Không",IF(IFERROR(INDEX('_cu Bật tắt nhóm'!$A:$A,MATCH($B479&amp;"|"&amp;$C479&amp;"|",'_cu Bật tắt nhóm'!$H:$H,0)),"Có")="Không","Không",IF(IFERROR(INDEX('_cu Bật tắt nhóm'!$A:$A,MATCH($B479&amp;"|"&amp;$C479&amp;"|"&amp;$D479,'_cu Bật tắt nhóm'!$H:$H,0)),"Có")="Không","Không","Có")))</f>
        <v>Không</v>
      </c>
    </row>
    <row r="480">
      <c r="A480" s="132"/>
      <c r="B480" s="29"/>
      <c r="C480" s="29"/>
      <c r="D480" s="29"/>
      <c r="E480" s="29"/>
      <c r="F480" s="29"/>
      <c r="G480" s="29"/>
      <c r="H480" s="29"/>
      <c r="I480" s="29"/>
      <c r="J480" s="132"/>
      <c r="K480" s="29"/>
      <c r="L480" s="41" t="str">
        <f t="array" ref="L480">IF($A480&lt;&gt;"Có","Không",IF(IFERROR(INDEX('_cu Bật tắt nhóm'!$A:$A,MATCH($B480&amp;"|"&amp;$C480&amp;"|",'_cu Bật tắt nhóm'!$H:$H,0)),"Có")="Không","Không",IF(IFERROR(INDEX('_cu Bật tắt nhóm'!$A:$A,MATCH($B480&amp;"|"&amp;$C480&amp;"|"&amp;$D480,'_cu Bật tắt nhóm'!$H:$H,0)),"Có")="Không","Không","Có")))</f>
        <v>Không</v>
      </c>
    </row>
    <row r="481">
      <c r="A481" s="132"/>
      <c r="B481" s="29"/>
      <c r="C481" s="29"/>
      <c r="D481" s="29"/>
      <c r="E481" s="29"/>
      <c r="F481" s="29"/>
      <c r="G481" s="29"/>
      <c r="H481" s="29"/>
      <c r="I481" s="29"/>
      <c r="J481" s="132"/>
      <c r="K481" s="29"/>
      <c r="L481" s="41" t="str">
        <f t="array" ref="L481">IF($A481&lt;&gt;"Có","Không",IF(IFERROR(INDEX('_cu Bật tắt nhóm'!$A:$A,MATCH($B481&amp;"|"&amp;$C481&amp;"|",'_cu Bật tắt nhóm'!$H:$H,0)),"Có")="Không","Không",IF(IFERROR(INDEX('_cu Bật tắt nhóm'!$A:$A,MATCH($B481&amp;"|"&amp;$C481&amp;"|"&amp;$D481,'_cu Bật tắt nhóm'!$H:$H,0)),"Có")="Không","Không","Có")))</f>
        <v>Không</v>
      </c>
    </row>
    <row r="482">
      <c r="A482" s="132"/>
      <c r="B482" s="29"/>
      <c r="C482" s="29"/>
      <c r="D482" s="29"/>
      <c r="E482" s="29"/>
      <c r="F482" s="29"/>
      <c r="G482" s="29"/>
      <c r="H482" s="29"/>
      <c r="I482" s="29"/>
      <c r="J482" s="132"/>
      <c r="K482" s="29"/>
      <c r="L482" s="41" t="str">
        <f t="array" ref="L482">IF($A482&lt;&gt;"Có","Không",IF(IFERROR(INDEX('_cu Bật tắt nhóm'!$A:$A,MATCH($B482&amp;"|"&amp;$C482&amp;"|",'_cu Bật tắt nhóm'!$H:$H,0)),"Có")="Không","Không",IF(IFERROR(INDEX('_cu Bật tắt nhóm'!$A:$A,MATCH($B482&amp;"|"&amp;$C482&amp;"|"&amp;$D482,'_cu Bật tắt nhóm'!$H:$H,0)),"Có")="Không","Không","Có")))</f>
        <v>Không</v>
      </c>
    </row>
    <row r="483">
      <c r="A483" s="132"/>
      <c r="B483" s="29"/>
      <c r="C483" s="29"/>
      <c r="D483" s="29"/>
      <c r="E483" s="29"/>
      <c r="F483" s="29"/>
      <c r="G483" s="29"/>
      <c r="H483" s="29"/>
      <c r="I483" s="29"/>
      <c r="J483" s="132"/>
      <c r="K483" s="29"/>
      <c r="L483" s="41" t="str">
        <f t="array" ref="L483">IF($A483&lt;&gt;"Có","Không",IF(IFERROR(INDEX('_cu Bật tắt nhóm'!$A:$A,MATCH($B483&amp;"|"&amp;$C483&amp;"|",'_cu Bật tắt nhóm'!$H:$H,0)),"Có")="Không","Không",IF(IFERROR(INDEX('_cu Bật tắt nhóm'!$A:$A,MATCH($B483&amp;"|"&amp;$C483&amp;"|"&amp;$D483,'_cu Bật tắt nhóm'!$H:$H,0)),"Có")="Không","Không","Có")))</f>
        <v>Không</v>
      </c>
    </row>
    <row r="484">
      <c r="A484" s="132"/>
      <c r="B484" s="29"/>
      <c r="C484" s="29"/>
      <c r="D484" s="29"/>
      <c r="E484" s="29"/>
      <c r="F484" s="29"/>
      <c r="G484" s="29"/>
      <c r="H484" s="29"/>
      <c r="I484" s="29"/>
      <c r="J484" s="132"/>
      <c r="K484" s="29"/>
      <c r="L484" s="41" t="str">
        <f t="array" ref="L484">IF($A484&lt;&gt;"Có","Không",IF(IFERROR(INDEX('_cu Bật tắt nhóm'!$A:$A,MATCH($B484&amp;"|"&amp;$C484&amp;"|",'_cu Bật tắt nhóm'!$H:$H,0)),"Có")="Không","Không",IF(IFERROR(INDEX('_cu Bật tắt nhóm'!$A:$A,MATCH($B484&amp;"|"&amp;$C484&amp;"|"&amp;$D484,'_cu Bật tắt nhóm'!$H:$H,0)),"Có")="Không","Không","Có")))</f>
        <v>Không</v>
      </c>
    </row>
    <row r="485">
      <c r="A485" s="132"/>
      <c r="B485" s="29"/>
      <c r="C485" s="29"/>
      <c r="D485" s="29"/>
      <c r="E485" s="29"/>
      <c r="F485" s="29"/>
      <c r="G485" s="29"/>
      <c r="H485" s="29"/>
      <c r="I485" s="29"/>
      <c r="J485" s="132"/>
      <c r="K485" s="29"/>
      <c r="L485" s="41" t="str">
        <f t="array" ref="L485">IF($A485&lt;&gt;"Có","Không",IF(IFERROR(INDEX('_cu Bật tắt nhóm'!$A:$A,MATCH($B485&amp;"|"&amp;$C485&amp;"|",'_cu Bật tắt nhóm'!$H:$H,0)),"Có")="Không","Không",IF(IFERROR(INDEX('_cu Bật tắt nhóm'!$A:$A,MATCH($B485&amp;"|"&amp;$C485&amp;"|"&amp;$D485,'_cu Bật tắt nhóm'!$H:$H,0)),"Có")="Không","Không","Có")))</f>
        <v>Không</v>
      </c>
    </row>
    <row r="486">
      <c r="A486" s="132"/>
      <c r="B486" s="29"/>
      <c r="C486" s="29"/>
      <c r="D486" s="29"/>
      <c r="E486" s="29"/>
      <c r="F486" s="29"/>
      <c r="G486" s="29"/>
      <c r="H486" s="29"/>
      <c r="I486" s="29"/>
      <c r="J486" s="132"/>
      <c r="K486" s="29"/>
      <c r="L486" s="41" t="str">
        <f t="array" ref="L486">IF($A486&lt;&gt;"Có","Không",IF(IFERROR(INDEX('_cu Bật tắt nhóm'!$A:$A,MATCH($B486&amp;"|"&amp;$C486&amp;"|",'_cu Bật tắt nhóm'!$H:$H,0)),"Có")="Không","Không",IF(IFERROR(INDEX('_cu Bật tắt nhóm'!$A:$A,MATCH($B486&amp;"|"&amp;$C486&amp;"|"&amp;$D486,'_cu Bật tắt nhóm'!$H:$H,0)),"Có")="Không","Không","Có")))</f>
        <v>Không</v>
      </c>
    </row>
    <row r="487">
      <c r="A487" s="132"/>
      <c r="B487" s="29"/>
      <c r="C487" s="29"/>
      <c r="D487" s="29"/>
      <c r="E487" s="29"/>
      <c r="F487" s="29"/>
      <c r="G487" s="29"/>
      <c r="H487" s="29"/>
      <c r="I487" s="29"/>
      <c r="J487" s="132"/>
      <c r="K487" s="29"/>
      <c r="L487" s="41" t="str">
        <f t="array" ref="L487">IF($A487&lt;&gt;"Có","Không",IF(IFERROR(INDEX('_cu Bật tắt nhóm'!$A:$A,MATCH($B487&amp;"|"&amp;$C487&amp;"|",'_cu Bật tắt nhóm'!$H:$H,0)),"Có")="Không","Không",IF(IFERROR(INDEX('_cu Bật tắt nhóm'!$A:$A,MATCH($B487&amp;"|"&amp;$C487&amp;"|"&amp;$D487,'_cu Bật tắt nhóm'!$H:$H,0)),"Có")="Không","Không","Có")))</f>
        <v>Không</v>
      </c>
    </row>
    <row r="488">
      <c r="A488" s="132"/>
      <c r="B488" s="29"/>
      <c r="C488" s="29"/>
      <c r="D488" s="29"/>
      <c r="E488" s="29"/>
      <c r="F488" s="29"/>
      <c r="G488" s="29"/>
      <c r="H488" s="29"/>
      <c r="I488" s="29"/>
      <c r="J488" s="132"/>
      <c r="K488" s="29"/>
      <c r="L488" s="41" t="str">
        <f t="array" ref="L488">IF($A488&lt;&gt;"Có","Không",IF(IFERROR(INDEX('_cu Bật tắt nhóm'!$A:$A,MATCH($B488&amp;"|"&amp;$C488&amp;"|",'_cu Bật tắt nhóm'!$H:$H,0)),"Có")="Không","Không",IF(IFERROR(INDEX('_cu Bật tắt nhóm'!$A:$A,MATCH($B488&amp;"|"&amp;$C488&amp;"|"&amp;$D488,'_cu Bật tắt nhóm'!$H:$H,0)),"Có")="Không","Không","Có")))</f>
        <v>Không</v>
      </c>
    </row>
    <row r="489">
      <c r="A489" s="132"/>
      <c r="B489" s="29"/>
      <c r="C489" s="29"/>
      <c r="D489" s="29"/>
      <c r="E489" s="29"/>
      <c r="F489" s="29"/>
      <c r="G489" s="29"/>
      <c r="H489" s="29"/>
      <c r="I489" s="29"/>
      <c r="J489" s="132"/>
      <c r="K489" s="29"/>
      <c r="L489" s="41" t="str">
        <f t="array" ref="L489">IF($A489&lt;&gt;"Có","Không",IF(IFERROR(INDEX('_cu Bật tắt nhóm'!$A:$A,MATCH($B489&amp;"|"&amp;$C489&amp;"|",'_cu Bật tắt nhóm'!$H:$H,0)),"Có")="Không","Không",IF(IFERROR(INDEX('_cu Bật tắt nhóm'!$A:$A,MATCH($B489&amp;"|"&amp;$C489&amp;"|"&amp;$D489,'_cu Bật tắt nhóm'!$H:$H,0)),"Có")="Không","Không","Có")))</f>
        <v>Không</v>
      </c>
    </row>
    <row r="490">
      <c r="A490" s="132"/>
      <c r="B490" s="29"/>
      <c r="C490" s="29"/>
      <c r="D490" s="29"/>
      <c r="E490" s="29"/>
      <c r="F490" s="29"/>
      <c r="G490" s="29"/>
      <c r="H490" s="29"/>
      <c r="I490" s="29"/>
      <c r="J490" s="132"/>
      <c r="K490" s="29"/>
      <c r="L490" s="41" t="str">
        <f t="array" ref="L490">IF($A490&lt;&gt;"Có","Không",IF(IFERROR(INDEX('_cu Bật tắt nhóm'!$A:$A,MATCH($B490&amp;"|"&amp;$C490&amp;"|",'_cu Bật tắt nhóm'!$H:$H,0)),"Có")="Không","Không",IF(IFERROR(INDEX('_cu Bật tắt nhóm'!$A:$A,MATCH($B490&amp;"|"&amp;$C490&amp;"|"&amp;$D490,'_cu Bật tắt nhóm'!$H:$H,0)),"Có")="Không","Không","Có")))</f>
        <v>Không</v>
      </c>
    </row>
    <row r="491">
      <c r="A491" s="132"/>
      <c r="B491" s="29"/>
      <c r="C491" s="29"/>
      <c r="D491" s="29"/>
      <c r="E491" s="29"/>
      <c r="F491" s="29"/>
      <c r="G491" s="29"/>
      <c r="H491" s="29"/>
      <c r="I491" s="29"/>
      <c r="J491" s="132"/>
      <c r="K491" s="29"/>
      <c r="L491" s="41" t="str">
        <f t="array" ref="L491">IF($A491&lt;&gt;"Có","Không",IF(IFERROR(INDEX('_cu Bật tắt nhóm'!$A:$A,MATCH($B491&amp;"|"&amp;$C491&amp;"|",'_cu Bật tắt nhóm'!$H:$H,0)),"Có")="Không","Không",IF(IFERROR(INDEX('_cu Bật tắt nhóm'!$A:$A,MATCH($B491&amp;"|"&amp;$C491&amp;"|"&amp;$D491,'_cu Bật tắt nhóm'!$H:$H,0)),"Có")="Không","Không","Có")))</f>
        <v>Không</v>
      </c>
    </row>
    <row r="492">
      <c r="A492" s="132"/>
      <c r="B492" s="29"/>
      <c r="C492" s="29"/>
      <c r="D492" s="29"/>
      <c r="E492" s="29"/>
      <c r="F492" s="29"/>
      <c r="G492" s="29"/>
      <c r="H492" s="29"/>
      <c r="I492" s="29"/>
      <c r="J492" s="132"/>
      <c r="K492" s="29"/>
      <c r="L492" s="41" t="str">
        <f t="array" ref="L492">IF($A492&lt;&gt;"Có","Không",IF(IFERROR(INDEX('_cu Bật tắt nhóm'!$A:$A,MATCH($B492&amp;"|"&amp;$C492&amp;"|",'_cu Bật tắt nhóm'!$H:$H,0)),"Có")="Không","Không",IF(IFERROR(INDEX('_cu Bật tắt nhóm'!$A:$A,MATCH($B492&amp;"|"&amp;$C492&amp;"|"&amp;$D492,'_cu Bật tắt nhóm'!$H:$H,0)),"Có")="Không","Không","Có")))</f>
        <v>Không</v>
      </c>
    </row>
    <row r="493">
      <c r="A493" s="132"/>
      <c r="B493" s="29"/>
      <c r="C493" s="29"/>
      <c r="D493" s="29"/>
      <c r="E493" s="29"/>
      <c r="F493" s="29"/>
      <c r="G493" s="29"/>
      <c r="H493" s="29"/>
      <c r="I493" s="29"/>
      <c r="J493" s="132"/>
      <c r="K493" s="29"/>
      <c r="L493" s="41" t="str">
        <f t="array" ref="L493">IF($A493&lt;&gt;"Có","Không",IF(IFERROR(INDEX('_cu Bật tắt nhóm'!$A:$A,MATCH($B493&amp;"|"&amp;$C493&amp;"|",'_cu Bật tắt nhóm'!$H:$H,0)),"Có")="Không","Không",IF(IFERROR(INDEX('_cu Bật tắt nhóm'!$A:$A,MATCH($B493&amp;"|"&amp;$C493&amp;"|"&amp;$D493,'_cu Bật tắt nhóm'!$H:$H,0)),"Có")="Không","Không","Có")))</f>
        <v>Không</v>
      </c>
    </row>
    <row r="494">
      <c r="A494" s="132"/>
      <c r="B494" s="29"/>
      <c r="C494" s="29"/>
      <c r="D494" s="29"/>
      <c r="E494" s="29"/>
      <c r="F494" s="29"/>
      <c r="G494" s="29"/>
      <c r="H494" s="29"/>
      <c r="I494" s="29"/>
      <c r="J494" s="132"/>
      <c r="K494" s="29"/>
      <c r="L494" s="41" t="str">
        <f t="array" ref="L494">IF($A494&lt;&gt;"Có","Không",IF(IFERROR(INDEX('_cu Bật tắt nhóm'!$A:$A,MATCH($B494&amp;"|"&amp;$C494&amp;"|",'_cu Bật tắt nhóm'!$H:$H,0)),"Có")="Không","Không",IF(IFERROR(INDEX('_cu Bật tắt nhóm'!$A:$A,MATCH($B494&amp;"|"&amp;$C494&amp;"|"&amp;$D494,'_cu Bật tắt nhóm'!$H:$H,0)),"Có")="Không","Không","Có")))</f>
        <v>Không</v>
      </c>
    </row>
    <row r="495">
      <c r="A495" s="132"/>
      <c r="B495" s="29"/>
      <c r="C495" s="29"/>
      <c r="D495" s="29"/>
      <c r="E495" s="29"/>
      <c r="F495" s="29"/>
      <c r="G495" s="29"/>
      <c r="H495" s="29"/>
      <c r="I495" s="29"/>
      <c r="J495" s="132"/>
      <c r="K495" s="29"/>
      <c r="L495" s="41" t="str">
        <f t="array" ref="L495">IF($A495&lt;&gt;"Có","Không",IF(IFERROR(INDEX('_cu Bật tắt nhóm'!$A:$A,MATCH($B495&amp;"|"&amp;$C495&amp;"|",'_cu Bật tắt nhóm'!$H:$H,0)),"Có")="Không","Không",IF(IFERROR(INDEX('_cu Bật tắt nhóm'!$A:$A,MATCH($B495&amp;"|"&amp;$C495&amp;"|"&amp;$D495,'_cu Bật tắt nhóm'!$H:$H,0)),"Có")="Không","Không","Có")))</f>
        <v>Không</v>
      </c>
    </row>
    <row r="496">
      <c r="A496" s="132"/>
      <c r="B496" s="29"/>
      <c r="C496" s="29"/>
      <c r="D496" s="29"/>
      <c r="E496" s="29"/>
      <c r="F496" s="29"/>
      <c r="G496" s="29"/>
      <c r="H496" s="29"/>
      <c r="I496" s="29"/>
      <c r="J496" s="132"/>
      <c r="K496" s="29"/>
      <c r="L496" s="41" t="str">
        <f t="array" ref="L496">IF($A496&lt;&gt;"Có","Không",IF(IFERROR(INDEX('_cu Bật tắt nhóm'!$A:$A,MATCH($B496&amp;"|"&amp;$C496&amp;"|",'_cu Bật tắt nhóm'!$H:$H,0)),"Có")="Không","Không",IF(IFERROR(INDEX('_cu Bật tắt nhóm'!$A:$A,MATCH($B496&amp;"|"&amp;$C496&amp;"|"&amp;$D496,'_cu Bật tắt nhóm'!$H:$H,0)),"Có")="Không","Không","Có")))</f>
        <v>Không</v>
      </c>
    </row>
    <row r="497">
      <c r="A497" s="132"/>
      <c r="B497" s="29"/>
      <c r="C497" s="29"/>
      <c r="D497" s="29"/>
      <c r="E497" s="29"/>
      <c r="F497" s="29"/>
      <c r="G497" s="29"/>
      <c r="H497" s="29"/>
      <c r="I497" s="29"/>
      <c r="J497" s="132"/>
      <c r="K497" s="29"/>
      <c r="L497" s="41" t="str">
        <f t="array" ref="L497">IF($A497&lt;&gt;"Có","Không",IF(IFERROR(INDEX('_cu Bật tắt nhóm'!$A:$A,MATCH($B497&amp;"|"&amp;$C497&amp;"|",'_cu Bật tắt nhóm'!$H:$H,0)),"Có")="Không","Không",IF(IFERROR(INDEX('_cu Bật tắt nhóm'!$A:$A,MATCH($B497&amp;"|"&amp;$C497&amp;"|"&amp;$D497,'_cu Bật tắt nhóm'!$H:$H,0)),"Có")="Không","Không","Có")))</f>
        <v>Không</v>
      </c>
    </row>
    <row r="498">
      <c r="A498" s="132"/>
      <c r="B498" s="29"/>
      <c r="C498" s="29"/>
      <c r="D498" s="29"/>
      <c r="E498" s="29"/>
      <c r="F498" s="29"/>
      <c r="G498" s="29"/>
      <c r="H498" s="29"/>
      <c r="I498" s="29"/>
      <c r="J498" s="132"/>
      <c r="K498" s="29"/>
      <c r="L498" s="41" t="str">
        <f t="array" ref="L498">IF($A498&lt;&gt;"Có","Không",IF(IFERROR(INDEX('_cu Bật tắt nhóm'!$A:$A,MATCH($B498&amp;"|"&amp;$C498&amp;"|",'_cu Bật tắt nhóm'!$H:$H,0)),"Có")="Không","Không",IF(IFERROR(INDEX('_cu Bật tắt nhóm'!$A:$A,MATCH($B498&amp;"|"&amp;$C498&amp;"|"&amp;$D498,'_cu Bật tắt nhóm'!$H:$H,0)),"Có")="Không","Không","Có")))</f>
        <v>Không</v>
      </c>
    </row>
    <row r="499">
      <c r="A499" s="132"/>
      <c r="B499" s="29"/>
      <c r="C499" s="29"/>
      <c r="D499" s="29"/>
      <c r="E499" s="29"/>
      <c r="F499" s="29"/>
      <c r="G499" s="29"/>
      <c r="H499" s="29"/>
      <c r="I499" s="29"/>
      <c r="J499" s="132"/>
      <c r="K499" s="29"/>
      <c r="L499" s="41" t="str">
        <f t="array" ref="L499">IF($A499&lt;&gt;"Có","Không",IF(IFERROR(INDEX('_cu Bật tắt nhóm'!$A:$A,MATCH($B499&amp;"|"&amp;$C499&amp;"|",'_cu Bật tắt nhóm'!$H:$H,0)),"Có")="Không","Không",IF(IFERROR(INDEX('_cu Bật tắt nhóm'!$A:$A,MATCH($B499&amp;"|"&amp;$C499&amp;"|"&amp;$D499,'_cu Bật tắt nhóm'!$H:$H,0)),"Có")="Không","Không","Có")))</f>
        <v>Không</v>
      </c>
    </row>
    <row r="500">
      <c r="A500" s="132"/>
      <c r="B500" s="29"/>
      <c r="C500" s="29"/>
      <c r="D500" s="29"/>
      <c r="E500" s="29"/>
      <c r="F500" s="29"/>
      <c r="G500" s="29"/>
      <c r="H500" s="29"/>
      <c r="I500" s="29"/>
      <c r="J500" s="132"/>
      <c r="K500" s="29"/>
      <c r="L500" s="41" t="str">
        <f t="array" ref="L500">IF($A500&lt;&gt;"Có","Không",IF(IFERROR(INDEX('_cu Bật tắt nhóm'!$A:$A,MATCH($B500&amp;"|"&amp;$C500&amp;"|",'_cu Bật tắt nhóm'!$H:$H,0)),"Có")="Không","Không",IF(IFERROR(INDEX('_cu Bật tắt nhóm'!$A:$A,MATCH($B500&amp;"|"&amp;$C500&amp;"|"&amp;$D500,'_cu Bật tắt nhóm'!$H:$H,0)),"Có")="Không","Không","Có")))</f>
        <v>Không</v>
      </c>
    </row>
    <row r="501">
      <c r="A501" s="132"/>
      <c r="B501" s="29"/>
      <c r="C501" s="29"/>
      <c r="D501" s="29"/>
      <c r="E501" s="29"/>
      <c r="F501" s="29"/>
      <c r="G501" s="29"/>
      <c r="H501" s="29"/>
      <c r="I501" s="29"/>
      <c r="J501" s="132"/>
      <c r="K501" s="29"/>
      <c r="L501" s="41" t="str">
        <f t="array" ref="L501">IF($A501&lt;&gt;"Có","Không",IF(IFERROR(INDEX('_cu Bật tắt nhóm'!$A:$A,MATCH($B501&amp;"|"&amp;$C501&amp;"|",'_cu Bật tắt nhóm'!$H:$H,0)),"Có")="Không","Không",IF(IFERROR(INDEX('_cu Bật tắt nhóm'!$A:$A,MATCH($B501&amp;"|"&amp;$C501&amp;"|"&amp;$D501,'_cu Bật tắt nhóm'!$H:$H,0)),"Có")="Không","Không","Có")))</f>
        <v>Không</v>
      </c>
    </row>
    <row r="502">
      <c r="A502" s="132"/>
      <c r="B502" s="29"/>
      <c r="C502" s="29"/>
      <c r="D502" s="29"/>
      <c r="E502" s="29"/>
      <c r="F502" s="29"/>
      <c r="G502" s="29"/>
      <c r="H502" s="29"/>
      <c r="I502" s="29"/>
      <c r="J502" s="132"/>
      <c r="K502" s="29"/>
      <c r="L502" s="41" t="str">
        <f t="array" ref="L502">IF($A502&lt;&gt;"Có","Không",IF(IFERROR(INDEX('_cu Bật tắt nhóm'!$A:$A,MATCH($B502&amp;"|"&amp;$C502&amp;"|",'_cu Bật tắt nhóm'!$H:$H,0)),"Có")="Không","Không",IF(IFERROR(INDEX('_cu Bật tắt nhóm'!$A:$A,MATCH($B502&amp;"|"&amp;$C502&amp;"|"&amp;$D502,'_cu Bật tắt nhóm'!$H:$H,0)),"Có")="Không","Không","Có")))</f>
        <v>Không</v>
      </c>
    </row>
    <row r="503">
      <c r="A503" s="132"/>
      <c r="B503" s="29"/>
      <c r="C503" s="29"/>
      <c r="D503" s="29"/>
      <c r="E503" s="29"/>
      <c r="F503" s="29"/>
      <c r="G503" s="29"/>
      <c r="H503" s="29"/>
      <c r="I503" s="29"/>
      <c r="J503" s="132"/>
      <c r="K503" s="29"/>
      <c r="L503" s="41" t="str">
        <f t="array" ref="L503">IF($A503&lt;&gt;"Có","Không",IF(IFERROR(INDEX('_cu Bật tắt nhóm'!$A:$A,MATCH($B503&amp;"|"&amp;$C503&amp;"|",'_cu Bật tắt nhóm'!$H:$H,0)),"Có")="Không","Không",IF(IFERROR(INDEX('_cu Bật tắt nhóm'!$A:$A,MATCH($B503&amp;"|"&amp;$C503&amp;"|"&amp;$D503,'_cu Bật tắt nhóm'!$H:$H,0)),"Có")="Không","Không","Có")))</f>
        <v>Không</v>
      </c>
    </row>
    <row r="504">
      <c r="A504" s="132"/>
      <c r="B504" s="29"/>
      <c r="C504" s="29"/>
      <c r="D504" s="29"/>
      <c r="E504" s="29"/>
      <c r="F504" s="29"/>
      <c r="G504" s="29"/>
      <c r="H504" s="29"/>
      <c r="I504" s="29"/>
      <c r="J504" s="132"/>
      <c r="K504" s="29"/>
      <c r="L504" s="41" t="str">
        <f t="array" ref="L504">IF($A504&lt;&gt;"Có","Không",IF(IFERROR(INDEX('_cu Bật tắt nhóm'!$A:$A,MATCH($B504&amp;"|"&amp;$C504&amp;"|",'_cu Bật tắt nhóm'!$H:$H,0)),"Có")="Không","Không",IF(IFERROR(INDEX('_cu Bật tắt nhóm'!$A:$A,MATCH($B504&amp;"|"&amp;$C504&amp;"|"&amp;$D504,'_cu Bật tắt nhóm'!$H:$H,0)),"Có")="Không","Không","Có")))</f>
        <v>Không</v>
      </c>
    </row>
    <row r="505">
      <c r="A505" s="132"/>
      <c r="B505" s="29"/>
      <c r="C505" s="29"/>
      <c r="D505" s="29"/>
      <c r="E505" s="29"/>
      <c r="F505" s="29"/>
      <c r="G505" s="29"/>
      <c r="H505" s="29"/>
      <c r="I505" s="29"/>
      <c r="J505" s="132"/>
      <c r="K505" s="29"/>
      <c r="L505" s="41" t="str">
        <f t="array" ref="L505">IF($A505&lt;&gt;"Có","Không",IF(IFERROR(INDEX('_cu Bật tắt nhóm'!$A:$A,MATCH($B505&amp;"|"&amp;$C505&amp;"|",'_cu Bật tắt nhóm'!$H:$H,0)),"Có")="Không","Không",IF(IFERROR(INDEX('_cu Bật tắt nhóm'!$A:$A,MATCH($B505&amp;"|"&amp;$C505&amp;"|"&amp;$D505,'_cu Bật tắt nhóm'!$H:$H,0)),"Có")="Không","Không","Có")))</f>
        <v>Không</v>
      </c>
    </row>
    <row r="506">
      <c r="A506" s="132"/>
      <c r="B506" s="29"/>
      <c r="C506" s="29"/>
      <c r="D506" s="29"/>
      <c r="E506" s="29"/>
      <c r="F506" s="29"/>
      <c r="G506" s="29"/>
      <c r="H506" s="29"/>
      <c r="I506" s="29"/>
      <c r="J506" s="132"/>
      <c r="K506" s="29"/>
      <c r="L506" s="41" t="str">
        <f t="array" ref="L506">IF($A506&lt;&gt;"Có","Không",IF(IFERROR(INDEX('_cu Bật tắt nhóm'!$A:$A,MATCH($B506&amp;"|"&amp;$C506&amp;"|",'_cu Bật tắt nhóm'!$H:$H,0)),"Có")="Không","Không",IF(IFERROR(INDEX('_cu Bật tắt nhóm'!$A:$A,MATCH($B506&amp;"|"&amp;$C506&amp;"|"&amp;$D506,'_cu Bật tắt nhóm'!$H:$H,0)),"Có")="Không","Không","Có")))</f>
        <v>Không</v>
      </c>
    </row>
    <row r="507">
      <c r="A507" s="132"/>
      <c r="B507" s="29"/>
      <c r="C507" s="29"/>
      <c r="D507" s="29"/>
      <c r="E507" s="29"/>
      <c r="F507" s="29"/>
      <c r="G507" s="29"/>
      <c r="H507" s="29"/>
      <c r="I507" s="29"/>
      <c r="J507" s="132"/>
      <c r="K507" s="29"/>
      <c r="L507" s="41" t="str">
        <f t="array" ref="L507">IF($A507&lt;&gt;"Có","Không",IF(IFERROR(INDEX('_cu Bật tắt nhóm'!$A:$A,MATCH($B507&amp;"|"&amp;$C507&amp;"|",'_cu Bật tắt nhóm'!$H:$H,0)),"Có")="Không","Không",IF(IFERROR(INDEX('_cu Bật tắt nhóm'!$A:$A,MATCH($B507&amp;"|"&amp;$C507&amp;"|"&amp;$D507,'_cu Bật tắt nhóm'!$H:$H,0)),"Có")="Không","Không","Có")))</f>
        <v>Không</v>
      </c>
    </row>
    <row r="508">
      <c r="A508" s="132"/>
      <c r="B508" s="29"/>
      <c r="C508" s="29"/>
      <c r="D508" s="29"/>
      <c r="E508" s="29"/>
      <c r="F508" s="29"/>
      <c r="G508" s="29"/>
      <c r="H508" s="29"/>
      <c r="I508" s="29"/>
      <c r="J508" s="132"/>
      <c r="K508" s="29"/>
      <c r="L508" s="41" t="str">
        <f t="array" ref="L508">IF($A508&lt;&gt;"Có","Không",IF(IFERROR(INDEX('_cu Bật tắt nhóm'!$A:$A,MATCH($B508&amp;"|"&amp;$C508&amp;"|",'_cu Bật tắt nhóm'!$H:$H,0)),"Có")="Không","Không",IF(IFERROR(INDEX('_cu Bật tắt nhóm'!$A:$A,MATCH($B508&amp;"|"&amp;$C508&amp;"|"&amp;$D508,'_cu Bật tắt nhóm'!$H:$H,0)),"Có")="Không","Không","Có")))</f>
        <v>Không</v>
      </c>
    </row>
    <row r="509">
      <c r="A509" s="132"/>
      <c r="B509" s="29"/>
      <c r="C509" s="29"/>
      <c r="D509" s="29"/>
      <c r="E509" s="29"/>
      <c r="F509" s="29"/>
      <c r="G509" s="29"/>
      <c r="H509" s="29"/>
      <c r="I509" s="29"/>
      <c r="J509" s="132"/>
      <c r="K509" s="29"/>
      <c r="L509" s="41" t="str">
        <f t="array" ref="L509">IF($A509&lt;&gt;"Có","Không",IF(IFERROR(INDEX('_cu Bật tắt nhóm'!$A:$A,MATCH($B509&amp;"|"&amp;$C509&amp;"|",'_cu Bật tắt nhóm'!$H:$H,0)),"Có")="Không","Không",IF(IFERROR(INDEX('_cu Bật tắt nhóm'!$A:$A,MATCH($B509&amp;"|"&amp;$C509&amp;"|"&amp;$D509,'_cu Bật tắt nhóm'!$H:$H,0)),"Có")="Không","Không","Có")))</f>
        <v>Không</v>
      </c>
    </row>
    <row r="510">
      <c r="A510" s="132"/>
      <c r="B510" s="29"/>
      <c r="C510" s="29"/>
      <c r="D510" s="29"/>
      <c r="E510" s="29"/>
      <c r="F510" s="29"/>
      <c r="G510" s="29"/>
      <c r="H510" s="29"/>
      <c r="I510" s="29"/>
      <c r="J510" s="132"/>
      <c r="K510" s="29"/>
      <c r="L510" s="41" t="str">
        <f t="array" ref="L510">IF($A510&lt;&gt;"Có","Không",IF(IFERROR(INDEX('_cu Bật tắt nhóm'!$A:$A,MATCH($B510&amp;"|"&amp;$C510&amp;"|",'_cu Bật tắt nhóm'!$H:$H,0)),"Có")="Không","Không",IF(IFERROR(INDEX('_cu Bật tắt nhóm'!$A:$A,MATCH($B510&amp;"|"&amp;$C510&amp;"|"&amp;$D510,'_cu Bật tắt nhóm'!$H:$H,0)),"Có")="Không","Không","Có")))</f>
        <v>Không</v>
      </c>
    </row>
    <row r="511">
      <c r="A511" s="132"/>
      <c r="B511" s="29"/>
      <c r="C511" s="29"/>
      <c r="D511" s="29"/>
      <c r="E511" s="29"/>
      <c r="F511" s="29"/>
      <c r="G511" s="29"/>
      <c r="H511" s="29"/>
      <c r="I511" s="29"/>
      <c r="J511" s="132"/>
      <c r="K511" s="29"/>
      <c r="L511" s="41" t="str">
        <f t="array" ref="L511">IF($A511&lt;&gt;"Có","Không",IF(IFERROR(INDEX('_cu Bật tắt nhóm'!$A:$A,MATCH($B511&amp;"|"&amp;$C511&amp;"|",'_cu Bật tắt nhóm'!$H:$H,0)),"Có")="Không","Không",IF(IFERROR(INDEX('_cu Bật tắt nhóm'!$A:$A,MATCH($B511&amp;"|"&amp;$C511&amp;"|"&amp;$D511,'_cu Bật tắt nhóm'!$H:$H,0)),"Có")="Không","Không","Có")))</f>
        <v>Không</v>
      </c>
    </row>
    <row r="512">
      <c r="A512" s="132"/>
      <c r="B512" s="29"/>
      <c r="C512" s="29"/>
      <c r="D512" s="29"/>
      <c r="E512" s="29"/>
      <c r="F512" s="29"/>
      <c r="G512" s="29"/>
      <c r="H512" s="29"/>
      <c r="I512" s="29"/>
      <c r="J512" s="132"/>
      <c r="K512" s="29"/>
      <c r="L512" s="41" t="str">
        <f t="array" ref="L512">IF($A512&lt;&gt;"Có","Không",IF(IFERROR(INDEX('_cu Bật tắt nhóm'!$A:$A,MATCH($B512&amp;"|"&amp;$C512&amp;"|",'_cu Bật tắt nhóm'!$H:$H,0)),"Có")="Không","Không",IF(IFERROR(INDEX('_cu Bật tắt nhóm'!$A:$A,MATCH($B512&amp;"|"&amp;$C512&amp;"|"&amp;$D512,'_cu Bật tắt nhóm'!$H:$H,0)),"Có")="Không","Không","Có")))</f>
        <v>Không</v>
      </c>
    </row>
    <row r="513">
      <c r="A513" s="132"/>
      <c r="B513" s="29"/>
      <c r="C513" s="29"/>
      <c r="D513" s="29"/>
      <c r="E513" s="29"/>
      <c r="F513" s="29"/>
      <c r="G513" s="29"/>
      <c r="H513" s="29"/>
      <c r="I513" s="29"/>
      <c r="J513" s="132"/>
      <c r="K513" s="29"/>
      <c r="L513" s="41" t="str">
        <f t="array" ref="L513">IF($A513&lt;&gt;"Có","Không",IF(IFERROR(INDEX('_cu Bật tắt nhóm'!$A:$A,MATCH($B513&amp;"|"&amp;$C513&amp;"|",'_cu Bật tắt nhóm'!$H:$H,0)),"Có")="Không","Không",IF(IFERROR(INDEX('_cu Bật tắt nhóm'!$A:$A,MATCH($B513&amp;"|"&amp;$C513&amp;"|"&amp;$D513,'_cu Bật tắt nhóm'!$H:$H,0)),"Có")="Không","Không","Có")))</f>
        <v>Không</v>
      </c>
    </row>
    <row r="514">
      <c r="A514" s="132"/>
      <c r="B514" s="29"/>
      <c r="C514" s="29"/>
      <c r="D514" s="29"/>
      <c r="E514" s="29"/>
      <c r="F514" s="29"/>
      <c r="G514" s="29"/>
      <c r="H514" s="29"/>
      <c r="I514" s="29"/>
      <c r="J514" s="132"/>
      <c r="K514" s="29"/>
      <c r="L514" s="41" t="str">
        <f t="array" ref="L514">IF($A514&lt;&gt;"Có","Không",IF(IFERROR(INDEX('_cu Bật tắt nhóm'!$A:$A,MATCH($B514&amp;"|"&amp;$C514&amp;"|",'_cu Bật tắt nhóm'!$H:$H,0)),"Có")="Không","Không",IF(IFERROR(INDEX('_cu Bật tắt nhóm'!$A:$A,MATCH($B514&amp;"|"&amp;$C514&amp;"|"&amp;$D514,'_cu Bật tắt nhóm'!$H:$H,0)),"Có")="Không","Không","Có")))</f>
        <v>Không</v>
      </c>
    </row>
    <row r="515">
      <c r="A515" s="132"/>
      <c r="B515" s="29"/>
      <c r="C515" s="29"/>
      <c r="D515" s="29"/>
      <c r="E515" s="29"/>
      <c r="F515" s="29"/>
      <c r="G515" s="29"/>
      <c r="H515" s="29"/>
      <c r="I515" s="29"/>
      <c r="J515" s="132"/>
      <c r="K515" s="29"/>
      <c r="L515" s="41" t="str">
        <f t="array" ref="L515">IF($A515&lt;&gt;"Có","Không",IF(IFERROR(INDEX('_cu Bật tắt nhóm'!$A:$A,MATCH($B515&amp;"|"&amp;$C515&amp;"|",'_cu Bật tắt nhóm'!$H:$H,0)),"Có")="Không","Không",IF(IFERROR(INDEX('_cu Bật tắt nhóm'!$A:$A,MATCH($B515&amp;"|"&amp;$C515&amp;"|"&amp;$D515,'_cu Bật tắt nhóm'!$H:$H,0)),"Có")="Không","Không","Có")))</f>
        <v>Không</v>
      </c>
    </row>
    <row r="516">
      <c r="A516" s="132"/>
      <c r="B516" s="29"/>
      <c r="C516" s="29"/>
      <c r="D516" s="29"/>
      <c r="E516" s="29"/>
      <c r="F516" s="29"/>
      <c r="G516" s="29"/>
      <c r="H516" s="29"/>
      <c r="I516" s="29"/>
      <c r="J516" s="132"/>
      <c r="K516" s="29"/>
      <c r="L516" s="41" t="str">
        <f t="array" ref="L516">IF($A516&lt;&gt;"Có","Không",IF(IFERROR(INDEX('_cu Bật tắt nhóm'!$A:$A,MATCH($B516&amp;"|"&amp;$C516&amp;"|",'_cu Bật tắt nhóm'!$H:$H,0)),"Có")="Không","Không",IF(IFERROR(INDEX('_cu Bật tắt nhóm'!$A:$A,MATCH($B516&amp;"|"&amp;$C516&amp;"|"&amp;$D516,'_cu Bật tắt nhóm'!$H:$H,0)),"Có")="Không","Không","Có")))</f>
        <v>Không</v>
      </c>
    </row>
    <row r="517">
      <c r="A517" s="132"/>
      <c r="B517" s="29"/>
      <c r="C517" s="29"/>
      <c r="D517" s="29"/>
      <c r="E517" s="29"/>
      <c r="F517" s="29"/>
      <c r="G517" s="29"/>
      <c r="H517" s="29"/>
      <c r="I517" s="29"/>
      <c r="J517" s="132"/>
      <c r="K517" s="29"/>
      <c r="L517" s="41" t="str">
        <f t="array" ref="L517">IF($A517&lt;&gt;"Có","Không",IF(IFERROR(INDEX('_cu Bật tắt nhóm'!$A:$A,MATCH($B517&amp;"|"&amp;$C517&amp;"|",'_cu Bật tắt nhóm'!$H:$H,0)),"Có")="Không","Không",IF(IFERROR(INDEX('_cu Bật tắt nhóm'!$A:$A,MATCH($B517&amp;"|"&amp;$C517&amp;"|"&amp;$D517,'_cu Bật tắt nhóm'!$H:$H,0)),"Có")="Không","Không","Có")))</f>
        <v>Không</v>
      </c>
    </row>
    <row r="518">
      <c r="A518" s="132"/>
      <c r="B518" s="29"/>
      <c r="C518" s="29"/>
      <c r="D518" s="29"/>
      <c r="E518" s="29"/>
      <c r="F518" s="29"/>
      <c r="G518" s="29"/>
      <c r="H518" s="29"/>
      <c r="I518" s="29"/>
      <c r="J518" s="132"/>
      <c r="K518" s="29"/>
      <c r="L518" s="41" t="str">
        <f t="array" ref="L518">IF($A518&lt;&gt;"Có","Không",IF(IFERROR(INDEX('_cu Bật tắt nhóm'!$A:$A,MATCH($B518&amp;"|"&amp;$C518&amp;"|",'_cu Bật tắt nhóm'!$H:$H,0)),"Có")="Không","Không",IF(IFERROR(INDEX('_cu Bật tắt nhóm'!$A:$A,MATCH($B518&amp;"|"&amp;$C518&amp;"|"&amp;$D518,'_cu Bật tắt nhóm'!$H:$H,0)),"Có")="Không","Không","Có")))</f>
        <v>Không</v>
      </c>
    </row>
    <row r="519">
      <c r="A519" s="132"/>
      <c r="B519" s="29"/>
      <c r="C519" s="29"/>
      <c r="D519" s="29"/>
      <c r="E519" s="29"/>
      <c r="F519" s="29"/>
      <c r="G519" s="29"/>
      <c r="H519" s="29"/>
      <c r="I519" s="29"/>
      <c r="J519" s="132"/>
      <c r="K519" s="29"/>
      <c r="L519" s="41" t="str">
        <f t="array" ref="L519">IF($A519&lt;&gt;"Có","Không",IF(IFERROR(INDEX('_cu Bật tắt nhóm'!$A:$A,MATCH($B519&amp;"|"&amp;$C519&amp;"|",'_cu Bật tắt nhóm'!$H:$H,0)),"Có")="Không","Không",IF(IFERROR(INDEX('_cu Bật tắt nhóm'!$A:$A,MATCH($B519&amp;"|"&amp;$C519&amp;"|"&amp;$D519,'_cu Bật tắt nhóm'!$H:$H,0)),"Có")="Không","Không","Có")))</f>
        <v>Không</v>
      </c>
    </row>
    <row r="520">
      <c r="A520" s="132"/>
      <c r="B520" s="29"/>
      <c r="C520" s="29"/>
      <c r="D520" s="29"/>
      <c r="E520" s="29"/>
      <c r="F520" s="29"/>
      <c r="G520" s="29"/>
      <c r="H520" s="29"/>
      <c r="I520" s="29"/>
      <c r="J520" s="132"/>
      <c r="K520" s="29"/>
      <c r="L520" s="41" t="str">
        <f t="array" ref="L520">IF($A520&lt;&gt;"Có","Không",IF(IFERROR(INDEX('_cu Bật tắt nhóm'!$A:$A,MATCH($B520&amp;"|"&amp;$C520&amp;"|",'_cu Bật tắt nhóm'!$H:$H,0)),"Có")="Không","Không",IF(IFERROR(INDEX('_cu Bật tắt nhóm'!$A:$A,MATCH($B520&amp;"|"&amp;$C520&amp;"|"&amp;$D520,'_cu Bật tắt nhóm'!$H:$H,0)),"Có")="Không","Không","Có")))</f>
        <v>Không</v>
      </c>
    </row>
    <row r="521">
      <c r="A521" s="132"/>
      <c r="B521" s="29"/>
      <c r="C521" s="29"/>
      <c r="D521" s="29"/>
      <c r="E521" s="29"/>
      <c r="F521" s="29"/>
      <c r="G521" s="29"/>
      <c r="H521" s="29"/>
      <c r="I521" s="29"/>
      <c r="J521" s="132"/>
      <c r="K521" s="29"/>
      <c r="L521" s="41" t="str">
        <f t="array" ref="L521">IF($A521&lt;&gt;"Có","Không",IF(IFERROR(INDEX('_cu Bật tắt nhóm'!$A:$A,MATCH($B521&amp;"|"&amp;$C521&amp;"|",'_cu Bật tắt nhóm'!$H:$H,0)),"Có")="Không","Không",IF(IFERROR(INDEX('_cu Bật tắt nhóm'!$A:$A,MATCH($B521&amp;"|"&amp;$C521&amp;"|"&amp;$D521,'_cu Bật tắt nhóm'!$H:$H,0)),"Có")="Không","Không","Có")))</f>
        <v>Không</v>
      </c>
    </row>
    <row r="522">
      <c r="A522" s="132"/>
      <c r="B522" s="29"/>
      <c r="C522" s="29"/>
      <c r="D522" s="29"/>
      <c r="E522" s="29"/>
      <c r="F522" s="29"/>
      <c r="G522" s="29"/>
      <c r="H522" s="29"/>
      <c r="I522" s="29"/>
      <c r="J522" s="132"/>
      <c r="K522" s="29"/>
      <c r="L522" s="41" t="str">
        <f t="array" ref="L522">IF($A522&lt;&gt;"Có","Không",IF(IFERROR(INDEX('_cu Bật tắt nhóm'!$A:$A,MATCH($B522&amp;"|"&amp;$C522&amp;"|",'_cu Bật tắt nhóm'!$H:$H,0)),"Có")="Không","Không",IF(IFERROR(INDEX('_cu Bật tắt nhóm'!$A:$A,MATCH($B522&amp;"|"&amp;$C522&amp;"|"&amp;$D522,'_cu Bật tắt nhóm'!$H:$H,0)),"Có")="Không","Không","Có")))</f>
        <v>Không</v>
      </c>
    </row>
    <row r="523">
      <c r="A523" s="132"/>
      <c r="B523" s="29"/>
      <c r="C523" s="29"/>
      <c r="D523" s="29"/>
      <c r="E523" s="29"/>
      <c r="F523" s="29"/>
      <c r="G523" s="29"/>
      <c r="H523" s="29"/>
      <c r="I523" s="29"/>
      <c r="J523" s="132"/>
      <c r="K523" s="29"/>
      <c r="L523" s="41" t="str">
        <f t="array" ref="L523">IF($A523&lt;&gt;"Có","Không",IF(IFERROR(INDEX('_cu Bật tắt nhóm'!$A:$A,MATCH($B523&amp;"|"&amp;$C523&amp;"|",'_cu Bật tắt nhóm'!$H:$H,0)),"Có")="Không","Không",IF(IFERROR(INDEX('_cu Bật tắt nhóm'!$A:$A,MATCH($B523&amp;"|"&amp;$C523&amp;"|"&amp;$D523,'_cu Bật tắt nhóm'!$H:$H,0)),"Có")="Không","Không","Có")))</f>
        <v>Không</v>
      </c>
    </row>
    <row r="524">
      <c r="A524" s="132"/>
      <c r="B524" s="29"/>
      <c r="C524" s="29"/>
      <c r="D524" s="29"/>
      <c r="E524" s="29"/>
      <c r="F524" s="29"/>
      <c r="G524" s="29"/>
      <c r="H524" s="29"/>
      <c r="I524" s="29"/>
      <c r="J524" s="132"/>
      <c r="K524" s="29"/>
      <c r="L524" s="41" t="str">
        <f t="array" ref="L524">IF($A524&lt;&gt;"Có","Không",IF(IFERROR(INDEX('_cu Bật tắt nhóm'!$A:$A,MATCH($B524&amp;"|"&amp;$C524&amp;"|",'_cu Bật tắt nhóm'!$H:$H,0)),"Có")="Không","Không",IF(IFERROR(INDEX('_cu Bật tắt nhóm'!$A:$A,MATCH($B524&amp;"|"&amp;$C524&amp;"|"&amp;$D524,'_cu Bật tắt nhóm'!$H:$H,0)),"Có")="Không","Không","Có")))</f>
        <v>Không</v>
      </c>
    </row>
    <row r="525">
      <c r="A525" s="132"/>
      <c r="B525" s="29"/>
      <c r="C525" s="29"/>
      <c r="D525" s="29"/>
      <c r="E525" s="29"/>
      <c r="F525" s="29"/>
      <c r="G525" s="29"/>
      <c r="H525" s="29"/>
      <c r="I525" s="29"/>
      <c r="J525" s="132"/>
      <c r="K525" s="29"/>
      <c r="L525" s="41" t="str">
        <f t="array" ref="L525">IF($A525&lt;&gt;"Có","Không",IF(IFERROR(INDEX('_cu Bật tắt nhóm'!$A:$A,MATCH($B525&amp;"|"&amp;$C525&amp;"|",'_cu Bật tắt nhóm'!$H:$H,0)),"Có")="Không","Không",IF(IFERROR(INDEX('_cu Bật tắt nhóm'!$A:$A,MATCH($B525&amp;"|"&amp;$C525&amp;"|"&amp;$D525,'_cu Bật tắt nhóm'!$H:$H,0)),"Có")="Không","Không","Có")))</f>
        <v>Không</v>
      </c>
    </row>
    <row r="526">
      <c r="A526" s="132"/>
      <c r="B526" s="29"/>
      <c r="C526" s="29"/>
      <c r="D526" s="29"/>
      <c r="E526" s="29"/>
      <c r="F526" s="29"/>
      <c r="G526" s="29"/>
      <c r="H526" s="29"/>
      <c r="I526" s="29"/>
      <c r="J526" s="132"/>
      <c r="K526" s="29"/>
      <c r="L526" s="41" t="str">
        <f t="array" ref="L526">IF($A526&lt;&gt;"Có","Không",IF(IFERROR(INDEX('_cu Bật tắt nhóm'!$A:$A,MATCH($B526&amp;"|"&amp;$C526&amp;"|",'_cu Bật tắt nhóm'!$H:$H,0)),"Có")="Không","Không",IF(IFERROR(INDEX('_cu Bật tắt nhóm'!$A:$A,MATCH($B526&amp;"|"&amp;$C526&amp;"|"&amp;$D526,'_cu Bật tắt nhóm'!$H:$H,0)),"Có")="Không","Không","Có")))</f>
        <v>Không</v>
      </c>
    </row>
    <row r="527">
      <c r="A527" s="132"/>
      <c r="B527" s="29"/>
      <c r="C527" s="29"/>
      <c r="D527" s="29"/>
      <c r="E527" s="29"/>
      <c r="F527" s="29"/>
      <c r="G527" s="29"/>
      <c r="H527" s="29"/>
      <c r="I527" s="29"/>
      <c r="J527" s="132"/>
      <c r="K527" s="29"/>
      <c r="L527" s="41" t="str">
        <f t="array" ref="L527">IF($A527&lt;&gt;"Có","Không",IF(IFERROR(INDEX('_cu Bật tắt nhóm'!$A:$A,MATCH($B527&amp;"|"&amp;$C527&amp;"|",'_cu Bật tắt nhóm'!$H:$H,0)),"Có")="Không","Không",IF(IFERROR(INDEX('_cu Bật tắt nhóm'!$A:$A,MATCH($B527&amp;"|"&amp;$C527&amp;"|"&amp;$D527,'_cu Bật tắt nhóm'!$H:$H,0)),"Có")="Không","Không","Có")))</f>
        <v>Không</v>
      </c>
    </row>
    <row r="528">
      <c r="A528" s="132"/>
      <c r="B528" s="29"/>
      <c r="C528" s="29"/>
      <c r="D528" s="29"/>
      <c r="E528" s="29"/>
      <c r="F528" s="29"/>
      <c r="G528" s="29"/>
      <c r="H528" s="29"/>
      <c r="I528" s="29"/>
      <c r="J528" s="132"/>
      <c r="K528" s="29"/>
      <c r="L528" s="41" t="str">
        <f t="array" ref="L528">IF($A528&lt;&gt;"Có","Không",IF(IFERROR(INDEX('_cu Bật tắt nhóm'!$A:$A,MATCH($B528&amp;"|"&amp;$C528&amp;"|",'_cu Bật tắt nhóm'!$H:$H,0)),"Có")="Không","Không",IF(IFERROR(INDEX('_cu Bật tắt nhóm'!$A:$A,MATCH($B528&amp;"|"&amp;$C528&amp;"|"&amp;$D528,'_cu Bật tắt nhóm'!$H:$H,0)),"Có")="Không","Không","Có")))</f>
        <v>Không</v>
      </c>
    </row>
    <row r="529">
      <c r="A529" s="132"/>
      <c r="B529" s="29"/>
      <c r="C529" s="29"/>
      <c r="D529" s="29"/>
      <c r="E529" s="29"/>
      <c r="F529" s="29"/>
      <c r="G529" s="29"/>
      <c r="H529" s="29"/>
      <c r="I529" s="29"/>
      <c r="J529" s="132"/>
      <c r="K529" s="29"/>
      <c r="L529" s="41" t="str">
        <f t="array" ref="L529">IF($A529&lt;&gt;"Có","Không",IF(IFERROR(INDEX('_cu Bật tắt nhóm'!$A:$A,MATCH($B529&amp;"|"&amp;$C529&amp;"|",'_cu Bật tắt nhóm'!$H:$H,0)),"Có")="Không","Không",IF(IFERROR(INDEX('_cu Bật tắt nhóm'!$A:$A,MATCH($B529&amp;"|"&amp;$C529&amp;"|"&amp;$D529,'_cu Bật tắt nhóm'!$H:$H,0)),"Có")="Không","Không","Có")))</f>
        <v>Không</v>
      </c>
    </row>
    <row r="530">
      <c r="A530" s="132"/>
      <c r="B530" s="29"/>
      <c r="C530" s="29"/>
      <c r="D530" s="29"/>
      <c r="E530" s="29"/>
      <c r="F530" s="29"/>
      <c r="G530" s="29"/>
      <c r="H530" s="29"/>
      <c r="I530" s="29"/>
      <c r="J530" s="132"/>
      <c r="K530" s="29"/>
      <c r="L530" s="41" t="str">
        <f t="array" ref="L530">IF($A530&lt;&gt;"Có","Không",IF(IFERROR(INDEX('_cu Bật tắt nhóm'!$A:$A,MATCH($B530&amp;"|"&amp;$C530&amp;"|",'_cu Bật tắt nhóm'!$H:$H,0)),"Có")="Không","Không",IF(IFERROR(INDEX('_cu Bật tắt nhóm'!$A:$A,MATCH($B530&amp;"|"&amp;$C530&amp;"|"&amp;$D530,'_cu Bật tắt nhóm'!$H:$H,0)),"Có")="Không","Không","Có")))</f>
        <v>Không</v>
      </c>
    </row>
    <row r="531">
      <c r="A531" s="132"/>
      <c r="B531" s="29"/>
      <c r="C531" s="29"/>
      <c r="D531" s="29"/>
      <c r="E531" s="29"/>
      <c r="F531" s="29"/>
      <c r="G531" s="29"/>
      <c r="H531" s="29"/>
      <c r="I531" s="29"/>
      <c r="J531" s="132"/>
      <c r="K531" s="29"/>
      <c r="L531" s="41" t="str">
        <f t="array" ref="L531">IF($A531&lt;&gt;"Có","Không",IF(IFERROR(INDEX('_cu Bật tắt nhóm'!$A:$A,MATCH($B531&amp;"|"&amp;$C531&amp;"|",'_cu Bật tắt nhóm'!$H:$H,0)),"Có")="Không","Không",IF(IFERROR(INDEX('_cu Bật tắt nhóm'!$A:$A,MATCH($B531&amp;"|"&amp;$C531&amp;"|"&amp;$D531,'_cu Bật tắt nhóm'!$H:$H,0)),"Có")="Không","Không","Có")))</f>
        <v>Không</v>
      </c>
    </row>
    <row r="532">
      <c r="A532" s="132"/>
      <c r="B532" s="29"/>
      <c r="C532" s="29"/>
      <c r="D532" s="29"/>
      <c r="E532" s="29"/>
      <c r="F532" s="29"/>
      <c r="G532" s="29"/>
      <c r="H532" s="29"/>
      <c r="I532" s="29"/>
      <c r="J532" s="132"/>
      <c r="K532" s="29"/>
      <c r="L532" s="41" t="str">
        <f t="array" ref="L532">IF($A532&lt;&gt;"Có","Không",IF(IFERROR(INDEX('_cu Bật tắt nhóm'!$A:$A,MATCH($B532&amp;"|"&amp;$C532&amp;"|",'_cu Bật tắt nhóm'!$H:$H,0)),"Có")="Không","Không",IF(IFERROR(INDEX('_cu Bật tắt nhóm'!$A:$A,MATCH($B532&amp;"|"&amp;$C532&amp;"|"&amp;$D532,'_cu Bật tắt nhóm'!$H:$H,0)),"Có")="Không","Không","Có")))</f>
        <v>Không</v>
      </c>
    </row>
    <row r="533">
      <c r="A533" s="132"/>
      <c r="B533" s="29"/>
      <c r="C533" s="29"/>
      <c r="D533" s="29"/>
      <c r="E533" s="29"/>
      <c r="F533" s="29"/>
      <c r="G533" s="29"/>
      <c r="H533" s="29"/>
      <c r="I533" s="29"/>
      <c r="J533" s="132"/>
      <c r="K533" s="29"/>
      <c r="L533" s="41" t="str">
        <f t="array" ref="L533">IF($A533&lt;&gt;"Có","Không",IF(IFERROR(INDEX('_cu Bật tắt nhóm'!$A:$A,MATCH($B533&amp;"|"&amp;$C533&amp;"|",'_cu Bật tắt nhóm'!$H:$H,0)),"Có")="Không","Không",IF(IFERROR(INDEX('_cu Bật tắt nhóm'!$A:$A,MATCH($B533&amp;"|"&amp;$C533&amp;"|"&amp;$D533,'_cu Bật tắt nhóm'!$H:$H,0)),"Có")="Không","Không","Có")))</f>
        <v>Không</v>
      </c>
    </row>
    <row r="534">
      <c r="A534" s="132"/>
      <c r="B534" s="29"/>
      <c r="C534" s="29"/>
      <c r="D534" s="29"/>
      <c r="E534" s="29"/>
      <c r="F534" s="29"/>
      <c r="G534" s="29"/>
      <c r="H534" s="29"/>
      <c r="I534" s="29"/>
      <c r="J534" s="132"/>
      <c r="K534" s="29"/>
      <c r="L534" s="41" t="str">
        <f t="array" ref="L534">IF($A534&lt;&gt;"Có","Không",IF(IFERROR(INDEX('_cu Bật tắt nhóm'!$A:$A,MATCH($B534&amp;"|"&amp;$C534&amp;"|",'_cu Bật tắt nhóm'!$H:$H,0)),"Có")="Không","Không",IF(IFERROR(INDEX('_cu Bật tắt nhóm'!$A:$A,MATCH($B534&amp;"|"&amp;$C534&amp;"|"&amp;$D534,'_cu Bật tắt nhóm'!$H:$H,0)),"Có")="Không","Không","Có")))</f>
        <v>Không</v>
      </c>
    </row>
    <row r="535">
      <c r="A535" s="132"/>
      <c r="B535" s="29"/>
      <c r="C535" s="29"/>
      <c r="D535" s="29"/>
      <c r="E535" s="29"/>
      <c r="F535" s="29"/>
      <c r="G535" s="29"/>
      <c r="H535" s="29"/>
      <c r="I535" s="29"/>
      <c r="J535" s="132"/>
      <c r="K535" s="29"/>
      <c r="L535" s="41" t="str">
        <f t="array" ref="L535">IF($A535&lt;&gt;"Có","Không",IF(IFERROR(INDEX('_cu Bật tắt nhóm'!$A:$A,MATCH($B535&amp;"|"&amp;$C535&amp;"|",'_cu Bật tắt nhóm'!$H:$H,0)),"Có")="Không","Không",IF(IFERROR(INDEX('_cu Bật tắt nhóm'!$A:$A,MATCH($B535&amp;"|"&amp;$C535&amp;"|"&amp;$D535,'_cu Bật tắt nhóm'!$H:$H,0)),"Có")="Không","Không","Có")))</f>
        <v>Không</v>
      </c>
    </row>
    <row r="536">
      <c r="A536" s="132"/>
      <c r="B536" s="29"/>
      <c r="C536" s="29"/>
      <c r="D536" s="29"/>
      <c r="E536" s="29"/>
      <c r="F536" s="29"/>
      <c r="G536" s="29"/>
      <c r="H536" s="29"/>
      <c r="I536" s="29"/>
      <c r="J536" s="132"/>
      <c r="K536" s="29"/>
      <c r="L536" s="41" t="str">
        <f t="array" ref="L536">IF($A536&lt;&gt;"Có","Không",IF(IFERROR(INDEX('_cu Bật tắt nhóm'!$A:$A,MATCH($B536&amp;"|"&amp;$C536&amp;"|",'_cu Bật tắt nhóm'!$H:$H,0)),"Có")="Không","Không",IF(IFERROR(INDEX('_cu Bật tắt nhóm'!$A:$A,MATCH($B536&amp;"|"&amp;$C536&amp;"|"&amp;$D536,'_cu Bật tắt nhóm'!$H:$H,0)),"Có")="Không","Không","Có")))</f>
        <v>Không</v>
      </c>
    </row>
    <row r="537">
      <c r="A537" s="132"/>
      <c r="B537" s="29"/>
      <c r="C537" s="29"/>
      <c r="D537" s="29"/>
      <c r="E537" s="29"/>
      <c r="F537" s="29"/>
      <c r="G537" s="29"/>
      <c r="H537" s="29"/>
      <c r="I537" s="29"/>
      <c r="J537" s="132"/>
      <c r="K537" s="29"/>
      <c r="L537" s="41" t="str">
        <f t="array" ref="L537">IF($A537&lt;&gt;"Có","Không",IF(IFERROR(INDEX('_cu Bật tắt nhóm'!$A:$A,MATCH($B537&amp;"|"&amp;$C537&amp;"|",'_cu Bật tắt nhóm'!$H:$H,0)),"Có")="Không","Không",IF(IFERROR(INDEX('_cu Bật tắt nhóm'!$A:$A,MATCH($B537&amp;"|"&amp;$C537&amp;"|"&amp;$D537,'_cu Bật tắt nhóm'!$H:$H,0)),"Có")="Không","Không","Có")))</f>
        <v>Không</v>
      </c>
    </row>
    <row r="538">
      <c r="A538" s="132"/>
      <c r="B538" s="29"/>
      <c r="C538" s="29"/>
      <c r="D538" s="29"/>
      <c r="E538" s="29"/>
      <c r="F538" s="29"/>
      <c r="G538" s="29"/>
      <c r="H538" s="29"/>
      <c r="I538" s="29"/>
      <c r="J538" s="132"/>
      <c r="K538" s="29"/>
      <c r="L538" s="41" t="str">
        <f t="array" ref="L538">IF($A538&lt;&gt;"Có","Không",IF(IFERROR(INDEX('_cu Bật tắt nhóm'!$A:$A,MATCH($B538&amp;"|"&amp;$C538&amp;"|",'_cu Bật tắt nhóm'!$H:$H,0)),"Có")="Không","Không",IF(IFERROR(INDEX('_cu Bật tắt nhóm'!$A:$A,MATCH($B538&amp;"|"&amp;$C538&amp;"|"&amp;$D538,'_cu Bật tắt nhóm'!$H:$H,0)),"Có")="Không","Không","Có")))</f>
        <v>Không</v>
      </c>
    </row>
    <row r="539">
      <c r="A539" s="132"/>
      <c r="B539" s="29"/>
      <c r="C539" s="29"/>
      <c r="D539" s="29"/>
      <c r="E539" s="29"/>
      <c r="F539" s="29"/>
      <c r="G539" s="29"/>
      <c r="H539" s="29"/>
      <c r="I539" s="29"/>
      <c r="J539" s="132"/>
      <c r="K539" s="29"/>
      <c r="L539" s="41" t="str">
        <f t="array" ref="L539">IF($A539&lt;&gt;"Có","Không",IF(IFERROR(INDEX('_cu Bật tắt nhóm'!$A:$A,MATCH($B539&amp;"|"&amp;$C539&amp;"|",'_cu Bật tắt nhóm'!$H:$H,0)),"Có")="Không","Không",IF(IFERROR(INDEX('_cu Bật tắt nhóm'!$A:$A,MATCH($B539&amp;"|"&amp;$C539&amp;"|"&amp;$D539,'_cu Bật tắt nhóm'!$H:$H,0)),"Có")="Không","Không","Có")))</f>
        <v>Không</v>
      </c>
    </row>
    <row r="540">
      <c r="A540" s="132"/>
      <c r="B540" s="29"/>
      <c r="C540" s="29"/>
      <c r="D540" s="29"/>
      <c r="E540" s="29"/>
      <c r="F540" s="29"/>
      <c r="G540" s="29"/>
      <c r="H540" s="29"/>
      <c r="I540" s="29"/>
      <c r="J540" s="132"/>
      <c r="K540" s="29"/>
      <c r="L540" s="41" t="str">
        <f t="array" ref="L540">IF($A540&lt;&gt;"Có","Không",IF(IFERROR(INDEX('_cu Bật tắt nhóm'!$A:$A,MATCH($B540&amp;"|"&amp;$C540&amp;"|",'_cu Bật tắt nhóm'!$H:$H,0)),"Có")="Không","Không",IF(IFERROR(INDEX('_cu Bật tắt nhóm'!$A:$A,MATCH($B540&amp;"|"&amp;$C540&amp;"|"&amp;$D540,'_cu Bật tắt nhóm'!$H:$H,0)),"Có")="Không","Không","Có")))</f>
        <v>Không</v>
      </c>
    </row>
    <row r="541">
      <c r="A541" s="132"/>
      <c r="B541" s="29"/>
      <c r="C541" s="29"/>
      <c r="D541" s="29"/>
      <c r="E541" s="29"/>
      <c r="F541" s="29"/>
      <c r="G541" s="29"/>
      <c r="H541" s="29"/>
      <c r="I541" s="29"/>
      <c r="J541" s="132"/>
      <c r="K541" s="29"/>
      <c r="L541" s="41" t="str">
        <f t="array" ref="L541">IF($A541&lt;&gt;"Có","Không",IF(IFERROR(INDEX('_cu Bật tắt nhóm'!$A:$A,MATCH($B541&amp;"|"&amp;$C541&amp;"|",'_cu Bật tắt nhóm'!$H:$H,0)),"Có")="Không","Không",IF(IFERROR(INDEX('_cu Bật tắt nhóm'!$A:$A,MATCH($B541&amp;"|"&amp;$C541&amp;"|"&amp;$D541,'_cu Bật tắt nhóm'!$H:$H,0)),"Có")="Không","Không","Có")))</f>
        <v>Không</v>
      </c>
    </row>
    <row r="542">
      <c r="A542" s="132"/>
      <c r="B542" s="29"/>
      <c r="C542" s="29"/>
      <c r="D542" s="29"/>
      <c r="E542" s="29"/>
      <c r="F542" s="29"/>
      <c r="G542" s="29"/>
      <c r="H542" s="29"/>
      <c r="I542" s="29"/>
      <c r="J542" s="132"/>
      <c r="K542" s="29"/>
      <c r="L542" s="41" t="str">
        <f t="array" ref="L542">IF($A542&lt;&gt;"Có","Không",IF(IFERROR(INDEX('_cu Bật tắt nhóm'!$A:$A,MATCH($B542&amp;"|"&amp;$C542&amp;"|",'_cu Bật tắt nhóm'!$H:$H,0)),"Có")="Không","Không",IF(IFERROR(INDEX('_cu Bật tắt nhóm'!$A:$A,MATCH($B542&amp;"|"&amp;$C542&amp;"|"&amp;$D542,'_cu Bật tắt nhóm'!$H:$H,0)),"Có")="Không","Không","Có")))</f>
        <v>Không</v>
      </c>
    </row>
    <row r="543">
      <c r="A543" s="132"/>
      <c r="B543" s="29"/>
      <c r="C543" s="29"/>
      <c r="D543" s="29"/>
      <c r="E543" s="29"/>
      <c r="F543" s="29"/>
      <c r="G543" s="29"/>
      <c r="H543" s="29"/>
      <c r="I543" s="29"/>
      <c r="J543" s="132"/>
      <c r="K543" s="29"/>
      <c r="L543" s="41" t="str">
        <f t="array" ref="L543">IF($A543&lt;&gt;"Có","Không",IF(IFERROR(INDEX('_cu Bật tắt nhóm'!$A:$A,MATCH($B543&amp;"|"&amp;$C543&amp;"|",'_cu Bật tắt nhóm'!$H:$H,0)),"Có")="Không","Không",IF(IFERROR(INDEX('_cu Bật tắt nhóm'!$A:$A,MATCH($B543&amp;"|"&amp;$C543&amp;"|"&amp;$D543,'_cu Bật tắt nhóm'!$H:$H,0)),"Có")="Không","Không","Có")))</f>
        <v>Không</v>
      </c>
    </row>
    <row r="544">
      <c r="A544" s="132"/>
      <c r="B544" s="29"/>
      <c r="C544" s="29"/>
      <c r="D544" s="29"/>
      <c r="E544" s="29"/>
      <c r="F544" s="29"/>
      <c r="G544" s="29"/>
      <c r="H544" s="29"/>
      <c r="I544" s="29"/>
      <c r="J544" s="132"/>
      <c r="K544" s="29"/>
      <c r="L544" s="41" t="str">
        <f t="array" ref="L544">IF($A544&lt;&gt;"Có","Không",IF(IFERROR(INDEX('_cu Bật tắt nhóm'!$A:$A,MATCH($B544&amp;"|"&amp;$C544&amp;"|",'_cu Bật tắt nhóm'!$H:$H,0)),"Có")="Không","Không",IF(IFERROR(INDEX('_cu Bật tắt nhóm'!$A:$A,MATCH($B544&amp;"|"&amp;$C544&amp;"|"&amp;$D544,'_cu Bật tắt nhóm'!$H:$H,0)),"Có")="Không","Không","Có")))</f>
        <v>Không</v>
      </c>
    </row>
    <row r="545">
      <c r="A545" s="132"/>
      <c r="B545" s="29"/>
      <c r="C545" s="29"/>
      <c r="D545" s="29"/>
      <c r="E545" s="29"/>
      <c r="F545" s="29"/>
      <c r="G545" s="29"/>
      <c r="H545" s="29"/>
      <c r="I545" s="29"/>
      <c r="J545" s="132"/>
      <c r="K545" s="29"/>
      <c r="L545" s="41" t="str">
        <f t="array" ref="L545">IF($A545&lt;&gt;"Có","Không",IF(IFERROR(INDEX('_cu Bật tắt nhóm'!$A:$A,MATCH($B545&amp;"|"&amp;$C545&amp;"|",'_cu Bật tắt nhóm'!$H:$H,0)),"Có")="Không","Không",IF(IFERROR(INDEX('_cu Bật tắt nhóm'!$A:$A,MATCH($B545&amp;"|"&amp;$C545&amp;"|"&amp;$D545,'_cu Bật tắt nhóm'!$H:$H,0)),"Có")="Không","Không","Có")))</f>
        <v>Không</v>
      </c>
    </row>
    <row r="546">
      <c r="A546" s="132"/>
      <c r="B546" s="29"/>
      <c r="C546" s="29"/>
      <c r="D546" s="29"/>
      <c r="E546" s="29"/>
      <c r="F546" s="29"/>
      <c r="G546" s="29"/>
      <c r="H546" s="29"/>
      <c r="I546" s="29"/>
      <c r="J546" s="132"/>
      <c r="K546" s="29"/>
      <c r="L546" s="41" t="str">
        <f t="array" ref="L546">IF($A546&lt;&gt;"Có","Không",IF(IFERROR(INDEX('_cu Bật tắt nhóm'!$A:$A,MATCH($B546&amp;"|"&amp;$C546&amp;"|",'_cu Bật tắt nhóm'!$H:$H,0)),"Có")="Không","Không",IF(IFERROR(INDEX('_cu Bật tắt nhóm'!$A:$A,MATCH($B546&amp;"|"&amp;$C546&amp;"|"&amp;$D546,'_cu Bật tắt nhóm'!$H:$H,0)),"Có")="Không","Không","Có")))</f>
        <v>Không</v>
      </c>
    </row>
    <row r="547">
      <c r="A547" s="132"/>
      <c r="B547" s="29"/>
      <c r="C547" s="29"/>
      <c r="D547" s="29"/>
      <c r="E547" s="29"/>
      <c r="F547" s="29"/>
      <c r="G547" s="29"/>
      <c r="H547" s="29"/>
      <c r="I547" s="29"/>
      <c r="J547" s="132"/>
      <c r="K547" s="29"/>
      <c r="L547" s="41" t="str">
        <f t="array" ref="L547">IF($A547&lt;&gt;"Có","Không",IF(IFERROR(INDEX('_cu Bật tắt nhóm'!$A:$A,MATCH($B547&amp;"|"&amp;$C547&amp;"|",'_cu Bật tắt nhóm'!$H:$H,0)),"Có")="Không","Không",IF(IFERROR(INDEX('_cu Bật tắt nhóm'!$A:$A,MATCH($B547&amp;"|"&amp;$C547&amp;"|"&amp;$D547,'_cu Bật tắt nhóm'!$H:$H,0)),"Có")="Không","Không","Có")))</f>
        <v>Không</v>
      </c>
    </row>
    <row r="548">
      <c r="A548" s="132"/>
      <c r="B548" s="29"/>
      <c r="C548" s="29"/>
      <c r="D548" s="29"/>
      <c r="E548" s="29"/>
      <c r="F548" s="29"/>
      <c r="G548" s="29"/>
      <c r="H548" s="29"/>
      <c r="I548" s="29"/>
      <c r="J548" s="132"/>
      <c r="K548" s="29"/>
      <c r="L548" s="41" t="str">
        <f t="array" ref="L548">IF($A548&lt;&gt;"Có","Không",IF(IFERROR(INDEX('_cu Bật tắt nhóm'!$A:$A,MATCH($B548&amp;"|"&amp;$C548&amp;"|",'_cu Bật tắt nhóm'!$H:$H,0)),"Có")="Không","Không",IF(IFERROR(INDEX('_cu Bật tắt nhóm'!$A:$A,MATCH($B548&amp;"|"&amp;$C548&amp;"|"&amp;$D548,'_cu Bật tắt nhóm'!$H:$H,0)),"Có")="Không","Không","Có")))</f>
        <v>Không</v>
      </c>
    </row>
    <row r="549">
      <c r="A549" s="132"/>
      <c r="B549" s="29"/>
      <c r="C549" s="29"/>
      <c r="D549" s="29"/>
      <c r="E549" s="29"/>
      <c r="F549" s="29"/>
      <c r="G549" s="29"/>
      <c r="H549" s="29"/>
      <c r="I549" s="29"/>
      <c r="J549" s="132"/>
      <c r="K549" s="29"/>
      <c r="L549" s="41" t="str">
        <f t="array" ref="L549">IF($A549&lt;&gt;"Có","Không",IF(IFERROR(INDEX('_cu Bật tắt nhóm'!$A:$A,MATCH($B549&amp;"|"&amp;$C549&amp;"|",'_cu Bật tắt nhóm'!$H:$H,0)),"Có")="Không","Không",IF(IFERROR(INDEX('_cu Bật tắt nhóm'!$A:$A,MATCH($B549&amp;"|"&amp;$C549&amp;"|"&amp;$D549,'_cu Bật tắt nhóm'!$H:$H,0)),"Có")="Không","Không","Có")))</f>
        <v>Không</v>
      </c>
    </row>
    <row r="550">
      <c r="A550" s="132"/>
      <c r="B550" s="29"/>
      <c r="C550" s="29"/>
      <c r="D550" s="29"/>
      <c r="E550" s="29"/>
      <c r="F550" s="29"/>
      <c r="G550" s="29"/>
      <c r="H550" s="29"/>
      <c r="I550" s="29"/>
      <c r="J550" s="132"/>
      <c r="K550" s="29"/>
      <c r="L550" s="41" t="str">
        <f t="array" ref="L550">IF($A550&lt;&gt;"Có","Không",IF(IFERROR(INDEX('_cu Bật tắt nhóm'!$A:$A,MATCH($B550&amp;"|"&amp;$C550&amp;"|",'_cu Bật tắt nhóm'!$H:$H,0)),"Có")="Không","Không",IF(IFERROR(INDEX('_cu Bật tắt nhóm'!$A:$A,MATCH($B550&amp;"|"&amp;$C550&amp;"|"&amp;$D550,'_cu Bật tắt nhóm'!$H:$H,0)),"Có")="Không","Không","Có")))</f>
        <v>Không</v>
      </c>
    </row>
    <row r="551">
      <c r="A551" s="132"/>
      <c r="B551" s="29"/>
      <c r="C551" s="29"/>
      <c r="D551" s="29"/>
      <c r="E551" s="29"/>
      <c r="F551" s="29"/>
      <c r="G551" s="29"/>
      <c r="H551" s="29"/>
      <c r="I551" s="29"/>
      <c r="J551" s="132"/>
      <c r="K551" s="29"/>
      <c r="L551" s="41" t="str">
        <f t="array" ref="L551">IF($A551&lt;&gt;"Có","Không",IF(IFERROR(INDEX('_cu Bật tắt nhóm'!$A:$A,MATCH($B551&amp;"|"&amp;$C551&amp;"|",'_cu Bật tắt nhóm'!$H:$H,0)),"Có")="Không","Không",IF(IFERROR(INDEX('_cu Bật tắt nhóm'!$A:$A,MATCH($B551&amp;"|"&amp;$C551&amp;"|"&amp;$D551,'_cu Bật tắt nhóm'!$H:$H,0)),"Có")="Không","Không","Có")))</f>
        <v>Không</v>
      </c>
    </row>
    <row r="552">
      <c r="A552" s="132"/>
      <c r="B552" s="29"/>
      <c r="C552" s="29"/>
      <c r="D552" s="29"/>
      <c r="E552" s="29"/>
      <c r="F552" s="29"/>
      <c r="G552" s="29"/>
      <c r="H552" s="29"/>
      <c r="I552" s="29"/>
      <c r="J552" s="132"/>
      <c r="K552" s="29"/>
      <c r="L552" s="41" t="str">
        <f t="array" ref="L552">IF($A552&lt;&gt;"Có","Không",IF(IFERROR(INDEX('_cu Bật tắt nhóm'!$A:$A,MATCH($B552&amp;"|"&amp;$C552&amp;"|",'_cu Bật tắt nhóm'!$H:$H,0)),"Có")="Không","Không",IF(IFERROR(INDEX('_cu Bật tắt nhóm'!$A:$A,MATCH($B552&amp;"|"&amp;$C552&amp;"|"&amp;$D552,'_cu Bật tắt nhóm'!$H:$H,0)),"Có")="Không","Không","Có")))</f>
        <v>Không</v>
      </c>
    </row>
    <row r="553">
      <c r="A553" s="132"/>
      <c r="B553" s="29"/>
      <c r="C553" s="29"/>
      <c r="D553" s="29"/>
      <c r="E553" s="29"/>
      <c r="F553" s="29"/>
      <c r="G553" s="29"/>
      <c r="H553" s="29"/>
      <c r="I553" s="29"/>
      <c r="J553" s="132"/>
      <c r="K553" s="29"/>
      <c r="L553" s="41" t="str">
        <f t="array" ref="L553">IF($A553&lt;&gt;"Có","Không",IF(IFERROR(INDEX('_cu Bật tắt nhóm'!$A:$A,MATCH($B553&amp;"|"&amp;$C553&amp;"|",'_cu Bật tắt nhóm'!$H:$H,0)),"Có")="Không","Không",IF(IFERROR(INDEX('_cu Bật tắt nhóm'!$A:$A,MATCH($B553&amp;"|"&amp;$C553&amp;"|"&amp;$D553,'_cu Bật tắt nhóm'!$H:$H,0)),"Có")="Không","Không","Có")))</f>
        <v>Không</v>
      </c>
    </row>
    <row r="554">
      <c r="A554" s="132"/>
      <c r="B554" s="29"/>
      <c r="C554" s="29"/>
      <c r="D554" s="29"/>
      <c r="E554" s="29"/>
      <c r="F554" s="29"/>
      <c r="G554" s="29"/>
      <c r="H554" s="29"/>
      <c r="I554" s="29"/>
      <c r="J554" s="132"/>
      <c r="K554" s="29"/>
      <c r="L554" s="41" t="str">
        <f t="array" ref="L554">IF($A554&lt;&gt;"Có","Không",IF(IFERROR(INDEX('_cu Bật tắt nhóm'!$A:$A,MATCH($B554&amp;"|"&amp;$C554&amp;"|",'_cu Bật tắt nhóm'!$H:$H,0)),"Có")="Không","Không",IF(IFERROR(INDEX('_cu Bật tắt nhóm'!$A:$A,MATCH($B554&amp;"|"&amp;$C554&amp;"|"&amp;$D554,'_cu Bật tắt nhóm'!$H:$H,0)),"Có")="Không","Không","Có")))</f>
        <v>Không</v>
      </c>
    </row>
    <row r="555">
      <c r="A555" s="132"/>
      <c r="B555" s="29"/>
      <c r="C555" s="29"/>
      <c r="D555" s="29"/>
      <c r="E555" s="29"/>
      <c r="F555" s="29"/>
      <c r="G555" s="29"/>
      <c r="H555" s="29"/>
      <c r="I555" s="29"/>
      <c r="J555" s="132"/>
      <c r="K555" s="29"/>
      <c r="L555" s="41" t="str">
        <f t="array" ref="L555">IF($A555&lt;&gt;"Có","Không",IF(IFERROR(INDEX('_cu Bật tắt nhóm'!$A:$A,MATCH($B555&amp;"|"&amp;$C555&amp;"|",'_cu Bật tắt nhóm'!$H:$H,0)),"Có")="Không","Không",IF(IFERROR(INDEX('_cu Bật tắt nhóm'!$A:$A,MATCH($B555&amp;"|"&amp;$C555&amp;"|"&amp;$D555,'_cu Bật tắt nhóm'!$H:$H,0)),"Có")="Không","Không","Có")))</f>
        <v>Không</v>
      </c>
    </row>
    <row r="556">
      <c r="A556" s="132"/>
      <c r="B556" s="29"/>
      <c r="C556" s="29"/>
      <c r="D556" s="29"/>
      <c r="E556" s="29"/>
      <c r="F556" s="29"/>
      <c r="G556" s="29"/>
      <c r="H556" s="29"/>
      <c r="I556" s="29"/>
      <c r="J556" s="132"/>
      <c r="K556" s="29"/>
      <c r="L556" s="41" t="str">
        <f t="array" ref="L556">IF($A556&lt;&gt;"Có","Không",IF(IFERROR(INDEX('_cu Bật tắt nhóm'!$A:$A,MATCH($B556&amp;"|"&amp;$C556&amp;"|",'_cu Bật tắt nhóm'!$H:$H,0)),"Có")="Không","Không",IF(IFERROR(INDEX('_cu Bật tắt nhóm'!$A:$A,MATCH($B556&amp;"|"&amp;$C556&amp;"|"&amp;$D556,'_cu Bật tắt nhóm'!$H:$H,0)),"Có")="Không","Không","Có")))</f>
        <v>Không</v>
      </c>
    </row>
    <row r="557">
      <c r="A557" s="132"/>
      <c r="B557" s="29"/>
      <c r="C557" s="29"/>
      <c r="D557" s="29"/>
      <c r="E557" s="29"/>
      <c r="F557" s="29"/>
      <c r="G557" s="29"/>
      <c r="H557" s="29"/>
      <c r="I557" s="29"/>
      <c r="J557" s="132"/>
      <c r="K557" s="29"/>
      <c r="L557" s="41" t="str">
        <f t="array" ref="L557">IF($A557&lt;&gt;"Có","Không",IF(IFERROR(INDEX('_cu Bật tắt nhóm'!$A:$A,MATCH($B557&amp;"|"&amp;$C557&amp;"|",'_cu Bật tắt nhóm'!$H:$H,0)),"Có")="Không","Không",IF(IFERROR(INDEX('_cu Bật tắt nhóm'!$A:$A,MATCH($B557&amp;"|"&amp;$C557&amp;"|"&amp;$D557,'_cu Bật tắt nhóm'!$H:$H,0)),"Có")="Không","Không","Có")))</f>
        <v>Không</v>
      </c>
    </row>
    <row r="558">
      <c r="A558" s="132"/>
      <c r="B558" s="29"/>
      <c r="C558" s="29"/>
      <c r="D558" s="29"/>
      <c r="E558" s="29"/>
      <c r="F558" s="29"/>
      <c r="G558" s="29"/>
      <c r="H558" s="29"/>
      <c r="I558" s="29"/>
      <c r="J558" s="132"/>
      <c r="K558" s="29"/>
      <c r="L558" s="41" t="str">
        <f t="array" ref="L558">IF($A558&lt;&gt;"Có","Không",IF(IFERROR(INDEX('_cu Bật tắt nhóm'!$A:$A,MATCH($B558&amp;"|"&amp;$C558&amp;"|",'_cu Bật tắt nhóm'!$H:$H,0)),"Có")="Không","Không",IF(IFERROR(INDEX('_cu Bật tắt nhóm'!$A:$A,MATCH($B558&amp;"|"&amp;$C558&amp;"|"&amp;$D558,'_cu Bật tắt nhóm'!$H:$H,0)),"Có")="Không","Không","Có")))</f>
        <v>Không</v>
      </c>
    </row>
    <row r="559">
      <c r="A559" s="132"/>
      <c r="B559" s="29"/>
      <c r="C559" s="29"/>
      <c r="D559" s="29"/>
      <c r="E559" s="29"/>
      <c r="F559" s="29"/>
      <c r="G559" s="29"/>
      <c r="H559" s="29"/>
      <c r="I559" s="29"/>
      <c r="J559" s="132"/>
      <c r="K559" s="29"/>
      <c r="L559" s="41" t="str">
        <f t="array" ref="L559">IF($A559&lt;&gt;"Có","Không",IF(IFERROR(INDEX('_cu Bật tắt nhóm'!$A:$A,MATCH($B559&amp;"|"&amp;$C559&amp;"|",'_cu Bật tắt nhóm'!$H:$H,0)),"Có")="Không","Không",IF(IFERROR(INDEX('_cu Bật tắt nhóm'!$A:$A,MATCH($B559&amp;"|"&amp;$C559&amp;"|"&amp;$D559,'_cu Bật tắt nhóm'!$H:$H,0)),"Có")="Không","Không","Có")))</f>
        <v>Không</v>
      </c>
    </row>
    <row r="560">
      <c r="A560" s="132"/>
      <c r="B560" s="29"/>
      <c r="C560" s="29"/>
      <c r="D560" s="29"/>
      <c r="E560" s="29"/>
      <c r="F560" s="29"/>
      <c r="G560" s="29"/>
      <c r="H560" s="29"/>
      <c r="I560" s="29"/>
      <c r="J560" s="132"/>
      <c r="K560" s="29"/>
      <c r="L560" s="41" t="str">
        <f t="array" ref="L560">IF($A560&lt;&gt;"Có","Không",IF(IFERROR(INDEX('_cu Bật tắt nhóm'!$A:$A,MATCH($B560&amp;"|"&amp;$C560&amp;"|",'_cu Bật tắt nhóm'!$H:$H,0)),"Có")="Không","Không",IF(IFERROR(INDEX('_cu Bật tắt nhóm'!$A:$A,MATCH($B560&amp;"|"&amp;$C560&amp;"|"&amp;$D560,'_cu Bật tắt nhóm'!$H:$H,0)),"Có")="Không","Không","Có")))</f>
        <v>Không</v>
      </c>
    </row>
    <row r="561">
      <c r="A561" s="132"/>
      <c r="B561" s="29"/>
      <c r="C561" s="29"/>
      <c r="D561" s="29"/>
      <c r="E561" s="29"/>
      <c r="F561" s="29"/>
      <c r="G561" s="29"/>
      <c r="H561" s="29"/>
      <c r="I561" s="29"/>
      <c r="J561" s="132"/>
      <c r="K561" s="29"/>
      <c r="L561" s="41" t="str">
        <f t="array" ref="L561">IF($A561&lt;&gt;"Có","Không",IF(IFERROR(INDEX('_cu Bật tắt nhóm'!$A:$A,MATCH($B561&amp;"|"&amp;$C561&amp;"|",'_cu Bật tắt nhóm'!$H:$H,0)),"Có")="Không","Không",IF(IFERROR(INDEX('_cu Bật tắt nhóm'!$A:$A,MATCH($B561&amp;"|"&amp;$C561&amp;"|"&amp;$D561,'_cu Bật tắt nhóm'!$H:$H,0)),"Có")="Không","Không","Có")))</f>
        <v>Không</v>
      </c>
    </row>
    <row r="562">
      <c r="A562" s="132"/>
      <c r="B562" s="29"/>
      <c r="C562" s="29"/>
      <c r="D562" s="29"/>
      <c r="E562" s="29"/>
      <c r="F562" s="29"/>
      <c r="G562" s="29"/>
      <c r="H562" s="29"/>
      <c r="I562" s="29"/>
      <c r="J562" s="132"/>
      <c r="K562" s="29"/>
      <c r="L562" s="41" t="str">
        <f t="array" ref="L562">IF($A562&lt;&gt;"Có","Không",IF(IFERROR(INDEX('_cu Bật tắt nhóm'!$A:$A,MATCH($B562&amp;"|"&amp;$C562&amp;"|",'_cu Bật tắt nhóm'!$H:$H,0)),"Có")="Không","Không",IF(IFERROR(INDEX('_cu Bật tắt nhóm'!$A:$A,MATCH($B562&amp;"|"&amp;$C562&amp;"|"&amp;$D562,'_cu Bật tắt nhóm'!$H:$H,0)),"Có")="Không","Không","Có")))</f>
        <v>Không</v>
      </c>
    </row>
    <row r="563">
      <c r="A563" s="132"/>
      <c r="B563" s="29"/>
      <c r="C563" s="29"/>
      <c r="D563" s="29"/>
      <c r="E563" s="29"/>
      <c r="F563" s="29"/>
      <c r="G563" s="29"/>
      <c r="H563" s="29"/>
      <c r="I563" s="29"/>
      <c r="J563" s="132"/>
      <c r="K563" s="29"/>
      <c r="L563" s="41" t="str">
        <f t="array" ref="L563">IF($A563&lt;&gt;"Có","Không",IF(IFERROR(INDEX('_cu Bật tắt nhóm'!$A:$A,MATCH($B563&amp;"|"&amp;$C563&amp;"|",'_cu Bật tắt nhóm'!$H:$H,0)),"Có")="Không","Không",IF(IFERROR(INDEX('_cu Bật tắt nhóm'!$A:$A,MATCH($B563&amp;"|"&amp;$C563&amp;"|"&amp;$D563,'_cu Bật tắt nhóm'!$H:$H,0)),"Có")="Không","Không","Có")))</f>
        <v>Không</v>
      </c>
    </row>
    <row r="564">
      <c r="A564" s="132"/>
      <c r="B564" s="29"/>
      <c r="C564" s="29"/>
      <c r="D564" s="29"/>
      <c r="E564" s="29"/>
      <c r="F564" s="29"/>
      <c r="G564" s="29"/>
      <c r="H564" s="29"/>
      <c r="I564" s="29"/>
      <c r="J564" s="132"/>
      <c r="K564" s="29"/>
      <c r="L564" s="41" t="str">
        <f t="array" ref="L564">IF($A564&lt;&gt;"Có","Không",IF(IFERROR(INDEX('_cu Bật tắt nhóm'!$A:$A,MATCH($B564&amp;"|"&amp;$C564&amp;"|",'_cu Bật tắt nhóm'!$H:$H,0)),"Có")="Không","Không",IF(IFERROR(INDEX('_cu Bật tắt nhóm'!$A:$A,MATCH($B564&amp;"|"&amp;$C564&amp;"|"&amp;$D564,'_cu Bật tắt nhóm'!$H:$H,0)),"Có")="Không","Không","Có")))</f>
        <v>Không</v>
      </c>
    </row>
    <row r="565">
      <c r="A565" s="132"/>
      <c r="B565" s="29"/>
      <c r="C565" s="29"/>
      <c r="D565" s="29"/>
      <c r="E565" s="29"/>
      <c r="F565" s="29"/>
      <c r="G565" s="29"/>
      <c r="H565" s="29"/>
      <c r="I565" s="29"/>
      <c r="J565" s="132"/>
      <c r="K565" s="29"/>
      <c r="L565" s="41" t="str">
        <f t="array" ref="L565">IF($A565&lt;&gt;"Có","Không",IF(IFERROR(INDEX('_cu Bật tắt nhóm'!$A:$A,MATCH($B565&amp;"|"&amp;$C565&amp;"|",'_cu Bật tắt nhóm'!$H:$H,0)),"Có")="Không","Không",IF(IFERROR(INDEX('_cu Bật tắt nhóm'!$A:$A,MATCH($B565&amp;"|"&amp;$C565&amp;"|"&amp;$D565,'_cu Bật tắt nhóm'!$H:$H,0)),"Có")="Không","Không","Có")))</f>
        <v>Không</v>
      </c>
    </row>
    <row r="566">
      <c r="A566" s="132"/>
      <c r="B566" s="29"/>
      <c r="C566" s="29"/>
      <c r="D566" s="29"/>
      <c r="E566" s="29"/>
      <c r="F566" s="29"/>
      <c r="G566" s="29"/>
      <c r="H566" s="29"/>
      <c r="I566" s="29"/>
      <c r="J566" s="132"/>
      <c r="K566" s="29"/>
      <c r="L566" s="41" t="str">
        <f t="array" ref="L566">IF($A566&lt;&gt;"Có","Không",IF(IFERROR(INDEX('_cu Bật tắt nhóm'!$A:$A,MATCH($B566&amp;"|"&amp;$C566&amp;"|",'_cu Bật tắt nhóm'!$H:$H,0)),"Có")="Không","Không",IF(IFERROR(INDEX('_cu Bật tắt nhóm'!$A:$A,MATCH($B566&amp;"|"&amp;$C566&amp;"|"&amp;$D566,'_cu Bật tắt nhóm'!$H:$H,0)),"Có")="Không","Không","Có")))</f>
        <v>Không</v>
      </c>
    </row>
    <row r="567">
      <c r="A567" s="132"/>
      <c r="B567" s="29"/>
      <c r="C567" s="29"/>
      <c r="D567" s="29"/>
      <c r="E567" s="29"/>
      <c r="F567" s="29"/>
      <c r="G567" s="29"/>
      <c r="H567" s="29"/>
      <c r="I567" s="29"/>
      <c r="J567" s="132"/>
      <c r="K567" s="29"/>
      <c r="L567" s="41" t="str">
        <f t="array" ref="L567">IF($A567&lt;&gt;"Có","Không",IF(IFERROR(INDEX('_cu Bật tắt nhóm'!$A:$A,MATCH($B567&amp;"|"&amp;$C567&amp;"|",'_cu Bật tắt nhóm'!$H:$H,0)),"Có")="Không","Không",IF(IFERROR(INDEX('_cu Bật tắt nhóm'!$A:$A,MATCH($B567&amp;"|"&amp;$C567&amp;"|"&amp;$D567,'_cu Bật tắt nhóm'!$H:$H,0)),"Có")="Không","Không","Có")))</f>
        <v>Không</v>
      </c>
    </row>
    <row r="568">
      <c r="A568" s="132"/>
      <c r="B568" s="29"/>
      <c r="C568" s="29"/>
      <c r="D568" s="29"/>
      <c r="E568" s="29"/>
      <c r="F568" s="29"/>
      <c r="G568" s="29"/>
      <c r="H568" s="29"/>
      <c r="I568" s="29"/>
      <c r="J568" s="132"/>
      <c r="K568" s="29"/>
      <c r="L568" s="41" t="str">
        <f t="array" ref="L568">IF($A568&lt;&gt;"Có","Không",IF(IFERROR(INDEX('_cu Bật tắt nhóm'!$A:$A,MATCH($B568&amp;"|"&amp;$C568&amp;"|",'_cu Bật tắt nhóm'!$H:$H,0)),"Có")="Không","Không",IF(IFERROR(INDEX('_cu Bật tắt nhóm'!$A:$A,MATCH($B568&amp;"|"&amp;$C568&amp;"|"&amp;$D568,'_cu Bật tắt nhóm'!$H:$H,0)),"Có")="Không","Không","Có")))</f>
        <v>Không</v>
      </c>
    </row>
    <row r="569">
      <c r="A569" s="132"/>
      <c r="B569" s="29"/>
      <c r="C569" s="29"/>
      <c r="D569" s="29"/>
      <c r="E569" s="29"/>
      <c r="F569" s="29"/>
      <c r="G569" s="29"/>
      <c r="H569" s="29"/>
      <c r="I569" s="29"/>
      <c r="J569" s="132"/>
      <c r="K569" s="29"/>
      <c r="L569" s="41" t="str">
        <f t="array" ref="L569">IF($A569&lt;&gt;"Có","Không",IF(IFERROR(INDEX('_cu Bật tắt nhóm'!$A:$A,MATCH($B569&amp;"|"&amp;$C569&amp;"|",'_cu Bật tắt nhóm'!$H:$H,0)),"Có")="Không","Không",IF(IFERROR(INDEX('_cu Bật tắt nhóm'!$A:$A,MATCH($B569&amp;"|"&amp;$C569&amp;"|"&amp;$D569,'_cu Bật tắt nhóm'!$H:$H,0)),"Có")="Không","Không","Có")))</f>
        <v>Không</v>
      </c>
    </row>
    <row r="570">
      <c r="A570" s="132"/>
      <c r="B570" s="29"/>
      <c r="C570" s="29"/>
      <c r="D570" s="29"/>
      <c r="E570" s="29"/>
      <c r="F570" s="29"/>
      <c r="G570" s="29"/>
      <c r="H570" s="29"/>
      <c r="I570" s="29"/>
      <c r="J570" s="132"/>
      <c r="K570" s="29"/>
      <c r="L570" s="41" t="str">
        <f t="array" ref="L570">IF($A570&lt;&gt;"Có","Không",IF(IFERROR(INDEX('_cu Bật tắt nhóm'!$A:$A,MATCH($B570&amp;"|"&amp;$C570&amp;"|",'_cu Bật tắt nhóm'!$H:$H,0)),"Có")="Không","Không",IF(IFERROR(INDEX('_cu Bật tắt nhóm'!$A:$A,MATCH($B570&amp;"|"&amp;$C570&amp;"|"&amp;$D570,'_cu Bật tắt nhóm'!$H:$H,0)),"Có")="Không","Không","Có")))</f>
        <v>Không</v>
      </c>
    </row>
    <row r="571">
      <c r="A571" s="132"/>
      <c r="B571" s="29"/>
      <c r="C571" s="29"/>
      <c r="D571" s="29"/>
      <c r="E571" s="29"/>
      <c r="F571" s="29"/>
      <c r="G571" s="29"/>
      <c r="H571" s="29"/>
      <c r="I571" s="29"/>
      <c r="J571" s="132"/>
      <c r="K571" s="29"/>
      <c r="L571" s="41" t="str">
        <f t="array" ref="L571">IF($A571&lt;&gt;"Có","Không",IF(IFERROR(INDEX('_cu Bật tắt nhóm'!$A:$A,MATCH($B571&amp;"|"&amp;$C571&amp;"|",'_cu Bật tắt nhóm'!$H:$H,0)),"Có")="Không","Không",IF(IFERROR(INDEX('_cu Bật tắt nhóm'!$A:$A,MATCH($B571&amp;"|"&amp;$C571&amp;"|"&amp;$D571,'_cu Bật tắt nhóm'!$H:$H,0)),"Có")="Không","Không","Có")))</f>
        <v>Không</v>
      </c>
    </row>
    <row r="572">
      <c r="A572" s="132"/>
      <c r="B572" s="29"/>
      <c r="C572" s="29"/>
      <c r="D572" s="29"/>
      <c r="E572" s="29"/>
      <c r="F572" s="29"/>
      <c r="G572" s="29"/>
      <c r="H572" s="29"/>
      <c r="I572" s="29"/>
      <c r="J572" s="132"/>
      <c r="K572" s="29"/>
      <c r="L572" s="41" t="str">
        <f t="array" ref="L572">IF($A572&lt;&gt;"Có","Không",IF(IFERROR(INDEX('_cu Bật tắt nhóm'!$A:$A,MATCH($B572&amp;"|"&amp;$C572&amp;"|",'_cu Bật tắt nhóm'!$H:$H,0)),"Có")="Không","Không",IF(IFERROR(INDEX('_cu Bật tắt nhóm'!$A:$A,MATCH($B572&amp;"|"&amp;$C572&amp;"|"&amp;$D572,'_cu Bật tắt nhóm'!$H:$H,0)),"Có")="Không","Không","Có")))</f>
        <v>Không</v>
      </c>
    </row>
    <row r="573">
      <c r="A573" s="132"/>
      <c r="B573" s="29"/>
      <c r="C573" s="29"/>
      <c r="D573" s="29"/>
      <c r="E573" s="29"/>
      <c r="F573" s="29"/>
      <c r="G573" s="29"/>
      <c r="H573" s="29"/>
      <c r="I573" s="29"/>
      <c r="J573" s="132"/>
      <c r="K573" s="29"/>
      <c r="L573" s="41" t="str">
        <f t="array" ref="L573">IF($A573&lt;&gt;"Có","Không",IF(IFERROR(INDEX('_cu Bật tắt nhóm'!$A:$A,MATCH($B573&amp;"|"&amp;$C573&amp;"|",'_cu Bật tắt nhóm'!$H:$H,0)),"Có")="Không","Không",IF(IFERROR(INDEX('_cu Bật tắt nhóm'!$A:$A,MATCH($B573&amp;"|"&amp;$C573&amp;"|"&amp;$D573,'_cu Bật tắt nhóm'!$H:$H,0)),"Có")="Không","Không","Có")))</f>
        <v>Không</v>
      </c>
    </row>
    <row r="574">
      <c r="A574" s="132"/>
      <c r="B574" s="29"/>
      <c r="C574" s="29"/>
      <c r="D574" s="29"/>
      <c r="E574" s="29"/>
      <c r="F574" s="29"/>
      <c r="G574" s="29"/>
      <c r="H574" s="29"/>
      <c r="I574" s="29"/>
      <c r="J574" s="132"/>
      <c r="K574" s="29"/>
      <c r="L574" s="41" t="str">
        <f t="array" ref="L574">IF($A574&lt;&gt;"Có","Không",IF(IFERROR(INDEX('_cu Bật tắt nhóm'!$A:$A,MATCH($B574&amp;"|"&amp;$C574&amp;"|",'_cu Bật tắt nhóm'!$H:$H,0)),"Có")="Không","Không",IF(IFERROR(INDEX('_cu Bật tắt nhóm'!$A:$A,MATCH($B574&amp;"|"&amp;$C574&amp;"|"&amp;$D574,'_cu Bật tắt nhóm'!$H:$H,0)),"Có")="Không","Không","Có")))</f>
        <v>Không</v>
      </c>
    </row>
    <row r="575">
      <c r="A575" s="132"/>
      <c r="B575" s="29"/>
      <c r="C575" s="29"/>
      <c r="D575" s="29"/>
      <c r="E575" s="29"/>
      <c r="F575" s="29"/>
      <c r="G575" s="29"/>
      <c r="H575" s="29"/>
      <c r="I575" s="29"/>
      <c r="J575" s="132"/>
      <c r="K575" s="29"/>
      <c r="L575" s="41" t="str">
        <f t="array" ref="L575">IF($A575&lt;&gt;"Có","Không",IF(IFERROR(INDEX('_cu Bật tắt nhóm'!$A:$A,MATCH($B575&amp;"|"&amp;$C575&amp;"|",'_cu Bật tắt nhóm'!$H:$H,0)),"Có")="Không","Không",IF(IFERROR(INDEX('_cu Bật tắt nhóm'!$A:$A,MATCH($B575&amp;"|"&amp;$C575&amp;"|"&amp;$D575,'_cu Bật tắt nhóm'!$H:$H,0)),"Có")="Không","Không","Có")))</f>
        <v>Không</v>
      </c>
    </row>
    <row r="576">
      <c r="A576" s="132"/>
      <c r="B576" s="29"/>
      <c r="C576" s="29"/>
      <c r="D576" s="29"/>
      <c r="E576" s="29"/>
      <c r="F576" s="29"/>
      <c r="G576" s="29"/>
      <c r="H576" s="29"/>
      <c r="I576" s="29"/>
      <c r="J576" s="132"/>
      <c r="K576" s="29"/>
      <c r="L576" s="41" t="str">
        <f t="array" ref="L576">IF($A576&lt;&gt;"Có","Không",IF(IFERROR(INDEX('_cu Bật tắt nhóm'!$A:$A,MATCH($B576&amp;"|"&amp;$C576&amp;"|",'_cu Bật tắt nhóm'!$H:$H,0)),"Có")="Không","Không",IF(IFERROR(INDEX('_cu Bật tắt nhóm'!$A:$A,MATCH($B576&amp;"|"&amp;$C576&amp;"|"&amp;$D576,'_cu Bật tắt nhóm'!$H:$H,0)),"Có")="Không","Không","Có")))</f>
        <v>Không</v>
      </c>
    </row>
    <row r="577">
      <c r="A577" s="132"/>
      <c r="B577" s="29"/>
      <c r="C577" s="29"/>
      <c r="D577" s="29"/>
      <c r="E577" s="29"/>
      <c r="F577" s="29"/>
      <c r="G577" s="29"/>
      <c r="H577" s="29"/>
      <c r="I577" s="29"/>
      <c r="J577" s="132"/>
      <c r="K577" s="29"/>
      <c r="L577" s="41" t="str">
        <f t="array" ref="L577">IF($A577&lt;&gt;"Có","Không",IF(IFERROR(INDEX('_cu Bật tắt nhóm'!$A:$A,MATCH($B577&amp;"|"&amp;$C577&amp;"|",'_cu Bật tắt nhóm'!$H:$H,0)),"Có")="Không","Không",IF(IFERROR(INDEX('_cu Bật tắt nhóm'!$A:$A,MATCH($B577&amp;"|"&amp;$C577&amp;"|"&amp;$D577,'_cu Bật tắt nhóm'!$H:$H,0)),"Có")="Không","Không","Có")))</f>
        <v>Không</v>
      </c>
    </row>
    <row r="578">
      <c r="A578" s="132"/>
      <c r="B578" s="29"/>
      <c r="C578" s="29"/>
      <c r="D578" s="29"/>
      <c r="E578" s="29"/>
      <c r="F578" s="29"/>
      <c r="G578" s="29"/>
      <c r="H578" s="29"/>
      <c r="I578" s="29"/>
      <c r="J578" s="132"/>
      <c r="K578" s="29"/>
      <c r="L578" s="41" t="str">
        <f t="array" ref="L578">IF($A578&lt;&gt;"Có","Không",IF(IFERROR(INDEX('_cu Bật tắt nhóm'!$A:$A,MATCH($B578&amp;"|"&amp;$C578&amp;"|",'_cu Bật tắt nhóm'!$H:$H,0)),"Có")="Không","Không",IF(IFERROR(INDEX('_cu Bật tắt nhóm'!$A:$A,MATCH($B578&amp;"|"&amp;$C578&amp;"|"&amp;$D578,'_cu Bật tắt nhóm'!$H:$H,0)),"Có")="Không","Không","Có")))</f>
        <v>Không</v>
      </c>
    </row>
    <row r="579">
      <c r="A579" s="132"/>
      <c r="B579" s="29"/>
      <c r="C579" s="29"/>
      <c r="D579" s="29"/>
      <c r="E579" s="29"/>
      <c r="F579" s="29"/>
      <c r="G579" s="29"/>
      <c r="H579" s="29"/>
      <c r="I579" s="29"/>
      <c r="J579" s="132"/>
      <c r="K579" s="29"/>
      <c r="L579" s="41" t="str">
        <f t="array" ref="L579">IF($A579&lt;&gt;"Có","Không",IF(IFERROR(INDEX('_cu Bật tắt nhóm'!$A:$A,MATCH($B579&amp;"|"&amp;$C579&amp;"|",'_cu Bật tắt nhóm'!$H:$H,0)),"Có")="Không","Không",IF(IFERROR(INDEX('_cu Bật tắt nhóm'!$A:$A,MATCH($B579&amp;"|"&amp;$C579&amp;"|"&amp;$D579,'_cu Bật tắt nhóm'!$H:$H,0)),"Có")="Không","Không","Có")))</f>
        <v>Không</v>
      </c>
    </row>
    <row r="580">
      <c r="A580" s="132"/>
      <c r="B580" s="29"/>
      <c r="C580" s="29"/>
      <c r="D580" s="29"/>
      <c r="E580" s="29"/>
      <c r="F580" s="29"/>
      <c r="G580" s="29"/>
      <c r="H580" s="29"/>
      <c r="I580" s="29"/>
      <c r="J580" s="132"/>
      <c r="K580" s="29"/>
      <c r="L580" s="41" t="str">
        <f t="array" ref="L580">IF($A580&lt;&gt;"Có","Không",IF(IFERROR(INDEX('_cu Bật tắt nhóm'!$A:$A,MATCH($B580&amp;"|"&amp;$C580&amp;"|",'_cu Bật tắt nhóm'!$H:$H,0)),"Có")="Không","Không",IF(IFERROR(INDEX('_cu Bật tắt nhóm'!$A:$A,MATCH($B580&amp;"|"&amp;$C580&amp;"|"&amp;$D580,'_cu Bật tắt nhóm'!$H:$H,0)),"Có")="Không","Không","Có")))</f>
        <v>Không</v>
      </c>
    </row>
    <row r="581">
      <c r="A581" s="132"/>
      <c r="B581" s="29"/>
      <c r="C581" s="29"/>
      <c r="D581" s="29"/>
      <c r="E581" s="29"/>
      <c r="F581" s="29"/>
      <c r="G581" s="29"/>
      <c r="H581" s="29"/>
      <c r="I581" s="29"/>
      <c r="J581" s="132"/>
      <c r="K581" s="29"/>
      <c r="L581" s="41" t="str">
        <f t="array" ref="L581">IF($A581&lt;&gt;"Có","Không",IF(IFERROR(INDEX('_cu Bật tắt nhóm'!$A:$A,MATCH($B581&amp;"|"&amp;$C581&amp;"|",'_cu Bật tắt nhóm'!$H:$H,0)),"Có")="Không","Không",IF(IFERROR(INDEX('_cu Bật tắt nhóm'!$A:$A,MATCH($B581&amp;"|"&amp;$C581&amp;"|"&amp;$D581,'_cu Bật tắt nhóm'!$H:$H,0)),"Có")="Không","Không","Có")))</f>
        <v>Không</v>
      </c>
    </row>
    <row r="582">
      <c r="A582" s="132"/>
      <c r="B582" s="29"/>
      <c r="C582" s="29"/>
      <c r="D582" s="29"/>
      <c r="E582" s="29"/>
      <c r="F582" s="29"/>
      <c r="G582" s="29"/>
      <c r="H582" s="29"/>
      <c r="I582" s="29"/>
      <c r="J582" s="132"/>
      <c r="K582" s="29"/>
      <c r="L582" s="41" t="str">
        <f t="array" ref="L582">IF($A582&lt;&gt;"Có","Không",IF(IFERROR(INDEX('_cu Bật tắt nhóm'!$A:$A,MATCH($B582&amp;"|"&amp;$C582&amp;"|",'_cu Bật tắt nhóm'!$H:$H,0)),"Có")="Không","Không",IF(IFERROR(INDEX('_cu Bật tắt nhóm'!$A:$A,MATCH($B582&amp;"|"&amp;$C582&amp;"|"&amp;$D582,'_cu Bật tắt nhóm'!$H:$H,0)),"Có")="Không","Không","Có")))</f>
        <v>Không</v>
      </c>
    </row>
    <row r="583">
      <c r="A583" s="132"/>
      <c r="B583" s="29"/>
      <c r="C583" s="29"/>
      <c r="D583" s="29"/>
      <c r="E583" s="29"/>
      <c r="F583" s="29"/>
      <c r="G583" s="29"/>
      <c r="H583" s="29"/>
      <c r="I583" s="29"/>
      <c r="J583" s="132"/>
      <c r="K583" s="29"/>
      <c r="L583" s="41" t="str">
        <f t="array" ref="L583">IF($A583&lt;&gt;"Có","Không",IF(IFERROR(INDEX('_cu Bật tắt nhóm'!$A:$A,MATCH($B583&amp;"|"&amp;$C583&amp;"|",'_cu Bật tắt nhóm'!$H:$H,0)),"Có")="Không","Không",IF(IFERROR(INDEX('_cu Bật tắt nhóm'!$A:$A,MATCH($B583&amp;"|"&amp;$C583&amp;"|"&amp;$D583,'_cu Bật tắt nhóm'!$H:$H,0)),"Có")="Không","Không","Có")))</f>
        <v>Không</v>
      </c>
    </row>
    <row r="584">
      <c r="A584" s="132"/>
      <c r="B584" s="29"/>
      <c r="C584" s="29"/>
      <c r="D584" s="29"/>
      <c r="E584" s="29"/>
      <c r="F584" s="29"/>
      <c r="G584" s="29"/>
      <c r="H584" s="29"/>
      <c r="I584" s="29"/>
      <c r="J584" s="132"/>
      <c r="K584" s="29"/>
      <c r="L584" s="41" t="str">
        <f t="array" ref="L584">IF($A584&lt;&gt;"Có","Không",IF(IFERROR(INDEX('_cu Bật tắt nhóm'!$A:$A,MATCH($B584&amp;"|"&amp;$C584&amp;"|",'_cu Bật tắt nhóm'!$H:$H,0)),"Có")="Không","Không",IF(IFERROR(INDEX('_cu Bật tắt nhóm'!$A:$A,MATCH($B584&amp;"|"&amp;$C584&amp;"|"&amp;$D584,'_cu Bật tắt nhóm'!$H:$H,0)),"Có")="Không","Không","Có")))</f>
        <v>Không</v>
      </c>
    </row>
    <row r="585">
      <c r="A585" s="132"/>
      <c r="B585" s="29"/>
      <c r="C585" s="29"/>
      <c r="D585" s="29"/>
      <c r="E585" s="29"/>
      <c r="F585" s="29"/>
      <c r="G585" s="29"/>
      <c r="H585" s="29"/>
      <c r="I585" s="29"/>
      <c r="J585" s="132"/>
      <c r="K585" s="29"/>
      <c r="L585" s="41" t="str">
        <f t="array" ref="L585">IF($A585&lt;&gt;"Có","Không",IF(IFERROR(INDEX('_cu Bật tắt nhóm'!$A:$A,MATCH($B585&amp;"|"&amp;$C585&amp;"|",'_cu Bật tắt nhóm'!$H:$H,0)),"Có")="Không","Không",IF(IFERROR(INDEX('_cu Bật tắt nhóm'!$A:$A,MATCH($B585&amp;"|"&amp;$C585&amp;"|"&amp;$D585,'_cu Bật tắt nhóm'!$H:$H,0)),"Có")="Không","Không","Có")))</f>
        <v>Không</v>
      </c>
    </row>
    <row r="586">
      <c r="A586" s="132"/>
      <c r="B586" s="29"/>
      <c r="C586" s="29"/>
      <c r="D586" s="29"/>
      <c r="E586" s="29"/>
      <c r="F586" s="29"/>
      <c r="G586" s="29"/>
      <c r="H586" s="29"/>
      <c r="I586" s="29"/>
      <c r="J586" s="132"/>
      <c r="K586" s="29"/>
      <c r="L586" s="41" t="str">
        <f t="array" ref="L586">IF($A586&lt;&gt;"Có","Không",IF(IFERROR(INDEX('_cu Bật tắt nhóm'!$A:$A,MATCH($B586&amp;"|"&amp;$C586&amp;"|",'_cu Bật tắt nhóm'!$H:$H,0)),"Có")="Không","Không",IF(IFERROR(INDEX('_cu Bật tắt nhóm'!$A:$A,MATCH($B586&amp;"|"&amp;$C586&amp;"|"&amp;$D586,'_cu Bật tắt nhóm'!$H:$H,0)),"Có")="Không","Không","Có")))</f>
        <v>Không</v>
      </c>
    </row>
    <row r="587">
      <c r="A587" s="132"/>
      <c r="B587" s="29"/>
      <c r="C587" s="29"/>
      <c r="D587" s="29"/>
      <c r="E587" s="29"/>
      <c r="F587" s="29"/>
      <c r="G587" s="29"/>
      <c r="H587" s="29"/>
      <c r="I587" s="29"/>
      <c r="J587" s="132"/>
      <c r="K587" s="29"/>
      <c r="L587" s="41" t="str">
        <f t="array" ref="L587">IF($A587&lt;&gt;"Có","Không",IF(IFERROR(INDEX('_cu Bật tắt nhóm'!$A:$A,MATCH($B587&amp;"|"&amp;$C587&amp;"|",'_cu Bật tắt nhóm'!$H:$H,0)),"Có")="Không","Không",IF(IFERROR(INDEX('_cu Bật tắt nhóm'!$A:$A,MATCH($B587&amp;"|"&amp;$C587&amp;"|"&amp;$D587,'_cu Bật tắt nhóm'!$H:$H,0)),"Có")="Không","Không","Có")))</f>
        <v>Không</v>
      </c>
    </row>
    <row r="588">
      <c r="A588" s="132"/>
      <c r="B588" s="29"/>
      <c r="C588" s="29"/>
      <c r="D588" s="29"/>
      <c r="E588" s="29"/>
      <c r="F588" s="29"/>
      <c r="G588" s="29"/>
      <c r="H588" s="29"/>
      <c r="I588" s="29"/>
      <c r="J588" s="132"/>
      <c r="K588" s="29"/>
      <c r="L588" s="41" t="str">
        <f t="array" ref="L588">IF($A588&lt;&gt;"Có","Không",IF(IFERROR(INDEX('_cu Bật tắt nhóm'!$A:$A,MATCH($B588&amp;"|"&amp;$C588&amp;"|",'_cu Bật tắt nhóm'!$H:$H,0)),"Có")="Không","Không",IF(IFERROR(INDEX('_cu Bật tắt nhóm'!$A:$A,MATCH($B588&amp;"|"&amp;$C588&amp;"|"&amp;$D588,'_cu Bật tắt nhóm'!$H:$H,0)),"Có")="Không","Không","Có")))</f>
        <v>Không</v>
      </c>
    </row>
    <row r="589">
      <c r="A589" s="132"/>
      <c r="B589" s="29"/>
      <c r="C589" s="29"/>
      <c r="D589" s="29"/>
      <c r="E589" s="29"/>
      <c r="F589" s="29"/>
      <c r="G589" s="29"/>
      <c r="H589" s="29"/>
      <c r="I589" s="29"/>
      <c r="J589" s="132"/>
      <c r="K589" s="29"/>
      <c r="L589" s="41" t="str">
        <f t="array" ref="L589">IF($A589&lt;&gt;"Có","Không",IF(IFERROR(INDEX('_cu Bật tắt nhóm'!$A:$A,MATCH($B589&amp;"|"&amp;$C589&amp;"|",'_cu Bật tắt nhóm'!$H:$H,0)),"Có")="Không","Không",IF(IFERROR(INDEX('_cu Bật tắt nhóm'!$A:$A,MATCH($B589&amp;"|"&amp;$C589&amp;"|"&amp;$D589,'_cu Bật tắt nhóm'!$H:$H,0)),"Có")="Không","Không","Có")))</f>
        <v>Không</v>
      </c>
    </row>
    <row r="590">
      <c r="A590" s="132"/>
      <c r="B590" s="29"/>
      <c r="C590" s="29"/>
      <c r="D590" s="29"/>
      <c r="E590" s="29"/>
      <c r="F590" s="29"/>
      <c r="G590" s="29"/>
      <c r="H590" s="29"/>
      <c r="I590" s="29"/>
      <c r="J590" s="132"/>
      <c r="K590" s="29"/>
      <c r="L590" s="41" t="str">
        <f t="array" ref="L590">IF($A590&lt;&gt;"Có","Không",IF(IFERROR(INDEX('_cu Bật tắt nhóm'!$A:$A,MATCH($B590&amp;"|"&amp;$C590&amp;"|",'_cu Bật tắt nhóm'!$H:$H,0)),"Có")="Không","Không",IF(IFERROR(INDEX('_cu Bật tắt nhóm'!$A:$A,MATCH($B590&amp;"|"&amp;$C590&amp;"|"&amp;$D590,'_cu Bật tắt nhóm'!$H:$H,0)),"Có")="Không","Không","Có")))</f>
        <v>Không</v>
      </c>
    </row>
    <row r="591">
      <c r="A591" s="132"/>
      <c r="B591" s="29"/>
      <c r="C591" s="29"/>
      <c r="D591" s="29"/>
      <c r="E591" s="29"/>
      <c r="F591" s="29"/>
      <c r="G591" s="29"/>
      <c r="H591" s="29"/>
      <c r="I591" s="29"/>
      <c r="J591" s="132"/>
      <c r="K591" s="29"/>
      <c r="L591" s="41" t="str">
        <f t="array" ref="L591">IF($A591&lt;&gt;"Có","Không",IF(IFERROR(INDEX('_cu Bật tắt nhóm'!$A:$A,MATCH($B591&amp;"|"&amp;$C591&amp;"|",'_cu Bật tắt nhóm'!$H:$H,0)),"Có")="Không","Không",IF(IFERROR(INDEX('_cu Bật tắt nhóm'!$A:$A,MATCH($B591&amp;"|"&amp;$C591&amp;"|"&amp;$D591,'_cu Bật tắt nhóm'!$H:$H,0)),"Có")="Không","Không","Có")))</f>
        <v>Không</v>
      </c>
    </row>
    <row r="592">
      <c r="A592" s="132"/>
      <c r="B592" s="29"/>
      <c r="C592" s="29"/>
      <c r="D592" s="29"/>
      <c r="E592" s="29"/>
      <c r="F592" s="29"/>
      <c r="G592" s="29"/>
      <c r="H592" s="29"/>
      <c r="I592" s="29"/>
      <c r="J592" s="132"/>
      <c r="K592" s="29"/>
      <c r="L592" s="41" t="str">
        <f t="array" ref="L592">IF($A592&lt;&gt;"Có","Không",IF(IFERROR(INDEX('_cu Bật tắt nhóm'!$A:$A,MATCH($B592&amp;"|"&amp;$C592&amp;"|",'_cu Bật tắt nhóm'!$H:$H,0)),"Có")="Không","Không",IF(IFERROR(INDEX('_cu Bật tắt nhóm'!$A:$A,MATCH($B592&amp;"|"&amp;$C592&amp;"|"&amp;$D592,'_cu Bật tắt nhóm'!$H:$H,0)),"Có")="Không","Không","Có")))</f>
        <v>Không</v>
      </c>
    </row>
    <row r="593">
      <c r="A593" s="132"/>
      <c r="B593" s="29"/>
      <c r="C593" s="29"/>
      <c r="D593" s="29"/>
      <c r="E593" s="29"/>
      <c r="F593" s="29"/>
      <c r="G593" s="29"/>
      <c r="H593" s="29"/>
      <c r="I593" s="29"/>
      <c r="J593" s="132"/>
      <c r="K593" s="29"/>
      <c r="L593" s="41" t="str">
        <f t="array" ref="L593">IF($A593&lt;&gt;"Có","Không",IF(IFERROR(INDEX('_cu Bật tắt nhóm'!$A:$A,MATCH($B593&amp;"|"&amp;$C593&amp;"|",'_cu Bật tắt nhóm'!$H:$H,0)),"Có")="Không","Không",IF(IFERROR(INDEX('_cu Bật tắt nhóm'!$A:$A,MATCH($B593&amp;"|"&amp;$C593&amp;"|"&amp;$D593,'_cu Bật tắt nhóm'!$H:$H,0)),"Có")="Không","Không","Có")))</f>
        <v>Không</v>
      </c>
    </row>
    <row r="594">
      <c r="A594" s="132"/>
      <c r="B594" s="29"/>
      <c r="C594" s="29"/>
      <c r="D594" s="29"/>
      <c r="E594" s="29"/>
      <c r="F594" s="29"/>
      <c r="G594" s="29"/>
      <c r="H594" s="29"/>
      <c r="I594" s="29"/>
      <c r="J594" s="132"/>
      <c r="K594" s="29"/>
      <c r="L594" s="41" t="str">
        <f t="array" ref="L594">IF($A594&lt;&gt;"Có","Không",IF(IFERROR(INDEX('_cu Bật tắt nhóm'!$A:$A,MATCH($B594&amp;"|"&amp;$C594&amp;"|",'_cu Bật tắt nhóm'!$H:$H,0)),"Có")="Không","Không",IF(IFERROR(INDEX('_cu Bật tắt nhóm'!$A:$A,MATCH($B594&amp;"|"&amp;$C594&amp;"|"&amp;$D594,'_cu Bật tắt nhóm'!$H:$H,0)),"Có")="Không","Không","Có")))</f>
        <v>Không</v>
      </c>
    </row>
    <row r="595">
      <c r="A595" s="132"/>
      <c r="B595" s="29"/>
      <c r="C595" s="29"/>
      <c r="D595" s="29"/>
      <c r="E595" s="29"/>
      <c r="F595" s="29"/>
      <c r="G595" s="29"/>
      <c r="H595" s="29"/>
      <c r="I595" s="29"/>
      <c r="J595" s="132"/>
      <c r="K595" s="29"/>
      <c r="L595" s="41" t="str">
        <f t="array" ref="L595">IF($A595&lt;&gt;"Có","Không",IF(IFERROR(INDEX('_cu Bật tắt nhóm'!$A:$A,MATCH($B595&amp;"|"&amp;$C595&amp;"|",'_cu Bật tắt nhóm'!$H:$H,0)),"Có")="Không","Không",IF(IFERROR(INDEX('_cu Bật tắt nhóm'!$A:$A,MATCH($B595&amp;"|"&amp;$C595&amp;"|"&amp;$D595,'_cu Bật tắt nhóm'!$H:$H,0)),"Có")="Không","Không","Có")))</f>
        <v>Không</v>
      </c>
    </row>
    <row r="596">
      <c r="A596" s="132"/>
      <c r="B596" s="29"/>
      <c r="C596" s="29"/>
      <c r="D596" s="29"/>
      <c r="E596" s="29"/>
      <c r="F596" s="29"/>
      <c r="G596" s="29"/>
      <c r="H596" s="29"/>
      <c r="I596" s="29"/>
      <c r="J596" s="132"/>
      <c r="K596" s="29"/>
      <c r="L596" s="41" t="str">
        <f t="array" ref="L596">IF($A596&lt;&gt;"Có","Không",IF(IFERROR(INDEX('_cu Bật tắt nhóm'!$A:$A,MATCH($B596&amp;"|"&amp;$C596&amp;"|",'_cu Bật tắt nhóm'!$H:$H,0)),"Có")="Không","Không",IF(IFERROR(INDEX('_cu Bật tắt nhóm'!$A:$A,MATCH($B596&amp;"|"&amp;$C596&amp;"|"&amp;$D596,'_cu Bật tắt nhóm'!$H:$H,0)),"Có")="Không","Không","Có")))</f>
        <v>Không</v>
      </c>
    </row>
    <row r="597">
      <c r="A597" s="132"/>
      <c r="B597" s="29"/>
      <c r="C597" s="29"/>
      <c r="D597" s="29"/>
      <c r="E597" s="29"/>
      <c r="F597" s="29"/>
      <c r="G597" s="29"/>
      <c r="H597" s="29"/>
      <c r="I597" s="29"/>
      <c r="J597" s="132"/>
      <c r="K597" s="29"/>
      <c r="L597" s="41" t="str">
        <f t="array" ref="L597">IF($A597&lt;&gt;"Có","Không",IF(IFERROR(INDEX('_cu Bật tắt nhóm'!$A:$A,MATCH($B597&amp;"|"&amp;$C597&amp;"|",'_cu Bật tắt nhóm'!$H:$H,0)),"Có")="Không","Không",IF(IFERROR(INDEX('_cu Bật tắt nhóm'!$A:$A,MATCH($B597&amp;"|"&amp;$C597&amp;"|"&amp;$D597,'_cu Bật tắt nhóm'!$H:$H,0)),"Có")="Không","Không","Có")))</f>
        <v>Không</v>
      </c>
    </row>
    <row r="598">
      <c r="A598" s="132"/>
      <c r="B598" s="29"/>
      <c r="C598" s="29"/>
      <c r="D598" s="29"/>
      <c r="E598" s="29"/>
      <c r="F598" s="29"/>
      <c r="G598" s="29"/>
      <c r="H598" s="29"/>
      <c r="I598" s="29"/>
      <c r="J598" s="132"/>
      <c r="K598" s="29"/>
      <c r="L598" s="41" t="str">
        <f t="array" ref="L598">IF($A598&lt;&gt;"Có","Không",IF(IFERROR(INDEX('_cu Bật tắt nhóm'!$A:$A,MATCH($B598&amp;"|"&amp;$C598&amp;"|",'_cu Bật tắt nhóm'!$H:$H,0)),"Có")="Không","Không",IF(IFERROR(INDEX('_cu Bật tắt nhóm'!$A:$A,MATCH($B598&amp;"|"&amp;$C598&amp;"|"&amp;$D598,'_cu Bật tắt nhóm'!$H:$H,0)),"Có")="Không","Không","Có")))</f>
        <v>Không</v>
      </c>
    </row>
    <row r="599">
      <c r="A599" s="132"/>
      <c r="B599" s="29"/>
      <c r="C599" s="29"/>
      <c r="D599" s="29"/>
      <c r="E599" s="29"/>
      <c r="F599" s="29"/>
      <c r="G599" s="29"/>
      <c r="H599" s="29"/>
      <c r="I599" s="29"/>
      <c r="J599" s="132"/>
      <c r="K599" s="29"/>
      <c r="L599" s="41" t="str">
        <f t="array" ref="L599">IF($A599&lt;&gt;"Có","Không",IF(IFERROR(INDEX('_cu Bật tắt nhóm'!$A:$A,MATCH($B599&amp;"|"&amp;$C599&amp;"|",'_cu Bật tắt nhóm'!$H:$H,0)),"Có")="Không","Không",IF(IFERROR(INDEX('_cu Bật tắt nhóm'!$A:$A,MATCH($B599&amp;"|"&amp;$C599&amp;"|"&amp;$D599,'_cu Bật tắt nhóm'!$H:$H,0)),"Có")="Không","Không","Có")))</f>
        <v>Không</v>
      </c>
    </row>
    <row r="600">
      <c r="A600" s="132"/>
      <c r="B600" s="29"/>
      <c r="C600" s="29"/>
      <c r="D600" s="29"/>
      <c r="E600" s="29"/>
      <c r="F600" s="29"/>
      <c r="G600" s="29"/>
      <c r="H600" s="29"/>
      <c r="I600" s="29"/>
      <c r="J600" s="132"/>
      <c r="K600" s="29"/>
      <c r="L600" s="41" t="str">
        <f t="array" ref="L600">IF($A600&lt;&gt;"Có","Không",IF(IFERROR(INDEX('_cu Bật tắt nhóm'!$A:$A,MATCH($B600&amp;"|"&amp;$C600&amp;"|",'_cu Bật tắt nhóm'!$H:$H,0)),"Có")="Không","Không",IF(IFERROR(INDEX('_cu Bật tắt nhóm'!$A:$A,MATCH($B600&amp;"|"&amp;$C600&amp;"|"&amp;$D600,'_cu Bật tắt nhóm'!$H:$H,0)),"Có")="Không","Không","Có")))</f>
        <v>Không</v>
      </c>
    </row>
    <row r="601">
      <c r="A601" s="132"/>
      <c r="B601" s="29"/>
      <c r="C601" s="29"/>
      <c r="D601" s="29"/>
      <c r="E601" s="29"/>
      <c r="F601" s="29"/>
      <c r="G601" s="29"/>
      <c r="H601" s="29"/>
      <c r="I601" s="29"/>
      <c r="J601" s="132"/>
      <c r="K601" s="29"/>
      <c r="L601" s="41" t="str">
        <f t="array" ref="L601">IF($A601&lt;&gt;"Có","Không",IF(IFERROR(INDEX('_cu Bật tắt nhóm'!$A:$A,MATCH($B601&amp;"|"&amp;$C601&amp;"|",'_cu Bật tắt nhóm'!$H:$H,0)),"Có")="Không","Không",IF(IFERROR(INDEX('_cu Bật tắt nhóm'!$A:$A,MATCH($B601&amp;"|"&amp;$C601&amp;"|"&amp;$D601,'_cu Bật tắt nhóm'!$H:$H,0)),"Có")="Không","Không","Có")))</f>
        <v>Không</v>
      </c>
    </row>
    <row r="602">
      <c r="A602" s="132"/>
      <c r="B602" s="29"/>
      <c r="C602" s="29"/>
      <c r="D602" s="29"/>
      <c r="E602" s="29"/>
      <c r="F602" s="29"/>
      <c r="G602" s="29"/>
      <c r="H602" s="29"/>
      <c r="I602" s="29"/>
      <c r="J602" s="132"/>
      <c r="K602" s="29"/>
      <c r="L602" s="41" t="str">
        <f t="array" ref="L602">IF($A602&lt;&gt;"Có","Không",IF(IFERROR(INDEX('_cu Bật tắt nhóm'!$A:$A,MATCH($B602&amp;"|"&amp;$C602&amp;"|",'_cu Bật tắt nhóm'!$H:$H,0)),"Có")="Không","Không",IF(IFERROR(INDEX('_cu Bật tắt nhóm'!$A:$A,MATCH($B602&amp;"|"&amp;$C602&amp;"|"&amp;$D602,'_cu Bật tắt nhóm'!$H:$H,0)),"Có")="Không","Không","Có")))</f>
        <v>Không</v>
      </c>
    </row>
    <row r="603">
      <c r="A603" s="132"/>
      <c r="B603" s="29"/>
      <c r="C603" s="29"/>
      <c r="D603" s="29"/>
      <c r="E603" s="29"/>
      <c r="F603" s="29"/>
      <c r="G603" s="29"/>
      <c r="H603" s="29"/>
      <c r="I603" s="29"/>
      <c r="J603" s="132"/>
      <c r="K603" s="29"/>
      <c r="L603" s="41" t="str">
        <f t="array" ref="L603">IF($A603&lt;&gt;"Có","Không",IF(IFERROR(INDEX('_cu Bật tắt nhóm'!$A:$A,MATCH($B603&amp;"|"&amp;$C603&amp;"|",'_cu Bật tắt nhóm'!$H:$H,0)),"Có")="Không","Không",IF(IFERROR(INDEX('_cu Bật tắt nhóm'!$A:$A,MATCH($B603&amp;"|"&amp;$C603&amp;"|"&amp;$D603,'_cu Bật tắt nhóm'!$H:$H,0)),"Có")="Không","Không","Có")))</f>
        <v>Không</v>
      </c>
    </row>
    <row r="604">
      <c r="A604" s="132"/>
      <c r="B604" s="29"/>
      <c r="C604" s="29"/>
      <c r="D604" s="29"/>
      <c r="E604" s="29"/>
      <c r="F604" s="29"/>
      <c r="G604" s="29"/>
      <c r="H604" s="29"/>
      <c r="I604" s="29"/>
      <c r="J604" s="132"/>
      <c r="K604" s="29"/>
      <c r="L604" s="41" t="str">
        <f t="array" ref="L604">IF($A604&lt;&gt;"Có","Không",IF(IFERROR(INDEX('_cu Bật tắt nhóm'!$A:$A,MATCH($B604&amp;"|"&amp;$C604&amp;"|",'_cu Bật tắt nhóm'!$H:$H,0)),"Có")="Không","Không",IF(IFERROR(INDEX('_cu Bật tắt nhóm'!$A:$A,MATCH($B604&amp;"|"&amp;$C604&amp;"|"&amp;$D604,'_cu Bật tắt nhóm'!$H:$H,0)),"Có")="Không","Không","Có")))</f>
        <v>Không</v>
      </c>
    </row>
    <row r="605">
      <c r="A605" s="132"/>
      <c r="B605" s="29"/>
      <c r="C605" s="29"/>
      <c r="D605" s="29"/>
      <c r="E605" s="29"/>
      <c r="F605" s="29"/>
      <c r="G605" s="29"/>
      <c r="H605" s="29"/>
      <c r="I605" s="29"/>
      <c r="J605" s="132"/>
      <c r="K605" s="29"/>
      <c r="L605" s="41" t="str">
        <f t="array" ref="L605">IF($A605&lt;&gt;"Có","Không",IF(IFERROR(INDEX('_cu Bật tắt nhóm'!$A:$A,MATCH($B605&amp;"|"&amp;$C605&amp;"|",'_cu Bật tắt nhóm'!$H:$H,0)),"Có")="Không","Không",IF(IFERROR(INDEX('_cu Bật tắt nhóm'!$A:$A,MATCH($B605&amp;"|"&amp;$C605&amp;"|"&amp;$D605,'_cu Bật tắt nhóm'!$H:$H,0)),"Có")="Không","Không","Có")))</f>
        <v>Không</v>
      </c>
    </row>
    <row r="606">
      <c r="A606" s="132"/>
      <c r="B606" s="29"/>
      <c r="C606" s="29"/>
      <c r="D606" s="29"/>
      <c r="E606" s="29"/>
      <c r="F606" s="29"/>
      <c r="G606" s="29"/>
      <c r="H606" s="29"/>
      <c r="I606" s="29"/>
      <c r="J606" s="132"/>
      <c r="K606" s="29"/>
      <c r="L606" s="41" t="str">
        <f t="array" ref="L606">IF($A606&lt;&gt;"Có","Không",IF(IFERROR(INDEX('_cu Bật tắt nhóm'!$A:$A,MATCH($B606&amp;"|"&amp;$C606&amp;"|",'_cu Bật tắt nhóm'!$H:$H,0)),"Có")="Không","Không",IF(IFERROR(INDEX('_cu Bật tắt nhóm'!$A:$A,MATCH($B606&amp;"|"&amp;$C606&amp;"|"&amp;$D606,'_cu Bật tắt nhóm'!$H:$H,0)),"Có")="Không","Không","Có")))</f>
        <v>Không</v>
      </c>
    </row>
    <row r="607">
      <c r="A607" s="132"/>
      <c r="B607" s="29"/>
      <c r="C607" s="29"/>
      <c r="D607" s="29"/>
      <c r="E607" s="29"/>
      <c r="F607" s="29"/>
      <c r="G607" s="29"/>
      <c r="H607" s="29"/>
      <c r="I607" s="29"/>
      <c r="J607" s="132"/>
      <c r="K607" s="29"/>
      <c r="L607" s="41" t="str">
        <f t="array" ref="L607">IF($A607&lt;&gt;"Có","Không",IF(IFERROR(INDEX('_cu Bật tắt nhóm'!$A:$A,MATCH($B607&amp;"|"&amp;$C607&amp;"|",'_cu Bật tắt nhóm'!$H:$H,0)),"Có")="Không","Không",IF(IFERROR(INDEX('_cu Bật tắt nhóm'!$A:$A,MATCH($B607&amp;"|"&amp;$C607&amp;"|"&amp;$D607,'_cu Bật tắt nhóm'!$H:$H,0)),"Có")="Không","Không","Có")))</f>
        <v>Không</v>
      </c>
    </row>
    <row r="608">
      <c r="A608" s="132"/>
      <c r="B608" s="29"/>
      <c r="C608" s="29"/>
      <c r="D608" s="29"/>
      <c r="E608" s="29"/>
      <c r="F608" s="29"/>
      <c r="G608" s="29"/>
      <c r="H608" s="29"/>
      <c r="I608" s="29"/>
      <c r="J608" s="132"/>
      <c r="K608" s="29"/>
      <c r="L608" s="41" t="str">
        <f t="array" ref="L608">IF($A608&lt;&gt;"Có","Không",IF(IFERROR(INDEX('_cu Bật tắt nhóm'!$A:$A,MATCH($B608&amp;"|"&amp;$C608&amp;"|",'_cu Bật tắt nhóm'!$H:$H,0)),"Có")="Không","Không",IF(IFERROR(INDEX('_cu Bật tắt nhóm'!$A:$A,MATCH($B608&amp;"|"&amp;$C608&amp;"|"&amp;$D608,'_cu Bật tắt nhóm'!$H:$H,0)),"Có")="Không","Không","Có")))</f>
        <v>Không</v>
      </c>
    </row>
    <row r="609">
      <c r="A609" s="132"/>
      <c r="B609" s="29"/>
      <c r="C609" s="29"/>
      <c r="D609" s="29"/>
      <c r="E609" s="29"/>
      <c r="F609" s="29"/>
      <c r="G609" s="29"/>
      <c r="H609" s="29"/>
      <c r="I609" s="29"/>
      <c r="J609" s="132"/>
      <c r="K609" s="29"/>
      <c r="L609" s="41" t="str">
        <f t="array" ref="L609">IF($A609&lt;&gt;"Có","Không",IF(IFERROR(INDEX('_cu Bật tắt nhóm'!$A:$A,MATCH($B609&amp;"|"&amp;$C609&amp;"|",'_cu Bật tắt nhóm'!$H:$H,0)),"Có")="Không","Không",IF(IFERROR(INDEX('_cu Bật tắt nhóm'!$A:$A,MATCH($B609&amp;"|"&amp;$C609&amp;"|"&amp;$D609,'_cu Bật tắt nhóm'!$H:$H,0)),"Có")="Không","Không","Có")))</f>
        <v>Không</v>
      </c>
    </row>
    <row r="610">
      <c r="A610" s="132"/>
      <c r="B610" s="29"/>
      <c r="C610" s="29"/>
      <c r="D610" s="29"/>
      <c r="E610" s="29"/>
      <c r="F610" s="29"/>
      <c r="G610" s="29"/>
      <c r="H610" s="29"/>
      <c r="I610" s="29"/>
      <c r="J610" s="132"/>
      <c r="K610" s="29"/>
      <c r="L610" s="41" t="str">
        <f t="array" ref="L610">IF($A610&lt;&gt;"Có","Không",IF(IFERROR(INDEX('_cu Bật tắt nhóm'!$A:$A,MATCH($B610&amp;"|"&amp;$C610&amp;"|",'_cu Bật tắt nhóm'!$H:$H,0)),"Có")="Không","Không",IF(IFERROR(INDEX('_cu Bật tắt nhóm'!$A:$A,MATCH($B610&amp;"|"&amp;$C610&amp;"|"&amp;$D610,'_cu Bật tắt nhóm'!$H:$H,0)),"Có")="Không","Không","Có")))</f>
        <v>Không</v>
      </c>
    </row>
    <row r="611">
      <c r="A611" s="132"/>
      <c r="B611" s="29"/>
      <c r="C611" s="29"/>
      <c r="D611" s="29"/>
      <c r="E611" s="29"/>
      <c r="F611" s="29"/>
      <c r="G611" s="29"/>
      <c r="H611" s="29"/>
      <c r="I611" s="29"/>
      <c r="J611" s="132"/>
      <c r="K611" s="29"/>
      <c r="L611" s="41" t="str">
        <f t="array" ref="L611">IF($A611&lt;&gt;"Có","Không",IF(IFERROR(INDEX('_cu Bật tắt nhóm'!$A:$A,MATCH($B611&amp;"|"&amp;$C611&amp;"|",'_cu Bật tắt nhóm'!$H:$H,0)),"Có")="Không","Không",IF(IFERROR(INDEX('_cu Bật tắt nhóm'!$A:$A,MATCH($B611&amp;"|"&amp;$C611&amp;"|"&amp;$D611,'_cu Bật tắt nhóm'!$H:$H,0)),"Có")="Không","Không","Có")))</f>
        <v>Không</v>
      </c>
    </row>
    <row r="612">
      <c r="A612" s="132"/>
      <c r="B612" s="29"/>
      <c r="C612" s="29"/>
      <c r="D612" s="29"/>
      <c r="E612" s="29"/>
      <c r="F612" s="29"/>
      <c r="G612" s="29"/>
      <c r="H612" s="29"/>
      <c r="I612" s="29"/>
      <c r="J612" s="132"/>
      <c r="K612" s="29"/>
      <c r="L612" s="41" t="str">
        <f t="array" ref="L612">IF($A612&lt;&gt;"Có","Không",IF(IFERROR(INDEX('_cu Bật tắt nhóm'!$A:$A,MATCH($B612&amp;"|"&amp;$C612&amp;"|",'_cu Bật tắt nhóm'!$H:$H,0)),"Có")="Không","Không",IF(IFERROR(INDEX('_cu Bật tắt nhóm'!$A:$A,MATCH($B612&amp;"|"&amp;$C612&amp;"|"&amp;$D612,'_cu Bật tắt nhóm'!$H:$H,0)),"Có")="Không","Không","Có")))</f>
        <v>Không</v>
      </c>
    </row>
    <row r="613">
      <c r="A613" s="132"/>
      <c r="B613" s="29"/>
      <c r="C613" s="29"/>
      <c r="D613" s="29"/>
      <c r="E613" s="29"/>
      <c r="F613" s="29"/>
      <c r="G613" s="29"/>
      <c r="H613" s="29"/>
      <c r="I613" s="29"/>
      <c r="J613" s="132"/>
      <c r="K613" s="29"/>
      <c r="L613" s="41" t="str">
        <f t="array" ref="L613">IF($A613&lt;&gt;"Có","Không",IF(IFERROR(INDEX('_cu Bật tắt nhóm'!$A:$A,MATCH($B613&amp;"|"&amp;$C613&amp;"|",'_cu Bật tắt nhóm'!$H:$H,0)),"Có")="Không","Không",IF(IFERROR(INDEX('_cu Bật tắt nhóm'!$A:$A,MATCH($B613&amp;"|"&amp;$C613&amp;"|"&amp;$D613,'_cu Bật tắt nhóm'!$H:$H,0)),"Có")="Không","Không","Có")))</f>
        <v>Không</v>
      </c>
    </row>
    <row r="614">
      <c r="A614" s="132"/>
      <c r="B614" s="29"/>
      <c r="C614" s="29"/>
      <c r="D614" s="29"/>
      <c r="E614" s="29"/>
      <c r="F614" s="29"/>
      <c r="G614" s="29"/>
      <c r="H614" s="29"/>
      <c r="I614" s="29"/>
      <c r="J614" s="132"/>
      <c r="K614" s="29"/>
      <c r="L614" s="41" t="str">
        <f t="array" ref="L614">IF($A614&lt;&gt;"Có","Không",IF(IFERROR(INDEX('_cu Bật tắt nhóm'!$A:$A,MATCH($B614&amp;"|"&amp;$C614&amp;"|",'_cu Bật tắt nhóm'!$H:$H,0)),"Có")="Không","Không",IF(IFERROR(INDEX('_cu Bật tắt nhóm'!$A:$A,MATCH($B614&amp;"|"&amp;$C614&amp;"|"&amp;$D614,'_cu Bật tắt nhóm'!$H:$H,0)),"Có")="Không","Không","Có")))</f>
        <v>Không</v>
      </c>
    </row>
    <row r="615">
      <c r="A615" s="132"/>
      <c r="B615" s="29"/>
      <c r="C615" s="29"/>
      <c r="D615" s="29"/>
      <c r="E615" s="29"/>
      <c r="F615" s="29"/>
      <c r="G615" s="29"/>
      <c r="H615" s="29"/>
      <c r="I615" s="29"/>
      <c r="J615" s="132"/>
      <c r="K615" s="29"/>
      <c r="L615" s="41" t="str">
        <f t="array" ref="L615">IF($A615&lt;&gt;"Có","Không",IF(IFERROR(INDEX('_cu Bật tắt nhóm'!$A:$A,MATCH($B615&amp;"|"&amp;$C615&amp;"|",'_cu Bật tắt nhóm'!$H:$H,0)),"Có")="Không","Không",IF(IFERROR(INDEX('_cu Bật tắt nhóm'!$A:$A,MATCH($B615&amp;"|"&amp;$C615&amp;"|"&amp;$D615,'_cu Bật tắt nhóm'!$H:$H,0)),"Có")="Không","Không","Có")))</f>
        <v>Không</v>
      </c>
    </row>
    <row r="616">
      <c r="A616" s="132"/>
      <c r="B616" s="29"/>
      <c r="C616" s="29"/>
      <c r="D616" s="29"/>
      <c r="E616" s="29"/>
      <c r="F616" s="29"/>
      <c r="G616" s="29"/>
      <c r="H616" s="29"/>
      <c r="I616" s="29"/>
      <c r="J616" s="132"/>
      <c r="K616" s="29"/>
      <c r="L616" s="41" t="str">
        <f t="array" ref="L616">IF($A616&lt;&gt;"Có","Không",IF(IFERROR(INDEX('_cu Bật tắt nhóm'!$A:$A,MATCH($B616&amp;"|"&amp;$C616&amp;"|",'_cu Bật tắt nhóm'!$H:$H,0)),"Có")="Không","Không",IF(IFERROR(INDEX('_cu Bật tắt nhóm'!$A:$A,MATCH($B616&amp;"|"&amp;$C616&amp;"|"&amp;$D616,'_cu Bật tắt nhóm'!$H:$H,0)),"Có")="Không","Không","Có")))</f>
        <v>Không</v>
      </c>
    </row>
    <row r="617">
      <c r="A617" s="132"/>
      <c r="B617" s="29"/>
      <c r="C617" s="29"/>
      <c r="D617" s="29"/>
      <c r="E617" s="29"/>
      <c r="F617" s="29"/>
      <c r="G617" s="29"/>
      <c r="H617" s="29"/>
      <c r="I617" s="29"/>
      <c r="J617" s="132"/>
      <c r="K617" s="29"/>
      <c r="L617" s="41" t="str">
        <f t="array" ref="L617">IF($A617&lt;&gt;"Có","Không",IF(IFERROR(INDEX('_cu Bật tắt nhóm'!$A:$A,MATCH($B617&amp;"|"&amp;$C617&amp;"|",'_cu Bật tắt nhóm'!$H:$H,0)),"Có")="Không","Không",IF(IFERROR(INDEX('_cu Bật tắt nhóm'!$A:$A,MATCH($B617&amp;"|"&amp;$C617&amp;"|"&amp;$D617,'_cu Bật tắt nhóm'!$H:$H,0)),"Có")="Không","Không","Có")))</f>
        <v>Không</v>
      </c>
    </row>
    <row r="618">
      <c r="A618" s="132"/>
      <c r="B618" s="29"/>
      <c r="C618" s="29"/>
      <c r="D618" s="29"/>
      <c r="E618" s="29"/>
      <c r="F618" s="29"/>
      <c r="G618" s="29"/>
      <c r="H618" s="29"/>
      <c r="I618" s="29"/>
      <c r="J618" s="132"/>
      <c r="K618" s="29"/>
      <c r="L618" s="41" t="str">
        <f t="array" ref="L618">IF($A618&lt;&gt;"Có","Không",IF(IFERROR(INDEX('_cu Bật tắt nhóm'!$A:$A,MATCH($B618&amp;"|"&amp;$C618&amp;"|",'_cu Bật tắt nhóm'!$H:$H,0)),"Có")="Không","Không",IF(IFERROR(INDEX('_cu Bật tắt nhóm'!$A:$A,MATCH($B618&amp;"|"&amp;$C618&amp;"|"&amp;$D618,'_cu Bật tắt nhóm'!$H:$H,0)),"Có")="Không","Không","Có")))</f>
        <v>Không</v>
      </c>
    </row>
    <row r="619">
      <c r="A619" s="132"/>
      <c r="B619" s="29"/>
      <c r="C619" s="29"/>
      <c r="D619" s="29"/>
      <c r="E619" s="29"/>
      <c r="F619" s="29"/>
      <c r="G619" s="29"/>
      <c r="H619" s="29"/>
      <c r="I619" s="29"/>
      <c r="J619" s="132"/>
      <c r="K619" s="29"/>
      <c r="L619" s="41" t="str">
        <f t="array" ref="L619">IF($A619&lt;&gt;"Có","Không",IF(IFERROR(INDEX('_cu Bật tắt nhóm'!$A:$A,MATCH($B619&amp;"|"&amp;$C619&amp;"|",'_cu Bật tắt nhóm'!$H:$H,0)),"Có")="Không","Không",IF(IFERROR(INDEX('_cu Bật tắt nhóm'!$A:$A,MATCH($B619&amp;"|"&amp;$C619&amp;"|"&amp;$D619,'_cu Bật tắt nhóm'!$H:$H,0)),"Có")="Không","Không","Có")))</f>
        <v>Không</v>
      </c>
    </row>
    <row r="620">
      <c r="A620" s="132"/>
      <c r="B620" s="29"/>
      <c r="C620" s="29"/>
      <c r="D620" s="29"/>
      <c r="E620" s="29"/>
      <c r="F620" s="29"/>
      <c r="G620" s="29"/>
      <c r="H620" s="29"/>
      <c r="I620" s="29"/>
      <c r="J620" s="132"/>
      <c r="K620" s="29"/>
      <c r="L620" s="41" t="str">
        <f t="array" ref="L620">IF($A620&lt;&gt;"Có","Không",IF(IFERROR(INDEX('_cu Bật tắt nhóm'!$A:$A,MATCH($B620&amp;"|"&amp;$C620&amp;"|",'_cu Bật tắt nhóm'!$H:$H,0)),"Có")="Không","Không",IF(IFERROR(INDEX('_cu Bật tắt nhóm'!$A:$A,MATCH($B620&amp;"|"&amp;$C620&amp;"|"&amp;$D620,'_cu Bật tắt nhóm'!$H:$H,0)),"Có")="Không","Không","Có")))</f>
        <v>Không</v>
      </c>
    </row>
    <row r="621">
      <c r="A621" s="132"/>
      <c r="B621" s="29"/>
      <c r="C621" s="29"/>
      <c r="D621" s="29"/>
      <c r="E621" s="29"/>
      <c r="F621" s="29"/>
      <c r="G621" s="29"/>
      <c r="H621" s="29"/>
      <c r="I621" s="29"/>
      <c r="J621" s="132"/>
      <c r="K621" s="29"/>
      <c r="L621" s="41" t="str">
        <f t="array" ref="L621">IF($A621&lt;&gt;"Có","Không",IF(IFERROR(INDEX('_cu Bật tắt nhóm'!$A:$A,MATCH($B621&amp;"|"&amp;$C621&amp;"|",'_cu Bật tắt nhóm'!$H:$H,0)),"Có")="Không","Không",IF(IFERROR(INDEX('_cu Bật tắt nhóm'!$A:$A,MATCH($B621&amp;"|"&amp;$C621&amp;"|"&amp;$D621,'_cu Bật tắt nhóm'!$H:$H,0)),"Có")="Không","Không","Có")))</f>
        <v>Không</v>
      </c>
    </row>
    <row r="622">
      <c r="A622" s="132"/>
      <c r="B622" s="29"/>
      <c r="C622" s="29"/>
      <c r="D622" s="29"/>
      <c r="E622" s="29"/>
      <c r="F622" s="29"/>
      <c r="G622" s="29"/>
      <c r="H622" s="29"/>
      <c r="I622" s="29"/>
      <c r="J622" s="132"/>
      <c r="K622" s="29"/>
      <c r="L622" s="41" t="str">
        <f t="array" ref="L622">IF($A622&lt;&gt;"Có","Không",IF(IFERROR(INDEX('_cu Bật tắt nhóm'!$A:$A,MATCH($B622&amp;"|"&amp;$C622&amp;"|",'_cu Bật tắt nhóm'!$H:$H,0)),"Có")="Không","Không",IF(IFERROR(INDEX('_cu Bật tắt nhóm'!$A:$A,MATCH($B622&amp;"|"&amp;$C622&amp;"|"&amp;$D622,'_cu Bật tắt nhóm'!$H:$H,0)),"Có")="Không","Không","Có")))</f>
        <v>Không</v>
      </c>
    </row>
    <row r="623">
      <c r="A623" s="132"/>
      <c r="B623" s="29"/>
      <c r="C623" s="29"/>
      <c r="D623" s="29"/>
      <c r="E623" s="29"/>
      <c r="F623" s="29"/>
      <c r="G623" s="29"/>
      <c r="H623" s="29"/>
      <c r="I623" s="29"/>
      <c r="J623" s="132"/>
      <c r="K623" s="29"/>
      <c r="L623" s="41" t="str">
        <f t="array" ref="L623">IF($A623&lt;&gt;"Có","Không",IF(IFERROR(INDEX('_cu Bật tắt nhóm'!$A:$A,MATCH($B623&amp;"|"&amp;$C623&amp;"|",'_cu Bật tắt nhóm'!$H:$H,0)),"Có")="Không","Không",IF(IFERROR(INDEX('_cu Bật tắt nhóm'!$A:$A,MATCH($B623&amp;"|"&amp;$C623&amp;"|"&amp;$D623,'_cu Bật tắt nhóm'!$H:$H,0)),"Có")="Không","Không","Có")))</f>
        <v>Không</v>
      </c>
    </row>
    <row r="624">
      <c r="A624" s="132"/>
      <c r="B624" s="29"/>
      <c r="C624" s="29"/>
      <c r="D624" s="29"/>
      <c r="E624" s="29"/>
      <c r="F624" s="29"/>
      <c r="G624" s="29"/>
      <c r="H624" s="29"/>
      <c r="I624" s="29"/>
      <c r="J624" s="132"/>
      <c r="K624" s="29"/>
      <c r="L624" s="41" t="str">
        <f t="array" ref="L624">IF($A624&lt;&gt;"Có","Không",IF(IFERROR(INDEX('_cu Bật tắt nhóm'!$A:$A,MATCH($B624&amp;"|"&amp;$C624&amp;"|",'_cu Bật tắt nhóm'!$H:$H,0)),"Có")="Không","Không",IF(IFERROR(INDEX('_cu Bật tắt nhóm'!$A:$A,MATCH($B624&amp;"|"&amp;$C624&amp;"|"&amp;$D624,'_cu Bật tắt nhóm'!$H:$H,0)),"Có")="Không","Không","Có")))</f>
        <v>Không</v>
      </c>
    </row>
    <row r="625">
      <c r="A625" s="132"/>
      <c r="B625" s="29"/>
      <c r="C625" s="29"/>
      <c r="D625" s="29"/>
      <c r="E625" s="29"/>
      <c r="F625" s="29"/>
      <c r="G625" s="29"/>
      <c r="H625" s="29"/>
      <c r="I625" s="29"/>
      <c r="J625" s="132"/>
      <c r="K625" s="29"/>
      <c r="L625" s="41" t="str">
        <f t="array" ref="L625">IF($A625&lt;&gt;"Có","Không",IF(IFERROR(INDEX('_cu Bật tắt nhóm'!$A:$A,MATCH($B625&amp;"|"&amp;$C625&amp;"|",'_cu Bật tắt nhóm'!$H:$H,0)),"Có")="Không","Không",IF(IFERROR(INDEX('_cu Bật tắt nhóm'!$A:$A,MATCH($B625&amp;"|"&amp;$C625&amp;"|"&amp;$D625,'_cu Bật tắt nhóm'!$H:$H,0)),"Có")="Không","Không","Có")))</f>
        <v>Không</v>
      </c>
    </row>
    <row r="626">
      <c r="A626" s="132"/>
      <c r="B626" s="29"/>
      <c r="C626" s="29"/>
      <c r="D626" s="29"/>
      <c r="E626" s="29"/>
      <c r="F626" s="29"/>
      <c r="G626" s="29"/>
      <c r="H626" s="29"/>
      <c r="I626" s="29"/>
      <c r="J626" s="132"/>
      <c r="K626" s="29"/>
      <c r="L626" s="41" t="str">
        <f t="array" ref="L626">IF($A626&lt;&gt;"Có","Không",IF(IFERROR(INDEX('_cu Bật tắt nhóm'!$A:$A,MATCH($B626&amp;"|"&amp;$C626&amp;"|",'_cu Bật tắt nhóm'!$H:$H,0)),"Có")="Không","Không",IF(IFERROR(INDEX('_cu Bật tắt nhóm'!$A:$A,MATCH($B626&amp;"|"&amp;$C626&amp;"|"&amp;$D626,'_cu Bật tắt nhóm'!$H:$H,0)),"Có")="Không","Không","Có")))</f>
        <v>Không</v>
      </c>
    </row>
    <row r="627">
      <c r="A627" s="132"/>
      <c r="B627" s="29"/>
      <c r="C627" s="29"/>
      <c r="D627" s="29"/>
      <c r="E627" s="29"/>
      <c r="F627" s="29"/>
      <c r="G627" s="29"/>
      <c r="H627" s="29"/>
      <c r="I627" s="29"/>
      <c r="J627" s="132"/>
      <c r="K627" s="29"/>
      <c r="L627" s="41" t="str">
        <f t="array" ref="L627">IF($A627&lt;&gt;"Có","Không",IF(IFERROR(INDEX('_cu Bật tắt nhóm'!$A:$A,MATCH($B627&amp;"|"&amp;$C627&amp;"|",'_cu Bật tắt nhóm'!$H:$H,0)),"Có")="Không","Không",IF(IFERROR(INDEX('_cu Bật tắt nhóm'!$A:$A,MATCH($B627&amp;"|"&amp;$C627&amp;"|"&amp;$D627,'_cu Bật tắt nhóm'!$H:$H,0)),"Có")="Không","Không","Có")))</f>
        <v>Không</v>
      </c>
    </row>
    <row r="628">
      <c r="A628" s="132"/>
      <c r="B628" s="29"/>
      <c r="C628" s="29"/>
      <c r="D628" s="29"/>
      <c r="E628" s="29"/>
      <c r="F628" s="29"/>
      <c r="G628" s="29"/>
      <c r="H628" s="29"/>
      <c r="I628" s="29"/>
      <c r="J628" s="132"/>
      <c r="K628" s="29"/>
      <c r="L628" s="41" t="str">
        <f t="array" ref="L628">IF($A628&lt;&gt;"Có","Không",IF(IFERROR(INDEX('_cu Bật tắt nhóm'!$A:$A,MATCH($B628&amp;"|"&amp;$C628&amp;"|",'_cu Bật tắt nhóm'!$H:$H,0)),"Có")="Không","Không",IF(IFERROR(INDEX('_cu Bật tắt nhóm'!$A:$A,MATCH($B628&amp;"|"&amp;$C628&amp;"|"&amp;$D628,'_cu Bật tắt nhóm'!$H:$H,0)),"Có")="Không","Không","Có")))</f>
        <v>Không</v>
      </c>
    </row>
    <row r="629">
      <c r="A629" s="132"/>
      <c r="B629" s="29"/>
      <c r="C629" s="29"/>
      <c r="D629" s="29"/>
      <c r="E629" s="29"/>
      <c r="F629" s="29"/>
      <c r="G629" s="29"/>
      <c r="H629" s="29"/>
      <c r="I629" s="29"/>
      <c r="J629" s="132"/>
      <c r="K629" s="29"/>
      <c r="L629" s="41" t="str">
        <f t="array" ref="L629">IF($A629&lt;&gt;"Có","Không",IF(IFERROR(INDEX('_cu Bật tắt nhóm'!$A:$A,MATCH($B629&amp;"|"&amp;$C629&amp;"|",'_cu Bật tắt nhóm'!$H:$H,0)),"Có")="Không","Không",IF(IFERROR(INDEX('_cu Bật tắt nhóm'!$A:$A,MATCH($B629&amp;"|"&amp;$C629&amp;"|"&amp;$D629,'_cu Bật tắt nhóm'!$H:$H,0)),"Có")="Không","Không","Có")))</f>
        <v>Không</v>
      </c>
    </row>
    <row r="630">
      <c r="A630" s="132"/>
      <c r="B630" s="29"/>
      <c r="C630" s="29"/>
      <c r="D630" s="29"/>
      <c r="E630" s="29"/>
      <c r="F630" s="29"/>
      <c r="G630" s="29"/>
      <c r="H630" s="29"/>
      <c r="I630" s="29"/>
      <c r="J630" s="132"/>
      <c r="K630" s="29"/>
      <c r="L630" s="41" t="str">
        <f t="array" ref="L630">IF($A630&lt;&gt;"Có","Không",IF(IFERROR(INDEX('_cu Bật tắt nhóm'!$A:$A,MATCH($B630&amp;"|"&amp;$C630&amp;"|",'_cu Bật tắt nhóm'!$H:$H,0)),"Có")="Không","Không",IF(IFERROR(INDEX('_cu Bật tắt nhóm'!$A:$A,MATCH($B630&amp;"|"&amp;$C630&amp;"|"&amp;$D630,'_cu Bật tắt nhóm'!$H:$H,0)),"Có")="Không","Không","Có")))</f>
        <v>Không</v>
      </c>
    </row>
    <row r="631">
      <c r="A631" s="132"/>
      <c r="B631" s="29"/>
      <c r="C631" s="29"/>
      <c r="D631" s="29"/>
      <c r="E631" s="29"/>
      <c r="F631" s="29"/>
      <c r="G631" s="29"/>
      <c r="H631" s="29"/>
      <c r="I631" s="29"/>
      <c r="J631" s="132"/>
      <c r="K631" s="29"/>
      <c r="L631" s="41" t="str">
        <f t="array" ref="L631">IF($A631&lt;&gt;"Có","Không",IF(IFERROR(INDEX('_cu Bật tắt nhóm'!$A:$A,MATCH($B631&amp;"|"&amp;$C631&amp;"|",'_cu Bật tắt nhóm'!$H:$H,0)),"Có")="Không","Không",IF(IFERROR(INDEX('_cu Bật tắt nhóm'!$A:$A,MATCH($B631&amp;"|"&amp;$C631&amp;"|"&amp;$D631,'_cu Bật tắt nhóm'!$H:$H,0)),"Có")="Không","Không","Có")))</f>
        <v>Không</v>
      </c>
    </row>
    <row r="632">
      <c r="A632" s="132"/>
      <c r="B632" s="29"/>
      <c r="C632" s="29"/>
      <c r="D632" s="29"/>
      <c r="E632" s="29"/>
      <c r="F632" s="29"/>
      <c r="G632" s="29"/>
      <c r="H632" s="29"/>
      <c r="I632" s="29"/>
      <c r="J632" s="132"/>
      <c r="K632" s="29"/>
      <c r="L632" s="41" t="str">
        <f t="array" ref="L632">IF($A632&lt;&gt;"Có","Không",IF(IFERROR(INDEX('_cu Bật tắt nhóm'!$A:$A,MATCH($B632&amp;"|"&amp;$C632&amp;"|",'_cu Bật tắt nhóm'!$H:$H,0)),"Có")="Không","Không",IF(IFERROR(INDEX('_cu Bật tắt nhóm'!$A:$A,MATCH($B632&amp;"|"&amp;$C632&amp;"|"&amp;$D632,'_cu Bật tắt nhóm'!$H:$H,0)),"Có")="Không","Không","Có")))</f>
        <v>Không</v>
      </c>
    </row>
    <row r="633">
      <c r="A633" s="132"/>
      <c r="B633" s="29"/>
      <c r="C633" s="29"/>
      <c r="D633" s="29"/>
      <c r="E633" s="29"/>
      <c r="F633" s="29"/>
      <c r="G633" s="29"/>
      <c r="H633" s="29"/>
      <c r="I633" s="29"/>
      <c r="J633" s="132"/>
      <c r="K633" s="29"/>
      <c r="L633" s="41" t="str">
        <f t="array" ref="L633">IF($A633&lt;&gt;"Có","Không",IF(IFERROR(INDEX('_cu Bật tắt nhóm'!$A:$A,MATCH($B633&amp;"|"&amp;$C633&amp;"|",'_cu Bật tắt nhóm'!$H:$H,0)),"Có")="Không","Không",IF(IFERROR(INDEX('_cu Bật tắt nhóm'!$A:$A,MATCH($B633&amp;"|"&amp;$C633&amp;"|"&amp;$D633,'_cu Bật tắt nhóm'!$H:$H,0)),"Có")="Không","Không","Có")))</f>
        <v>Không</v>
      </c>
    </row>
    <row r="634">
      <c r="A634" s="132"/>
      <c r="B634" s="29"/>
      <c r="C634" s="29"/>
      <c r="D634" s="29"/>
      <c r="E634" s="29"/>
      <c r="F634" s="29"/>
      <c r="G634" s="29"/>
      <c r="H634" s="29"/>
      <c r="I634" s="29"/>
      <c r="J634" s="132"/>
      <c r="K634" s="29"/>
      <c r="L634" s="41" t="str">
        <f t="array" ref="L634">IF($A634&lt;&gt;"Có","Không",IF(IFERROR(INDEX('_cu Bật tắt nhóm'!$A:$A,MATCH($B634&amp;"|"&amp;$C634&amp;"|",'_cu Bật tắt nhóm'!$H:$H,0)),"Có")="Không","Không",IF(IFERROR(INDEX('_cu Bật tắt nhóm'!$A:$A,MATCH($B634&amp;"|"&amp;$C634&amp;"|"&amp;$D634,'_cu Bật tắt nhóm'!$H:$H,0)),"Có")="Không","Không","Có")))</f>
        <v>Không</v>
      </c>
    </row>
    <row r="635">
      <c r="A635" s="132"/>
      <c r="B635" s="29"/>
      <c r="C635" s="29"/>
      <c r="D635" s="29"/>
      <c r="E635" s="29"/>
      <c r="F635" s="29"/>
      <c r="G635" s="29"/>
      <c r="H635" s="29"/>
      <c r="I635" s="29"/>
      <c r="J635" s="132"/>
      <c r="K635" s="29"/>
      <c r="L635" s="41" t="str">
        <f t="array" ref="L635">IF($A635&lt;&gt;"Có","Không",IF(IFERROR(INDEX('_cu Bật tắt nhóm'!$A:$A,MATCH($B635&amp;"|"&amp;$C635&amp;"|",'_cu Bật tắt nhóm'!$H:$H,0)),"Có")="Không","Không",IF(IFERROR(INDEX('_cu Bật tắt nhóm'!$A:$A,MATCH($B635&amp;"|"&amp;$C635&amp;"|"&amp;$D635,'_cu Bật tắt nhóm'!$H:$H,0)),"Có")="Không","Không","Có")))</f>
        <v>Không</v>
      </c>
    </row>
    <row r="636">
      <c r="A636" s="132"/>
      <c r="B636" s="29"/>
      <c r="C636" s="29"/>
      <c r="D636" s="29"/>
      <c r="E636" s="29"/>
      <c r="F636" s="29"/>
      <c r="G636" s="29"/>
      <c r="H636" s="29"/>
      <c r="I636" s="29"/>
      <c r="J636" s="132"/>
      <c r="K636" s="29"/>
      <c r="L636" s="41" t="str">
        <f t="array" ref="L636">IF($A636&lt;&gt;"Có","Không",IF(IFERROR(INDEX('_cu Bật tắt nhóm'!$A:$A,MATCH($B636&amp;"|"&amp;$C636&amp;"|",'_cu Bật tắt nhóm'!$H:$H,0)),"Có")="Không","Không",IF(IFERROR(INDEX('_cu Bật tắt nhóm'!$A:$A,MATCH($B636&amp;"|"&amp;$C636&amp;"|"&amp;$D636,'_cu Bật tắt nhóm'!$H:$H,0)),"Có")="Không","Không","Có")))</f>
        <v>Không</v>
      </c>
    </row>
    <row r="637">
      <c r="A637" s="132"/>
      <c r="B637" s="29"/>
      <c r="C637" s="29"/>
      <c r="D637" s="29"/>
      <c r="E637" s="29"/>
      <c r="F637" s="29"/>
      <c r="G637" s="29"/>
      <c r="H637" s="29"/>
      <c r="I637" s="29"/>
      <c r="J637" s="132"/>
      <c r="K637" s="29"/>
      <c r="L637" s="41" t="str">
        <f t="array" ref="L637">IF($A637&lt;&gt;"Có","Không",IF(IFERROR(INDEX('_cu Bật tắt nhóm'!$A:$A,MATCH($B637&amp;"|"&amp;$C637&amp;"|",'_cu Bật tắt nhóm'!$H:$H,0)),"Có")="Không","Không",IF(IFERROR(INDEX('_cu Bật tắt nhóm'!$A:$A,MATCH($B637&amp;"|"&amp;$C637&amp;"|"&amp;$D637,'_cu Bật tắt nhóm'!$H:$H,0)),"Có")="Không","Không","Có")))</f>
        <v>Không</v>
      </c>
    </row>
    <row r="638">
      <c r="A638" s="132"/>
      <c r="B638" s="29"/>
      <c r="C638" s="29"/>
      <c r="D638" s="29"/>
      <c r="E638" s="29"/>
      <c r="F638" s="29"/>
      <c r="G638" s="29"/>
      <c r="H638" s="29"/>
      <c r="I638" s="29"/>
      <c r="J638" s="132"/>
      <c r="K638" s="29"/>
      <c r="L638" s="41" t="str">
        <f t="array" ref="L638">IF($A638&lt;&gt;"Có","Không",IF(IFERROR(INDEX('_cu Bật tắt nhóm'!$A:$A,MATCH($B638&amp;"|"&amp;$C638&amp;"|",'_cu Bật tắt nhóm'!$H:$H,0)),"Có")="Không","Không",IF(IFERROR(INDEX('_cu Bật tắt nhóm'!$A:$A,MATCH($B638&amp;"|"&amp;$C638&amp;"|"&amp;$D638,'_cu Bật tắt nhóm'!$H:$H,0)),"Có")="Không","Không","Có")))</f>
        <v>Không</v>
      </c>
    </row>
    <row r="639">
      <c r="A639" s="132"/>
      <c r="B639" s="29"/>
      <c r="C639" s="29"/>
      <c r="D639" s="29"/>
      <c r="E639" s="29"/>
      <c r="F639" s="29"/>
      <c r="G639" s="29"/>
      <c r="H639" s="29"/>
      <c r="I639" s="29"/>
      <c r="J639" s="132"/>
      <c r="K639" s="29"/>
      <c r="L639" s="41" t="str">
        <f t="array" ref="L639">IF($A639&lt;&gt;"Có","Không",IF(IFERROR(INDEX('_cu Bật tắt nhóm'!$A:$A,MATCH($B639&amp;"|"&amp;$C639&amp;"|",'_cu Bật tắt nhóm'!$H:$H,0)),"Có")="Không","Không",IF(IFERROR(INDEX('_cu Bật tắt nhóm'!$A:$A,MATCH($B639&amp;"|"&amp;$C639&amp;"|"&amp;$D639,'_cu Bật tắt nhóm'!$H:$H,0)),"Có")="Không","Không","Có")))</f>
        <v>Không</v>
      </c>
    </row>
    <row r="640">
      <c r="A640" s="132"/>
      <c r="B640" s="29"/>
      <c r="C640" s="29"/>
      <c r="D640" s="29"/>
      <c r="E640" s="29"/>
      <c r="F640" s="29"/>
      <c r="G640" s="29"/>
      <c r="H640" s="29"/>
      <c r="I640" s="29"/>
      <c r="J640" s="132"/>
      <c r="K640" s="29"/>
      <c r="L640" s="41" t="str">
        <f t="array" ref="L640">IF($A640&lt;&gt;"Có","Không",IF(IFERROR(INDEX('_cu Bật tắt nhóm'!$A:$A,MATCH($B640&amp;"|"&amp;$C640&amp;"|",'_cu Bật tắt nhóm'!$H:$H,0)),"Có")="Không","Không",IF(IFERROR(INDEX('_cu Bật tắt nhóm'!$A:$A,MATCH($B640&amp;"|"&amp;$C640&amp;"|"&amp;$D640,'_cu Bật tắt nhóm'!$H:$H,0)),"Có")="Không","Không","Có")))</f>
        <v>Không</v>
      </c>
    </row>
    <row r="641">
      <c r="A641" s="132"/>
      <c r="B641" s="29"/>
      <c r="C641" s="29"/>
      <c r="D641" s="29"/>
      <c r="E641" s="29"/>
      <c r="F641" s="29"/>
      <c r="G641" s="29"/>
      <c r="H641" s="29"/>
      <c r="I641" s="29"/>
      <c r="J641" s="132"/>
      <c r="K641" s="29"/>
      <c r="L641" s="41" t="str">
        <f t="array" ref="L641">IF($A641&lt;&gt;"Có","Không",IF(IFERROR(INDEX('_cu Bật tắt nhóm'!$A:$A,MATCH($B641&amp;"|"&amp;$C641&amp;"|",'_cu Bật tắt nhóm'!$H:$H,0)),"Có")="Không","Không",IF(IFERROR(INDEX('_cu Bật tắt nhóm'!$A:$A,MATCH($B641&amp;"|"&amp;$C641&amp;"|"&amp;$D641,'_cu Bật tắt nhóm'!$H:$H,0)),"Có")="Không","Không","Có")))</f>
        <v>Không</v>
      </c>
    </row>
    <row r="642">
      <c r="A642" s="132"/>
      <c r="B642" s="29"/>
      <c r="C642" s="29"/>
      <c r="D642" s="29"/>
      <c r="E642" s="29"/>
      <c r="F642" s="29"/>
      <c r="G642" s="29"/>
      <c r="H642" s="29"/>
      <c r="I642" s="29"/>
      <c r="J642" s="132"/>
      <c r="K642" s="29"/>
      <c r="L642" s="41" t="str">
        <f t="array" ref="L642">IF($A642&lt;&gt;"Có","Không",IF(IFERROR(INDEX('_cu Bật tắt nhóm'!$A:$A,MATCH($B642&amp;"|"&amp;$C642&amp;"|",'_cu Bật tắt nhóm'!$H:$H,0)),"Có")="Không","Không",IF(IFERROR(INDEX('_cu Bật tắt nhóm'!$A:$A,MATCH($B642&amp;"|"&amp;$C642&amp;"|"&amp;$D642,'_cu Bật tắt nhóm'!$H:$H,0)),"Có")="Không","Không","Có")))</f>
        <v>Không</v>
      </c>
    </row>
    <row r="643">
      <c r="A643" s="132"/>
      <c r="B643" s="29"/>
      <c r="C643" s="29"/>
      <c r="D643" s="29"/>
      <c r="E643" s="29"/>
      <c r="F643" s="29"/>
      <c r="G643" s="29"/>
      <c r="H643" s="29"/>
      <c r="I643" s="29"/>
      <c r="J643" s="132"/>
      <c r="K643" s="29"/>
      <c r="L643" s="41" t="str">
        <f t="array" ref="L643">IF($A643&lt;&gt;"Có","Không",IF(IFERROR(INDEX('_cu Bật tắt nhóm'!$A:$A,MATCH($B643&amp;"|"&amp;$C643&amp;"|",'_cu Bật tắt nhóm'!$H:$H,0)),"Có")="Không","Không",IF(IFERROR(INDEX('_cu Bật tắt nhóm'!$A:$A,MATCH($B643&amp;"|"&amp;$C643&amp;"|"&amp;$D643,'_cu Bật tắt nhóm'!$H:$H,0)),"Có")="Không","Không","Có")))</f>
        <v>Không</v>
      </c>
    </row>
    <row r="644">
      <c r="A644" s="132"/>
      <c r="B644" s="29"/>
      <c r="C644" s="29"/>
      <c r="D644" s="29"/>
      <c r="E644" s="29"/>
      <c r="F644" s="29"/>
      <c r="G644" s="29"/>
      <c r="H644" s="29"/>
      <c r="I644" s="29"/>
      <c r="J644" s="132"/>
      <c r="K644" s="29"/>
      <c r="L644" s="41" t="str">
        <f t="array" ref="L644">IF($A644&lt;&gt;"Có","Không",IF(IFERROR(INDEX('_cu Bật tắt nhóm'!$A:$A,MATCH($B644&amp;"|"&amp;$C644&amp;"|",'_cu Bật tắt nhóm'!$H:$H,0)),"Có")="Không","Không",IF(IFERROR(INDEX('_cu Bật tắt nhóm'!$A:$A,MATCH($B644&amp;"|"&amp;$C644&amp;"|"&amp;$D644,'_cu Bật tắt nhóm'!$H:$H,0)),"Có")="Không","Không","Có")))</f>
        <v>Không</v>
      </c>
    </row>
    <row r="645">
      <c r="A645" s="132"/>
      <c r="B645" s="29"/>
      <c r="C645" s="29"/>
      <c r="D645" s="29"/>
      <c r="E645" s="29"/>
      <c r="F645" s="29"/>
      <c r="G645" s="29"/>
      <c r="H645" s="29"/>
      <c r="I645" s="29"/>
      <c r="J645" s="132"/>
      <c r="K645" s="29"/>
      <c r="L645" s="41" t="str">
        <f t="array" ref="L645">IF($A645&lt;&gt;"Có","Không",IF(IFERROR(INDEX('_cu Bật tắt nhóm'!$A:$A,MATCH($B645&amp;"|"&amp;$C645&amp;"|",'_cu Bật tắt nhóm'!$H:$H,0)),"Có")="Không","Không",IF(IFERROR(INDEX('_cu Bật tắt nhóm'!$A:$A,MATCH($B645&amp;"|"&amp;$C645&amp;"|"&amp;$D645,'_cu Bật tắt nhóm'!$H:$H,0)),"Có")="Không","Không","Có")))</f>
        <v>Không</v>
      </c>
    </row>
    <row r="646">
      <c r="A646" s="132"/>
      <c r="B646" s="29"/>
      <c r="C646" s="29"/>
      <c r="D646" s="29"/>
      <c r="E646" s="29"/>
      <c r="F646" s="29"/>
      <c r="G646" s="29"/>
      <c r="H646" s="29"/>
      <c r="I646" s="29"/>
      <c r="J646" s="132"/>
      <c r="K646" s="29"/>
      <c r="L646" s="41" t="str">
        <f t="array" ref="L646">IF($A646&lt;&gt;"Có","Không",IF(IFERROR(INDEX('_cu Bật tắt nhóm'!$A:$A,MATCH($B646&amp;"|"&amp;$C646&amp;"|",'_cu Bật tắt nhóm'!$H:$H,0)),"Có")="Không","Không",IF(IFERROR(INDEX('_cu Bật tắt nhóm'!$A:$A,MATCH($B646&amp;"|"&amp;$C646&amp;"|"&amp;$D646,'_cu Bật tắt nhóm'!$H:$H,0)),"Có")="Không","Không","Có")))</f>
        <v>Không</v>
      </c>
    </row>
    <row r="647">
      <c r="A647" s="132"/>
      <c r="B647" s="29"/>
      <c r="C647" s="29"/>
      <c r="D647" s="29"/>
      <c r="E647" s="29"/>
      <c r="F647" s="29"/>
      <c r="G647" s="29"/>
      <c r="H647" s="29"/>
      <c r="I647" s="29"/>
      <c r="J647" s="132"/>
      <c r="K647" s="29"/>
      <c r="L647" s="41" t="str">
        <f t="array" ref="L647">IF($A647&lt;&gt;"Có","Không",IF(IFERROR(INDEX('_cu Bật tắt nhóm'!$A:$A,MATCH($B647&amp;"|"&amp;$C647&amp;"|",'_cu Bật tắt nhóm'!$H:$H,0)),"Có")="Không","Không",IF(IFERROR(INDEX('_cu Bật tắt nhóm'!$A:$A,MATCH($B647&amp;"|"&amp;$C647&amp;"|"&amp;$D647,'_cu Bật tắt nhóm'!$H:$H,0)),"Có")="Không","Không","Có")))</f>
        <v>Không</v>
      </c>
    </row>
    <row r="648">
      <c r="A648" s="132"/>
      <c r="B648" s="29"/>
      <c r="C648" s="29"/>
      <c r="D648" s="29"/>
      <c r="E648" s="29"/>
      <c r="F648" s="29"/>
      <c r="G648" s="29"/>
      <c r="H648" s="29"/>
      <c r="I648" s="29"/>
      <c r="J648" s="132"/>
      <c r="K648" s="29"/>
      <c r="L648" s="41" t="str">
        <f t="array" ref="L648">IF($A648&lt;&gt;"Có","Không",IF(IFERROR(INDEX('_cu Bật tắt nhóm'!$A:$A,MATCH($B648&amp;"|"&amp;$C648&amp;"|",'_cu Bật tắt nhóm'!$H:$H,0)),"Có")="Không","Không",IF(IFERROR(INDEX('_cu Bật tắt nhóm'!$A:$A,MATCH($B648&amp;"|"&amp;$C648&amp;"|"&amp;$D648,'_cu Bật tắt nhóm'!$H:$H,0)),"Có")="Không","Không","Có")))</f>
        <v>Không</v>
      </c>
    </row>
    <row r="649">
      <c r="A649" s="132"/>
      <c r="B649" s="29"/>
      <c r="C649" s="29"/>
      <c r="D649" s="29"/>
      <c r="E649" s="29"/>
      <c r="F649" s="29"/>
      <c r="G649" s="29"/>
      <c r="H649" s="29"/>
      <c r="I649" s="29"/>
      <c r="J649" s="132"/>
      <c r="K649" s="29"/>
      <c r="L649" s="41" t="str">
        <f t="array" ref="L649">IF($A649&lt;&gt;"Có","Không",IF(IFERROR(INDEX('_cu Bật tắt nhóm'!$A:$A,MATCH($B649&amp;"|"&amp;$C649&amp;"|",'_cu Bật tắt nhóm'!$H:$H,0)),"Có")="Không","Không",IF(IFERROR(INDEX('_cu Bật tắt nhóm'!$A:$A,MATCH($B649&amp;"|"&amp;$C649&amp;"|"&amp;$D649,'_cu Bật tắt nhóm'!$H:$H,0)),"Có")="Không","Không","Có")))</f>
        <v>Không</v>
      </c>
    </row>
    <row r="650">
      <c r="A650" s="132"/>
      <c r="B650" s="29"/>
      <c r="C650" s="29"/>
      <c r="D650" s="29"/>
      <c r="E650" s="29"/>
      <c r="F650" s="29"/>
      <c r="G650" s="29"/>
      <c r="H650" s="29"/>
      <c r="I650" s="29"/>
      <c r="J650" s="132"/>
      <c r="K650" s="29"/>
      <c r="L650" s="41" t="str">
        <f t="array" ref="L650">IF($A650&lt;&gt;"Có","Không",IF(IFERROR(INDEX('_cu Bật tắt nhóm'!$A:$A,MATCH($B650&amp;"|"&amp;$C650&amp;"|",'_cu Bật tắt nhóm'!$H:$H,0)),"Có")="Không","Không",IF(IFERROR(INDEX('_cu Bật tắt nhóm'!$A:$A,MATCH($B650&amp;"|"&amp;$C650&amp;"|"&amp;$D650,'_cu Bật tắt nhóm'!$H:$H,0)),"Có")="Không","Không","Có")))</f>
        <v>Không</v>
      </c>
    </row>
    <row r="651">
      <c r="A651" s="132"/>
      <c r="B651" s="29"/>
      <c r="C651" s="29"/>
      <c r="D651" s="29"/>
      <c r="E651" s="29"/>
      <c r="F651" s="29"/>
      <c r="G651" s="29"/>
      <c r="H651" s="29"/>
      <c r="I651" s="29"/>
      <c r="J651" s="132"/>
      <c r="K651" s="29"/>
      <c r="L651" s="41" t="str">
        <f t="array" ref="L651">IF($A651&lt;&gt;"Có","Không",IF(IFERROR(INDEX('_cu Bật tắt nhóm'!$A:$A,MATCH($B651&amp;"|"&amp;$C651&amp;"|",'_cu Bật tắt nhóm'!$H:$H,0)),"Có")="Không","Không",IF(IFERROR(INDEX('_cu Bật tắt nhóm'!$A:$A,MATCH($B651&amp;"|"&amp;$C651&amp;"|"&amp;$D651,'_cu Bật tắt nhóm'!$H:$H,0)),"Có")="Không","Không","Có")))</f>
        <v>Không</v>
      </c>
    </row>
    <row r="652">
      <c r="A652" s="132"/>
      <c r="B652" s="29"/>
      <c r="C652" s="29"/>
      <c r="D652" s="29"/>
      <c r="E652" s="29"/>
      <c r="F652" s="29"/>
      <c r="G652" s="29"/>
      <c r="H652" s="29"/>
      <c r="I652" s="29"/>
      <c r="J652" s="132"/>
      <c r="K652" s="29"/>
      <c r="L652" s="41" t="str">
        <f t="array" ref="L652">IF($A652&lt;&gt;"Có","Không",IF(IFERROR(INDEX('_cu Bật tắt nhóm'!$A:$A,MATCH($B652&amp;"|"&amp;$C652&amp;"|",'_cu Bật tắt nhóm'!$H:$H,0)),"Có")="Không","Không",IF(IFERROR(INDEX('_cu Bật tắt nhóm'!$A:$A,MATCH($B652&amp;"|"&amp;$C652&amp;"|"&amp;$D652,'_cu Bật tắt nhóm'!$H:$H,0)),"Có")="Không","Không","Có")))</f>
        <v>Không</v>
      </c>
    </row>
    <row r="653">
      <c r="A653" s="132"/>
      <c r="B653" s="29"/>
      <c r="C653" s="29"/>
      <c r="D653" s="29"/>
      <c r="E653" s="29"/>
      <c r="F653" s="29"/>
      <c r="G653" s="29"/>
      <c r="H653" s="29"/>
      <c r="I653" s="29"/>
      <c r="J653" s="132"/>
      <c r="K653" s="29"/>
      <c r="L653" s="41" t="str">
        <f t="array" ref="L653">IF($A653&lt;&gt;"Có","Không",IF(IFERROR(INDEX('_cu Bật tắt nhóm'!$A:$A,MATCH($B653&amp;"|"&amp;$C653&amp;"|",'_cu Bật tắt nhóm'!$H:$H,0)),"Có")="Không","Không",IF(IFERROR(INDEX('_cu Bật tắt nhóm'!$A:$A,MATCH($B653&amp;"|"&amp;$C653&amp;"|"&amp;$D653,'_cu Bật tắt nhóm'!$H:$H,0)),"Có")="Không","Không","Có")))</f>
        <v>Không</v>
      </c>
    </row>
    <row r="654">
      <c r="A654" s="132"/>
      <c r="B654" s="29"/>
      <c r="C654" s="29"/>
      <c r="D654" s="29"/>
      <c r="E654" s="29"/>
      <c r="F654" s="29"/>
      <c r="G654" s="29"/>
      <c r="H654" s="29"/>
      <c r="I654" s="29"/>
      <c r="J654" s="132"/>
      <c r="K654" s="29"/>
      <c r="L654" s="41" t="str">
        <f t="array" ref="L654">IF($A654&lt;&gt;"Có","Không",IF(IFERROR(INDEX('_cu Bật tắt nhóm'!$A:$A,MATCH($B654&amp;"|"&amp;$C654&amp;"|",'_cu Bật tắt nhóm'!$H:$H,0)),"Có")="Không","Không",IF(IFERROR(INDEX('_cu Bật tắt nhóm'!$A:$A,MATCH($B654&amp;"|"&amp;$C654&amp;"|"&amp;$D654,'_cu Bật tắt nhóm'!$H:$H,0)),"Có")="Không","Không","Có")))</f>
        <v>Không</v>
      </c>
    </row>
    <row r="655">
      <c r="A655" s="132"/>
      <c r="B655" s="29"/>
      <c r="C655" s="29"/>
      <c r="D655" s="29"/>
      <c r="E655" s="29"/>
      <c r="F655" s="29"/>
      <c r="G655" s="29"/>
      <c r="H655" s="29"/>
      <c r="I655" s="29"/>
      <c r="J655" s="132"/>
      <c r="K655" s="29"/>
      <c r="L655" s="41" t="str">
        <f t="array" ref="L655">IF($A655&lt;&gt;"Có","Không",IF(IFERROR(INDEX('_cu Bật tắt nhóm'!$A:$A,MATCH($B655&amp;"|"&amp;$C655&amp;"|",'_cu Bật tắt nhóm'!$H:$H,0)),"Có")="Không","Không",IF(IFERROR(INDEX('_cu Bật tắt nhóm'!$A:$A,MATCH($B655&amp;"|"&amp;$C655&amp;"|"&amp;$D655,'_cu Bật tắt nhóm'!$H:$H,0)),"Có")="Không","Không","Có")))</f>
        <v>Không</v>
      </c>
    </row>
    <row r="656">
      <c r="A656" s="132"/>
      <c r="B656" s="29"/>
      <c r="C656" s="29"/>
      <c r="D656" s="29"/>
      <c r="E656" s="29"/>
      <c r="F656" s="29"/>
      <c r="G656" s="29"/>
      <c r="H656" s="29"/>
      <c r="I656" s="29"/>
      <c r="J656" s="132"/>
      <c r="K656" s="29"/>
      <c r="L656" s="41" t="str">
        <f t="array" ref="L656">IF($A656&lt;&gt;"Có","Không",IF(IFERROR(INDEX('_cu Bật tắt nhóm'!$A:$A,MATCH($B656&amp;"|"&amp;$C656&amp;"|",'_cu Bật tắt nhóm'!$H:$H,0)),"Có")="Không","Không",IF(IFERROR(INDEX('_cu Bật tắt nhóm'!$A:$A,MATCH($B656&amp;"|"&amp;$C656&amp;"|"&amp;$D656,'_cu Bật tắt nhóm'!$H:$H,0)),"Có")="Không","Không","Có")))</f>
        <v>Không</v>
      </c>
    </row>
    <row r="657">
      <c r="A657" s="132"/>
      <c r="B657" s="29"/>
      <c r="C657" s="29"/>
      <c r="D657" s="29"/>
      <c r="E657" s="29"/>
      <c r="F657" s="29"/>
      <c r="G657" s="29"/>
      <c r="H657" s="29"/>
      <c r="I657" s="29"/>
      <c r="J657" s="132"/>
      <c r="K657" s="29"/>
      <c r="L657" s="41" t="str">
        <f t="array" ref="L657">IF($A657&lt;&gt;"Có","Không",IF(IFERROR(INDEX('_cu Bật tắt nhóm'!$A:$A,MATCH($B657&amp;"|"&amp;$C657&amp;"|",'_cu Bật tắt nhóm'!$H:$H,0)),"Có")="Không","Không",IF(IFERROR(INDEX('_cu Bật tắt nhóm'!$A:$A,MATCH($B657&amp;"|"&amp;$C657&amp;"|"&amp;$D657,'_cu Bật tắt nhóm'!$H:$H,0)),"Có")="Không","Không","Có")))</f>
        <v>Không</v>
      </c>
    </row>
    <row r="658">
      <c r="A658" s="132"/>
      <c r="B658" s="29"/>
      <c r="C658" s="29"/>
      <c r="D658" s="29"/>
      <c r="E658" s="29"/>
      <c r="F658" s="29"/>
      <c r="G658" s="29"/>
      <c r="H658" s="29"/>
      <c r="I658" s="29"/>
      <c r="J658" s="132"/>
      <c r="K658" s="29"/>
      <c r="L658" s="41" t="str">
        <f t="array" ref="L658">IF($A658&lt;&gt;"Có","Không",IF(IFERROR(INDEX('_cu Bật tắt nhóm'!$A:$A,MATCH($B658&amp;"|"&amp;$C658&amp;"|",'_cu Bật tắt nhóm'!$H:$H,0)),"Có")="Không","Không",IF(IFERROR(INDEX('_cu Bật tắt nhóm'!$A:$A,MATCH($B658&amp;"|"&amp;$C658&amp;"|"&amp;$D658,'_cu Bật tắt nhóm'!$H:$H,0)),"Có")="Không","Không","Có")))</f>
        <v>Không</v>
      </c>
    </row>
    <row r="659">
      <c r="A659" s="132"/>
      <c r="B659" s="29"/>
      <c r="C659" s="29"/>
      <c r="D659" s="29"/>
      <c r="E659" s="29"/>
      <c r="F659" s="29"/>
      <c r="G659" s="29"/>
      <c r="H659" s="29"/>
      <c r="I659" s="29"/>
      <c r="J659" s="132"/>
      <c r="K659" s="29"/>
      <c r="L659" s="41" t="str">
        <f t="array" ref="L659">IF($A659&lt;&gt;"Có","Không",IF(IFERROR(INDEX('_cu Bật tắt nhóm'!$A:$A,MATCH($B659&amp;"|"&amp;$C659&amp;"|",'_cu Bật tắt nhóm'!$H:$H,0)),"Có")="Không","Không",IF(IFERROR(INDEX('_cu Bật tắt nhóm'!$A:$A,MATCH($B659&amp;"|"&amp;$C659&amp;"|"&amp;$D659,'_cu Bật tắt nhóm'!$H:$H,0)),"Có")="Không","Không","Có")))</f>
        <v>Không</v>
      </c>
    </row>
    <row r="660">
      <c r="A660" s="132"/>
      <c r="B660" s="29"/>
      <c r="C660" s="29"/>
      <c r="D660" s="29"/>
      <c r="E660" s="29"/>
      <c r="F660" s="29"/>
      <c r="G660" s="29"/>
      <c r="H660" s="29"/>
      <c r="I660" s="29"/>
      <c r="J660" s="132"/>
      <c r="K660" s="29"/>
      <c r="L660" s="41" t="str">
        <f t="array" ref="L660">IF($A660&lt;&gt;"Có","Không",IF(IFERROR(INDEX('_cu Bật tắt nhóm'!$A:$A,MATCH($B660&amp;"|"&amp;$C660&amp;"|",'_cu Bật tắt nhóm'!$H:$H,0)),"Có")="Không","Không",IF(IFERROR(INDEX('_cu Bật tắt nhóm'!$A:$A,MATCH($B660&amp;"|"&amp;$C660&amp;"|"&amp;$D660,'_cu Bật tắt nhóm'!$H:$H,0)),"Có")="Không","Không","Có")))</f>
        <v>Không</v>
      </c>
    </row>
    <row r="661">
      <c r="A661" s="132"/>
      <c r="B661" s="29"/>
      <c r="C661" s="29"/>
      <c r="D661" s="29"/>
      <c r="E661" s="29"/>
      <c r="F661" s="29"/>
      <c r="G661" s="29"/>
      <c r="H661" s="29"/>
      <c r="I661" s="29"/>
      <c r="J661" s="132"/>
      <c r="K661" s="29"/>
      <c r="L661" s="41" t="str">
        <f t="array" ref="L661">IF($A661&lt;&gt;"Có","Không",IF(IFERROR(INDEX('_cu Bật tắt nhóm'!$A:$A,MATCH($B661&amp;"|"&amp;$C661&amp;"|",'_cu Bật tắt nhóm'!$H:$H,0)),"Có")="Không","Không",IF(IFERROR(INDEX('_cu Bật tắt nhóm'!$A:$A,MATCH($B661&amp;"|"&amp;$C661&amp;"|"&amp;$D661,'_cu Bật tắt nhóm'!$H:$H,0)),"Có")="Không","Không","Có")))</f>
        <v>Không</v>
      </c>
    </row>
    <row r="662">
      <c r="A662" s="132"/>
      <c r="B662" s="29"/>
      <c r="C662" s="29"/>
      <c r="D662" s="29"/>
      <c r="E662" s="29"/>
      <c r="F662" s="29"/>
      <c r="G662" s="29"/>
      <c r="H662" s="29"/>
      <c r="I662" s="29"/>
      <c r="J662" s="132"/>
      <c r="K662" s="29"/>
      <c r="L662" s="41" t="str">
        <f t="array" ref="L662">IF($A662&lt;&gt;"Có","Không",IF(IFERROR(INDEX('_cu Bật tắt nhóm'!$A:$A,MATCH($B662&amp;"|"&amp;$C662&amp;"|",'_cu Bật tắt nhóm'!$H:$H,0)),"Có")="Không","Không",IF(IFERROR(INDEX('_cu Bật tắt nhóm'!$A:$A,MATCH($B662&amp;"|"&amp;$C662&amp;"|"&amp;$D662,'_cu Bật tắt nhóm'!$H:$H,0)),"Có")="Không","Không","Có")))</f>
        <v>Không</v>
      </c>
    </row>
    <row r="663">
      <c r="A663" s="132"/>
      <c r="B663" s="29"/>
      <c r="C663" s="29"/>
      <c r="D663" s="29"/>
      <c r="E663" s="29"/>
      <c r="F663" s="29"/>
      <c r="G663" s="29"/>
      <c r="H663" s="29"/>
      <c r="I663" s="29"/>
      <c r="J663" s="132"/>
      <c r="K663" s="29"/>
      <c r="L663" s="41" t="str">
        <f t="array" ref="L663">IF($A663&lt;&gt;"Có","Không",IF(IFERROR(INDEX('_cu Bật tắt nhóm'!$A:$A,MATCH($B663&amp;"|"&amp;$C663&amp;"|",'_cu Bật tắt nhóm'!$H:$H,0)),"Có")="Không","Không",IF(IFERROR(INDEX('_cu Bật tắt nhóm'!$A:$A,MATCH($B663&amp;"|"&amp;$C663&amp;"|"&amp;$D663,'_cu Bật tắt nhóm'!$H:$H,0)),"Có")="Không","Không","Có")))</f>
        <v>Không</v>
      </c>
    </row>
    <row r="664">
      <c r="A664" s="132"/>
      <c r="B664" s="29"/>
      <c r="C664" s="29"/>
      <c r="D664" s="29"/>
      <c r="E664" s="29"/>
      <c r="F664" s="29"/>
      <c r="G664" s="29"/>
      <c r="H664" s="29"/>
      <c r="I664" s="29"/>
      <c r="J664" s="132"/>
      <c r="K664" s="29"/>
      <c r="L664" s="41" t="str">
        <f t="array" ref="L664">IF($A664&lt;&gt;"Có","Không",IF(IFERROR(INDEX('_cu Bật tắt nhóm'!$A:$A,MATCH($B664&amp;"|"&amp;$C664&amp;"|",'_cu Bật tắt nhóm'!$H:$H,0)),"Có")="Không","Không",IF(IFERROR(INDEX('_cu Bật tắt nhóm'!$A:$A,MATCH($B664&amp;"|"&amp;$C664&amp;"|"&amp;$D664,'_cu Bật tắt nhóm'!$H:$H,0)),"Có")="Không","Không","Có")))</f>
        <v>Không</v>
      </c>
    </row>
    <row r="665">
      <c r="A665" s="132"/>
      <c r="B665" s="29"/>
      <c r="C665" s="29"/>
      <c r="D665" s="29"/>
      <c r="E665" s="29"/>
      <c r="F665" s="29"/>
      <c r="G665" s="29"/>
      <c r="H665" s="29"/>
      <c r="I665" s="29"/>
      <c r="J665" s="132"/>
      <c r="K665" s="29"/>
      <c r="L665" s="41" t="str">
        <f t="array" ref="L665">IF($A665&lt;&gt;"Có","Không",IF(IFERROR(INDEX('_cu Bật tắt nhóm'!$A:$A,MATCH($B665&amp;"|"&amp;$C665&amp;"|",'_cu Bật tắt nhóm'!$H:$H,0)),"Có")="Không","Không",IF(IFERROR(INDEX('_cu Bật tắt nhóm'!$A:$A,MATCH($B665&amp;"|"&amp;$C665&amp;"|"&amp;$D665,'_cu Bật tắt nhóm'!$H:$H,0)),"Có")="Không","Không","Có")))</f>
        <v>Không</v>
      </c>
    </row>
    <row r="666">
      <c r="A666" s="132"/>
      <c r="B666" s="29"/>
      <c r="C666" s="29"/>
      <c r="D666" s="29"/>
      <c r="E666" s="29"/>
      <c r="F666" s="29"/>
      <c r="G666" s="29"/>
      <c r="H666" s="29"/>
      <c r="I666" s="29"/>
      <c r="J666" s="132"/>
      <c r="K666" s="29"/>
      <c r="L666" s="41" t="str">
        <f t="array" ref="L666">IF($A666&lt;&gt;"Có","Không",IF(IFERROR(INDEX('_cu Bật tắt nhóm'!$A:$A,MATCH($B666&amp;"|"&amp;$C666&amp;"|",'_cu Bật tắt nhóm'!$H:$H,0)),"Có")="Không","Không",IF(IFERROR(INDEX('_cu Bật tắt nhóm'!$A:$A,MATCH($B666&amp;"|"&amp;$C666&amp;"|"&amp;$D666,'_cu Bật tắt nhóm'!$H:$H,0)),"Có")="Không","Không","Có")))</f>
        <v>Không</v>
      </c>
    </row>
    <row r="667">
      <c r="A667" s="132"/>
      <c r="B667" s="29"/>
      <c r="C667" s="29"/>
      <c r="D667" s="29"/>
      <c r="E667" s="29"/>
      <c r="F667" s="29"/>
      <c r="G667" s="29"/>
      <c r="H667" s="29"/>
      <c r="I667" s="29"/>
      <c r="J667" s="132"/>
      <c r="K667" s="29"/>
      <c r="L667" s="41" t="str">
        <f t="array" ref="L667">IF($A667&lt;&gt;"Có","Không",IF(IFERROR(INDEX('_cu Bật tắt nhóm'!$A:$A,MATCH($B667&amp;"|"&amp;$C667&amp;"|",'_cu Bật tắt nhóm'!$H:$H,0)),"Có")="Không","Không",IF(IFERROR(INDEX('_cu Bật tắt nhóm'!$A:$A,MATCH($B667&amp;"|"&amp;$C667&amp;"|"&amp;$D667,'_cu Bật tắt nhóm'!$H:$H,0)),"Có")="Không","Không","Có")))</f>
        <v>Không</v>
      </c>
    </row>
    <row r="668">
      <c r="A668" s="132"/>
      <c r="B668" s="29"/>
      <c r="C668" s="29"/>
      <c r="D668" s="29"/>
      <c r="E668" s="29"/>
      <c r="F668" s="29"/>
      <c r="G668" s="29"/>
      <c r="H668" s="29"/>
      <c r="I668" s="29"/>
      <c r="J668" s="132"/>
      <c r="K668" s="29"/>
      <c r="L668" s="41" t="str">
        <f t="array" ref="L668">IF($A668&lt;&gt;"Có","Không",IF(IFERROR(INDEX('_cu Bật tắt nhóm'!$A:$A,MATCH($B668&amp;"|"&amp;$C668&amp;"|",'_cu Bật tắt nhóm'!$H:$H,0)),"Có")="Không","Không",IF(IFERROR(INDEX('_cu Bật tắt nhóm'!$A:$A,MATCH($B668&amp;"|"&amp;$C668&amp;"|"&amp;$D668,'_cu Bật tắt nhóm'!$H:$H,0)),"Có")="Không","Không","Có")))</f>
        <v>Không</v>
      </c>
    </row>
    <row r="669">
      <c r="A669" s="132"/>
      <c r="B669" s="29"/>
      <c r="C669" s="29"/>
      <c r="D669" s="29"/>
      <c r="E669" s="29"/>
      <c r="F669" s="29"/>
      <c r="G669" s="29"/>
      <c r="H669" s="29"/>
      <c r="I669" s="29"/>
      <c r="J669" s="132"/>
      <c r="K669" s="29"/>
      <c r="L669" s="41" t="str">
        <f t="array" ref="L669">IF($A669&lt;&gt;"Có","Không",IF(IFERROR(INDEX('_cu Bật tắt nhóm'!$A:$A,MATCH($B669&amp;"|"&amp;$C669&amp;"|",'_cu Bật tắt nhóm'!$H:$H,0)),"Có")="Không","Không",IF(IFERROR(INDEX('_cu Bật tắt nhóm'!$A:$A,MATCH($B669&amp;"|"&amp;$C669&amp;"|"&amp;$D669,'_cu Bật tắt nhóm'!$H:$H,0)),"Có")="Không","Không","Có")))</f>
        <v>Không</v>
      </c>
    </row>
    <row r="670">
      <c r="A670" s="132"/>
      <c r="B670" s="29"/>
      <c r="C670" s="29"/>
      <c r="D670" s="29"/>
      <c r="E670" s="29"/>
      <c r="F670" s="29"/>
      <c r="G670" s="29"/>
      <c r="H670" s="29"/>
      <c r="I670" s="29"/>
      <c r="J670" s="132"/>
      <c r="K670" s="29"/>
      <c r="L670" s="41" t="str">
        <f t="array" ref="L670">IF($A670&lt;&gt;"Có","Không",IF(IFERROR(INDEX('_cu Bật tắt nhóm'!$A:$A,MATCH($B670&amp;"|"&amp;$C670&amp;"|",'_cu Bật tắt nhóm'!$H:$H,0)),"Có")="Không","Không",IF(IFERROR(INDEX('_cu Bật tắt nhóm'!$A:$A,MATCH($B670&amp;"|"&amp;$C670&amp;"|"&amp;$D670,'_cu Bật tắt nhóm'!$H:$H,0)),"Có")="Không","Không","Có")))</f>
        <v>Không</v>
      </c>
    </row>
    <row r="671">
      <c r="A671" s="132"/>
      <c r="B671" s="29"/>
      <c r="C671" s="29"/>
      <c r="D671" s="29"/>
      <c r="E671" s="29"/>
      <c r="F671" s="29"/>
      <c r="G671" s="29"/>
      <c r="H671" s="29"/>
      <c r="I671" s="29"/>
      <c r="J671" s="132"/>
      <c r="K671" s="29"/>
      <c r="L671" s="41" t="str">
        <f t="array" ref="L671">IF($A671&lt;&gt;"Có","Không",IF(IFERROR(INDEX('_cu Bật tắt nhóm'!$A:$A,MATCH($B671&amp;"|"&amp;$C671&amp;"|",'_cu Bật tắt nhóm'!$H:$H,0)),"Có")="Không","Không",IF(IFERROR(INDEX('_cu Bật tắt nhóm'!$A:$A,MATCH($B671&amp;"|"&amp;$C671&amp;"|"&amp;$D671,'_cu Bật tắt nhóm'!$H:$H,0)),"Có")="Không","Không","Có")))</f>
        <v>Không</v>
      </c>
    </row>
    <row r="672">
      <c r="A672" s="132"/>
      <c r="B672" s="29"/>
      <c r="C672" s="29"/>
      <c r="D672" s="29"/>
      <c r="E672" s="29"/>
      <c r="F672" s="29"/>
      <c r="G672" s="29"/>
      <c r="H672" s="29"/>
      <c r="I672" s="29"/>
      <c r="J672" s="132"/>
      <c r="K672" s="29"/>
      <c r="L672" s="41" t="str">
        <f t="array" ref="L672">IF($A672&lt;&gt;"Có","Không",IF(IFERROR(INDEX('_cu Bật tắt nhóm'!$A:$A,MATCH($B672&amp;"|"&amp;$C672&amp;"|",'_cu Bật tắt nhóm'!$H:$H,0)),"Có")="Không","Không",IF(IFERROR(INDEX('_cu Bật tắt nhóm'!$A:$A,MATCH($B672&amp;"|"&amp;$C672&amp;"|"&amp;$D672,'_cu Bật tắt nhóm'!$H:$H,0)),"Có")="Không","Không","Có")))</f>
        <v>Không</v>
      </c>
    </row>
    <row r="673">
      <c r="A673" s="132"/>
      <c r="B673" s="29"/>
      <c r="C673" s="29"/>
      <c r="D673" s="29"/>
      <c r="E673" s="29"/>
      <c r="F673" s="29"/>
      <c r="G673" s="29"/>
      <c r="H673" s="29"/>
      <c r="I673" s="29"/>
      <c r="J673" s="132"/>
      <c r="K673" s="29"/>
      <c r="L673" s="41" t="str">
        <f t="array" ref="L673">IF($A673&lt;&gt;"Có","Không",IF(IFERROR(INDEX('_cu Bật tắt nhóm'!$A:$A,MATCH($B673&amp;"|"&amp;$C673&amp;"|",'_cu Bật tắt nhóm'!$H:$H,0)),"Có")="Không","Không",IF(IFERROR(INDEX('_cu Bật tắt nhóm'!$A:$A,MATCH($B673&amp;"|"&amp;$C673&amp;"|"&amp;$D673,'_cu Bật tắt nhóm'!$H:$H,0)),"Có")="Không","Không","Có")))</f>
        <v>Không</v>
      </c>
    </row>
    <row r="674">
      <c r="A674" s="132"/>
      <c r="B674" s="29"/>
      <c r="C674" s="29"/>
      <c r="D674" s="29"/>
      <c r="E674" s="29"/>
      <c r="F674" s="29"/>
      <c r="G674" s="29"/>
      <c r="H674" s="29"/>
      <c r="I674" s="29"/>
      <c r="J674" s="132"/>
      <c r="K674" s="29"/>
      <c r="L674" s="41" t="str">
        <f t="array" ref="L674">IF($A674&lt;&gt;"Có","Không",IF(IFERROR(INDEX('_cu Bật tắt nhóm'!$A:$A,MATCH($B674&amp;"|"&amp;$C674&amp;"|",'_cu Bật tắt nhóm'!$H:$H,0)),"Có")="Không","Không",IF(IFERROR(INDEX('_cu Bật tắt nhóm'!$A:$A,MATCH($B674&amp;"|"&amp;$C674&amp;"|"&amp;$D674,'_cu Bật tắt nhóm'!$H:$H,0)),"Có")="Không","Không","Có")))</f>
        <v>Không</v>
      </c>
    </row>
    <row r="675">
      <c r="A675" s="132"/>
      <c r="B675" s="29"/>
      <c r="C675" s="29"/>
      <c r="D675" s="29"/>
      <c r="E675" s="29"/>
      <c r="F675" s="29"/>
      <c r="G675" s="29"/>
      <c r="H675" s="29"/>
      <c r="I675" s="29"/>
      <c r="J675" s="132"/>
      <c r="K675" s="29"/>
      <c r="L675" s="41" t="str">
        <f t="array" ref="L675">IF($A675&lt;&gt;"Có","Không",IF(IFERROR(INDEX('_cu Bật tắt nhóm'!$A:$A,MATCH($B675&amp;"|"&amp;$C675&amp;"|",'_cu Bật tắt nhóm'!$H:$H,0)),"Có")="Không","Không",IF(IFERROR(INDEX('_cu Bật tắt nhóm'!$A:$A,MATCH($B675&amp;"|"&amp;$C675&amp;"|"&amp;$D675,'_cu Bật tắt nhóm'!$H:$H,0)),"Có")="Không","Không","Có")))</f>
        <v>Không</v>
      </c>
    </row>
    <row r="676">
      <c r="A676" s="132"/>
      <c r="B676" s="29"/>
      <c r="C676" s="29"/>
      <c r="D676" s="29"/>
      <c r="E676" s="29"/>
      <c r="F676" s="29"/>
      <c r="G676" s="29"/>
      <c r="H676" s="29"/>
      <c r="I676" s="29"/>
      <c r="J676" s="132"/>
      <c r="K676" s="29"/>
      <c r="L676" s="41" t="str">
        <f t="array" ref="L676">IF($A676&lt;&gt;"Có","Không",IF(IFERROR(INDEX('_cu Bật tắt nhóm'!$A:$A,MATCH($B676&amp;"|"&amp;$C676&amp;"|",'_cu Bật tắt nhóm'!$H:$H,0)),"Có")="Không","Không",IF(IFERROR(INDEX('_cu Bật tắt nhóm'!$A:$A,MATCH($B676&amp;"|"&amp;$C676&amp;"|"&amp;$D676,'_cu Bật tắt nhóm'!$H:$H,0)),"Có")="Không","Không","Có")))</f>
        <v>Không</v>
      </c>
    </row>
    <row r="677">
      <c r="A677" s="132"/>
      <c r="B677" s="29"/>
      <c r="C677" s="29"/>
      <c r="D677" s="29"/>
      <c r="E677" s="29"/>
      <c r="F677" s="29"/>
      <c r="G677" s="29"/>
      <c r="H677" s="29"/>
      <c r="I677" s="29"/>
      <c r="J677" s="132"/>
      <c r="K677" s="29"/>
      <c r="L677" s="41" t="str">
        <f t="array" ref="L677">IF($A677&lt;&gt;"Có","Không",IF(IFERROR(INDEX('_cu Bật tắt nhóm'!$A:$A,MATCH($B677&amp;"|"&amp;$C677&amp;"|",'_cu Bật tắt nhóm'!$H:$H,0)),"Có")="Không","Không",IF(IFERROR(INDEX('_cu Bật tắt nhóm'!$A:$A,MATCH($B677&amp;"|"&amp;$C677&amp;"|"&amp;$D677,'_cu Bật tắt nhóm'!$H:$H,0)),"Có")="Không","Không","Có")))</f>
        <v>Không</v>
      </c>
    </row>
    <row r="678">
      <c r="A678" s="132"/>
      <c r="B678" s="29"/>
      <c r="C678" s="29"/>
      <c r="D678" s="29"/>
      <c r="E678" s="29"/>
      <c r="F678" s="29"/>
      <c r="G678" s="29"/>
      <c r="H678" s="29"/>
      <c r="I678" s="29"/>
      <c r="J678" s="132"/>
      <c r="K678" s="29"/>
      <c r="L678" s="41" t="str">
        <f t="array" ref="L678">IF($A678&lt;&gt;"Có","Không",IF(IFERROR(INDEX('_cu Bật tắt nhóm'!$A:$A,MATCH($B678&amp;"|"&amp;$C678&amp;"|",'_cu Bật tắt nhóm'!$H:$H,0)),"Có")="Không","Không",IF(IFERROR(INDEX('_cu Bật tắt nhóm'!$A:$A,MATCH($B678&amp;"|"&amp;$C678&amp;"|"&amp;$D678,'_cu Bật tắt nhóm'!$H:$H,0)),"Có")="Không","Không","Có")))</f>
        <v>Không</v>
      </c>
    </row>
    <row r="679">
      <c r="A679" s="132"/>
      <c r="B679" s="29"/>
      <c r="C679" s="29"/>
      <c r="D679" s="29"/>
      <c r="E679" s="29"/>
      <c r="F679" s="29"/>
      <c r="G679" s="29"/>
      <c r="H679" s="29"/>
      <c r="I679" s="29"/>
      <c r="J679" s="132"/>
      <c r="K679" s="29"/>
      <c r="L679" s="41" t="str">
        <f t="array" ref="L679">IF($A679&lt;&gt;"Có","Không",IF(IFERROR(INDEX('_cu Bật tắt nhóm'!$A:$A,MATCH($B679&amp;"|"&amp;$C679&amp;"|",'_cu Bật tắt nhóm'!$H:$H,0)),"Có")="Không","Không",IF(IFERROR(INDEX('_cu Bật tắt nhóm'!$A:$A,MATCH($B679&amp;"|"&amp;$C679&amp;"|"&amp;$D679,'_cu Bật tắt nhóm'!$H:$H,0)),"Có")="Không","Không","Có")))</f>
        <v>Không</v>
      </c>
    </row>
    <row r="680">
      <c r="A680" s="132"/>
      <c r="B680" s="29"/>
      <c r="C680" s="29"/>
      <c r="D680" s="29"/>
      <c r="E680" s="29"/>
      <c r="F680" s="29"/>
      <c r="G680" s="29"/>
      <c r="H680" s="29"/>
      <c r="I680" s="29"/>
      <c r="J680" s="132"/>
      <c r="K680" s="29"/>
      <c r="L680" s="41" t="str">
        <f t="array" ref="L680">IF($A680&lt;&gt;"Có","Không",IF(IFERROR(INDEX('_cu Bật tắt nhóm'!$A:$A,MATCH($B680&amp;"|"&amp;$C680&amp;"|",'_cu Bật tắt nhóm'!$H:$H,0)),"Có")="Không","Không",IF(IFERROR(INDEX('_cu Bật tắt nhóm'!$A:$A,MATCH($B680&amp;"|"&amp;$C680&amp;"|"&amp;$D680,'_cu Bật tắt nhóm'!$H:$H,0)),"Có")="Không","Không","Có")))</f>
        <v>Không</v>
      </c>
    </row>
    <row r="681">
      <c r="A681" s="132"/>
      <c r="B681" s="29"/>
      <c r="C681" s="29"/>
      <c r="D681" s="29"/>
      <c r="E681" s="29"/>
      <c r="F681" s="29"/>
      <c r="G681" s="29"/>
      <c r="H681" s="29"/>
      <c r="I681" s="29"/>
      <c r="J681" s="132"/>
      <c r="K681" s="29"/>
      <c r="L681" s="41" t="str">
        <f t="array" ref="L681">IF($A681&lt;&gt;"Có","Không",IF(IFERROR(INDEX('_cu Bật tắt nhóm'!$A:$A,MATCH($B681&amp;"|"&amp;$C681&amp;"|",'_cu Bật tắt nhóm'!$H:$H,0)),"Có")="Không","Không",IF(IFERROR(INDEX('_cu Bật tắt nhóm'!$A:$A,MATCH($B681&amp;"|"&amp;$C681&amp;"|"&amp;$D681,'_cu Bật tắt nhóm'!$H:$H,0)),"Có")="Không","Không","Có")))</f>
        <v>Không</v>
      </c>
    </row>
    <row r="682">
      <c r="A682" s="132"/>
      <c r="B682" s="29"/>
      <c r="C682" s="29"/>
      <c r="D682" s="29"/>
      <c r="E682" s="29"/>
      <c r="F682" s="29"/>
      <c r="G682" s="29"/>
      <c r="H682" s="29"/>
      <c r="I682" s="29"/>
      <c r="J682" s="132"/>
      <c r="K682" s="29"/>
      <c r="L682" s="41" t="str">
        <f t="array" ref="L682">IF($A682&lt;&gt;"Có","Không",IF(IFERROR(INDEX('_cu Bật tắt nhóm'!$A:$A,MATCH($B682&amp;"|"&amp;$C682&amp;"|",'_cu Bật tắt nhóm'!$H:$H,0)),"Có")="Không","Không",IF(IFERROR(INDEX('_cu Bật tắt nhóm'!$A:$A,MATCH($B682&amp;"|"&amp;$C682&amp;"|"&amp;$D682,'_cu Bật tắt nhóm'!$H:$H,0)),"Có")="Không","Không","Có")))</f>
        <v>Không</v>
      </c>
    </row>
    <row r="683">
      <c r="A683" s="132"/>
      <c r="B683" s="29"/>
      <c r="C683" s="29"/>
      <c r="D683" s="29"/>
      <c r="E683" s="29"/>
      <c r="F683" s="29"/>
      <c r="G683" s="29"/>
      <c r="H683" s="29"/>
      <c r="I683" s="29"/>
      <c r="J683" s="132"/>
      <c r="K683" s="29"/>
      <c r="L683" s="41" t="str">
        <f t="array" ref="L683">IF($A683&lt;&gt;"Có","Không",IF(IFERROR(INDEX('_cu Bật tắt nhóm'!$A:$A,MATCH($B683&amp;"|"&amp;$C683&amp;"|",'_cu Bật tắt nhóm'!$H:$H,0)),"Có")="Không","Không",IF(IFERROR(INDEX('_cu Bật tắt nhóm'!$A:$A,MATCH($B683&amp;"|"&amp;$C683&amp;"|"&amp;$D683,'_cu Bật tắt nhóm'!$H:$H,0)),"Có")="Không","Không","Có")))</f>
        <v>Không</v>
      </c>
    </row>
    <row r="684">
      <c r="A684" s="132"/>
      <c r="B684" s="29"/>
      <c r="C684" s="29"/>
      <c r="D684" s="29"/>
      <c r="E684" s="29"/>
      <c r="F684" s="29"/>
      <c r="G684" s="29"/>
      <c r="H684" s="29"/>
      <c r="I684" s="29"/>
      <c r="J684" s="132"/>
      <c r="K684" s="29"/>
      <c r="L684" s="41" t="str">
        <f t="array" ref="L684">IF($A684&lt;&gt;"Có","Không",IF(IFERROR(INDEX('_cu Bật tắt nhóm'!$A:$A,MATCH($B684&amp;"|"&amp;$C684&amp;"|",'_cu Bật tắt nhóm'!$H:$H,0)),"Có")="Không","Không",IF(IFERROR(INDEX('_cu Bật tắt nhóm'!$A:$A,MATCH($B684&amp;"|"&amp;$C684&amp;"|"&amp;$D684,'_cu Bật tắt nhóm'!$H:$H,0)),"Có")="Không","Không","Có")))</f>
        <v>Không</v>
      </c>
    </row>
    <row r="685">
      <c r="A685" s="132"/>
      <c r="B685" s="29"/>
      <c r="C685" s="29"/>
      <c r="D685" s="29"/>
      <c r="E685" s="29"/>
      <c r="F685" s="29"/>
      <c r="G685" s="29"/>
      <c r="H685" s="29"/>
      <c r="I685" s="29"/>
      <c r="J685" s="132"/>
      <c r="K685" s="29"/>
      <c r="L685" s="41" t="str">
        <f t="array" ref="L685">IF($A685&lt;&gt;"Có","Không",IF(IFERROR(INDEX('_cu Bật tắt nhóm'!$A:$A,MATCH($B685&amp;"|"&amp;$C685&amp;"|",'_cu Bật tắt nhóm'!$H:$H,0)),"Có")="Không","Không",IF(IFERROR(INDEX('_cu Bật tắt nhóm'!$A:$A,MATCH($B685&amp;"|"&amp;$C685&amp;"|"&amp;$D685,'_cu Bật tắt nhóm'!$H:$H,0)),"Có")="Không","Không","Có")))</f>
        <v>Không</v>
      </c>
    </row>
    <row r="686">
      <c r="A686" s="132"/>
      <c r="B686" s="29"/>
      <c r="C686" s="29"/>
      <c r="D686" s="29"/>
      <c r="E686" s="29"/>
      <c r="F686" s="29"/>
      <c r="G686" s="29"/>
      <c r="H686" s="29"/>
      <c r="I686" s="29"/>
      <c r="J686" s="132"/>
      <c r="K686" s="29"/>
      <c r="L686" s="41" t="str">
        <f t="array" ref="L686">IF($A686&lt;&gt;"Có","Không",IF(IFERROR(INDEX('_cu Bật tắt nhóm'!$A:$A,MATCH($B686&amp;"|"&amp;$C686&amp;"|",'_cu Bật tắt nhóm'!$H:$H,0)),"Có")="Không","Không",IF(IFERROR(INDEX('_cu Bật tắt nhóm'!$A:$A,MATCH($B686&amp;"|"&amp;$C686&amp;"|"&amp;$D686,'_cu Bật tắt nhóm'!$H:$H,0)),"Có")="Không","Không","Có")))</f>
        <v>Không</v>
      </c>
    </row>
    <row r="687">
      <c r="A687" s="132"/>
      <c r="B687" s="29"/>
      <c r="C687" s="29"/>
      <c r="D687" s="29"/>
      <c r="E687" s="29"/>
      <c r="F687" s="29"/>
      <c r="G687" s="29"/>
      <c r="H687" s="29"/>
      <c r="I687" s="29"/>
      <c r="J687" s="132"/>
      <c r="K687" s="29"/>
      <c r="L687" s="41" t="str">
        <f t="array" ref="L687">IF($A687&lt;&gt;"Có","Không",IF(IFERROR(INDEX('_cu Bật tắt nhóm'!$A:$A,MATCH($B687&amp;"|"&amp;$C687&amp;"|",'_cu Bật tắt nhóm'!$H:$H,0)),"Có")="Không","Không",IF(IFERROR(INDEX('_cu Bật tắt nhóm'!$A:$A,MATCH($B687&amp;"|"&amp;$C687&amp;"|"&amp;$D687,'_cu Bật tắt nhóm'!$H:$H,0)),"Có")="Không","Không","Có")))</f>
        <v>Không</v>
      </c>
    </row>
    <row r="688">
      <c r="A688" s="132"/>
      <c r="B688" s="29"/>
      <c r="C688" s="29"/>
      <c r="D688" s="29"/>
      <c r="E688" s="29"/>
      <c r="F688" s="29"/>
      <c r="G688" s="29"/>
      <c r="H688" s="29"/>
      <c r="I688" s="29"/>
      <c r="J688" s="132"/>
      <c r="K688" s="29"/>
      <c r="L688" s="41" t="str">
        <f t="array" ref="L688">IF($A688&lt;&gt;"Có","Không",IF(IFERROR(INDEX('_cu Bật tắt nhóm'!$A:$A,MATCH($B688&amp;"|"&amp;$C688&amp;"|",'_cu Bật tắt nhóm'!$H:$H,0)),"Có")="Không","Không",IF(IFERROR(INDEX('_cu Bật tắt nhóm'!$A:$A,MATCH($B688&amp;"|"&amp;$C688&amp;"|"&amp;$D688,'_cu Bật tắt nhóm'!$H:$H,0)),"Có")="Không","Không","Có")))</f>
        <v>Không</v>
      </c>
    </row>
    <row r="689">
      <c r="A689" s="132"/>
      <c r="B689" s="29"/>
      <c r="C689" s="29"/>
      <c r="D689" s="29"/>
      <c r="E689" s="29"/>
      <c r="F689" s="29"/>
      <c r="G689" s="29"/>
      <c r="H689" s="29"/>
      <c r="I689" s="29"/>
      <c r="J689" s="132"/>
      <c r="K689" s="29"/>
      <c r="L689" s="41" t="str">
        <f t="array" ref="L689">IF($A689&lt;&gt;"Có","Không",IF(IFERROR(INDEX('_cu Bật tắt nhóm'!$A:$A,MATCH($B689&amp;"|"&amp;$C689&amp;"|",'_cu Bật tắt nhóm'!$H:$H,0)),"Có")="Không","Không",IF(IFERROR(INDEX('_cu Bật tắt nhóm'!$A:$A,MATCH($B689&amp;"|"&amp;$C689&amp;"|"&amp;$D689,'_cu Bật tắt nhóm'!$H:$H,0)),"Có")="Không","Không","Có")))</f>
        <v>Không</v>
      </c>
    </row>
    <row r="690">
      <c r="A690" s="132"/>
      <c r="B690" s="29"/>
      <c r="C690" s="29"/>
      <c r="D690" s="29"/>
      <c r="E690" s="29"/>
      <c r="F690" s="29"/>
      <c r="G690" s="29"/>
      <c r="H690" s="29"/>
      <c r="I690" s="29"/>
      <c r="J690" s="132"/>
      <c r="K690" s="29"/>
      <c r="L690" s="41" t="str">
        <f t="array" ref="L690">IF($A690&lt;&gt;"Có","Không",IF(IFERROR(INDEX('_cu Bật tắt nhóm'!$A:$A,MATCH($B690&amp;"|"&amp;$C690&amp;"|",'_cu Bật tắt nhóm'!$H:$H,0)),"Có")="Không","Không",IF(IFERROR(INDEX('_cu Bật tắt nhóm'!$A:$A,MATCH($B690&amp;"|"&amp;$C690&amp;"|"&amp;$D690,'_cu Bật tắt nhóm'!$H:$H,0)),"Có")="Không","Không","Có")))</f>
        <v>Không</v>
      </c>
    </row>
    <row r="691">
      <c r="A691" s="132"/>
      <c r="B691" s="29"/>
      <c r="C691" s="29"/>
      <c r="D691" s="29"/>
      <c r="E691" s="29"/>
      <c r="F691" s="29"/>
      <c r="G691" s="29"/>
      <c r="H691" s="29"/>
      <c r="I691" s="29"/>
      <c r="J691" s="132"/>
      <c r="K691" s="29"/>
      <c r="L691" s="41" t="str">
        <f t="array" ref="L691">IF($A691&lt;&gt;"Có","Không",IF(IFERROR(INDEX('_cu Bật tắt nhóm'!$A:$A,MATCH($B691&amp;"|"&amp;$C691&amp;"|",'_cu Bật tắt nhóm'!$H:$H,0)),"Có")="Không","Không",IF(IFERROR(INDEX('_cu Bật tắt nhóm'!$A:$A,MATCH($B691&amp;"|"&amp;$C691&amp;"|"&amp;$D691,'_cu Bật tắt nhóm'!$H:$H,0)),"Có")="Không","Không","Có")))</f>
        <v>Không</v>
      </c>
    </row>
    <row r="692">
      <c r="A692" s="132"/>
      <c r="B692" s="29"/>
      <c r="C692" s="29"/>
      <c r="D692" s="29"/>
      <c r="E692" s="29"/>
      <c r="F692" s="29"/>
      <c r="G692" s="29"/>
      <c r="H692" s="29"/>
      <c r="I692" s="29"/>
      <c r="J692" s="132"/>
      <c r="K692" s="29"/>
      <c r="L692" s="41" t="str">
        <f t="array" ref="L692">IF($A692&lt;&gt;"Có","Không",IF(IFERROR(INDEX('_cu Bật tắt nhóm'!$A:$A,MATCH($B692&amp;"|"&amp;$C692&amp;"|",'_cu Bật tắt nhóm'!$H:$H,0)),"Có")="Không","Không",IF(IFERROR(INDEX('_cu Bật tắt nhóm'!$A:$A,MATCH($B692&amp;"|"&amp;$C692&amp;"|"&amp;$D692,'_cu Bật tắt nhóm'!$H:$H,0)),"Có")="Không","Không","Có")))</f>
        <v>Không</v>
      </c>
    </row>
    <row r="693">
      <c r="A693" s="132"/>
      <c r="B693" s="29"/>
      <c r="C693" s="29"/>
      <c r="D693" s="29"/>
      <c r="E693" s="29"/>
      <c r="F693" s="29"/>
      <c r="G693" s="29"/>
      <c r="H693" s="29"/>
      <c r="I693" s="29"/>
      <c r="J693" s="132"/>
      <c r="K693" s="29"/>
      <c r="L693" s="41" t="str">
        <f t="array" ref="L693">IF($A693&lt;&gt;"Có","Không",IF(IFERROR(INDEX('_cu Bật tắt nhóm'!$A:$A,MATCH($B693&amp;"|"&amp;$C693&amp;"|",'_cu Bật tắt nhóm'!$H:$H,0)),"Có")="Không","Không",IF(IFERROR(INDEX('_cu Bật tắt nhóm'!$A:$A,MATCH($B693&amp;"|"&amp;$C693&amp;"|"&amp;$D693,'_cu Bật tắt nhóm'!$H:$H,0)),"Có")="Không","Không","Có")))</f>
        <v>Không</v>
      </c>
    </row>
    <row r="694">
      <c r="A694" s="132"/>
      <c r="B694" s="29"/>
      <c r="C694" s="29"/>
      <c r="D694" s="29"/>
      <c r="E694" s="29"/>
      <c r="F694" s="29"/>
      <c r="G694" s="29"/>
      <c r="H694" s="29"/>
      <c r="I694" s="29"/>
      <c r="J694" s="132"/>
      <c r="K694" s="29"/>
      <c r="L694" s="41" t="str">
        <f t="array" ref="L694">IF($A694&lt;&gt;"Có","Không",IF(IFERROR(INDEX('_cu Bật tắt nhóm'!$A:$A,MATCH($B694&amp;"|"&amp;$C694&amp;"|",'_cu Bật tắt nhóm'!$H:$H,0)),"Có")="Không","Không",IF(IFERROR(INDEX('_cu Bật tắt nhóm'!$A:$A,MATCH($B694&amp;"|"&amp;$C694&amp;"|"&amp;$D694,'_cu Bật tắt nhóm'!$H:$H,0)),"Có")="Không","Không","Có")))</f>
        <v>Không</v>
      </c>
    </row>
    <row r="695">
      <c r="A695" s="132"/>
      <c r="B695" s="29"/>
      <c r="C695" s="29"/>
      <c r="D695" s="29"/>
      <c r="E695" s="29"/>
      <c r="F695" s="29"/>
      <c r="G695" s="29"/>
      <c r="H695" s="29"/>
      <c r="I695" s="29"/>
      <c r="J695" s="132"/>
      <c r="K695" s="29"/>
      <c r="L695" s="41" t="str">
        <f t="array" ref="L695">IF($A695&lt;&gt;"Có","Không",IF(IFERROR(INDEX('_cu Bật tắt nhóm'!$A:$A,MATCH($B695&amp;"|"&amp;$C695&amp;"|",'_cu Bật tắt nhóm'!$H:$H,0)),"Có")="Không","Không",IF(IFERROR(INDEX('_cu Bật tắt nhóm'!$A:$A,MATCH($B695&amp;"|"&amp;$C695&amp;"|"&amp;$D695,'_cu Bật tắt nhóm'!$H:$H,0)),"Có")="Không","Không","Có")))</f>
        <v>Không</v>
      </c>
    </row>
    <row r="696">
      <c r="A696" s="132"/>
      <c r="B696" s="29"/>
      <c r="C696" s="29"/>
      <c r="D696" s="29"/>
      <c r="E696" s="29"/>
      <c r="F696" s="29"/>
      <c r="G696" s="29"/>
      <c r="H696" s="29"/>
      <c r="I696" s="29"/>
      <c r="J696" s="132"/>
      <c r="K696" s="29"/>
      <c r="L696" s="41" t="str">
        <f t="array" ref="L696">IF($A696&lt;&gt;"Có","Không",IF(IFERROR(INDEX('_cu Bật tắt nhóm'!$A:$A,MATCH($B696&amp;"|"&amp;$C696&amp;"|",'_cu Bật tắt nhóm'!$H:$H,0)),"Có")="Không","Không",IF(IFERROR(INDEX('_cu Bật tắt nhóm'!$A:$A,MATCH($B696&amp;"|"&amp;$C696&amp;"|"&amp;$D696,'_cu Bật tắt nhóm'!$H:$H,0)),"Có")="Không","Không","Có")))</f>
        <v>Không</v>
      </c>
    </row>
    <row r="697">
      <c r="A697" s="132"/>
      <c r="B697" s="29"/>
      <c r="C697" s="29"/>
      <c r="D697" s="29"/>
      <c r="E697" s="29"/>
      <c r="F697" s="29"/>
      <c r="G697" s="29"/>
      <c r="H697" s="29"/>
      <c r="I697" s="29"/>
      <c r="J697" s="132"/>
      <c r="K697" s="29"/>
      <c r="L697" s="41" t="str">
        <f t="array" ref="L697">IF($A697&lt;&gt;"Có","Không",IF(IFERROR(INDEX('_cu Bật tắt nhóm'!$A:$A,MATCH($B697&amp;"|"&amp;$C697&amp;"|",'_cu Bật tắt nhóm'!$H:$H,0)),"Có")="Không","Không",IF(IFERROR(INDEX('_cu Bật tắt nhóm'!$A:$A,MATCH($B697&amp;"|"&amp;$C697&amp;"|"&amp;$D697,'_cu Bật tắt nhóm'!$H:$H,0)),"Có")="Không","Không","Có")))</f>
        <v>Không</v>
      </c>
    </row>
    <row r="698">
      <c r="A698" s="132"/>
      <c r="B698" s="29"/>
      <c r="C698" s="29"/>
      <c r="D698" s="29"/>
      <c r="E698" s="29"/>
      <c r="F698" s="29"/>
      <c r="G698" s="29"/>
      <c r="H698" s="29"/>
      <c r="I698" s="29"/>
      <c r="J698" s="132"/>
      <c r="K698" s="29"/>
      <c r="L698" s="41" t="str">
        <f t="array" ref="L698">IF($A698&lt;&gt;"Có","Không",IF(IFERROR(INDEX('_cu Bật tắt nhóm'!$A:$A,MATCH($B698&amp;"|"&amp;$C698&amp;"|",'_cu Bật tắt nhóm'!$H:$H,0)),"Có")="Không","Không",IF(IFERROR(INDEX('_cu Bật tắt nhóm'!$A:$A,MATCH($B698&amp;"|"&amp;$C698&amp;"|"&amp;$D698,'_cu Bật tắt nhóm'!$H:$H,0)),"Có")="Không","Không","Có")))</f>
        <v>Không</v>
      </c>
    </row>
    <row r="699">
      <c r="A699" s="132"/>
      <c r="B699" s="29"/>
      <c r="C699" s="29"/>
      <c r="D699" s="29"/>
      <c r="E699" s="29"/>
      <c r="F699" s="29"/>
      <c r="G699" s="29"/>
      <c r="H699" s="29"/>
      <c r="I699" s="29"/>
      <c r="J699" s="132"/>
      <c r="K699" s="29"/>
      <c r="L699" s="41" t="str">
        <f t="array" ref="L699">IF($A699&lt;&gt;"Có","Không",IF(IFERROR(INDEX('_cu Bật tắt nhóm'!$A:$A,MATCH($B699&amp;"|"&amp;$C699&amp;"|",'_cu Bật tắt nhóm'!$H:$H,0)),"Có")="Không","Không",IF(IFERROR(INDEX('_cu Bật tắt nhóm'!$A:$A,MATCH($B699&amp;"|"&amp;$C699&amp;"|"&amp;$D699,'_cu Bật tắt nhóm'!$H:$H,0)),"Có")="Không","Không","Có")))</f>
        <v>Không</v>
      </c>
    </row>
    <row r="700">
      <c r="A700" s="132"/>
      <c r="B700" s="29"/>
      <c r="C700" s="29"/>
      <c r="D700" s="29"/>
      <c r="E700" s="29"/>
      <c r="F700" s="29"/>
      <c r="G700" s="29"/>
      <c r="H700" s="29"/>
      <c r="I700" s="29"/>
      <c r="J700" s="132"/>
      <c r="K700" s="29"/>
      <c r="L700" s="41" t="str">
        <f t="array" ref="L700">IF($A700&lt;&gt;"Có","Không",IF(IFERROR(INDEX('_cu Bật tắt nhóm'!$A:$A,MATCH($B700&amp;"|"&amp;$C700&amp;"|",'_cu Bật tắt nhóm'!$H:$H,0)),"Có")="Không","Không",IF(IFERROR(INDEX('_cu Bật tắt nhóm'!$A:$A,MATCH($B700&amp;"|"&amp;$C700&amp;"|"&amp;$D700,'_cu Bật tắt nhóm'!$H:$H,0)),"Có")="Không","Không","Có")))</f>
        <v>Không</v>
      </c>
    </row>
    <row r="701">
      <c r="A701" s="132"/>
      <c r="B701" s="29"/>
      <c r="C701" s="29"/>
      <c r="D701" s="29"/>
      <c r="E701" s="29"/>
      <c r="F701" s="29"/>
      <c r="G701" s="29"/>
      <c r="H701" s="29"/>
      <c r="I701" s="29"/>
      <c r="J701" s="132"/>
      <c r="K701" s="29"/>
      <c r="L701" s="41" t="str">
        <f t="array" ref="L701">IF($A701&lt;&gt;"Có","Không",IF(IFERROR(INDEX('_cu Bật tắt nhóm'!$A:$A,MATCH($B701&amp;"|"&amp;$C701&amp;"|",'_cu Bật tắt nhóm'!$H:$H,0)),"Có")="Không","Không",IF(IFERROR(INDEX('_cu Bật tắt nhóm'!$A:$A,MATCH($B701&amp;"|"&amp;$C701&amp;"|"&amp;$D701,'_cu Bật tắt nhóm'!$H:$H,0)),"Có")="Không","Không","Có")))</f>
        <v>Không</v>
      </c>
    </row>
    <row r="702">
      <c r="A702" s="132"/>
      <c r="B702" s="29"/>
      <c r="C702" s="29"/>
      <c r="D702" s="29"/>
      <c r="E702" s="29"/>
      <c r="F702" s="29"/>
      <c r="G702" s="29"/>
      <c r="H702" s="29"/>
      <c r="I702" s="29"/>
      <c r="J702" s="132"/>
      <c r="K702" s="29"/>
      <c r="L702" s="41" t="str">
        <f t="array" ref="L702">IF($A702&lt;&gt;"Có","Không",IF(IFERROR(INDEX('_cu Bật tắt nhóm'!$A:$A,MATCH($B702&amp;"|"&amp;$C702&amp;"|",'_cu Bật tắt nhóm'!$H:$H,0)),"Có")="Không","Không",IF(IFERROR(INDEX('_cu Bật tắt nhóm'!$A:$A,MATCH($B702&amp;"|"&amp;$C702&amp;"|"&amp;$D702,'_cu Bật tắt nhóm'!$H:$H,0)),"Có")="Không","Không","Có")))</f>
        <v>Không</v>
      </c>
    </row>
    <row r="703">
      <c r="A703" s="132"/>
      <c r="B703" s="29"/>
      <c r="C703" s="29"/>
      <c r="D703" s="29"/>
      <c r="E703" s="29"/>
      <c r="F703" s="29"/>
      <c r="G703" s="29"/>
      <c r="H703" s="29"/>
      <c r="I703" s="29"/>
      <c r="J703" s="132"/>
      <c r="K703" s="29"/>
      <c r="L703" s="41" t="str">
        <f t="array" ref="L703">IF($A703&lt;&gt;"Có","Không",IF(IFERROR(INDEX('_cu Bật tắt nhóm'!$A:$A,MATCH($B703&amp;"|"&amp;$C703&amp;"|",'_cu Bật tắt nhóm'!$H:$H,0)),"Có")="Không","Không",IF(IFERROR(INDEX('_cu Bật tắt nhóm'!$A:$A,MATCH($B703&amp;"|"&amp;$C703&amp;"|"&amp;$D703,'_cu Bật tắt nhóm'!$H:$H,0)),"Có")="Không","Không","Có")))</f>
        <v>Không</v>
      </c>
    </row>
    <row r="704">
      <c r="A704" s="132"/>
      <c r="B704" s="29"/>
      <c r="C704" s="29"/>
      <c r="D704" s="29"/>
      <c r="E704" s="29"/>
      <c r="F704" s="29"/>
      <c r="G704" s="29"/>
      <c r="H704" s="29"/>
      <c r="I704" s="29"/>
      <c r="J704" s="132"/>
      <c r="K704" s="29"/>
      <c r="L704" s="41" t="str">
        <f t="array" ref="L704">IF($A704&lt;&gt;"Có","Không",IF(IFERROR(INDEX('_cu Bật tắt nhóm'!$A:$A,MATCH($B704&amp;"|"&amp;$C704&amp;"|",'_cu Bật tắt nhóm'!$H:$H,0)),"Có")="Không","Không",IF(IFERROR(INDEX('_cu Bật tắt nhóm'!$A:$A,MATCH($B704&amp;"|"&amp;$C704&amp;"|"&amp;$D704,'_cu Bật tắt nhóm'!$H:$H,0)),"Có")="Không","Không","Có")))</f>
        <v>Không</v>
      </c>
    </row>
    <row r="705">
      <c r="A705" s="132"/>
      <c r="B705" s="29"/>
      <c r="C705" s="29"/>
      <c r="D705" s="29"/>
      <c r="E705" s="29"/>
      <c r="F705" s="29"/>
      <c r="G705" s="29"/>
      <c r="H705" s="29"/>
      <c r="I705" s="29"/>
      <c r="J705" s="132"/>
      <c r="K705" s="29"/>
      <c r="L705" s="41" t="str">
        <f t="array" ref="L705">IF($A705&lt;&gt;"Có","Không",IF(IFERROR(INDEX('_cu Bật tắt nhóm'!$A:$A,MATCH($B705&amp;"|"&amp;$C705&amp;"|",'_cu Bật tắt nhóm'!$H:$H,0)),"Có")="Không","Không",IF(IFERROR(INDEX('_cu Bật tắt nhóm'!$A:$A,MATCH($B705&amp;"|"&amp;$C705&amp;"|"&amp;$D705,'_cu Bật tắt nhóm'!$H:$H,0)),"Có")="Không","Không","Có")))</f>
        <v>Không</v>
      </c>
    </row>
    <row r="706">
      <c r="A706" s="132"/>
      <c r="B706" s="29"/>
      <c r="C706" s="29"/>
      <c r="D706" s="29"/>
      <c r="E706" s="29"/>
      <c r="F706" s="29"/>
      <c r="G706" s="29"/>
      <c r="H706" s="29"/>
      <c r="I706" s="29"/>
      <c r="J706" s="132"/>
      <c r="K706" s="29"/>
      <c r="L706" s="41" t="str">
        <f t="array" ref="L706">IF($A706&lt;&gt;"Có","Không",IF(IFERROR(INDEX('_cu Bật tắt nhóm'!$A:$A,MATCH($B706&amp;"|"&amp;$C706&amp;"|",'_cu Bật tắt nhóm'!$H:$H,0)),"Có")="Không","Không",IF(IFERROR(INDEX('_cu Bật tắt nhóm'!$A:$A,MATCH($B706&amp;"|"&amp;$C706&amp;"|"&amp;$D706,'_cu Bật tắt nhóm'!$H:$H,0)),"Có")="Không","Không","Có")))</f>
        <v>Không</v>
      </c>
    </row>
    <row r="707">
      <c r="A707" s="132"/>
      <c r="B707" s="29"/>
      <c r="C707" s="29"/>
      <c r="D707" s="29"/>
      <c r="E707" s="29"/>
      <c r="F707" s="29"/>
      <c r="G707" s="29"/>
      <c r="H707" s="29"/>
      <c r="I707" s="29"/>
      <c r="J707" s="132"/>
      <c r="K707" s="29"/>
      <c r="L707" s="41" t="str">
        <f t="array" ref="L707">IF($A707&lt;&gt;"Có","Không",IF(IFERROR(INDEX('_cu Bật tắt nhóm'!$A:$A,MATCH($B707&amp;"|"&amp;$C707&amp;"|",'_cu Bật tắt nhóm'!$H:$H,0)),"Có")="Không","Không",IF(IFERROR(INDEX('_cu Bật tắt nhóm'!$A:$A,MATCH($B707&amp;"|"&amp;$C707&amp;"|"&amp;$D707,'_cu Bật tắt nhóm'!$H:$H,0)),"Có")="Không","Không","Có")))</f>
        <v>Không</v>
      </c>
    </row>
    <row r="708">
      <c r="A708" s="132"/>
      <c r="B708" s="29"/>
      <c r="C708" s="29"/>
      <c r="D708" s="29"/>
      <c r="E708" s="29"/>
      <c r="F708" s="29"/>
      <c r="G708" s="29"/>
      <c r="H708" s="29"/>
      <c r="I708" s="29"/>
      <c r="J708" s="132"/>
      <c r="K708" s="29"/>
      <c r="L708" s="41" t="str">
        <f t="array" ref="L708">IF($A708&lt;&gt;"Có","Không",IF(IFERROR(INDEX('_cu Bật tắt nhóm'!$A:$A,MATCH($B708&amp;"|"&amp;$C708&amp;"|",'_cu Bật tắt nhóm'!$H:$H,0)),"Có")="Không","Không",IF(IFERROR(INDEX('_cu Bật tắt nhóm'!$A:$A,MATCH($B708&amp;"|"&amp;$C708&amp;"|"&amp;$D708,'_cu Bật tắt nhóm'!$H:$H,0)),"Có")="Không","Không","Có")))</f>
        <v>Không</v>
      </c>
    </row>
    <row r="709">
      <c r="A709" s="132"/>
      <c r="B709" s="29"/>
      <c r="C709" s="29"/>
      <c r="D709" s="29"/>
      <c r="E709" s="29"/>
      <c r="F709" s="29"/>
      <c r="G709" s="29"/>
      <c r="H709" s="29"/>
      <c r="I709" s="29"/>
      <c r="J709" s="132"/>
      <c r="K709" s="29"/>
      <c r="L709" s="41" t="str">
        <f t="array" ref="L709">IF($A709&lt;&gt;"Có","Không",IF(IFERROR(INDEX('_cu Bật tắt nhóm'!$A:$A,MATCH($B709&amp;"|"&amp;$C709&amp;"|",'_cu Bật tắt nhóm'!$H:$H,0)),"Có")="Không","Không",IF(IFERROR(INDEX('_cu Bật tắt nhóm'!$A:$A,MATCH($B709&amp;"|"&amp;$C709&amp;"|"&amp;$D709,'_cu Bật tắt nhóm'!$H:$H,0)),"Có")="Không","Không","Có")))</f>
        <v>Không</v>
      </c>
    </row>
    <row r="710">
      <c r="A710" s="132"/>
      <c r="B710" s="29"/>
      <c r="C710" s="29"/>
      <c r="D710" s="29"/>
      <c r="E710" s="29"/>
      <c r="F710" s="29"/>
      <c r="G710" s="29"/>
      <c r="H710" s="29"/>
      <c r="I710" s="29"/>
      <c r="J710" s="132"/>
      <c r="K710" s="29"/>
      <c r="L710" s="41" t="str">
        <f t="array" ref="L710">IF($A710&lt;&gt;"Có","Không",IF(IFERROR(INDEX('_cu Bật tắt nhóm'!$A:$A,MATCH($B710&amp;"|"&amp;$C710&amp;"|",'_cu Bật tắt nhóm'!$H:$H,0)),"Có")="Không","Không",IF(IFERROR(INDEX('_cu Bật tắt nhóm'!$A:$A,MATCH($B710&amp;"|"&amp;$C710&amp;"|"&amp;$D710,'_cu Bật tắt nhóm'!$H:$H,0)),"Có")="Không","Không","Có")))</f>
        <v>Không</v>
      </c>
    </row>
    <row r="711">
      <c r="A711" s="132"/>
      <c r="B711" s="29"/>
      <c r="C711" s="29"/>
      <c r="D711" s="29"/>
      <c r="E711" s="29"/>
      <c r="F711" s="29"/>
      <c r="G711" s="29"/>
      <c r="H711" s="29"/>
      <c r="I711" s="29"/>
      <c r="J711" s="132"/>
      <c r="K711" s="29"/>
      <c r="L711" s="41" t="str">
        <f t="array" ref="L711">IF($A711&lt;&gt;"Có","Không",IF(IFERROR(INDEX('_cu Bật tắt nhóm'!$A:$A,MATCH($B711&amp;"|"&amp;$C711&amp;"|",'_cu Bật tắt nhóm'!$H:$H,0)),"Có")="Không","Không",IF(IFERROR(INDEX('_cu Bật tắt nhóm'!$A:$A,MATCH($B711&amp;"|"&amp;$C711&amp;"|"&amp;$D711,'_cu Bật tắt nhóm'!$H:$H,0)),"Có")="Không","Không","Có")))</f>
        <v>Không</v>
      </c>
    </row>
    <row r="712">
      <c r="A712" s="132"/>
      <c r="B712" s="29"/>
      <c r="C712" s="29"/>
      <c r="D712" s="29"/>
      <c r="E712" s="29"/>
      <c r="F712" s="29"/>
      <c r="G712" s="29"/>
      <c r="H712" s="29"/>
      <c r="I712" s="29"/>
      <c r="J712" s="132"/>
      <c r="K712" s="29"/>
      <c r="L712" s="41" t="str">
        <f t="array" ref="L712">IF($A712&lt;&gt;"Có","Không",IF(IFERROR(INDEX('_cu Bật tắt nhóm'!$A:$A,MATCH($B712&amp;"|"&amp;$C712&amp;"|",'_cu Bật tắt nhóm'!$H:$H,0)),"Có")="Không","Không",IF(IFERROR(INDEX('_cu Bật tắt nhóm'!$A:$A,MATCH($B712&amp;"|"&amp;$C712&amp;"|"&amp;$D712,'_cu Bật tắt nhóm'!$H:$H,0)),"Có")="Không","Không","Có")))</f>
        <v>Không</v>
      </c>
    </row>
    <row r="713">
      <c r="A713" s="132"/>
      <c r="B713" s="29"/>
      <c r="C713" s="29"/>
      <c r="D713" s="29"/>
      <c r="E713" s="29"/>
      <c r="F713" s="29"/>
      <c r="G713" s="29"/>
      <c r="H713" s="29"/>
      <c r="I713" s="29"/>
      <c r="J713" s="132"/>
      <c r="K713" s="29"/>
      <c r="L713" s="41" t="str">
        <f t="array" ref="L713">IF($A713&lt;&gt;"Có","Không",IF(IFERROR(INDEX('_cu Bật tắt nhóm'!$A:$A,MATCH($B713&amp;"|"&amp;$C713&amp;"|",'_cu Bật tắt nhóm'!$H:$H,0)),"Có")="Không","Không",IF(IFERROR(INDEX('_cu Bật tắt nhóm'!$A:$A,MATCH($B713&amp;"|"&amp;$C713&amp;"|"&amp;$D713,'_cu Bật tắt nhóm'!$H:$H,0)),"Có")="Không","Không","Có")))</f>
        <v>Không</v>
      </c>
    </row>
    <row r="714">
      <c r="A714" s="132"/>
      <c r="B714" s="29"/>
      <c r="C714" s="29"/>
      <c r="D714" s="29"/>
      <c r="E714" s="29"/>
      <c r="F714" s="29"/>
      <c r="G714" s="29"/>
      <c r="H714" s="29"/>
      <c r="I714" s="29"/>
      <c r="J714" s="132"/>
      <c r="K714" s="29"/>
      <c r="L714" s="41" t="str">
        <f t="array" ref="L714">IF($A714&lt;&gt;"Có","Không",IF(IFERROR(INDEX('_cu Bật tắt nhóm'!$A:$A,MATCH($B714&amp;"|"&amp;$C714&amp;"|",'_cu Bật tắt nhóm'!$H:$H,0)),"Có")="Không","Không",IF(IFERROR(INDEX('_cu Bật tắt nhóm'!$A:$A,MATCH($B714&amp;"|"&amp;$C714&amp;"|"&amp;$D714,'_cu Bật tắt nhóm'!$H:$H,0)),"Có")="Không","Không","Có")))</f>
        <v>Không</v>
      </c>
    </row>
    <row r="715">
      <c r="A715" s="132"/>
      <c r="B715" s="29"/>
      <c r="C715" s="29"/>
      <c r="D715" s="29"/>
      <c r="E715" s="29"/>
      <c r="F715" s="29"/>
      <c r="G715" s="29"/>
      <c r="H715" s="29"/>
      <c r="I715" s="29"/>
      <c r="J715" s="132"/>
      <c r="K715" s="29"/>
      <c r="L715" s="41" t="str">
        <f t="array" ref="L715">IF($A715&lt;&gt;"Có","Không",IF(IFERROR(INDEX('_cu Bật tắt nhóm'!$A:$A,MATCH($B715&amp;"|"&amp;$C715&amp;"|",'_cu Bật tắt nhóm'!$H:$H,0)),"Có")="Không","Không",IF(IFERROR(INDEX('_cu Bật tắt nhóm'!$A:$A,MATCH($B715&amp;"|"&amp;$C715&amp;"|"&amp;$D715,'_cu Bật tắt nhóm'!$H:$H,0)),"Có")="Không","Không","Có")))</f>
        <v>Không</v>
      </c>
    </row>
    <row r="716">
      <c r="A716" s="132"/>
      <c r="B716" s="29"/>
      <c r="C716" s="29"/>
      <c r="D716" s="29"/>
      <c r="E716" s="29"/>
      <c r="F716" s="29"/>
      <c r="G716" s="29"/>
      <c r="H716" s="29"/>
      <c r="I716" s="29"/>
      <c r="J716" s="132"/>
      <c r="K716" s="29"/>
      <c r="L716" s="41" t="str">
        <f t="array" ref="L716">IF($A716&lt;&gt;"Có","Không",IF(IFERROR(INDEX('_cu Bật tắt nhóm'!$A:$A,MATCH($B716&amp;"|"&amp;$C716&amp;"|",'_cu Bật tắt nhóm'!$H:$H,0)),"Có")="Không","Không",IF(IFERROR(INDEX('_cu Bật tắt nhóm'!$A:$A,MATCH($B716&amp;"|"&amp;$C716&amp;"|"&amp;$D716,'_cu Bật tắt nhóm'!$H:$H,0)),"Có")="Không","Không","Có")))</f>
        <v>Không</v>
      </c>
    </row>
    <row r="717">
      <c r="A717" s="132"/>
      <c r="B717" s="29"/>
      <c r="C717" s="29"/>
      <c r="D717" s="29"/>
      <c r="E717" s="29"/>
      <c r="F717" s="29"/>
      <c r="G717" s="29"/>
      <c r="H717" s="29"/>
      <c r="I717" s="29"/>
      <c r="J717" s="132"/>
      <c r="K717" s="29"/>
      <c r="L717" s="41" t="str">
        <f t="array" ref="L717">IF($A717&lt;&gt;"Có","Không",IF(IFERROR(INDEX('_cu Bật tắt nhóm'!$A:$A,MATCH($B717&amp;"|"&amp;$C717&amp;"|",'_cu Bật tắt nhóm'!$H:$H,0)),"Có")="Không","Không",IF(IFERROR(INDEX('_cu Bật tắt nhóm'!$A:$A,MATCH($B717&amp;"|"&amp;$C717&amp;"|"&amp;$D717,'_cu Bật tắt nhóm'!$H:$H,0)),"Có")="Không","Không","Có")))</f>
        <v>Không</v>
      </c>
    </row>
    <row r="718">
      <c r="A718" s="132"/>
      <c r="B718" s="29"/>
      <c r="C718" s="29"/>
      <c r="D718" s="29"/>
      <c r="E718" s="29"/>
      <c r="F718" s="29"/>
      <c r="G718" s="29"/>
      <c r="H718" s="29"/>
      <c r="I718" s="29"/>
      <c r="J718" s="132"/>
      <c r="K718" s="29"/>
      <c r="L718" s="41" t="str">
        <f t="array" ref="L718">IF($A718&lt;&gt;"Có","Không",IF(IFERROR(INDEX('_cu Bật tắt nhóm'!$A:$A,MATCH($B718&amp;"|"&amp;$C718&amp;"|",'_cu Bật tắt nhóm'!$H:$H,0)),"Có")="Không","Không",IF(IFERROR(INDEX('_cu Bật tắt nhóm'!$A:$A,MATCH($B718&amp;"|"&amp;$C718&amp;"|"&amp;$D718,'_cu Bật tắt nhóm'!$H:$H,0)),"Có")="Không","Không","Có")))</f>
        <v>Không</v>
      </c>
    </row>
    <row r="719">
      <c r="A719" s="132"/>
      <c r="B719" s="29"/>
      <c r="C719" s="29"/>
      <c r="D719" s="29"/>
      <c r="E719" s="29"/>
      <c r="F719" s="29"/>
      <c r="G719" s="29"/>
      <c r="H719" s="29"/>
      <c r="I719" s="29"/>
      <c r="J719" s="132"/>
      <c r="K719" s="29"/>
      <c r="L719" s="41" t="str">
        <f t="array" ref="L719">IF($A719&lt;&gt;"Có","Không",IF(IFERROR(INDEX('_cu Bật tắt nhóm'!$A:$A,MATCH($B719&amp;"|"&amp;$C719&amp;"|",'_cu Bật tắt nhóm'!$H:$H,0)),"Có")="Không","Không",IF(IFERROR(INDEX('_cu Bật tắt nhóm'!$A:$A,MATCH($B719&amp;"|"&amp;$C719&amp;"|"&amp;$D719,'_cu Bật tắt nhóm'!$H:$H,0)),"Có")="Không","Không","Có")))</f>
        <v>Không</v>
      </c>
    </row>
    <row r="720">
      <c r="A720" s="132"/>
      <c r="B720" s="29"/>
      <c r="C720" s="29"/>
      <c r="D720" s="29"/>
      <c r="E720" s="29"/>
      <c r="F720" s="29"/>
      <c r="G720" s="29"/>
      <c r="H720" s="29"/>
      <c r="I720" s="29"/>
      <c r="J720" s="132"/>
      <c r="K720" s="29"/>
      <c r="L720" s="41" t="str">
        <f t="array" ref="L720">IF($A720&lt;&gt;"Có","Không",IF(IFERROR(INDEX('_cu Bật tắt nhóm'!$A:$A,MATCH($B720&amp;"|"&amp;$C720&amp;"|",'_cu Bật tắt nhóm'!$H:$H,0)),"Có")="Không","Không",IF(IFERROR(INDEX('_cu Bật tắt nhóm'!$A:$A,MATCH($B720&amp;"|"&amp;$C720&amp;"|"&amp;$D720,'_cu Bật tắt nhóm'!$H:$H,0)),"Có")="Không","Không","Có")))</f>
        <v>Không</v>
      </c>
    </row>
    <row r="721">
      <c r="A721" s="132"/>
      <c r="B721" s="29"/>
      <c r="C721" s="29"/>
      <c r="D721" s="29"/>
      <c r="E721" s="29"/>
      <c r="F721" s="29"/>
      <c r="G721" s="29"/>
      <c r="H721" s="29"/>
      <c r="I721" s="29"/>
      <c r="J721" s="132"/>
      <c r="K721" s="29"/>
      <c r="L721" s="41" t="str">
        <f t="array" ref="L721">IF($A721&lt;&gt;"Có","Không",IF(IFERROR(INDEX('_cu Bật tắt nhóm'!$A:$A,MATCH($B721&amp;"|"&amp;$C721&amp;"|",'_cu Bật tắt nhóm'!$H:$H,0)),"Có")="Không","Không",IF(IFERROR(INDEX('_cu Bật tắt nhóm'!$A:$A,MATCH($B721&amp;"|"&amp;$C721&amp;"|"&amp;$D721,'_cu Bật tắt nhóm'!$H:$H,0)),"Có")="Không","Không","Có")))</f>
        <v>Không</v>
      </c>
    </row>
    <row r="722">
      <c r="A722" s="132"/>
      <c r="B722" s="29"/>
      <c r="C722" s="29"/>
      <c r="D722" s="29"/>
      <c r="E722" s="29"/>
      <c r="F722" s="29"/>
      <c r="G722" s="29"/>
      <c r="H722" s="29"/>
      <c r="I722" s="29"/>
      <c r="J722" s="132"/>
      <c r="K722" s="29"/>
      <c r="L722" s="41" t="str">
        <f t="array" ref="L722">IF($A722&lt;&gt;"Có","Không",IF(IFERROR(INDEX('_cu Bật tắt nhóm'!$A:$A,MATCH($B722&amp;"|"&amp;$C722&amp;"|",'_cu Bật tắt nhóm'!$H:$H,0)),"Có")="Không","Không",IF(IFERROR(INDEX('_cu Bật tắt nhóm'!$A:$A,MATCH($B722&amp;"|"&amp;$C722&amp;"|"&amp;$D722,'_cu Bật tắt nhóm'!$H:$H,0)),"Có")="Không","Không","Có")))</f>
        <v>Không</v>
      </c>
    </row>
    <row r="723">
      <c r="A723" s="132"/>
      <c r="B723" s="29"/>
      <c r="C723" s="29"/>
      <c r="D723" s="29"/>
      <c r="E723" s="29"/>
      <c r="F723" s="29"/>
      <c r="G723" s="29"/>
      <c r="H723" s="29"/>
      <c r="I723" s="29"/>
      <c r="J723" s="132"/>
      <c r="K723" s="29"/>
      <c r="L723" s="41" t="str">
        <f t="array" ref="L723">IF($A723&lt;&gt;"Có","Không",IF(IFERROR(INDEX('_cu Bật tắt nhóm'!$A:$A,MATCH($B723&amp;"|"&amp;$C723&amp;"|",'_cu Bật tắt nhóm'!$H:$H,0)),"Có")="Không","Không",IF(IFERROR(INDEX('_cu Bật tắt nhóm'!$A:$A,MATCH($B723&amp;"|"&amp;$C723&amp;"|"&amp;$D723,'_cu Bật tắt nhóm'!$H:$H,0)),"Có")="Không","Không","Có")))</f>
        <v>Không</v>
      </c>
    </row>
    <row r="724">
      <c r="A724" s="132"/>
      <c r="B724" s="29"/>
      <c r="C724" s="29"/>
      <c r="D724" s="29"/>
      <c r="E724" s="29"/>
      <c r="F724" s="29"/>
      <c r="G724" s="29"/>
      <c r="H724" s="29"/>
      <c r="I724" s="29"/>
      <c r="J724" s="132"/>
      <c r="K724" s="29"/>
      <c r="L724" s="41" t="str">
        <f t="array" ref="L724">IF($A724&lt;&gt;"Có","Không",IF(IFERROR(INDEX('_cu Bật tắt nhóm'!$A:$A,MATCH($B724&amp;"|"&amp;$C724&amp;"|",'_cu Bật tắt nhóm'!$H:$H,0)),"Có")="Không","Không",IF(IFERROR(INDEX('_cu Bật tắt nhóm'!$A:$A,MATCH($B724&amp;"|"&amp;$C724&amp;"|"&amp;$D724,'_cu Bật tắt nhóm'!$H:$H,0)),"Có")="Không","Không","Có")))</f>
        <v>Không</v>
      </c>
    </row>
    <row r="725">
      <c r="A725" s="132"/>
      <c r="B725" s="29"/>
      <c r="C725" s="29"/>
      <c r="D725" s="29"/>
      <c r="E725" s="29"/>
      <c r="F725" s="29"/>
      <c r="G725" s="29"/>
      <c r="H725" s="29"/>
      <c r="I725" s="29"/>
      <c r="J725" s="132"/>
      <c r="K725" s="29"/>
      <c r="L725" s="41" t="str">
        <f t="array" ref="L725">IF($A725&lt;&gt;"Có","Không",IF(IFERROR(INDEX('_cu Bật tắt nhóm'!$A:$A,MATCH($B725&amp;"|"&amp;$C725&amp;"|",'_cu Bật tắt nhóm'!$H:$H,0)),"Có")="Không","Không",IF(IFERROR(INDEX('_cu Bật tắt nhóm'!$A:$A,MATCH($B725&amp;"|"&amp;$C725&amp;"|"&amp;$D725,'_cu Bật tắt nhóm'!$H:$H,0)),"Có")="Không","Không","Có")))</f>
        <v>Không</v>
      </c>
    </row>
    <row r="726">
      <c r="A726" s="132"/>
      <c r="B726" s="29"/>
      <c r="C726" s="29"/>
      <c r="D726" s="29"/>
      <c r="E726" s="29"/>
      <c r="F726" s="29"/>
      <c r="G726" s="29"/>
      <c r="H726" s="29"/>
      <c r="I726" s="29"/>
      <c r="J726" s="132"/>
      <c r="K726" s="29"/>
      <c r="L726" s="41" t="str">
        <f t="array" ref="L726">IF($A726&lt;&gt;"Có","Không",IF(IFERROR(INDEX('_cu Bật tắt nhóm'!$A:$A,MATCH($B726&amp;"|"&amp;$C726&amp;"|",'_cu Bật tắt nhóm'!$H:$H,0)),"Có")="Không","Không",IF(IFERROR(INDEX('_cu Bật tắt nhóm'!$A:$A,MATCH($B726&amp;"|"&amp;$C726&amp;"|"&amp;$D726,'_cu Bật tắt nhóm'!$H:$H,0)),"Có")="Không","Không","Có")))</f>
        <v>Không</v>
      </c>
    </row>
    <row r="727">
      <c r="A727" s="132"/>
      <c r="B727" s="29"/>
      <c r="C727" s="29"/>
      <c r="D727" s="29"/>
      <c r="E727" s="29"/>
      <c r="F727" s="29"/>
      <c r="G727" s="29"/>
      <c r="H727" s="29"/>
      <c r="I727" s="29"/>
      <c r="J727" s="132"/>
      <c r="K727" s="29"/>
      <c r="L727" s="41" t="str">
        <f t="array" ref="L727">IF($A727&lt;&gt;"Có","Không",IF(IFERROR(INDEX('_cu Bật tắt nhóm'!$A:$A,MATCH($B727&amp;"|"&amp;$C727&amp;"|",'_cu Bật tắt nhóm'!$H:$H,0)),"Có")="Không","Không",IF(IFERROR(INDEX('_cu Bật tắt nhóm'!$A:$A,MATCH($B727&amp;"|"&amp;$C727&amp;"|"&amp;$D727,'_cu Bật tắt nhóm'!$H:$H,0)),"Có")="Không","Không","Có")))</f>
        <v>Không</v>
      </c>
    </row>
    <row r="728">
      <c r="A728" s="132"/>
      <c r="B728" s="29"/>
      <c r="C728" s="29"/>
      <c r="D728" s="29"/>
      <c r="E728" s="29"/>
      <c r="F728" s="29"/>
      <c r="G728" s="29"/>
      <c r="H728" s="29"/>
      <c r="I728" s="29"/>
      <c r="J728" s="132"/>
      <c r="K728" s="29"/>
      <c r="L728" s="41" t="str">
        <f t="array" ref="L728">IF($A728&lt;&gt;"Có","Không",IF(IFERROR(INDEX('_cu Bật tắt nhóm'!$A:$A,MATCH($B728&amp;"|"&amp;$C728&amp;"|",'_cu Bật tắt nhóm'!$H:$H,0)),"Có")="Không","Không",IF(IFERROR(INDEX('_cu Bật tắt nhóm'!$A:$A,MATCH($B728&amp;"|"&amp;$C728&amp;"|"&amp;$D728,'_cu Bật tắt nhóm'!$H:$H,0)),"Có")="Không","Không","Có")))</f>
        <v>Không</v>
      </c>
    </row>
    <row r="729">
      <c r="A729" s="132"/>
      <c r="B729" s="29"/>
      <c r="C729" s="29"/>
      <c r="D729" s="29"/>
      <c r="E729" s="29"/>
      <c r="F729" s="29"/>
      <c r="G729" s="29"/>
      <c r="H729" s="29"/>
      <c r="I729" s="29"/>
      <c r="J729" s="132"/>
      <c r="K729" s="29"/>
      <c r="L729" s="41" t="str">
        <f t="array" ref="L729">IF($A729&lt;&gt;"Có","Không",IF(IFERROR(INDEX('_cu Bật tắt nhóm'!$A:$A,MATCH($B729&amp;"|"&amp;$C729&amp;"|",'_cu Bật tắt nhóm'!$H:$H,0)),"Có")="Không","Không",IF(IFERROR(INDEX('_cu Bật tắt nhóm'!$A:$A,MATCH($B729&amp;"|"&amp;$C729&amp;"|"&amp;$D729,'_cu Bật tắt nhóm'!$H:$H,0)),"Có")="Không","Không","Có")))</f>
        <v>Không</v>
      </c>
    </row>
    <row r="730">
      <c r="A730" s="132"/>
      <c r="B730" s="29"/>
      <c r="C730" s="29"/>
      <c r="D730" s="29"/>
      <c r="E730" s="29"/>
      <c r="F730" s="29"/>
      <c r="G730" s="29"/>
      <c r="H730" s="29"/>
      <c r="I730" s="29"/>
      <c r="J730" s="132"/>
      <c r="K730" s="29"/>
      <c r="L730" s="41" t="str">
        <f t="array" ref="L730">IF($A730&lt;&gt;"Có","Không",IF(IFERROR(INDEX('_cu Bật tắt nhóm'!$A:$A,MATCH($B730&amp;"|"&amp;$C730&amp;"|",'_cu Bật tắt nhóm'!$H:$H,0)),"Có")="Không","Không",IF(IFERROR(INDEX('_cu Bật tắt nhóm'!$A:$A,MATCH($B730&amp;"|"&amp;$C730&amp;"|"&amp;$D730,'_cu Bật tắt nhóm'!$H:$H,0)),"Có")="Không","Không","Có")))</f>
        <v>Không</v>
      </c>
    </row>
    <row r="731">
      <c r="A731" s="132"/>
      <c r="B731" s="29"/>
      <c r="C731" s="29"/>
      <c r="D731" s="29"/>
      <c r="E731" s="29"/>
      <c r="F731" s="29"/>
      <c r="G731" s="29"/>
      <c r="H731" s="29"/>
      <c r="I731" s="29"/>
      <c r="J731" s="132"/>
      <c r="K731" s="29"/>
      <c r="L731" s="41" t="str">
        <f t="array" ref="L731">IF($A731&lt;&gt;"Có","Không",IF(IFERROR(INDEX('_cu Bật tắt nhóm'!$A:$A,MATCH($B731&amp;"|"&amp;$C731&amp;"|",'_cu Bật tắt nhóm'!$H:$H,0)),"Có")="Không","Không",IF(IFERROR(INDEX('_cu Bật tắt nhóm'!$A:$A,MATCH($B731&amp;"|"&amp;$C731&amp;"|"&amp;$D731,'_cu Bật tắt nhóm'!$H:$H,0)),"Có")="Không","Không","Có")))</f>
        <v>Không</v>
      </c>
    </row>
    <row r="732">
      <c r="A732" s="132"/>
      <c r="B732" s="29"/>
      <c r="C732" s="29"/>
      <c r="D732" s="29"/>
      <c r="E732" s="29"/>
      <c r="F732" s="29"/>
      <c r="G732" s="29"/>
      <c r="H732" s="29"/>
      <c r="I732" s="29"/>
      <c r="J732" s="132"/>
      <c r="K732" s="29"/>
      <c r="L732" s="41" t="str">
        <f t="array" ref="L732">IF($A732&lt;&gt;"Có","Không",IF(IFERROR(INDEX('_cu Bật tắt nhóm'!$A:$A,MATCH($B732&amp;"|"&amp;$C732&amp;"|",'_cu Bật tắt nhóm'!$H:$H,0)),"Có")="Không","Không",IF(IFERROR(INDEX('_cu Bật tắt nhóm'!$A:$A,MATCH($B732&amp;"|"&amp;$C732&amp;"|"&amp;$D732,'_cu Bật tắt nhóm'!$H:$H,0)),"Có")="Không","Không","Có")))</f>
        <v>Không</v>
      </c>
    </row>
    <row r="733">
      <c r="A733" s="132"/>
      <c r="B733" s="29"/>
      <c r="C733" s="29"/>
      <c r="D733" s="29"/>
      <c r="E733" s="29"/>
      <c r="F733" s="29"/>
      <c r="G733" s="29"/>
      <c r="H733" s="29"/>
      <c r="I733" s="29"/>
      <c r="J733" s="132"/>
      <c r="K733" s="29"/>
      <c r="L733" s="41" t="str">
        <f t="array" ref="L733">IF($A733&lt;&gt;"Có","Không",IF(IFERROR(INDEX('_cu Bật tắt nhóm'!$A:$A,MATCH($B733&amp;"|"&amp;$C733&amp;"|",'_cu Bật tắt nhóm'!$H:$H,0)),"Có")="Không","Không",IF(IFERROR(INDEX('_cu Bật tắt nhóm'!$A:$A,MATCH($B733&amp;"|"&amp;$C733&amp;"|"&amp;$D733,'_cu Bật tắt nhóm'!$H:$H,0)),"Có")="Không","Không","Có")))</f>
        <v>Không</v>
      </c>
    </row>
    <row r="734">
      <c r="A734" s="132"/>
      <c r="B734" s="29"/>
      <c r="C734" s="29"/>
      <c r="D734" s="29"/>
      <c r="E734" s="29"/>
      <c r="F734" s="29"/>
      <c r="G734" s="29"/>
      <c r="H734" s="29"/>
      <c r="I734" s="29"/>
      <c r="J734" s="132"/>
      <c r="K734" s="29"/>
      <c r="L734" s="41" t="str">
        <f t="array" ref="L734">IF($A734&lt;&gt;"Có","Không",IF(IFERROR(INDEX('_cu Bật tắt nhóm'!$A:$A,MATCH($B734&amp;"|"&amp;$C734&amp;"|",'_cu Bật tắt nhóm'!$H:$H,0)),"Có")="Không","Không",IF(IFERROR(INDEX('_cu Bật tắt nhóm'!$A:$A,MATCH($B734&amp;"|"&amp;$C734&amp;"|"&amp;$D734,'_cu Bật tắt nhóm'!$H:$H,0)),"Có")="Không","Không","Có")))</f>
        <v>Không</v>
      </c>
    </row>
    <row r="735">
      <c r="A735" s="132"/>
      <c r="B735" s="29"/>
      <c r="C735" s="29"/>
      <c r="D735" s="29"/>
      <c r="E735" s="29"/>
      <c r="F735" s="29"/>
      <c r="G735" s="29"/>
      <c r="H735" s="29"/>
      <c r="I735" s="29"/>
      <c r="J735" s="132"/>
      <c r="K735" s="29"/>
      <c r="L735" s="41" t="str">
        <f t="array" ref="L735">IF($A735&lt;&gt;"Có","Không",IF(IFERROR(INDEX('_cu Bật tắt nhóm'!$A:$A,MATCH($B735&amp;"|"&amp;$C735&amp;"|",'_cu Bật tắt nhóm'!$H:$H,0)),"Có")="Không","Không",IF(IFERROR(INDEX('_cu Bật tắt nhóm'!$A:$A,MATCH($B735&amp;"|"&amp;$C735&amp;"|"&amp;$D735,'_cu Bật tắt nhóm'!$H:$H,0)),"Có")="Không","Không","Có")))</f>
        <v>Không</v>
      </c>
    </row>
    <row r="736">
      <c r="A736" s="132"/>
      <c r="B736" s="29"/>
      <c r="C736" s="29"/>
      <c r="D736" s="29"/>
      <c r="E736" s="29"/>
      <c r="F736" s="29"/>
      <c r="G736" s="29"/>
      <c r="H736" s="29"/>
      <c r="I736" s="29"/>
      <c r="J736" s="132"/>
      <c r="K736" s="29"/>
      <c r="L736" s="41" t="str">
        <f t="array" ref="L736">IF($A736&lt;&gt;"Có","Không",IF(IFERROR(INDEX('_cu Bật tắt nhóm'!$A:$A,MATCH($B736&amp;"|"&amp;$C736&amp;"|",'_cu Bật tắt nhóm'!$H:$H,0)),"Có")="Không","Không",IF(IFERROR(INDEX('_cu Bật tắt nhóm'!$A:$A,MATCH($B736&amp;"|"&amp;$C736&amp;"|"&amp;$D736,'_cu Bật tắt nhóm'!$H:$H,0)),"Có")="Không","Không","Có")))</f>
        <v>Không</v>
      </c>
    </row>
    <row r="737">
      <c r="A737" s="132"/>
      <c r="B737" s="29"/>
      <c r="C737" s="29"/>
      <c r="D737" s="29"/>
      <c r="E737" s="29"/>
      <c r="F737" s="29"/>
      <c r="G737" s="29"/>
      <c r="H737" s="29"/>
      <c r="I737" s="29"/>
      <c r="J737" s="132"/>
      <c r="K737" s="29"/>
      <c r="L737" s="41" t="str">
        <f t="array" ref="L737">IF($A737&lt;&gt;"Có","Không",IF(IFERROR(INDEX('_cu Bật tắt nhóm'!$A:$A,MATCH($B737&amp;"|"&amp;$C737&amp;"|",'_cu Bật tắt nhóm'!$H:$H,0)),"Có")="Không","Không",IF(IFERROR(INDEX('_cu Bật tắt nhóm'!$A:$A,MATCH($B737&amp;"|"&amp;$C737&amp;"|"&amp;$D737,'_cu Bật tắt nhóm'!$H:$H,0)),"Có")="Không","Không","Có")))</f>
        <v>Không</v>
      </c>
    </row>
    <row r="738">
      <c r="A738" s="132"/>
      <c r="B738" s="29"/>
      <c r="C738" s="29"/>
      <c r="D738" s="29"/>
      <c r="E738" s="29"/>
      <c r="F738" s="29"/>
      <c r="G738" s="29"/>
      <c r="H738" s="29"/>
      <c r="I738" s="29"/>
      <c r="J738" s="132"/>
      <c r="K738" s="29"/>
      <c r="L738" s="41" t="str">
        <f t="array" ref="L738">IF($A738&lt;&gt;"Có","Không",IF(IFERROR(INDEX('_cu Bật tắt nhóm'!$A:$A,MATCH($B738&amp;"|"&amp;$C738&amp;"|",'_cu Bật tắt nhóm'!$H:$H,0)),"Có")="Không","Không",IF(IFERROR(INDEX('_cu Bật tắt nhóm'!$A:$A,MATCH($B738&amp;"|"&amp;$C738&amp;"|"&amp;$D738,'_cu Bật tắt nhóm'!$H:$H,0)),"Có")="Không","Không","Có")))</f>
        <v>Không</v>
      </c>
    </row>
    <row r="739">
      <c r="A739" s="132"/>
      <c r="B739" s="29"/>
      <c r="C739" s="29"/>
      <c r="D739" s="29"/>
      <c r="E739" s="29"/>
      <c r="F739" s="29"/>
      <c r="G739" s="29"/>
      <c r="H739" s="29"/>
      <c r="I739" s="29"/>
      <c r="J739" s="132"/>
      <c r="K739" s="29"/>
      <c r="L739" s="41" t="str">
        <f t="array" ref="L739">IF($A739&lt;&gt;"Có","Không",IF(IFERROR(INDEX('_cu Bật tắt nhóm'!$A:$A,MATCH($B739&amp;"|"&amp;$C739&amp;"|",'_cu Bật tắt nhóm'!$H:$H,0)),"Có")="Không","Không",IF(IFERROR(INDEX('_cu Bật tắt nhóm'!$A:$A,MATCH($B739&amp;"|"&amp;$C739&amp;"|"&amp;$D739,'_cu Bật tắt nhóm'!$H:$H,0)),"Có")="Không","Không","Có")))</f>
        <v>Không</v>
      </c>
    </row>
    <row r="740">
      <c r="A740" s="132"/>
      <c r="B740" s="29"/>
      <c r="C740" s="29"/>
      <c r="D740" s="29"/>
      <c r="E740" s="29"/>
      <c r="F740" s="29"/>
      <c r="G740" s="29"/>
      <c r="H740" s="29"/>
      <c r="I740" s="29"/>
      <c r="J740" s="132"/>
      <c r="K740" s="29"/>
      <c r="L740" s="41" t="str">
        <f t="array" ref="L740">IF($A740&lt;&gt;"Có","Không",IF(IFERROR(INDEX('_cu Bật tắt nhóm'!$A:$A,MATCH($B740&amp;"|"&amp;$C740&amp;"|",'_cu Bật tắt nhóm'!$H:$H,0)),"Có")="Không","Không",IF(IFERROR(INDEX('_cu Bật tắt nhóm'!$A:$A,MATCH($B740&amp;"|"&amp;$C740&amp;"|"&amp;$D740,'_cu Bật tắt nhóm'!$H:$H,0)),"Có")="Không","Không","Có")))</f>
        <v>Không</v>
      </c>
    </row>
    <row r="741">
      <c r="A741" s="132"/>
      <c r="B741" s="29"/>
      <c r="C741" s="29"/>
      <c r="D741" s="29"/>
      <c r="E741" s="29"/>
      <c r="F741" s="29"/>
      <c r="G741" s="29"/>
      <c r="H741" s="29"/>
      <c r="I741" s="29"/>
      <c r="J741" s="132"/>
      <c r="K741" s="29"/>
      <c r="L741" s="41" t="str">
        <f t="array" ref="L741">IF($A741&lt;&gt;"Có","Không",IF(IFERROR(INDEX('_cu Bật tắt nhóm'!$A:$A,MATCH($B741&amp;"|"&amp;$C741&amp;"|",'_cu Bật tắt nhóm'!$H:$H,0)),"Có")="Không","Không",IF(IFERROR(INDEX('_cu Bật tắt nhóm'!$A:$A,MATCH($B741&amp;"|"&amp;$C741&amp;"|"&amp;$D741,'_cu Bật tắt nhóm'!$H:$H,0)),"Có")="Không","Không","Có")))</f>
        <v>Không</v>
      </c>
    </row>
    <row r="742">
      <c r="A742" s="132"/>
      <c r="B742" s="29"/>
      <c r="C742" s="29"/>
      <c r="D742" s="29"/>
      <c r="E742" s="29"/>
      <c r="F742" s="29"/>
      <c r="G742" s="29"/>
      <c r="H742" s="29"/>
      <c r="I742" s="29"/>
      <c r="J742" s="132"/>
      <c r="K742" s="29"/>
      <c r="L742" s="41" t="str">
        <f t="array" ref="L742">IF($A742&lt;&gt;"Có","Không",IF(IFERROR(INDEX('_cu Bật tắt nhóm'!$A:$A,MATCH($B742&amp;"|"&amp;$C742&amp;"|",'_cu Bật tắt nhóm'!$H:$H,0)),"Có")="Không","Không",IF(IFERROR(INDEX('_cu Bật tắt nhóm'!$A:$A,MATCH($B742&amp;"|"&amp;$C742&amp;"|"&amp;$D742,'_cu Bật tắt nhóm'!$H:$H,0)),"Có")="Không","Không","Có")))</f>
        <v>Không</v>
      </c>
    </row>
    <row r="743">
      <c r="A743" s="132"/>
      <c r="B743" s="29"/>
      <c r="C743" s="29"/>
      <c r="D743" s="29"/>
      <c r="E743" s="29"/>
      <c r="F743" s="29"/>
      <c r="G743" s="29"/>
      <c r="H743" s="29"/>
      <c r="I743" s="29"/>
      <c r="J743" s="132"/>
      <c r="K743" s="29"/>
      <c r="L743" s="41" t="str">
        <f t="array" ref="L743">IF($A743&lt;&gt;"Có","Không",IF(IFERROR(INDEX('_cu Bật tắt nhóm'!$A:$A,MATCH($B743&amp;"|"&amp;$C743&amp;"|",'_cu Bật tắt nhóm'!$H:$H,0)),"Có")="Không","Không",IF(IFERROR(INDEX('_cu Bật tắt nhóm'!$A:$A,MATCH($B743&amp;"|"&amp;$C743&amp;"|"&amp;$D743,'_cu Bật tắt nhóm'!$H:$H,0)),"Có")="Không","Không","Có")))</f>
        <v>Không</v>
      </c>
    </row>
    <row r="744">
      <c r="A744" s="132"/>
      <c r="B744" s="29"/>
      <c r="C744" s="29"/>
      <c r="D744" s="29"/>
      <c r="E744" s="29"/>
      <c r="F744" s="29"/>
      <c r="G744" s="29"/>
      <c r="H744" s="29"/>
      <c r="I744" s="29"/>
      <c r="J744" s="132"/>
      <c r="K744" s="29"/>
      <c r="L744" s="41" t="str">
        <f t="array" ref="L744">IF($A744&lt;&gt;"Có","Không",IF(IFERROR(INDEX('_cu Bật tắt nhóm'!$A:$A,MATCH($B744&amp;"|"&amp;$C744&amp;"|",'_cu Bật tắt nhóm'!$H:$H,0)),"Có")="Không","Không",IF(IFERROR(INDEX('_cu Bật tắt nhóm'!$A:$A,MATCH($B744&amp;"|"&amp;$C744&amp;"|"&amp;$D744,'_cu Bật tắt nhóm'!$H:$H,0)),"Có")="Không","Không","Có")))</f>
        <v>Không</v>
      </c>
    </row>
    <row r="745">
      <c r="A745" s="132"/>
      <c r="B745" s="29"/>
      <c r="C745" s="29"/>
      <c r="D745" s="29"/>
      <c r="E745" s="29"/>
      <c r="F745" s="29"/>
      <c r="G745" s="29"/>
      <c r="H745" s="29"/>
      <c r="I745" s="29"/>
      <c r="J745" s="132"/>
      <c r="K745" s="29"/>
      <c r="L745" s="41" t="str">
        <f t="array" ref="L745">IF($A745&lt;&gt;"Có","Không",IF(IFERROR(INDEX('_cu Bật tắt nhóm'!$A:$A,MATCH($B745&amp;"|"&amp;$C745&amp;"|",'_cu Bật tắt nhóm'!$H:$H,0)),"Có")="Không","Không",IF(IFERROR(INDEX('_cu Bật tắt nhóm'!$A:$A,MATCH($B745&amp;"|"&amp;$C745&amp;"|"&amp;$D745,'_cu Bật tắt nhóm'!$H:$H,0)),"Có")="Không","Không","Có")))</f>
        <v>Không</v>
      </c>
    </row>
    <row r="746">
      <c r="A746" s="132"/>
      <c r="B746" s="29"/>
      <c r="C746" s="29"/>
      <c r="D746" s="29"/>
      <c r="E746" s="29"/>
      <c r="F746" s="29"/>
      <c r="G746" s="29"/>
      <c r="H746" s="29"/>
      <c r="I746" s="29"/>
      <c r="J746" s="132"/>
      <c r="K746" s="29"/>
      <c r="L746" s="41" t="str">
        <f t="array" ref="L746">IF($A746&lt;&gt;"Có","Không",IF(IFERROR(INDEX('_cu Bật tắt nhóm'!$A:$A,MATCH($B746&amp;"|"&amp;$C746&amp;"|",'_cu Bật tắt nhóm'!$H:$H,0)),"Có")="Không","Không",IF(IFERROR(INDEX('_cu Bật tắt nhóm'!$A:$A,MATCH($B746&amp;"|"&amp;$C746&amp;"|"&amp;$D746,'_cu Bật tắt nhóm'!$H:$H,0)),"Có")="Không","Không","Có")))</f>
        <v>Không</v>
      </c>
    </row>
    <row r="747">
      <c r="A747" s="132"/>
      <c r="B747" s="29"/>
      <c r="C747" s="29"/>
      <c r="D747" s="29"/>
      <c r="E747" s="29"/>
      <c r="F747" s="29"/>
      <c r="G747" s="29"/>
      <c r="H747" s="29"/>
      <c r="I747" s="29"/>
      <c r="J747" s="132"/>
      <c r="K747" s="29"/>
      <c r="L747" s="41" t="str">
        <f t="array" ref="L747">IF($A747&lt;&gt;"Có","Không",IF(IFERROR(INDEX('_cu Bật tắt nhóm'!$A:$A,MATCH($B747&amp;"|"&amp;$C747&amp;"|",'_cu Bật tắt nhóm'!$H:$H,0)),"Có")="Không","Không",IF(IFERROR(INDEX('_cu Bật tắt nhóm'!$A:$A,MATCH($B747&amp;"|"&amp;$C747&amp;"|"&amp;$D747,'_cu Bật tắt nhóm'!$H:$H,0)),"Có")="Không","Không","Có")))</f>
        <v>Không</v>
      </c>
    </row>
    <row r="748">
      <c r="A748" s="132"/>
      <c r="B748" s="29"/>
      <c r="C748" s="29"/>
      <c r="D748" s="29"/>
      <c r="E748" s="29"/>
      <c r="F748" s="29"/>
      <c r="G748" s="29"/>
      <c r="H748" s="29"/>
      <c r="I748" s="29"/>
      <c r="J748" s="132"/>
      <c r="K748" s="29"/>
      <c r="L748" s="41" t="str">
        <f t="array" ref="L748">IF($A748&lt;&gt;"Có","Không",IF(IFERROR(INDEX('_cu Bật tắt nhóm'!$A:$A,MATCH($B748&amp;"|"&amp;$C748&amp;"|",'_cu Bật tắt nhóm'!$H:$H,0)),"Có")="Không","Không",IF(IFERROR(INDEX('_cu Bật tắt nhóm'!$A:$A,MATCH($B748&amp;"|"&amp;$C748&amp;"|"&amp;$D748,'_cu Bật tắt nhóm'!$H:$H,0)),"Có")="Không","Không","Có")))</f>
        <v>Không</v>
      </c>
    </row>
    <row r="749">
      <c r="A749" s="132"/>
      <c r="B749" s="29"/>
      <c r="C749" s="29"/>
      <c r="D749" s="29"/>
      <c r="E749" s="29"/>
      <c r="F749" s="29"/>
      <c r="G749" s="29"/>
      <c r="H749" s="29"/>
      <c r="I749" s="29"/>
      <c r="J749" s="132"/>
      <c r="K749" s="29"/>
      <c r="L749" s="41" t="str">
        <f t="array" ref="L749">IF($A749&lt;&gt;"Có","Không",IF(IFERROR(INDEX('_cu Bật tắt nhóm'!$A:$A,MATCH($B749&amp;"|"&amp;$C749&amp;"|",'_cu Bật tắt nhóm'!$H:$H,0)),"Có")="Không","Không",IF(IFERROR(INDEX('_cu Bật tắt nhóm'!$A:$A,MATCH($B749&amp;"|"&amp;$C749&amp;"|"&amp;$D749,'_cu Bật tắt nhóm'!$H:$H,0)),"Có")="Không","Không","Có")))</f>
        <v>Không</v>
      </c>
    </row>
    <row r="750">
      <c r="A750" s="132"/>
      <c r="B750" s="29"/>
      <c r="C750" s="29"/>
      <c r="D750" s="29"/>
      <c r="E750" s="29"/>
      <c r="F750" s="29"/>
      <c r="G750" s="29"/>
      <c r="H750" s="29"/>
      <c r="I750" s="29"/>
      <c r="J750" s="132"/>
      <c r="K750" s="29"/>
      <c r="L750" s="41" t="str">
        <f t="array" ref="L750">IF($A750&lt;&gt;"Có","Không",IF(IFERROR(INDEX('_cu Bật tắt nhóm'!$A:$A,MATCH($B750&amp;"|"&amp;$C750&amp;"|",'_cu Bật tắt nhóm'!$H:$H,0)),"Có")="Không","Không",IF(IFERROR(INDEX('_cu Bật tắt nhóm'!$A:$A,MATCH($B750&amp;"|"&amp;$C750&amp;"|"&amp;$D750,'_cu Bật tắt nhóm'!$H:$H,0)),"Có")="Không","Không","Có")))</f>
        <v>Không</v>
      </c>
    </row>
    <row r="751">
      <c r="A751" s="132"/>
      <c r="B751" s="29"/>
      <c r="C751" s="29"/>
      <c r="D751" s="29"/>
      <c r="E751" s="29"/>
      <c r="F751" s="29"/>
      <c r="G751" s="29"/>
      <c r="H751" s="29"/>
      <c r="I751" s="29"/>
      <c r="J751" s="132"/>
      <c r="K751" s="29"/>
      <c r="L751" s="41" t="str">
        <f t="array" ref="L751">IF($A751&lt;&gt;"Có","Không",IF(IFERROR(INDEX('_cu Bật tắt nhóm'!$A:$A,MATCH($B751&amp;"|"&amp;$C751&amp;"|",'_cu Bật tắt nhóm'!$H:$H,0)),"Có")="Không","Không",IF(IFERROR(INDEX('_cu Bật tắt nhóm'!$A:$A,MATCH($B751&amp;"|"&amp;$C751&amp;"|"&amp;$D751,'_cu Bật tắt nhóm'!$H:$H,0)),"Có")="Không","Không","Có")))</f>
        <v>Không</v>
      </c>
    </row>
    <row r="752">
      <c r="A752" s="132"/>
      <c r="B752" s="29"/>
      <c r="C752" s="29"/>
      <c r="D752" s="29"/>
      <c r="E752" s="29"/>
      <c r="F752" s="29"/>
      <c r="G752" s="29"/>
      <c r="H752" s="29"/>
      <c r="I752" s="29"/>
      <c r="J752" s="132"/>
      <c r="K752" s="29"/>
      <c r="L752" s="41" t="str">
        <f t="array" ref="L752">IF($A752&lt;&gt;"Có","Không",IF(IFERROR(INDEX('_cu Bật tắt nhóm'!$A:$A,MATCH($B752&amp;"|"&amp;$C752&amp;"|",'_cu Bật tắt nhóm'!$H:$H,0)),"Có")="Không","Không",IF(IFERROR(INDEX('_cu Bật tắt nhóm'!$A:$A,MATCH($B752&amp;"|"&amp;$C752&amp;"|"&amp;$D752,'_cu Bật tắt nhóm'!$H:$H,0)),"Có")="Không","Không","Có")))</f>
        <v>Không</v>
      </c>
    </row>
    <row r="753">
      <c r="A753" s="132"/>
      <c r="B753" s="29"/>
      <c r="C753" s="29"/>
      <c r="D753" s="29"/>
      <c r="E753" s="29"/>
      <c r="F753" s="29"/>
      <c r="G753" s="29"/>
      <c r="H753" s="29"/>
      <c r="I753" s="29"/>
      <c r="J753" s="132"/>
      <c r="K753" s="29"/>
      <c r="L753" s="41" t="str">
        <f t="array" ref="L753">IF($A753&lt;&gt;"Có","Không",IF(IFERROR(INDEX('_cu Bật tắt nhóm'!$A:$A,MATCH($B753&amp;"|"&amp;$C753&amp;"|",'_cu Bật tắt nhóm'!$H:$H,0)),"Có")="Không","Không",IF(IFERROR(INDEX('_cu Bật tắt nhóm'!$A:$A,MATCH($B753&amp;"|"&amp;$C753&amp;"|"&amp;$D753,'_cu Bật tắt nhóm'!$H:$H,0)),"Có")="Không","Không","Có")))</f>
        <v>Không</v>
      </c>
    </row>
    <row r="754">
      <c r="A754" s="132"/>
      <c r="B754" s="29"/>
      <c r="C754" s="29"/>
      <c r="D754" s="29"/>
      <c r="E754" s="29"/>
      <c r="F754" s="29"/>
      <c r="G754" s="29"/>
      <c r="H754" s="29"/>
      <c r="I754" s="29"/>
      <c r="J754" s="132"/>
      <c r="K754" s="29"/>
      <c r="L754" s="41" t="str">
        <f t="array" ref="L754">IF($A754&lt;&gt;"Có","Không",IF(IFERROR(INDEX('_cu Bật tắt nhóm'!$A:$A,MATCH($B754&amp;"|"&amp;$C754&amp;"|",'_cu Bật tắt nhóm'!$H:$H,0)),"Có")="Không","Không",IF(IFERROR(INDEX('_cu Bật tắt nhóm'!$A:$A,MATCH($B754&amp;"|"&amp;$C754&amp;"|"&amp;$D754,'_cu Bật tắt nhóm'!$H:$H,0)),"Có")="Không","Không","Có")))</f>
        <v>Không</v>
      </c>
    </row>
    <row r="755">
      <c r="A755" s="132"/>
      <c r="B755" s="29"/>
      <c r="C755" s="29"/>
      <c r="D755" s="29"/>
      <c r="E755" s="29"/>
      <c r="F755" s="29"/>
      <c r="G755" s="29"/>
      <c r="H755" s="29"/>
      <c r="I755" s="29"/>
      <c r="J755" s="132"/>
      <c r="K755" s="29"/>
      <c r="L755" s="41" t="str">
        <f t="array" ref="L755">IF($A755&lt;&gt;"Có","Không",IF(IFERROR(INDEX('_cu Bật tắt nhóm'!$A:$A,MATCH($B755&amp;"|"&amp;$C755&amp;"|",'_cu Bật tắt nhóm'!$H:$H,0)),"Có")="Không","Không",IF(IFERROR(INDEX('_cu Bật tắt nhóm'!$A:$A,MATCH($B755&amp;"|"&amp;$C755&amp;"|"&amp;$D755,'_cu Bật tắt nhóm'!$H:$H,0)),"Có")="Không","Không","Có")))</f>
        <v>Không</v>
      </c>
    </row>
    <row r="756">
      <c r="A756" s="132"/>
      <c r="B756" s="29"/>
      <c r="C756" s="29"/>
      <c r="D756" s="29"/>
      <c r="E756" s="29"/>
      <c r="F756" s="29"/>
      <c r="G756" s="29"/>
      <c r="H756" s="29"/>
      <c r="I756" s="29"/>
      <c r="J756" s="132"/>
      <c r="K756" s="29"/>
      <c r="L756" s="41" t="str">
        <f t="array" ref="L756">IF($A756&lt;&gt;"Có","Không",IF(IFERROR(INDEX('_cu Bật tắt nhóm'!$A:$A,MATCH($B756&amp;"|"&amp;$C756&amp;"|",'_cu Bật tắt nhóm'!$H:$H,0)),"Có")="Không","Không",IF(IFERROR(INDEX('_cu Bật tắt nhóm'!$A:$A,MATCH($B756&amp;"|"&amp;$C756&amp;"|"&amp;$D756,'_cu Bật tắt nhóm'!$H:$H,0)),"Có")="Không","Không","Có")))</f>
        <v>Không</v>
      </c>
    </row>
    <row r="757">
      <c r="A757" s="132"/>
      <c r="B757" s="29"/>
      <c r="C757" s="29"/>
      <c r="D757" s="29"/>
      <c r="E757" s="29"/>
      <c r="F757" s="29"/>
      <c r="G757" s="29"/>
      <c r="H757" s="29"/>
      <c r="I757" s="29"/>
      <c r="J757" s="132"/>
      <c r="K757" s="29"/>
      <c r="L757" s="41" t="str">
        <f t="array" ref="L757">IF($A757&lt;&gt;"Có","Không",IF(IFERROR(INDEX('_cu Bật tắt nhóm'!$A:$A,MATCH($B757&amp;"|"&amp;$C757&amp;"|",'_cu Bật tắt nhóm'!$H:$H,0)),"Có")="Không","Không",IF(IFERROR(INDEX('_cu Bật tắt nhóm'!$A:$A,MATCH($B757&amp;"|"&amp;$C757&amp;"|"&amp;$D757,'_cu Bật tắt nhóm'!$H:$H,0)),"Có")="Không","Không","Có")))</f>
        <v>Không</v>
      </c>
    </row>
    <row r="758">
      <c r="A758" s="132"/>
      <c r="B758" s="29"/>
      <c r="C758" s="29"/>
      <c r="D758" s="29"/>
      <c r="E758" s="29"/>
      <c r="F758" s="29"/>
      <c r="G758" s="29"/>
      <c r="H758" s="29"/>
      <c r="I758" s="29"/>
      <c r="J758" s="132"/>
      <c r="K758" s="29"/>
      <c r="L758" s="41" t="str">
        <f t="array" ref="L758">IF($A758&lt;&gt;"Có","Không",IF(IFERROR(INDEX('_cu Bật tắt nhóm'!$A:$A,MATCH($B758&amp;"|"&amp;$C758&amp;"|",'_cu Bật tắt nhóm'!$H:$H,0)),"Có")="Không","Không",IF(IFERROR(INDEX('_cu Bật tắt nhóm'!$A:$A,MATCH($B758&amp;"|"&amp;$C758&amp;"|"&amp;$D758,'_cu Bật tắt nhóm'!$H:$H,0)),"Có")="Không","Không","Có")))</f>
        <v>Không</v>
      </c>
    </row>
    <row r="759">
      <c r="A759" s="132"/>
      <c r="B759" s="29"/>
      <c r="C759" s="29"/>
      <c r="D759" s="29"/>
      <c r="E759" s="29"/>
      <c r="F759" s="29"/>
      <c r="G759" s="29"/>
      <c r="H759" s="29"/>
      <c r="I759" s="29"/>
      <c r="J759" s="132"/>
      <c r="K759" s="29"/>
      <c r="L759" s="41" t="str">
        <f t="array" ref="L759">IF($A759&lt;&gt;"Có","Không",IF(IFERROR(INDEX('_cu Bật tắt nhóm'!$A:$A,MATCH($B759&amp;"|"&amp;$C759&amp;"|",'_cu Bật tắt nhóm'!$H:$H,0)),"Có")="Không","Không",IF(IFERROR(INDEX('_cu Bật tắt nhóm'!$A:$A,MATCH($B759&amp;"|"&amp;$C759&amp;"|"&amp;$D759,'_cu Bật tắt nhóm'!$H:$H,0)),"Có")="Không","Không","Có")))</f>
        <v>Không</v>
      </c>
    </row>
    <row r="760">
      <c r="A760" s="132"/>
      <c r="B760" s="29"/>
      <c r="C760" s="29"/>
      <c r="D760" s="29"/>
      <c r="E760" s="29"/>
      <c r="F760" s="29"/>
      <c r="G760" s="29"/>
      <c r="H760" s="29"/>
      <c r="I760" s="29"/>
      <c r="J760" s="132"/>
      <c r="K760" s="29"/>
      <c r="L760" s="41" t="str">
        <f t="array" ref="L760">IF($A760&lt;&gt;"Có","Không",IF(IFERROR(INDEX('_cu Bật tắt nhóm'!$A:$A,MATCH($B760&amp;"|"&amp;$C760&amp;"|",'_cu Bật tắt nhóm'!$H:$H,0)),"Có")="Không","Không",IF(IFERROR(INDEX('_cu Bật tắt nhóm'!$A:$A,MATCH($B760&amp;"|"&amp;$C760&amp;"|"&amp;$D760,'_cu Bật tắt nhóm'!$H:$H,0)),"Có")="Không","Không","Có")))</f>
        <v>Không</v>
      </c>
    </row>
    <row r="761">
      <c r="A761" s="132"/>
      <c r="B761" s="29"/>
      <c r="C761" s="29"/>
      <c r="D761" s="29"/>
      <c r="E761" s="29"/>
      <c r="F761" s="29"/>
      <c r="G761" s="29"/>
      <c r="H761" s="29"/>
      <c r="I761" s="29"/>
      <c r="J761" s="132"/>
      <c r="K761" s="29"/>
      <c r="L761" s="41" t="str">
        <f t="array" ref="L761">IF($A761&lt;&gt;"Có","Không",IF(IFERROR(INDEX('_cu Bật tắt nhóm'!$A:$A,MATCH($B761&amp;"|"&amp;$C761&amp;"|",'_cu Bật tắt nhóm'!$H:$H,0)),"Có")="Không","Không",IF(IFERROR(INDEX('_cu Bật tắt nhóm'!$A:$A,MATCH($B761&amp;"|"&amp;$C761&amp;"|"&amp;$D761,'_cu Bật tắt nhóm'!$H:$H,0)),"Có")="Không","Không","Có")))</f>
        <v>Không</v>
      </c>
    </row>
    <row r="762">
      <c r="A762" s="132"/>
      <c r="B762" s="29"/>
      <c r="C762" s="29"/>
      <c r="D762" s="29"/>
      <c r="E762" s="29"/>
      <c r="F762" s="29"/>
      <c r="G762" s="29"/>
      <c r="H762" s="29"/>
      <c r="I762" s="29"/>
      <c r="J762" s="132"/>
      <c r="K762" s="29"/>
      <c r="L762" s="41" t="str">
        <f t="array" ref="L762">IF($A762&lt;&gt;"Có","Không",IF(IFERROR(INDEX('_cu Bật tắt nhóm'!$A:$A,MATCH($B762&amp;"|"&amp;$C762&amp;"|",'_cu Bật tắt nhóm'!$H:$H,0)),"Có")="Không","Không",IF(IFERROR(INDEX('_cu Bật tắt nhóm'!$A:$A,MATCH($B762&amp;"|"&amp;$C762&amp;"|"&amp;$D762,'_cu Bật tắt nhóm'!$H:$H,0)),"Có")="Không","Không","Có")))</f>
        <v>Không</v>
      </c>
    </row>
    <row r="763">
      <c r="A763" s="132"/>
      <c r="B763" s="29"/>
      <c r="C763" s="29"/>
      <c r="D763" s="29"/>
      <c r="E763" s="29"/>
      <c r="F763" s="29"/>
      <c r="G763" s="29"/>
      <c r="H763" s="29"/>
      <c r="I763" s="29"/>
      <c r="J763" s="132"/>
      <c r="K763" s="29"/>
      <c r="L763" s="41" t="str">
        <f t="array" ref="L763">IF($A763&lt;&gt;"Có","Không",IF(IFERROR(INDEX('_cu Bật tắt nhóm'!$A:$A,MATCH($B763&amp;"|"&amp;$C763&amp;"|",'_cu Bật tắt nhóm'!$H:$H,0)),"Có")="Không","Không",IF(IFERROR(INDEX('_cu Bật tắt nhóm'!$A:$A,MATCH($B763&amp;"|"&amp;$C763&amp;"|"&amp;$D763,'_cu Bật tắt nhóm'!$H:$H,0)),"Có")="Không","Không","Có")))</f>
        <v>Không</v>
      </c>
    </row>
    <row r="764">
      <c r="A764" s="132"/>
      <c r="B764" s="29"/>
      <c r="C764" s="29"/>
      <c r="D764" s="29"/>
      <c r="E764" s="29"/>
      <c r="F764" s="29"/>
      <c r="G764" s="29"/>
      <c r="H764" s="29"/>
      <c r="I764" s="29"/>
      <c r="J764" s="132"/>
      <c r="K764" s="29"/>
      <c r="L764" s="41" t="str">
        <f t="array" ref="L764">IF($A764&lt;&gt;"Có","Không",IF(IFERROR(INDEX('_cu Bật tắt nhóm'!$A:$A,MATCH($B764&amp;"|"&amp;$C764&amp;"|",'_cu Bật tắt nhóm'!$H:$H,0)),"Có")="Không","Không",IF(IFERROR(INDEX('_cu Bật tắt nhóm'!$A:$A,MATCH($B764&amp;"|"&amp;$C764&amp;"|"&amp;$D764,'_cu Bật tắt nhóm'!$H:$H,0)),"Có")="Không","Không","Có")))</f>
        <v>Không</v>
      </c>
    </row>
    <row r="765">
      <c r="A765" s="132"/>
      <c r="B765" s="29"/>
      <c r="C765" s="29"/>
      <c r="D765" s="29"/>
      <c r="E765" s="29"/>
      <c r="F765" s="29"/>
      <c r="G765" s="29"/>
      <c r="H765" s="29"/>
      <c r="I765" s="29"/>
      <c r="J765" s="132"/>
      <c r="K765" s="29"/>
      <c r="L765" s="41" t="str">
        <f t="array" ref="L765">IF($A765&lt;&gt;"Có","Không",IF(IFERROR(INDEX('_cu Bật tắt nhóm'!$A:$A,MATCH($B765&amp;"|"&amp;$C765&amp;"|",'_cu Bật tắt nhóm'!$H:$H,0)),"Có")="Không","Không",IF(IFERROR(INDEX('_cu Bật tắt nhóm'!$A:$A,MATCH($B765&amp;"|"&amp;$C765&amp;"|"&amp;$D765,'_cu Bật tắt nhóm'!$H:$H,0)),"Có")="Không","Không","Có")))</f>
        <v>Không</v>
      </c>
    </row>
    <row r="766">
      <c r="A766" s="132"/>
      <c r="B766" s="29"/>
      <c r="C766" s="29"/>
      <c r="D766" s="29"/>
      <c r="E766" s="29"/>
      <c r="F766" s="29"/>
      <c r="G766" s="29"/>
      <c r="H766" s="29"/>
      <c r="I766" s="29"/>
      <c r="J766" s="132"/>
      <c r="K766" s="29"/>
      <c r="L766" s="41" t="str">
        <f t="array" ref="L766">IF($A766&lt;&gt;"Có","Không",IF(IFERROR(INDEX('_cu Bật tắt nhóm'!$A:$A,MATCH($B766&amp;"|"&amp;$C766&amp;"|",'_cu Bật tắt nhóm'!$H:$H,0)),"Có")="Không","Không",IF(IFERROR(INDEX('_cu Bật tắt nhóm'!$A:$A,MATCH($B766&amp;"|"&amp;$C766&amp;"|"&amp;$D766,'_cu Bật tắt nhóm'!$H:$H,0)),"Có")="Không","Không","Có")))</f>
        <v>Không</v>
      </c>
    </row>
    <row r="767">
      <c r="A767" s="132"/>
      <c r="B767" s="29"/>
      <c r="C767" s="29"/>
      <c r="D767" s="29"/>
      <c r="E767" s="29"/>
      <c r="F767" s="29"/>
      <c r="G767" s="29"/>
      <c r="H767" s="29"/>
      <c r="I767" s="29"/>
      <c r="J767" s="132"/>
      <c r="K767" s="29"/>
      <c r="L767" s="41" t="str">
        <f t="array" ref="L767">IF($A767&lt;&gt;"Có","Không",IF(IFERROR(INDEX('_cu Bật tắt nhóm'!$A:$A,MATCH($B767&amp;"|"&amp;$C767&amp;"|",'_cu Bật tắt nhóm'!$H:$H,0)),"Có")="Không","Không",IF(IFERROR(INDEX('_cu Bật tắt nhóm'!$A:$A,MATCH($B767&amp;"|"&amp;$C767&amp;"|"&amp;$D767,'_cu Bật tắt nhóm'!$H:$H,0)),"Có")="Không","Không","Có")))</f>
        <v>Không</v>
      </c>
    </row>
    <row r="768">
      <c r="A768" s="132"/>
      <c r="B768" s="29"/>
      <c r="C768" s="29"/>
      <c r="D768" s="29"/>
      <c r="E768" s="29"/>
      <c r="F768" s="29"/>
      <c r="G768" s="29"/>
      <c r="H768" s="29"/>
      <c r="I768" s="29"/>
      <c r="J768" s="132"/>
      <c r="K768" s="29"/>
      <c r="L768" s="41" t="str">
        <f t="array" ref="L768">IF($A768&lt;&gt;"Có","Không",IF(IFERROR(INDEX('_cu Bật tắt nhóm'!$A:$A,MATCH($B768&amp;"|"&amp;$C768&amp;"|",'_cu Bật tắt nhóm'!$H:$H,0)),"Có")="Không","Không",IF(IFERROR(INDEX('_cu Bật tắt nhóm'!$A:$A,MATCH($B768&amp;"|"&amp;$C768&amp;"|"&amp;$D768,'_cu Bật tắt nhóm'!$H:$H,0)),"Có")="Không","Không","Có")))</f>
        <v>Không</v>
      </c>
    </row>
    <row r="769">
      <c r="A769" s="132"/>
      <c r="B769" s="29"/>
      <c r="C769" s="29"/>
      <c r="D769" s="29"/>
      <c r="E769" s="29"/>
      <c r="F769" s="29"/>
      <c r="G769" s="29"/>
      <c r="H769" s="29"/>
      <c r="I769" s="29"/>
      <c r="J769" s="132"/>
      <c r="K769" s="29"/>
      <c r="L769" s="41" t="str">
        <f t="array" ref="L769">IF($A769&lt;&gt;"Có","Không",IF(IFERROR(INDEX('_cu Bật tắt nhóm'!$A:$A,MATCH($B769&amp;"|"&amp;$C769&amp;"|",'_cu Bật tắt nhóm'!$H:$H,0)),"Có")="Không","Không",IF(IFERROR(INDEX('_cu Bật tắt nhóm'!$A:$A,MATCH($B769&amp;"|"&amp;$C769&amp;"|"&amp;$D769,'_cu Bật tắt nhóm'!$H:$H,0)),"Có")="Không","Không","Có")))</f>
        <v>Không</v>
      </c>
    </row>
    <row r="770">
      <c r="A770" s="132"/>
      <c r="B770" s="29"/>
      <c r="C770" s="29"/>
      <c r="D770" s="29"/>
      <c r="E770" s="29"/>
      <c r="F770" s="29"/>
      <c r="G770" s="29"/>
      <c r="H770" s="29"/>
      <c r="I770" s="29"/>
      <c r="J770" s="132"/>
      <c r="K770" s="29"/>
      <c r="L770" s="41" t="str">
        <f t="array" ref="L770">IF($A770&lt;&gt;"Có","Không",IF(IFERROR(INDEX('_cu Bật tắt nhóm'!$A:$A,MATCH($B770&amp;"|"&amp;$C770&amp;"|",'_cu Bật tắt nhóm'!$H:$H,0)),"Có")="Không","Không",IF(IFERROR(INDEX('_cu Bật tắt nhóm'!$A:$A,MATCH($B770&amp;"|"&amp;$C770&amp;"|"&amp;$D770,'_cu Bật tắt nhóm'!$H:$H,0)),"Có")="Không","Không","Có")))</f>
        <v>Không</v>
      </c>
    </row>
    <row r="771">
      <c r="A771" s="132"/>
      <c r="B771" s="29"/>
      <c r="C771" s="29"/>
      <c r="D771" s="29"/>
      <c r="E771" s="29"/>
      <c r="F771" s="29"/>
      <c r="G771" s="29"/>
      <c r="H771" s="29"/>
      <c r="I771" s="29"/>
      <c r="J771" s="132"/>
      <c r="K771" s="29"/>
      <c r="L771" s="41" t="str">
        <f t="array" ref="L771">IF($A771&lt;&gt;"Có","Không",IF(IFERROR(INDEX('_cu Bật tắt nhóm'!$A:$A,MATCH($B771&amp;"|"&amp;$C771&amp;"|",'_cu Bật tắt nhóm'!$H:$H,0)),"Có")="Không","Không",IF(IFERROR(INDEX('_cu Bật tắt nhóm'!$A:$A,MATCH($B771&amp;"|"&amp;$C771&amp;"|"&amp;$D771,'_cu Bật tắt nhóm'!$H:$H,0)),"Có")="Không","Không","Có")))</f>
        <v>Không</v>
      </c>
    </row>
    <row r="772">
      <c r="A772" s="132"/>
      <c r="B772" s="29"/>
      <c r="C772" s="29"/>
      <c r="D772" s="29"/>
      <c r="E772" s="29"/>
      <c r="F772" s="29"/>
      <c r="G772" s="29"/>
      <c r="H772" s="29"/>
      <c r="I772" s="29"/>
      <c r="J772" s="132"/>
      <c r="K772" s="29"/>
      <c r="L772" s="41" t="str">
        <f t="array" ref="L772">IF($A772&lt;&gt;"Có","Không",IF(IFERROR(INDEX('_cu Bật tắt nhóm'!$A:$A,MATCH($B772&amp;"|"&amp;$C772&amp;"|",'_cu Bật tắt nhóm'!$H:$H,0)),"Có")="Không","Không",IF(IFERROR(INDEX('_cu Bật tắt nhóm'!$A:$A,MATCH($B772&amp;"|"&amp;$C772&amp;"|"&amp;$D772,'_cu Bật tắt nhóm'!$H:$H,0)),"Có")="Không","Không","Có")))</f>
        <v>Không</v>
      </c>
    </row>
    <row r="773">
      <c r="A773" s="132"/>
      <c r="B773" s="29"/>
      <c r="C773" s="29"/>
      <c r="D773" s="29"/>
      <c r="E773" s="29"/>
      <c r="F773" s="29"/>
      <c r="G773" s="29"/>
      <c r="H773" s="29"/>
      <c r="I773" s="29"/>
      <c r="J773" s="132"/>
      <c r="K773" s="29"/>
      <c r="L773" s="41" t="str">
        <f t="array" ref="L773">IF($A773&lt;&gt;"Có","Không",IF(IFERROR(INDEX('_cu Bật tắt nhóm'!$A:$A,MATCH($B773&amp;"|"&amp;$C773&amp;"|",'_cu Bật tắt nhóm'!$H:$H,0)),"Có")="Không","Không",IF(IFERROR(INDEX('_cu Bật tắt nhóm'!$A:$A,MATCH($B773&amp;"|"&amp;$C773&amp;"|"&amp;$D773,'_cu Bật tắt nhóm'!$H:$H,0)),"Có")="Không","Không","Có")))</f>
        <v>Không</v>
      </c>
    </row>
    <row r="774">
      <c r="A774" s="132"/>
      <c r="B774" s="29"/>
      <c r="C774" s="29"/>
      <c r="D774" s="29"/>
      <c r="E774" s="29"/>
      <c r="F774" s="29"/>
      <c r="G774" s="29"/>
      <c r="H774" s="29"/>
      <c r="I774" s="29"/>
      <c r="J774" s="132"/>
      <c r="K774" s="29"/>
      <c r="L774" s="41" t="str">
        <f t="array" ref="L774">IF($A774&lt;&gt;"Có","Không",IF(IFERROR(INDEX('_cu Bật tắt nhóm'!$A:$A,MATCH($B774&amp;"|"&amp;$C774&amp;"|",'_cu Bật tắt nhóm'!$H:$H,0)),"Có")="Không","Không",IF(IFERROR(INDEX('_cu Bật tắt nhóm'!$A:$A,MATCH($B774&amp;"|"&amp;$C774&amp;"|"&amp;$D774,'_cu Bật tắt nhóm'!$H:$H,0)),"Có")="Không","Không","Có")))</f>
        <v>Không</v>
      </c>
    </row>
    <row r="775">
      <c r="A775" s="132"/>
      <c r="B775" s="29"/>
      <c r="C775" s="29"/>
      <c r="D775" s="29"/>
      <c r="E775" s="29"/>
      <c r="F775" s="29"/>
      <c r="G775" s="29"/>
      <c r="H775" s="29"/>
      <c r="I775" s="29"/>
      <c r="J775" s="132"/>
      <c r="K775" s="29"/>
      <c r="L775" s="41" t="str">
        <f t="array" ref="L775">IF($A775&lt;&gt;"Có","Không",IF(IFERROR(INDEX('_cu Bật tắt nhóm'!$A:$A,MATCH($B775&amp;"|"&amp;$C775&amp;"|",'_cu Bật tắt nhóm'!$H:$H,0)),"Có")="Không","Không",IF(IFERROR(INDEX('_cu Bật tắt nhóm'!$A:$A,MATCH($B775&amp;"|"&amp;$C775&amp;"|"&amp;$D775,'_cu Bật tắt nhóm'!$H:$H,0)),"Có")="Không","Không","Có")))</f>
        <v>Không</v>
      </c>
    </row>
    <row r="776">
      <c r="A776" s="132"/>
      <c r="B776" s="29"/>
      <c r="C776" s="29"/>
      <c r="D776" s="29"/>
      <c r="E776" s="29"/>
      <c r="F776" s="29"/>
      <c r="G776" s="29"/>
      <c r="H776" s="29"/>
      <c r="I776" s="29"/>
      <c r="J776" s="132"/>
      <c r="K776" s="29"/>
      <c r="L776" s="41" t="str">
        <f t="array" ref="L776">IF($A776&lt;&gt;"Có","Không",IF(IFERROR(INDEX('_cu Bật tắt nhóm'!$A:$A,MATCH($B776&amp;"|"&amp;$C776&amp;"|",'_cu Bật tắt nhóm'!$H:$H,0)),"Có")="Không","Không",IF(IFERROR(INDEX('_cu Bật tắt nhóm'!$A:$A,MATCH($B776&amp;"|"&amp;$C776&amp;"|"&amp;$D776,'_cu Bật tắt nhóm'!$H:$H,0)),"Có")="Không","Không","Có")))</f>
        <v>Không</v>
      </c>
    </row>
    <row r="777">
      <c r="A777" s="132"/>
      <c r="B777" s="29"/>
      <c r="C777" s="29"/>
      <c r="D777" s="29"/>
      <c r="E777" s="29"/>
      <c r="F777" s="29"/>
      <c r="G777" s="29"/>
      <c r="H777" s="29"/>
      <c r="I777" s="29"/>
      <c r="J777" s="132"/>
      <c r="K777" s="29"/>
      <c r="L777" s="41" t="str">
        <f t="array" ref="L777">IF($A777&lt;&gt;"Có","Không",IF(IFERROR(INDEX('_cu Bật tắt nhóm'!$A:$A,MATCH($B777&amp;"|"&amp;$C777&amp;"|",'_cu Bật tắt nhóm'!$H:$H,0)),"Có")="Không","Không",IF(IFERROR(INDEX('_cu Bật tắt nhóm'!$A:$A,MATCH($B777&amp;"|"&amp;$C777&amp;"|"&amp;$D777,'_cu Bật tắt nhóm'!$H:$H,0)),"Có")="Không","Không","Có")))</f>
        <v>Không</v>
      </c>
    </row>
    <row r="778">
      <c r="A778" s="132"/>
      <c r="B778" s="29"/>
      <c r="C778" s="29"/>
      <c r="D778" s="29"/>
      <c r="E778" s="29"/>
      <c r="F778" s="29"/>
      <c r="G778" s="29"/>
      <c r="H778" s="29"/>
      <c r="I778" s="29"/>
      <c r="J778" s="132"/>
      <c r="K778" s="29"/>
      <c r="L778" s="41" t="str">
        <f t="array" ref="L778">IF($A778&lt;&gt;"Có","Không",IF(IFERROR(INDEX('_cu Bật tắt nhóm'!$A:$A,MATCH($B778&amp;"|"&amp;$C778&amp;"|",'_cu Bật tắt nhóm'!$H:$H,0)),"Có")="Không","Không",IF(IFERROR(INDEX('_cu Bật tắt nhóm'!$A:$A,MATCH($B778&amp;"|"&amp;$C778&amp;"|"&amp;$D778,'_cu Bật tắt nhóm'!$H:$H,0)),"Có")="Không","Không","Có")))</f>
        <v>Không</v>
      </c>
    </row>
    <row r="779">
      <c r="A779" s="132"/>
      <c r="B779" s="29"/>
      <c r="C779" s="29"/>
      <c r="D779" s="29"/>
      <c r="E779" s="29"/>
      <c r="F779" s="29"/>
      <c r="G779" s="29"/>
      <c r="H779" s="29"/>
      <c r="I779" s="29"/>
      <c r="J779" s="132"/>
      <c r="K779" s="29"/>
      <c r="L779" s="41" t="str">
        <f t="array" ref="L779">IF($A779&lt;&gt;"Có","Không",IF(IFERROR(INDEX('_cu Bật tắt nhóm'!$A:$A,MATCH($B779&amp;"|"&amp;$C779&amp;"|",'_cu Bật tắt nhóm'!$H:$H,0)),"Có")="Không","Không",IF(IFERROR(INDEX('_cu Bật tắt nhóm'!$A:$A,MATCH($B779&amp;"|"&amp;$C779&amp;"|"&amp;$D779,'_cu Bật tắt nhóm'!$H:$H,0)),"Có")="Không","Không","Có")))</f>
        <v>Không</v>
      </c>
    </row>
    <row r="780">
      <c r="A780" s="132"/>
      <c r="B780" s="29"/>
      <c r="C780" s="29"/>
      <c r="D780" s="29"/>
      <c r="E780" s="29"/>
      <c r="F780" s="29"/>
      <c r="G780" s="29"/>
      <c r="H780" s="29"/>
      <c r="I780" s="29"/>
      <c r="J780" s="132"/>
      <c r="K780" s="29"/>
      <c r="L780" s="41" t="str">
        <f t="array" ref="L780">IF($A780&lt;&gt;"Có","Không",IF(IFERROR(INDEX('_cu Bật tắt nhóm'!$A:$A,MATCH($B780&amp;"|"&amp;$C780&amp;"|",'_cu Bật tắt nhóm'!$H:$H,0)),"Có")="Không","Không",IF(IFERROR(INDEX('_cu Bật tắt nhóm'!$A:$A,MATCH($B780&amp;"|"&amp;$C780&amp;"|"&amp;$D780,'_cu Bật tắt nhóm'!$H:$H,0)),"Có")="Không","Không","Có")))</f>
        <v>Không</v>
      </c>
    </row>
    <row r="781">
      <c r="A781" s="132"/>
      <c r="B781" s="29"/>
      <c r="C781" s="29"/>
      <c r="D781" s="29"/>
      <c r="E781" s="29"/>
      <c r="F781" s="29"/>
      <c r="G781" s="29"/>
      <c r="H781" s="29"/>
      <c r="I781" s="29"/>
      <c r="J781" s="132"/>
      <c r="K781" s="29"/>
      <c r="L781" s="41" t="str">
        <f t="array" ref="L781">IF($A781&lt;&gt;"Có","Không",IF(IFERROR(INDEX('_cu Bật tắt nhóm'!$A:$A,MATCH($B781&amp;"|"&amp;$C781&amp;"|",'_cu Bật tắt nhóm'!$H:$H,0)),"Có")="Không","Không",IF(IFERROR(INDEX('_cu Bật tắt nhóm'!$A:$A,MATCH($B781&amp;"|"&amp;$C781&amp;"|"&amp;$D781,'_cu Bật tắt nhóm'!$H:$H,0)),"Có")="Không","Không","Có")))</f>
        <v>Không</v>
      </c>
    </row>
    <row r="782">
      <c r="A782" s="132"/>
      <c r="B782" s="29"/>
      <c r="C782" s="29"/>
      <c r="D782" s="29"/>
      <c r="E782" s="29"/>
      <c r="F782" s="29"/>
      <c r="G782" s="29"/>
      <c r="H782" s="29"/>
      <c r="I782" s="29"/>
      <c r="J782" s="132"/>
      <c r="K782" s="29"/>
      <c r="L782" s="41" t="str">
        <f t="array" ref="L782">IF($A782&lt;&gt;"Có","Không",IF(IFERROR(INDEX('_cu Bật tắt nhóm'!$A:$A,MATCH($B782&amp;"|"&amp;$C782&amp;"|",'_cu Bật tắt nhóm'!$H:$H,0)),"Có")="Không","Không",IF(IFERROR(INDEX('_cu Bật tắt nhóm'!$A:$A,MATCH($B782&amp;"|"&amp;$C782&amp;"|"&amp;$D782,'_cu Bật tắt nhóm'!$H:$H,0)),"Có")="Không","Không","Có")))</f>
        <v>Không</v>
      </c>
    </row>
    <row r="783">
      <c r="A783" s="132"/>
      <c r="B783" s="29"/>
      <c r="C783" s="29"/>
      <c r="D783" s="29"/>
      <c r="E783" s="29"/>
      <c r="F783" s="29"/>
      <c r="G783" s="29"/>
      <c r="H783" s="29"/>
      <c r="I783" s="29"/>
      <c r="J783" s="132"/>
      <c r="K783" s="29"/>
      <c r="L783" s="41" t="str">
        <f t="array" ref="L783">IF($A783&lt;&gt;"Có","Không",IF(IFERROR(INDEX('_cu Bật tắt nhóm'!$A:$A,MATCH($B783&amp;"|"&amp;$C783&amp;"|",'_cu Bật tắt nhóm'!$H:$H,0)),"Có")="Không","Không",IF(IFERROR(INDEX('_cu Bật tắt nhóm'!$A:$A,MATCH($B783&amp;"|"&amp;$C783&amp;"|"&amp;$D783,'_cu Bật tắt nhóm'!$H:$H,0)),"Có")="Không","Không","Có")))</f>
        <v>Không</v>
      </c>
    </row>
    <row r="784">
      <c r="A784" s="132"/>
      <c r="B784" s="29"/>
      <c r="C784" s="29"/>
      <c r="D784" s="29"/>
      <c r="E784" s="29"/>
      <c r="F784" s="29"/>
      <c r="G784" s="29"/>
      <c r="H784" s="29"/>
      <c r="I784" s="29"/>
      <c r="J784" s="132"/>
      <c r="K784" s="29"/>
      <c r="L784" s="41" t="str">
        <f t="array" ref="L784">IF($A784&lt;&gt;"Có","Không",IF(IFERROR(INDEX('_cu Bật tắt nhóm'!$A:$A,MATCH($B784&amp;"|"&amp;$C784&amp;"|",'_cu Bật tắt nhóm'!$H:$H,0)),"Có")="Không","Không",IF(IFERROR(INDEX('_cu Bật tắt nhóm'!$A:$A,MATCH($B784&amp;"|"&amp;$C784&amp;"|"&amp;$D784,'_cu Bật tắt nhóm'!$H:$H,0)),"Có")="Không","Không","Có")))</f>
        <v>Không</v>
      </c>
    </row>
    <row r="785">
      <c r="A785" s="132"/>
      <c r="B785" s="29"/>
      <c r="C785" s="29"/>
      <c r="D785" s="29"/>
      <c r="E785" s="29"/>
      <c r="F785" s="29"/>
      <c r="G785" s="29"/>
      <c r="H785" s="29"/>
      <c r="I785" s="29"/>
      <c r="J785" s="132"/>
      <c r="K785" s="29"/>
      <c r="L785" s="41" t="str">
        <f t="array" ref="L785">IF($A785&lt;&gt;"Có","Không",IF(IFERROR(INDEX('_cu Bật tắt nhóm'!$A:$A,MATCH($B785&amp;"|"&amp;$C785&amp;"|",'_cu Bật tắt nhóm'!$H:$H,0)),"Có")="Không","Không",IF(IFERROR(INDEX('_cu Bật tắt nhóm'!$A:$A,MATCH($B785&amp;"|"&amp;$C785&amp;"|"&amp;$D785,'_cu Bật tắt nhóm'!$H:$H,0)),"Có")="Không","Không","Có")))</f>
        <v>Không</v>
      </c>
    </row>
    <row r="786">
      <c r="A786" s="132"/>
      <c r="B786" s="29"/>
      <c r="C786" s="29"/>
      <c r="D786" s="29"/>
      <c r="E786" s="29"/>
      <c r="F786" s="29"/>
      <c r="G786" s="29"/>
      <c r="H786" s="29"/>
      <c r="I786" s="29"/>
      <c r="J786" s="132"/>
      <c r="K786" s="29"/>
      <c r="L786" s="41" t="str">
        <f t="array" ref="L786">IF($A786&lt;&gt;"Có","Không",IF(IFERROR(INDEX('_cu Bật tắt nhóm'!$A:$A,MATCH($B786&amp;"|"&amp;$C786&amp;"|",'_cu Bật tắt nhóm'!$H:$H,0)),"Có")="Không","Không",IF(IFERROR(INDEX('_cu Bật tắt nhóm'!$A:$A,MATCH($B786&amp;"|"&amp;$C786&amp;"|"&amp;$D786,'_cu Bật tắt nhóm'!$H:$H,0)),"Có")="Không","Không","Có")))</f>
        <v>Không</v>
      </c>
    </row>
    <row r="787">
      <c r="A787" s="132"/>
      <c r="B787" s="29"/>
      <c r="C787" s="29"/>
      <c r="D787" s="29"/>
      <c r="E787" s="29"/>
      <c r="F787" s="29"/>
      <c r="G787" s="29"/>
      <c r="H787" s="29"/>
      <c r="I787" s="29"/>
      <c r="J787" s="132"/>
      <c r="K787" s="29"/>
      <c r="L787" s="41" t="str">
        <f t="array" ref="L787">IF($A787&lt;&gt;"Có","Không",IF(IFERROR(INDEX('_cu Bật tắt nhóm'!$A:$A,MATCH($B787&amp;"|"&amp;$C787&amp;"|",'_cu Bật tắt nhóm'!$H:$H,0)),"Có")="Không","Không",IF(IFERROR(INDEX('_cu Bật tắt nhóm'!$A:$A,MATCH($B787&amp;"|"&amp;$C787&amp;"|"&amp;$D787,'_cu Bật tắt nhóm'!$H:$H,0)),"Có")="Không","Không","Có")))</f>
        <v>Không</v>
      </c>
    </row>
    <row r="788">
      <c r="A788" s="132"/>
      <c r="B788" s="29"/>
      <c r="C788" s="29"/>
      <c r="D788" s="29"/>
      <c r="E788" s="29"/>
      <c r="F788" s="29"/>
      <c r="G788" s="29"/>
      <c r="H788" s="29"/>
      <c r="I788" s="29"/>
      <c r="J788" s="132"/>
      <c r="K788" s="29"/>
      <c r="L788" s="41" t="str">
        <f t="array" ref="L788">IF($A788&lt;&gt;"Có","Không",IF(IFERROR(INDEX('_cu Bật tắt nhóm'!$A:$A,MATCH($B788&amp;"|"&amp;$C788&amp;"|",'_cu Bật tắt nhóm'!$H:$H,0)),"Có")="Không","Không",IF(IFERROR(INDEX('_cu Bật tắt nhóm'!$A:$A,MATCH($B788&amp;"|"&amp;$C788&amp;"|"&amp;$D788,'_cu Bật tắt nhóm'!$H:$H,0)),"Có")="Không","Không","Có")))</f>
        <v>Không</v>
      </c>
    </row>
    <row r="789">
      <c r="A789" s="132"/>
      <c r="B789" s="29"/>
      <c r="C789" s="29"/>
      <c r="D789" s="29"/>
      <c r="E789" s="29"/>
      <c r="F789" s="29"/>
      <c r="G789" s="29"/>
      <c r="H789" s="29"/>
      <c r="I789" s="29"/>
      <c r="J789" s="132"/>
      <c r="K789" s="29"/>
      <c r="L789" s="41" t="str">
        <f t="array" ref="L789">IF($A789&lt;&gt;"Có","Không",IF(IFERROR(INDEX('_cu Bật tắt nhóm'!$A:$A,MATCH($B789&amp;"|"&amp;$C789&amp;"|",'_cu Bật tắt nhóm'!$H:$H,0)),"Có")="Không","Không",IF(IFERROR(INDEX('_cu Bật tắt nhóm'!$A:$A,MATCH($B789&amp;"|"&amp;$C789&amp;"|"&amp;$D789,'_cu Bật tắt nhóm'!$H:$H,0)),"Có")="Không","Không","Có")))</f>
        <v>Không</v>
      </c>
    </row>
    <row r="790">
      <c r="A790" s="132"/>
      <c r="B790" s="29"/>
      <c r="C790" s="29"/>
      <c r="D790" s="29"/>
      <c r="E790" s="29"/>
      <c r="F790" s="29"/>
      <c r="G790" s="29"/>
      <c r="H790" s="29"/>
      <c r="I790" s="29"/>
      <c r="J790" s="132"/>
      <c r="K790" s="29"/>
      <c r="L790" s="41" t="str">
        <f t="array" ref="L790">IF($A790&lt;&gt;"Có","Không",IF(IFERROR(INDEX('_cu Bật tắt nhóm'!$A:$A,MATCH($B790&amp;"|"&amp;$C790&amp;"|",'_cu Bật tắt nhóm'!$H:$H,0)),"Có")="Không","Không",IF(IFERROR(INDEX('_cu Bật tắt nhóm'!$A:$A,MATCH($B790&amp;"|"&amp;$C790&amp;"|"&amp;$D790,'_cu Bật tắt nhóm'!$H:$H,0)),"Có")="Không","Không","Có")))</f>
        <v>Không</v>
      </c>
    </row>
    <row r="791">
      <c r="A791" s="132"/>
      <c r="B791" s="29"/>
      <c r="C791" s="29"/>
      <c r="D791" s="29"/>
      <c r="E791" s="29"/>
      <c r="F791" s="29"/>
      <c r="G791" s="29"/>
      <c r="H791" s="29"/>
      <c r="I791" s="29"/>
      <c r="J791" s="132"/>
      <c r="K791" s="29"/>
      <c r="L791" s="41" t="str">
        <f t="array" ref="L791">IF($A791&lt;&gt;"Có","Không",IF(IFERROR(INDEX('_cu Bật tắt nhóm'!$A:$A,MATCH($B791&amp;"|"&amp;$C791&amp;"|",'_cu Bật tắt nhóm'!$H:$H,0)),"Có")="Không","Không",IF(IFERROR(INDEX('_cu Bật tắt nhóm'!$A:$A,MATCH($B791&amp;"|"&amp;$C791&amp;"|"&amp;$D791,'_cu Bật tắt nhóm'!$H:$H,0)),"Có")="Không","Không","Có")))</f>
        <v>Không</v>
      </c>
    </row>
    <row r="792">
      <c r="A792" s="132"/>
      <c r="B792" s="29"/>
      <c r="C792" s="29"/>
      <c r="D792" s="29"/>
      <c r="E792" s="29"/>
      <c r="F792" s="29"/>
      <c r="G792" s="29"/>
      <c r="H792" s="29"/>
      <c r="I792" s="29"/>
      <c r="J792" s="132"/>
      <c r="K792" s="29"/>
      <c r="L792" s="41" t="str">
        <f t="array" ref="L792">IF($A792&lt;&gt;"Có","Không",IF(IFERROR(INDEX('_cu Bật tắt nhóm'!$A:$A,MATCH($B792&amp;"|"&amp;$C792&amp;"|",'_cu Bật tắt nhóm'!$H:$H,0)),"Có")="Không","Không",IF(IFERROR(INDEX('_cu Bật tắt nhóm'!$A:$A,MATCH($B792&amp;"|"&amp;$C792&amp;"|"&amp;$D792,'_cu Bật tắt nhóm'!$H:$H,0)),"Có")="Không","Không","Có")))</f>
        <v>Không</v>
      </c>
    </row>
    <row r="793">
      <c r="A793" s="132"/>
      <c r="B793" s="29"/>
      <c r="C793" s="29"/>
      <c r="D793" s="29"/>
      <c r="E793" s="29"/>
      <c r="F793" s="29"/>
      <c r="G793" s="29"/>
      <c r="H793" s="29"/>
      <c r="I793" s="29"/>
      <c r="J793" s="132"/>
      <c r="K793" s="29"/>
      <c r="L793" s="41" t="str">
        <f t="array" ref="L793">IF($A793&lt;&gt;"Có","Không",IF(IFERROR(INDEX('_cu Bật tắt nhóm'!$A:$A,MATCH($B793&amp;"|"&amp;$C793&amp;"|",'_cu Bật tắt nhóm'!$H:$H,0)),"Có")="Không","Không",IF(IFERROR(INDEX('_cu Bật tắt nhóm'!$A:$A,MATCH($B793&amp;"|"&amp;$C793&amp;"|"&amp;$D793,'_cu Bật tắt nhóm'!$H:$H,0)),"Có")="Không","Không","Có")))</f>
        <v>Không</v>
      </c>
    </row>
    <row r="794">
      <c r="A794" s="132"/>
      <c r="B794" s="29"/>
      <c r="C794" s="29"/>
      <c r="D794" s="29"/>
      <c r="E794" s="29"/>
      <c r="F794" s="29"/>
      <c r="G794" s="29"/>
      <c r="H794" s="29"/>
      <c r="I794" s="29"/>
      <c r="J794" s="132"/>
      <c r="K794" s="29"/>
      <c r="L794" s="41" t="str">
        <f t="array" ref="L794">IF($A794&lt;&gt;"Có","Không",IF(IFERROR(INDEX('_cu Bật tắt nhóm'!$A:$A,MATCH($B794&amp;"|"&amp;$C794&amp;"|",'_cu Bật tắt nhóm'!$H:$H,0)),"Có")="Không","Không",IF(IFERROR(INDEX('_cu Bật tắt nhóm'!$A:$A,MATCH($B794&amp;"|"&amp;$C794&amp;"|"&amp;$D794,'_cu Bật tắt nhóm'!$H:$H,0)),"Có")="Không","Không","Có")))</f>
        <v>Không</v>
      </c>
    </row>
    <row r="795">
      <c r="A795" s="132"/>
      <c r="B795" s="29"/>
      <c r="C795" s="29"/>
      <c r="D795" s="29"/>
      <c r="E795" s="29"/>
      <c r="F795" s="29"/>
      <c r="G795" s="29"/>
      <c r="H795" s="29"/>
      <c r="I795" s="29"/>
      <c r="J795" s="132"/>
      <c r="K795" s="29"/>
      <c r="L795" s="41" t="str">
        <f t="array" ref="L795">IF($A795&lt;&gt;"Có","Không",IF(IFERROR(INDEX('_cu Bật tắt nhóm'!$A:$A,MATCH($B795&amp;"|"&amp;$C795&amp;"|",'_cu Bật tắt nhóm'!$H:$H,0)),"Có")="Không","Không",IF(IFERROR(INDEX('_cu Bật tắt nhóm'!$A:$A,MATCH($B795&amp;"|"&amp;$C795&amp;"|"&amp;$D795,'_cu Bật tắt nhóm'!$H:$H,0)),"Có")="Không","Không","Có")))</f>
        <v>Không</v>
      </c>
    </row>
    <row r="796">
      <c r="A796" s="132"/>
      <c r="B796" s="29"/>
      <c r="C796" s="29"/>
      <c r="D796" s="29"/>
      <c r="E796" s="29"/>
      <c r="F796" s="29"/>
      <c r="G796" s="29"/>
      <c r="H796" s="29"/>
      <c r="I796" s="29"/>
      <c r="J796" s="132"/>
      <c r="K796" s="29"/>
      <c r="L796" s="41" t="str">
        <f t="array" ref="L796">IF($A796&lt;&gt;"Có","Không",IF(IFERROR(INDEX('_cu Bật tắt nhóm'!$A:$A,MATCH($B796&amp;"|"&amp;$C796&amp;"|",'_cu Bật tắt nhóm'!$H:$H,0)),"Có")="Không","Không",IF(IFERROR(INDEX('_cu Bật tắt nhóm'!$A:$A,MATCH($B796&amp;"|"&amp;$C796&amp;"|"&amp;$D796,'_cu Bật tắt nhóm'!$H:$H,0)),"Có")="Không","Không","Có")))</f>
        <v>Không</v>
      </c>
    </row>
    <row r="797">
      <c r="A797" s="132"/>
      <c r="B797" s="29"/>
      <c r="C797" s="29"/>
      <c r="D797" s="29"/>
      <c r="E797" s="29"/>
      <c r="F797" s="29"/>
      <c r="G797" s="29"/>
      <c r="H797" s="29"/>
      <c r="I797" s="29"/>
      <c r="J797" s="132"/>
      <c r="K797" s="29"/>
      <c r="L797" s="41" t="str">
        <f t="array" ref="L797">IF($A797&lt;&gt;"Có","Không",IF(IFERROR(INDEX('_cu Bật tắt nhóm'!$A:$A,MATCH($B797&amp;"|"&amp;$C797&amp;"|",'_cu Bật tắt nhóm'!$H:$H,0)),"Có")="Không","Không",IF(IFERROR(INDEX('_cu Bật tắt nhóm'!$A:$A,MATCH($B797&amp;"|"&amp;$C797&amp;"|"&amp;$D797,'_cu Bật tắt nhóm'!$H:$H,0)),"Có")="Không","Không","Có")))</f>
        <v>Không</v>
      </c>
    </row>
    <row r="798">
      <c r="A798" s="132"/>
      <c r="B798" s="29"/>
      <c r="C798" s="29"/>
      <c r="D798" s="29"/>
      <c r="E798" s="29"/>
      <c r="F798" s="29"/>
      <c r="G798" s="29"/>
      <c r="H798" s="29"/>
      <c r="I798" s="29"/>
      <c r="J798" s="132"/>
      <c r="K798" s="29"/>
      <c r="L798" s="41" t="str">
        <f t="array" ref="L798">IF($A798&lt;&gt;"Có","Không",IF(IFERROR(INDEX('_cu Bật tắt nhóm'!$A:$A,MATCH($B798&amp;"|"&amp;$C798&amp;"|",'_cu Bật tắt nhóm'!$H:$H,0)),"Có")="Không","Không",IF(IFERROR(INDEX('_cu Bật tắt nhóm'!$A:$A,MATCH($B798&amp;"|"&amp;$C798&amp;"|"&amp;$D798,'_cu Bật tắt nhóm'!$H:$H,0)),"Có")="Không","Không","Có")))</f>
        <v>Không</v>
      </c>
    </row>
    <row r="799">
      <c r="A799" s="132"/>
      <c r="B799" s="29"/>
      <c r="C799" s="29"/>
      <c r="D799" s="29"/>
      <c r="E799" s="29"/>
      <c r="F799" s="29"/>
      <c r="G799" s="29"/>
      <c r="H799" s="29"/>
      <c r="I799" s="29"/>
      <c r="J799" s="132"/>
      <c r="K799" s="29"/>
      <c r="L799" s="41" t="str">
        <f t="array" ref="L799">IF($A799&lt;&gt;"Có","Không",IF(IFERROR(INDEX('_cu Bật tắt nhóm'!$A:$A,MATCH($B799&amp;"|"&amp;$C799&amp;"|",'_cu Bật tắt nhóm'!$H:$H,0)),"Có")="Không","Không",IF(IFERROR(INDEX('_cu Bật tắt nhóm'!$A:$A,MATCH($B799&amp;"|"&amp;$C799&amp;"|"&amp;$D799,'_cu Bật tắt nhóm'!$H:$H,0)),"Có")="Không","Không","Có")))</f>
        <v>Không</v>
      </c>
    </row>
    <row r="800">
      <c r="A800" s="132"/>
      <c r="B800" s="29"/>
      <c r="C800" s="29"/>
      <c r="D800" s="29"/>
      <c r="E800" s="29"/>
      <c r="F800" s="29"/>
      <c r="G800" s="29"/>
      <c r="H800" s="29"/>
      <c r="I800" s="29"/>
      <c r="J800" s="132"/>
      <c r="K800" s="29"/>
      <c r="L800" s="41" t="str">
        <f t="array" ref="L800">IF($A800&lt;&gt;"Có","Không",IF(IFERROR(INDEX('_cu Bật tắt nhóm'!$A:$A,MATCH($B800&amp;"|"&amp;$C800&amp;"|",'_cu Bật tắt nhóm'!$H:$H,0)),"Có")="Không","Không",IF(IFERROR(INDEX('_cu Bật tắt nhóm'!$A:$A,MATCH($B800&amp;"|"&amp;$C800&amp;"|"&amp;$D800,'_cu Bật tắt nhóm'!$H:$H,0)),"Có")="Không","Không","Có")))</f>
        <v>Không</v>
      </c>
    </row>
    <row r="801">
      <c r="A801" s="132"/>
      <c r="B801" s="29"/>
      <c r="C801" s="29"/>
      <c r="D801" s="29"/>
      <c r="E801" s="29"/>
      <c r="F801" s="29"/>
      <c r="G801" s="29"/>
      <c r="H801" s="29"/>
      <c r="I801" s="29"/>
      <c r="J801" s="132"/>
      <c r="K801" s="29"/>
      <c r="L801" s="41" t="str">
        <f t="array" ref="L801">IF($A801&lt;&gt;"Có","Không",IF(IFERROR(INDEX('_cu Bật tắt nhóm'!$A:$A,MATCH($B801&amp;"|"&amp;$C801&amp;"|",'_cu Bật tắt nhóm'!$H:$H,0)),"Có")="Không","Không",IF(IFERROR(INDEX('_cu Bật tắt nhóm'!$A:$A,MATCH($B801&amp;"|"&amp;$C801&amp;"|"&amp;$D801,'_cu Bật tắt nhóm'!$H:$H,0)),"Có")="Không","Không","Có")))</f>
        <v>Không</v>
      </c>
    </row>
    <row r="802">
      <c r="A802" s="132"/>
      <c r="B802" s="29"/>
      <c r="C802" s="29"/>
      <c r="D802" s="29"/>
      <c r="E802" s="29"/>
      <c r="F802" s="29"/>
      <c r="G802" s="29"/>
      <c r="H802" s="29"/>
      <c r="I802" s="29"/>
      <c r="J802" s="132"/>
      <c r="K802" s="29"/>
      <c r="L802" s="41" t="str">
        <f t="array" ref="L802">IF($A802&lt;&gt;"Có","Không",IF(IFERROR(INDEX('_cu Bật tắt nhóm'!$A:$A,MATCH($B802&amp;"|"&amp;$C802&amp;"|",'_cu Bật tắt nhóm'!$H:$H,0)),"Có")="Không","Không",IF(IFERROR(INDEX('_cu Bật tắt nhóm'!$A:$A,MATCH($B802&amp;"|"&amp;$C802&amp;"|"&amp;$D802,'_cu Bật tắt nhóm'!$H:$H,0)),"Có")="Không","Không","Có")))</f>
        <v>Không</v>
      </c>
    </row>
    <row r="803">
      <c r="A803" s="132"/>
      <c r="B803" s="29"/>
      <c r="C803" s="29"/>
      <c r="D803" s="29"/>
      <c r="E803" s="29"/>
      <c r="F803" s="29"/>
      <c r="G803" s="29"/>
      <c r="H803" s="29"/>
      <c r="I803" s="29"/>
      <c r="J803" s="132"/>
      <c r="K803" s="29"/>
      <c r="L803" s="41" t="str">
        <f t="array" ref="L803">IF($A803&lt;&gt;"Có","Không",IF(IFERROR(INDEX('_cu Bật tắt nhóm'!$A:$A,MATCH($B803&amp;"|"&amp;$C803&amp;"|",'_cu Bật tắt nhóm'!$H:$H,0)),"Có")="Không","Không",IF(IFERROR(INDEX('_cu Bật tắt nhóm'!$A:$A,MATCH($B803&amp;"|"&amp;$C803&amp;"|"&amp;$D803,'_cu Bật tắt nhóm'!$H:$H,0)),"Có")="Không","Không","Có")))</f>
        <v>Không</v>
      </c>
    </row>
    <row r="804">
      <c r="A804" s="132"/>
      <c r="B804" s="29"/>
      <c r="C804" s="29"/>
      <c r="D804" s="29"/>
      <c r="E804" s="29"/>
      <c r="F804" s="29"/>
      <c r="G804" s="29"/>
      <c r="H804" s="29"/>
      <c r="I804" s="29"/>
      <c r="J804" s="132"/>
      <c r="K804" s="29"/>
      <c r="L804" s="41" t="str">
        <f t="array" ref="L804">IF($A804&lt;&gt;"Có","Không",IF(IFERROR(INDEX('_cu Bật tắt nhóm'!$A:$A,MATCH($B804&amp;"|"&amp;$C804&amp;"|",'_cu Bật tắt nhóm'!$H:$H,0)),"Có")="Không","Không",IF(IFERROR(INDEX('_cu Bật tắt nhóm'!$A:$A,MATCH($B804&amp;"|"&amp;$C804&amp;"|"&amp;$D804,'_cu Bật tắt nhóm'!$H:$H,0)),"Có")="Không","Không","Có")))</f>
        <v>Không</v>
      </c>
    </row>
    <row r="805">
      <c r="A805" s="132"/>
      <c r="B805" s="29"/>
      <c r="C805" s="29"/>
      <c r="D805" s="29"/>
      <c r="E805" s="29"/>
      <c r="F805" s="29"/>
      <c r="G805" s="29"/>
      <c r="H805" s="29"/>
      <c r="I805" s="29"/>
      <c r="J805" s="132"/>
      <c r="K805" s="29"/>
      <c r="L805" s="41" t="str">
        <f t="array" ref="L805">IF($A805&lt;&gt;"Có","Không",IF(IFERROR(INDEX('_cu Bật tắt nhóm'!$A:$A,MATCH($B805&amp;"|"&amp;$C805&amp;"|",'_cu Bật tắt nhóm'!$H:$H,0)),"Có")="Không","Không",IF(IFERROR(INDEX('_cu Bật tắt nhóm'!$A:$A,MATCH($B805&amp;"|"&amp;$C805&amp;"|"&amp;$D805,'_cu Bật tắt nhóm'!$H:$H,0)),"Có")="Không","Không","Có")))</f>
        <v>Không</v>
      </c>
    </row>
    <row r="806">
      <c r="A806" s="132"/>
      <c r="B806" s="29"/>
      <c r="C806" s="29"/>
      <c r="D806" s="29"/>
      <c r="E806" s="29"/>
      <c r="F806" s="29"/>
      <c r="G806" s="29"/>
      <c r="H806" s="29"/>
      <c r="I806" s="29"/>
      <c r="J806" s="132"/>
      <c r="K806" s="29"/>
      <c r="L806" s="41" t="str">
        <f t="array" ref="L806">IF($A806&lt;&gt;"Có","Không",IF(IFERROR(INDEX('_cu Bật tắt nhóm'!$A:$A,MATCH($B806&amp;"|"&amp;$C806&amp;"|",'_cu Bật tắt nhóm'!$H:$H,0)),"Có")="Không","Không",IF(IFERROR(INDEX('_cu Bật tắt nhóm'!$A:$A,MATCH($B806&amp;"|"&amp;$C806&amp;"|"&amp;$D806,'_cu Bật tắt nhóm'!$H:$H,0)),"Có")="Không","Không","Có")))</f>
        <v>Không</v>
      </c>
    </row>
    <row r="807">
      <c r="A807" s="132"/>
      <c r="B807" s="29"/>
      <c r="C807" s="29"/>
      <c r="D807" s="29"/>
      <c r="E807" s="29"/>
      <c r="F807" s="29"/>
      <c r="G807" s="29"/>
      <c r="H807" s="29"/>
      <c r="I807" s="29"/>
      <c r="J807" s="132"/>
      <c r="K807" s="29"/>
      <c r="L807" s="41" t="str">
        <f t="array" ref="L807">IF($A807&lt;&gt;"Có","Không",IF(IFERROR(INDEX('_cu Bật tắt nhóm'!$A:$A,MATCH($B807&amp;"|"&amp;$C807&amp;"|",'_cu Bật tắt nhóm'!$H:$H,0)),"Có")="Không","Không",IF(IFERROR(INDEX('_cu Bật tắt nhóm'!$A:$A,MATCH($B807&amp;"|"&amp;$C807&amp;"|"&amp;$D807,'_cu Bật tắt nhóm'!$H:$H,0)),"Có")="Không","Không","Có")))</f>
        <v>Không</v>
      </c>
    </row>
    <row r="808">
      <c r="A808" s="132"/>
      <c r="B808" s="29"/>
      <c r="C808" s="29"/>
      <c r="D808" s="29"/>
      <c r="E808" s="29"/>
      <c r="F808" s="29"/>
      <c r="G808" s="29"/>
      <c r="H808" s="29"/>
      <c r="I808" s="29"/>
      <c r="J808" s="132"/>
      <c r="K808" s="29"/>
      <c r="L808" s="41" t="str">
        <f t="array" ref="L808">IF($A808&lt;&gt;"Có","Không",IF(IFERROR(INDEX('_cu Bật tắt nhóm'!$A:$A,MATCH($B808&amp;"|"&amp;$C808&amp;"|",'_cu Bật tắt nhóm'!$H:$H,0)),"Có")="Không","Không",IF(IFERROR(INDEX('_cu Bật tắt nhóm'!$A:$A,MATCH($B808&amp;"|"&amp;$C808&amp;"|"&amp;$D808,'_cu Bật tắt nhóm'!$H:$H,0)),"Có")="Không","Không","Có")))</f>
        <v>Không</v>
      </c>
    </row>
    <row r="809">
      <c r="A809" s="132"/>
      <c r="B809" s="29"/>
      <c r="C809" s="29"/>
      <c r="D809" s="29"/>
      <c r="E809" s="29"/>
      <c r="F809" s="29"/>
      <c r="G809" s="29"/>
      <c r="H809" s="29"/>
      <c r="I809" s="29"/>
      <c r="J809" s="132"/>
      <c r="K809" s="29"/>
      <c r="L809" s="41" t="str">
        <f t="array" ref="L809">IF($A809&lt;&gt;"Có","Không",IF(IFERROR(INDEX('_cu Bật tắt nhóm'!$A:$A,MATCH($B809&amp;"|"&amp;$C809&amp;"|",'_cu Bật tắt nhóm'!$H:$H,0)),"Có")="Không","Không",IF(IFERROR(INDEX('_cu Bật tắt nhóm'!$A:$A,MATCH($B809&amp;"|"&amp;$C809&amp;"|"&amp;$D809,'_cu Bật tắt nhóm'!$H:$H,0)),"Có")="Không","Không","Có")))</f>
        <v>Không</v>
      </c>
    </row>
    <row r="810">
      <c r="A810" s="132"/>
      <c r="B810" s="29"/>
      <c r="C810" s="29"/>
      <c r="D810" s="29"/>
      <c r="E810" s="29"/>
      <c r="F810" s="29"/>
      <c r="G810" s="29"/>
      <c r="H810" s="29"/>
      <c r="I810" s="29"/>
      <c r="J810" s="132"/>
      <c r="K810" s="29"/>
      <c r="L810" s="41" t="str">
        <f t="array" ref="L810">IF($A810&lt;&gt;"Có","Không",IF(IFERROR(INDEX('_cu Bật tắt nhóm'!$A:$A,MATCH($B810&amp;"|"&amp;$C810&amp;"|",'_cu Bật tắt nhóm'!$H:$H,0)),"Có")="Không","Không",IF(IFERROR(INDEX('_cu Bật tắt nhóm'!$A:$A,MATCH($B810&amp;"|"&amp;$C810&amp;"|"&amp;$D810,'_cu Bật tắt nhóm'!$H:$H,0)),"Có")="Không","Không","Có")))</f>
        <v>Không</v>
      </c>
    </row>
    <row r="811">
      <c r="A811" s="132"/>
      <c r="B811" s="29"/>
      <c r="C811" s="29"/>
      <c r="D811" s="29"/>
      <c r="E811" s="29"/>
      <c r="F811" s="29"/>
      <c r="G811" s="29"/>
      <c r="H811" s="29"/>
      <c r="I811" s="29"/>
      <c r="J811" s="132"/>
      <c r="K811" s="29"/>
      <c r="L811" s="41" t="str">
        <f t="array" ref="L811">IF($A811&lt;&gt;"Có","Không",IF(IFERROR(INDEX('_cu Bật tắt nhóm'!$A:$A,MATCH($B811&amp;"|"&amp;$C811&amp;"|",'_cu Bật tắt nhóm'!$H:$H,0)),"Có")="Không","Không",IF(IFERROR(INDEX('_cu Bật tắt nhóm'!$A:$A,MATCH($B811&amp;"|"&amp;$C811&amp;"|"&amp;$D811,'_cu Bật tắt nhóm'!$H:$H,0)),"Có")="Không","Không","Có")))</f>
        <v>Không</v>
      </c>
    </row>
    <row r="812">
      <c r="A812" s="132"/>
      <c r="B812" s="29"/>
      <c r="C812" s="29"/>
      <c r="D812" s="29"/>
      <c r="E812" s="29"/>
      <c r="F812" s="29"/>
      <c r="G812" s="29"/>
      <c r="H812" s="29"/>
      <c r="I812" s="29"/>
      <c r="J812" s="132"/>
      <c r="K812" s="29"/>
      <c r="L812" s="41" t="str">
        <f t="array" ref="L812">IF($A812&lt;&gt;"Có","Không",IF(IFERROR(INDEX('_cu Bật tắt nhóm'!$A:$A,MATCH($B812&amp;"|"&amp;$C812&amp;"|",'_cu Bật tắt nhóm'!$H:$H,0)),"Có")="Không","Không",IF(IFERROR(INDEX('_cu Bật tắt nhóm'!$A:$A,MATCH($B812&amp;"|"&amp;$C812&amp;"|"&amp;$D812,'_cu Bật tắt nhóm'!$H:$H,0)),"Có")="Không","Không","Có")))</f>
        <v>Không</v>
      </c>
    </row>
    <row r="813">
      <c r="A813" s="132"/>
      <c r="B813" s="29"/>
      <c r="C813" s="29"/>
      <c r="D813" s="29"/>
      <c r="E813" s="29"/>
      <c r="F813" s="29"/>
      <c r="G813" s="29"/>
      <c r="H813" s="29"/>
      <c r="I813" s="29"/>
      <c r="J813" s="132"/>
      <c r="K813" s="29"/>
      <c r="L813" s="41" t="str">
        <f t="array" ref="L813">IF($A813&lt;&gt;"Có","Không",IF(IFERROR(INDEX('_cu Bật tắt nhóm'!$A:$A,MATCH($B813&amp;"|"&amp;$C813&amp;"|",'_cu Bật tắt nhóm'!$H:$H,0)),"Có")="Không","Không",IF(IFERROR(INDEX('_cu Bật tắt nhóm'!$A:$A,MATCH($B813&amp;"|"&amp;$C813&amp;"|"&amp;$D813,'_cu Bật tắt nhóm'!$H:$H,0)),"Có")="Không","Không","Có")))</f>
        <v>Không</v>
      </c>
    </row>
    <row r="814">
      <c r="A814" s="132"/>
      <c r="B814" s="29"/>
      <c r="C814" s="29"/>
      <c r="D814" s="29"/>
      <c r="E814" s="29"/>
      <c r="F814" s="29"/>
      <c r="G814" s="29"/>
      <c r="H814" s="29"/>
      <c r="I814" s="29"/>
      <c r="J814" s="132"/>
      <c r="K814" s="29"/>
      <c r="L814" s="41" t="str">
        <f t="array" ref="L814">IF($A814&lt;&gt;"Có","Không",IF(IFERROR(INDEX('_cu Bật tắt nhóm'!$A:$A,MATCH($B814&amp;"|"&amp;$C814&amp;"|",'_cu Bật tắt nhóm'!$H:$H,0)),"Có")="Không","Không",IF(IFERROR(INDEX('_cu Bật tắt nhóm'!$A:$A,MATCH($B814&amp;"|"&amp;$C814&amp;"|"&amp;$D814,'_cu Bật tắt nhóm'!$H:$H,0)),"Có")="Không","Không","Có")))</f>
        <v>Không</v>
      </c>
    </row>
    <row r="815">
      <c r="A815" s="132"/>
      <c r="B815" s="29"/>
      <c r="C815" s="29"/>
      <c r="D815" s="29"/>
      <c r="E815" s="29"/>
      <c r="F815" s="29"/>
      <c r="G815" s="29"/>
      <c r="H815" s="29"/>
      <c r="I815" s="29"/>
      <c r="J815" s="132"/>
      <c r="K815" s="29"/>
      <c r="L815" s="41" t="str">
        <f t="array" ref="L815">IF($A815&lt;&gt;"Có","Không",IF(IFERROR(INDEX('_cu Bật tắt nhóm'!$A:$A,MATCH($B815&amp;"|"&amp;$C815&amp;"|",'_cu Bật tắt nhóm'!$H:$H,0)),"Có")="Không","Không",IF(IFERROR(INDEX('_cu Bật tắt nhóm'!$A:$A,MATCH($B815&amp;"|"&amp;$C815&amp;"|"&amp;$D815,'_cu Bật tắt nhóm'!$H:$H,0)),"Có")="Không","Không","Có")))</f>
        <v>Không</v>
      </c>
    </row>
    <row r="816">
      <c r="A816" s="132"/>
      <c r="B816" s="29"/>
      <c r="C816" s="29"/>
      <c r="D816" s="29"/>
      <c r="E816" s="29"/>
      <c r="F816" s="29"/>
      <c r="G816" s="29"/>
      <c r="H816" s="29"/>
      <c r="I816" s="29"/>
      <c r="J816" s="132"/>
      <c r="K816" s="29"/>
      <c r="L816" s="41" t="str">
        <f t="array" ref="L816">IF($A816&lt;&gt;"Có","Không",IF(IFERROR(INDEX('_cu Bật tắt nhóm'!$A:$A,MATCH($B816&amp;"|"&amp;$C816&amp;"|",'_cu Bật tắt nhóm'!$H:$H,0)),"Có")="Không","Không",IF(IFERROR(INDEX('_cu Bật tắt nhóm'!$A:$A,MATCH($B816&amp;"|"&amp;$C816&amp;"|"&amp;$D816,'_cu Bật tắt nhóm'!$H:$H,0)),"Có")="Không","Không","Có")))</f>
        <v>Không</v>
      </c>
    </row>
    <row r="817">
      <c r="A817" s="132"/>
      <c r="B817" s="29"/>
      <c r="C817" s="29"/>
      <c r="D817" s="29"/>
      <c r="E817" s="29"/>
      <c r="F817" s="29"/>
      <c r="G817" s="29"/>
      <c r="H817" s="29"/>
      <c r="I817" s="29"/>
      <c r="J817" s="132"/>
      <c r="K817" s="29"/>
      <c r="L817" s="41" t="str">
        <f t="array" ref="L817">IF($A817&lt;&gt;"Có","Không",IF(IFERROR(INDEX('_cu Bật tắt nhóm'!$A:$A,MATCH($B817&amp;"|"&amp;$C817&amp;"|",'_cu Bật tắt nhóm'!$H:$H,0)),"Có")="Không","Không",IF(IFERROR(INDEX('_cu Bật tắt nhóm'!$A:$A,MATCH($B817&amp;"|"&amp;$C817&amp;"|"&amp;$D817,'_cu Bật tắt nhóm'!$H:$H,0)),"Có")="Không","Không","Có")))</f>
        <v>Không</v>
      </c>
    </row>
    <row r="818">
      <c r="A818" s="132"/>
      <c r="B818" s="29"/>
      <c r="C818" s="29"/>
      <c r="D818" s="29"/>
      <c r="E818" s="29"/>
      <c r="F818" s="29"/>
      <c r="G818" s="29"/>
      <c r="H818" s="29"/>
      <c r="I818" s="29"/>
      <c r="J818" s="132"/>
      <c r="K818" s="29"/>
      <c r="L818" s="41" t="str">
        <f t="array" ref="L818">IF($A818&lt;&gt;"Có","Không",IF(IFERROR(INDEX('_cu Bật tắt nhóm'!$A:$A,MATCH($B818&amp;"|"&amp;$C818&amp;"|",'_cu Bật tắt nhóm'!$H:$H,0)),"Có")="Không","Không",IF(IFERROR(INDEX('_cu Bật tắt nhóm'!$A:$A,MATCH($B818&amp;"|"&amp;$C818&amp;"|"&amp;$D818,'_cu Bật tắt nhóm'!$H:$H,0)),"Có")="Không","Không","Có")))</f>
        <v>Không</v>
      </c>
    </row>
    <row r="819">
      <c r="A819" s="132"/>
      <c r="B819" s="29"/>
      <c r="C819" s="29"/>
      <c r="D819" s="29"/>
      <c r="E819" s="29"/>
      <c r="F819" s="29"/>
      <c r="G819" s="29"/>
      <c r="H819" s="29"/>
      <c r="I819" s="29"/>
      <c r="J819" s="132"/>
      <c r="K819" s="29"/>
      <c r="L819" s="41" t="str">
        <f t="array" ref="L819">IF($A819&lt;&gt;"Có","Không",IF(IFERROR(INDEX('_cu Bật tắt nhóm'!$A:$A,MATCH($B819&amp;"|"&amp;$C819&amp;"|",'_cu Bật tắt nhóm'!$H:$H,0)),"Có")="Không","Không",IF(IFERROR(INDEX('_cu Bật tắt nhóm'!$A:$A,MATCH($B819&amp;"|"&amp;$C819&amp;"|"&amp;$D819,'_cu Bật tắt nhóm'!$H:$H,0)),"Có")="Không","Không","Có")))</f>
        <v>Không</v>
      </c>
    </row>
    <row r="820">
      <c r="A820" s="132"/>
      <c r="B820" s="29"/>
      <c r="C820" s="29"/>
      <c r="D820" s="29"/>
      <c r="E820" s="29"/>
      <c r="F820" s="29"/>
      <c r="G820" s="29"/>
      <c r="H820" s="29"/>
      <c r="I820" s="29"/>
      <c r="J820" s="132"/>
      <c r="K820" s="29"/>
      <c r="L820" s="41" t="str">
        <f t="array" ref="L820">IF($A820&lt;&gt;"Có","Không",IF(IFERROR(INDEX('_cu Bật tắt nhóm'!$A:$A,MATCH($B820&amp;"|"&amp;$C820&amp;"|",'_cu Bật tắt nhóm'!$H:$H,0)),"Có")="Không","Không",IF(IFERROR(INDEX('_cu Bật tắt nhóm'!$A:$A,MATCH($B820&amp;"|"&amp;$C820&amp;"|"&amp;$D820,'_cu Bật tắt nhóm'!$H:$H,0)),"Có")="Không","Không","Có")))</f>
        <v>Không</v>
      </c>
    </row>
    <row r="821">
      <c r="A821" s="132"/>
      <c r="B821" s="29"/>
      <c r="C821" s="29"/>
      <c r="D821" s="29"/>
      <c r="E821" s="29"/>
      <c r="F821" s="29"/>
      <c r="G821" s="29"/>
      <c r="H821" s="29"/>
      <c r="I821" s="29"/>
      <c r="J821" s="132"/>
      <c r="K821" s="29"/>
      <c r="L821" s="41" t="str">
        <f t="array" ref="L821">IF($A821&lt;&gt;"Có","Không",IF(IFERROR(INDEX('_cu Bật tắt nhóm'!$A:$A,MATCH($B821&amp;"|"&amp;$C821&amp;"|",'_cu Bật tắt nhóm'!$H:$H,0)),"Có")="Không","Không",IF(IFERROR(INDEX('_cu Bật tắt nhóm'!$A:$A,MATCH($B821&amp;"|"&amp;$C821&amp;"|"&amp;$D821,'_cu Bật tắt nhóm'!$H:$H,0)),"Có")="Không","Không","Có")))</f>
        <v>Không</v>
      </c>
    </row>
    <row r="822">
      <c r="A822" s="132"/>
      <c r="B822" s="29"/>
      <c r="C822" s="29"/>
      <c r="D822" s="29"/>
      <c r="E822" s="29"/>
      <c r="F822" s="29"/>
      <c r="G822" s="29"/>
      <c r="H822" s="29"/>
      <c r="I822" s="29"/>
      <c r="J822" s="132"/>
      <c r="K822" s="29"/>
      <c r="L822" s="41" t="str">
        <f t="array" ref="L822">IF($A822&lt;&gt;"Có","Không",IF(IFERROR(INDEX('_cu Bật tắt nhóm'!$A:$A,MATCH($B822&amp;"|"&amp;$C822&amp;"|",'_cu Bật tắt nhóm'!$H:$H,0)),"Có")="Không","Không",IF(IFERROR(INDEX('_cu Bật tắt nhóm'!$A:$A,MATCH($B822&amp;"|"&amp;$C822&amp;"|"&amp;$D822,'_cu Bật tắt nhóm'!$H:$H,0)),"Có")="Không","Không","Có")))</f>
        <v>Không</v>
      </c>
    </row>
    <row r="823">
      <c r="A823" s="132"/>
      <c r="B823" s="29"/>
      <c r="C823" s="29"/>
      <c r="D823" s="29"/>
      <c r="E823" s="29"/>
      <c r="F823" s="29"/>
      <c r="G823" s="29"/>
      <c r="H823" s="29"/>
      <c r="I823" s="29"/>
      <c r="J823" s="132"/>
      <c r="K823" s="29"/>
      <c r="L823" s="41" t="str">
        <f t="array" ref="L823">IF($A823&lt;&gt;"Có","Không",IF(IFERROR(INDEX('_cu Bật tắt nhóm'!$A:$A,MATCH($B823&amp;"|"&amp;$C823&amp;"|",'_cu Bật tắt nhóm'!$H:$H,0)),"Có")="Không","Không",IF(IFERROR(INDEX('_cu Bật tắt nhóm'!$A:$A,MATCH($B823&amp;"|"&amp;$C823&amp;"|"&amp;$D823,'_cu Bật tắt nhóm'!$H:$H,0)),"Có")="Không","Không","Có")))</f>
        <v>Không</v>
      </c>
    </row>
    <row r="824">
      <c r="A824" s="132"/>
      <c r="B824" s="29"/>
      <c r="C824" s="29"/>
      <c r="D824" s="29"/>
      <c r="E824" s="29"/>
      <c r="F824" s="29"/>
      <c r="G824" s="29"/>
      <c r="H824" s="29"/>
      <c r="I824" s="29"/>
      <c r="J824" s="132"/>
      <c r="K824" s="29"/>
      <c r="L824" s="41" t="str">
        <f t="array" ref="L824">IF($A824&lt;&gt;"Có","Không",IF(IFERROR(INDEX('_cu Bật tắt nhóm'!$A:$A,MATCH($B824&amp;"|"&amp;$C824&amp;"|",'_cu Bật tắt nhóm'!$H:$H,0)),"Có")="Không","Không",IF(IFERROR(INDEX('_cu Bật tắt nhóm'!$A:$A,MATCH($B824&amp;"|"&amp;$C824&amp;"|"&amp;$D824,'_cu Bật tắt nhóm'!$H:$H,0)),"Có")="Không","Không","Có")))</f>
        <v>Không</v>
      </c>
    </row>
    <row r="825">
      <c r="A825" s="132"/>
      <c r="B825" s="29"/>
      <c r="C825" s="29"/>
      <c r="D825" s="29"/>
      <c r="E825" s="29"/>
      <c r="F825" s="29"/>
      <c r="G825" s="29"/>
      <c r="H825" s="29"/>
      <c r="I825" s="29"/>
      <c r="J825" s="132"/>
      <c r="K825" s="29"/>
      <c r="L825" s="41" t="str">
        <f t="array" ref="L825">IF($A825&lt;&gt;"Có","Không",IF(IFERROR(INDEX('_cu Bật tắt nhóm'!$A:$A,MATCH($B825&amp;"|"&amp;$C825&amp;"|",'_cu Bật tắt nhóm'!$H:$H,0)),"Có")="Không","Không",IF(IFERROR(INDEX('_cu Bật tắt nhóm'!$A:$A,MATCH($B825&amp;"|"&amp;$C825&amp;"|"&amp;$D825,'_cu Bật tắt nhóm'!$H:$H,0)),"Có")="Không","Không","Có")))</f>
        <v>Không</v>
      </c>
    </row>
    <row r="826">
      <c r="A826" s="132"/>
      <c r="B826" s="29"/>
      <c r="C826" s="29"/>
      <c r="D826" s="29"/>
      <c r="E826" s="29"/>
      <c r="F826" s="29"/>
      <c r="G826" s="29"/>
      <c r="H826" s="29"/>
      <c r="I826" s="29"/>
      <c r="J826" s="132"/>
      <c r="K826" s="29"/>
      <c r="L826" s="41" t="str">
        <f t="array" ref="L826">IF($A826&lt;&gt;"Có","Không",IF(IFERROR(INDEX('_cu Bật tắt nhóm'!$A:$A,MATCH($B826&amp;"|"&amp;$C826&amp;"|",'_cu Bật tắt nhóm'!$H:$H,0)),"Có")="Không","Không",IF(IFERROR(INDEX('_cu Bật tắt nhóm'!$A:$A,MATCH($B826&amp;"|"&amp;$C826&amp;"|"&amp;$D826,'_cu Bật tắt nhóm'!$H:$H,0)),"Có")="Không","Không","Có")))</f>
        <v>Không</v>
      </c>
    </row>
    <row r="827">
      <c r="A827" s="132"/>
      <c r="B827" s="29"/>
      <c r="C827" s="29"/>
      <c r="D827" s="29"/>
      <c r="E827" s="29"/>
      <c r="F827" s="29"/>
      <c r="G827" s="29"/>
      <c r="H827" s="29"/>
      <c r="I827" s="29"/>
      <c r="J827" s="132"/>
      <c r="K827" s="29"/>
      <c r="L827" s="41" t="str">
        <f t="array" ref="L827">IF($A827&lt;&gt;"Có","Không",IF(IFERROR(INDEX('_cu Bật tắt nhóm'!$A:$A,MATCH($B827&amp;"|"&amp;$C827&amp;"|",'_cu Bật tắt nhóm'!$H:$H,0)),"Có")="Không","Không",IF(IFERROR(INDEX('_cu Bật tắt nhóm'!$A:$A,MATCH($B827&amp;"|"&amp;$C827&amp;"|"&amp;$D827,'_cu Bật tắt nhóm'!$H:$H,0)),"Có")="Không","Không","Có")))</f>
        <v>Không</v>
      </c>
    </row>
    <row r="828">
      <c r="A828" s="132"/>
      <c r="B828" s="29"/>
      <c r="C828" s="29"/>
      <c r="D828" s="29"/>
      <c r="E828" s="29"/>
      <c r="F828" s="29"/>
      <c r="G828" s="29"/>
      <c r="H828" s="29"/>
      <c r="I828" s="29"/>
      <c r="J828" s="132"/>
      <c r="K828" s="29"/>
      <c r="L828" s="41" t="str">
        <f t="array" ref="L828">IF($A828&lt;&gt;"Có","Không",IF(IFERROR(INDEX('_cu Bật tắt nhóm'!$A:$A,MATCH($B828&amp;"|"&amp;$C828&amp;"|",'_cu Bật tắt nhóm'!$H:$H,0)),"Có")="Không","Không",IF(IFERROR(INDEX('_cu Bật tắt nhóm'!$A:$A,MATCH($B828&amp;"|"&amp;$C828&amp;"|"&amp;$D828,'_cu Bật tắt nhóm'!$H:$H,0)),"Có")="Không","Không","Có")))</f>
        <v>Không</v>
      </c>
    </row>
    <row r="829">
      <c r="A829" s="132"/>
      <c r="B829" s="29"/>
      <c r="C829" s="29"/>
      <c r="D829" s="29"/>
      <c r="E829" s="29"/>
      <c r="F829" s="29"/>
      <c r="G829" s="29"/>
      <c r="H829" s="29"/>
      <c r="I829" s="29"/>
      <c r="J829" s="132"/>
      <c r="K829" s="29"/>
      <c r="L829" s="41" t="str">
        <f t="array" ref="L829">IF($A829&lt;&gt;"Có","Không",IF(IFERROR(INDEX('_cu Bật tắt nhóm'!$A:$A,MATCH($B829&amp;"|"&amp;$C829&amp;"|",'_cu Bật tắt nhóm'!$H:$H,0)),"Có")="Không","Không",IF(IFERROR(INDEX('_cu Bật tắt nhóm'!$A:$A,MATCH($B829&amp;"|"&amp;$C829&amp;"|"&amp;$D829,'_cu Bật tắt nhóm'!$H:$H,0)),"Có")="Không","Không","Có")))</f>
        <v>Không</v>
      </c>
    </row>
    <row r="830">
      <c r="A830" s="132"/>
      <c r="B830" s="29"/>
      <c r="C830" s="29"/>
      <c r="D830" s="29"/>
      <c r="E830" s="29"/>
      <c r="F830" s="29"/>
      <c r="G830" s="29"/>
      <c r="H830" s="29"/>
      <c r="I830" s="29"/>
      <c r="J830" s="132"/>
      <c r="K830" s="29"/>
      <c r="L830" s="41" t="str">
        <f t="array" ref="L830">IF($A830&lt;&gt;"Có","Không",IF(IFERROR(INDEX('_cu Bật tắt nhóm'!$A:$A,MATCH($B830&amp;"|"&amp;$C830&amp;"|",'_cu Bật tắt nhóm'!$H:$H,0)),"Có")="Không","Không",IF(IFERROR(INDEX('_cu Bật tắt nhóm'!$A:$A,MATCH($B830&amp;"|"&amp;$C830&amp;"|"&amp;$D830,'_cu Bật tắt nhóm'!$H:$H,0)),"Có")="Không","Không","Có")))</f>
        <v>Không</v>
      </c>
    </row>
    <row r="831">
      <c r="A831" s="132"/>
      <c r="B831" s="29"/>
      <c r="C831" s="29"/>
      <c r="D831" s="29"/>
      <c r="E831" s="29"/>
      <c r="F831" s="29"/>
      <c r="G831" s="29"/>
      <c r="H831" s="29"/>
      <c r="I831" s="29"/>
      <c r="J831" s="132"/>
      <c r="K831" s="29"/>
      <c r="L831" s="41" t="str">
        <f t="array" ref="L831">IF($A831&lt;&gt;"Có","Không",IF(IFERROR(INDEX('_cu Bật tắt nhóm'!$A:$A,MATCH($B831&amp;"|"&amp;$C831&amp;"|",'_cu Bật tắt nhóm'!$H:$H,0)),"Có")="Không","Không",IF(IFERROR(INDEX('_cu Bật tắt nhóm'!$A:$A,MATCH($B831&amp;"|"&amp;$C831&amp;"|"&amp;$D831,'_cu Bật tắt nhóm'!$H:$H,0)),"Có")="Không","Không","Có")))</f>
        <v>Không</v>
      </c>
    </row>
    <row r="832">
      <c r="A832" s="132"/>
      <c r="B832" s="29"/>
      <c r="C832" s="29"/>
      <c r="D832" s="29"/>
      <c r="E832" s="29"/>
      <c r="F832" s="29"/>
      <c r="G832" s="29"/>
      <c r="H832" s="29"/>
      <c r="I832" s="29"/>
      <c r="J832" s="132"/>
      <c r="K832" s="29"/>
      <c r="L832" s="41" t="str">
        <f t="array" ref="L832">IF($A832&lt;&gt;"Có","Không",IF(IFERROR(INDEX('_cu Bật tắt nhóm'!$A:$A,MATCH($B832&amp;"|"&amp;$C832&amp;"|",'_cu Bật tắt nhóm'!$H:$H,0)),"Có")="Không","Không",IF(IFERROR(INDEX('_cu Bật tắt nhóm'!$A:$A,MATCH($B832&amp;"|"&amp;$C832&amp;"|"&amp;$D832,'_cu Bật tắt nhóm'!$H:$H,0)),"Có")="Không","Không","Có")))</f>
        <v>Không</v>
      </c>
    </row>
    <row r="833">
      <c r="A833" s="132"/>
      <c r="B833" s="29"/>
      <c r="C833" s="29"/>
      <c r="D833" s="29"/>
      <c r="E833" s="29"/>
      <c r="F833" s="29"/>
      <c r="G833" s="29"/>
      <c r="H833" s="29"/>
      <c r="I833" s="29"/>
      <c r="J833" s="132"/>
      <c r="K833" s="29"/>
      <c r="L833" s="41" t="str">
        <f t="array" ref="L833">IF($A833&lt;&gt;"Có","Không",IF(IFERROR(INDEX('_cu Bật tắt nhóm'!$A:$A,MATCH($B833&amp;"|"&amp;$C833&amp;"|",'_cu Bật tắt nhóm'!$H:$H,0)),"Có")="Không","Không",IF(IFERROR(INDEX('_cu Bật tắt nhóm'!$A:$A,MATCH($B833&amp;"|"&amp;$C833&amp;"|"&amp;$D833,'_cu Bật tắt nhóm'!$H:$H,0)),"Có")="Không","Không","Có")))</f>
        <v>Không</v>
      </c>
    </row>
    <row r="834">
      <c r="A834" s="132"/>
      <c r="B834" s="29"/>
      <c r="C834" s="29"/>
      <c r="D834" s="29"/>
      <c r="E834" s="29"/>
      <c r="F834" s="29"/>
      <c r="G834" s="29"/>
      <c r="H834" s="29"/>
      <c r="I834" s="29"/>
      <c r="J834" s="132"/>
      <c r="K834" s="29"/>
      <c r="L834" s="41" t="str">
        <f t="array" ref="L834">IF($A834&lt;&gt;"Có","Không",IF(IFERROR(INDEX('_cu Bật tắt nhóm'!$A:$A,MATCH($B834&amp;"|"&amp;$C834&amp;"|",'_cu Bật tắt nhóm'!$H:$H,0)),"Có")="Không","Không",IF(IFERROR(INDEX('_cu Bật tắt nhóm'!$A:$A,MATCH($B834&amp;"|"&amp;$C834&amp;"|"&amp;$D834,'_cu Bật tắt nhóm'!$H:$H,0)),"Có")="Không","Không","Có")))</f>
        <v>Không</v>
      </c>
    </row>
    <row r="835">
      <c r="A835" s="132"/>
      <c r="B835" s="29"/>
      <c r="C835" s="29"/>
      <c r="D835" s="29"/>
      <c r="E835" s="29"/>
      <c r="F835" s="29"/>
      <c r="G835" s="29"/>
      <c r="H835" s="29"/>
      <c r="I835" s="29"/>
      <c r="J835" s="132"/>
      <c r="K835" s="29"/>
      <c r="L835" s="41" t="str">
        <f t="array" ref="L835">IF($A835&lt;&gt;"Có","Không",IF(IFERROR(INDEX('_cu Bật tắt nhóm'!$A:$A,MATCH($B835&amp;"|"&amp;$C835&amp;"|",'_cu Bật tắt nhóm'!$H:$H,0)),"Có")="Không","Không",IF(IFERROR(INDEX('_cu Bật tắt nhóm'!$A:$A,MATCH($B835&amp;"|"&amp;$C835&amp;"|"&amp;$D835,'_cu Bật tắt nhóm'!$H:$H,0)),"Có")="Không","Không","Có")))</f>
        <v>Không</v>
      </c>
    </row>
    <row r="836">
      <c r="A836" s="132"/>
      <c r="B836" s="29"/>
      <c r="C836" s="29"/>
      <c r="D836" s="29"/>
      <c r="E836" s="29"/>
      <c r="F836" s="29"/>
      <c r="G836" s="29"/>
      <c r="H836" s="29"/>
      <c r="I836" s="29"/>
      <c r="J836" s="132"/>
      <c r="K836" s="29"/>
      <c r="L836" s="41" t="str">
        <f t="array" ref="L836">IF($A836&lt;&gt;"Có","Không",IF(IFERROR(INDEX('_cu Bật tắt nhóm'!$A:$A,MATCH($B836&amp;"|"&amp;$C836&amp;"|",'_cu Bật tắt nhóm'!$H:$H,0)),"Có")="Không","Không",IF(IFERROR(INDEX('_cu Bật tắt nhóm'!$A:$A,MATCH($B836&amp;"|"&amp;$C836&amp;"|"&amp;$D836,'_cu Bật tắt nhóm'!$H:$H,0)),"Có")="Không","Không","Có")))</f>
        <v>Không</v>
      </c>
    </row>
    <row r="837">
      <c r="A837" s="132"/>
      <c r="B837" s="29"/>
      <c r="C837" s="29"/>
      <c r="D837" s="29"/>
      <c r="E837" s="29"/>
      <c r="F837" s="29"/>
      <c r="G837" s="29"/>
      <c r="H837" s="29"/>
      <c r="I837" s="29"/>
      <c r="J837" s="132"/>
      <c r="K837" s="29"/>
      <c r="L837" s="41" t="str">
        <f t="array" ref="L837">IF($A837&lt;&gt;"Có","Không",IF(IFERROR(INDEX('_cu Bật tắt nhóm'!$A:$A,MATCH($B837&amp;"|"&amp;$C837&amp;"|",'_cu Bật tắt nhóm'!$H:$H,0)),"Có")="Không","Không",IF(IFERROR(INDEX('_cu Bật tắt nhóm'!$A:$A,MATCH($B837&amp;"|"&amp;$C837&amp;"|"&amp;$D837,'_cu Bật tắt nhóm'!$H:$H,0)),"Có")="Không","Không","Có")))</f>
        <v>Không</v>
      </c>
    </row>
    <row r="838">
      <c r="A838" s="132"/>
      <c r="B838" s="29"/>
      <c r="C838" s="29"/>
      <c r="D838" s="29"/>
      <c r="E838" s="29"/>
      <c r="F838" s="29"/>
      <c r="G838" s="29"/>
      <c r="H838" s="29"/>
      <c r="I838" s="29"/>
      <c r="J838" s="132"/>
      <c r="K838" s="29"/>
      <c r="L838" s="41" t="str">
        <f t="array" ref="L838">IF($A838&lt;&gt;"Có","Không",IF(IFERROR(INDEX('_cu Bật tắt nhóm'!$A:$A,MATCH($B838&amp;"|"&amp;$C838&amp;"|",'_cu Bật tắt nhóm'!$H:$H,0)),"Có")="Không","Không",IF(IFERROR(INDEX('_cu Bật tắt nhóm'!$A:$A,MATCH($B838&amp;"|"&amp;$C838&amp;"|"&amp;$D838,'_cu Bật tắt nhóm'!$H:$H,0)),"Có")="Không","Không","Có")))</f>
        <v>Không</v>
      </c>
    </row>
    <row r="839">
      <c r="A839" s="132"/>
      <c r="B839" s="29"/>
      <c r="C839" s="29"/>
      <c r="D839" s="29"/>
      <c r="E839" s="29"/>
      <c r="F839" s="29"/>
      <c r="G839" s="29"/>
      <c r="H839" s="29"/>
      <c r="I839" s="29"/>
      <c r="J839" s="132"/>
      <c r="K839" s="29"/>
      <c r="L839" s="41" t="str">
        <f t="array" ref="L839">IF($A839&lt;&gt;"Có","Không",IF(IFERROR(INDEX('_cu Bật tắt nhóm'!$A:$A,MATCH($B839&amp;"|"&amp;$C839&amp;"|",'_cu Bật tắt nhóm'!$H:$H,0)),"Có")="Không","Không",IF(IFERROR(INDEX('_cu Bật tắt nhóm'!$A:$A,MATCH($B839&amp;"|"&amp;$C839&amp;"|"&amp;$D839,'_cu Bật tắt nhóm'!$H:$H,0)),"Có")="Không","Không","Có")))</f>
        <v>Không</v>
      </c>
    </row>
    <row r="840">
      <c r="A840" s="132"/>
      <c r="B840" s="29"/>
      <c r="C840" s="29"/>
      <c r="D840" s="29"/>
      <c r="E840" s="29"/>
      <c r="F840" s="29"/>
      <c r="G840" s="29"/>
      <c r="H840" s="29"/>
      <c r="I840" s="29"/>
      <c r="J840" s="132"/>
      <c r="K840" s="29"/>
      <c r="L840" s="41" t="str">
        <f t="array" ref="L840">IF($A840&lt;&gt;"Có","Không",IF(IFERROR(INDEX('_cu Bật tắt nhóm'!$A:$A,MATCH($B840&amp;"|"&amp;$C840&amp;"|",'_cu Bật tắt nhóm'!$H:$H,0)),"Có")="Không","Không",IF(IFERROR(INDEX('_cu Bật tắt nhóm'!$A:$A,MATCH($B840&amp;"|"&amp;$C840&amp;"|"&amp;$D840,'_cu Bật tắt nhóm'!$H:$H,0)),"Có")="Không","Không","Có")))</f>
        <v>Không</v>
      </c>
    </row>
    <row r="841">
      <c r="A841" s="132"/>
      <c r="B841" s="29"/>
      <c r="C841" s="29"/>
      <c r="D841" s="29"/>
      <c r="E841" s="29"/>
      <c r="F841" s="29"/>
      <c r="G841" s="29"/>
      <c r="H841" s="29"/>
      <c r="I841" s="29"/>
      <c r="J841" s="132"/>
      <c r="K841" s="29"/>
      <c r="L841" s="41" t="str">
        <f t="array" ref="L841">IF($A841&lt;&gt;"Có","Không",IF(IFERROR(INDEX('_cu Bật tắt nhóm'!$A:$A,MATCH($B841&amp;"|"&amp;$C841&amp;"|",'_cu Bật tắt nhóm'!$H:$H,0)),"Có")="Không","Không",IF(IFERROR(INDEX('_cu Bật tắt nhóm'!$A:$A,MATCH($B841&amp;"|"&amp;$C841&amp;"|"&amp;$D841,'_cu Bật tắt nhóm'!$H:$H,0)),"Có")="Không","Không","Có")))</f>
        <v>Không</v>
      </c>
    </row>
    <row r="842">
      <c r="A842" s="132"/>
      <c r="B842" s="29"/>
      <c r="C842" s="29"/>
      <c r="D842" s="29"/>
      <c r="E842" s="29"/>
      <c r="F842" s="29"/>
      <c r="G842" s="29"/>
      <c r="H842" s="29"/>
      <c r="I842" s="29"/>
      <c r="J842" s="132"/>
      <c r="K842" s="29"/>
      <c r="L842" s="41" t="str">
        <f t="array" ref="L842">IF($A842&lt;&gt;"Có","Không",IF(IFERROR(INDEX('_cu Bật tắt nhóm'!$A:$A,MATCH($B842&amp;"|"&amp;$C842&amp;"|",'_cu Bật tắt nhóm'!$H:$H,0)),"Có")="Không","Không",IF(IFERROR(INDEX('_cu Bật tắt nhóm'!$A:$A,MATCH($B842&amp;"|"&amp;$C842&amp;"|"&amp;$D842,'_cu Bật tắt nhóm'!$H:$H,0)),"Có")="Không","Không","Có")))</f>
        <v>Không</v>
      </c>
    </row>
    <row r="843">
      <c r="A843" s="132"/>
      <c r="B843" s="29"/>
      <c r="C843" s="29"/>
      <c r="D843" s="29"/>
      <c r="E843" s="29"/>
      <c r="F843" s="29"/>
      <c r="G843" s="29"/>
      <c r="H843" s="29"/>
      <c r="I843" s="29"/>
      <c r="J843" s="132"/>
      <c r="K843" s="29"/>
      <c r="L843" s="41" t="str">
        <f t="array" ref="L843">IF($A843&lt;&gt;"Có","Không",IF(IFERROR(INDEX('_cu Bật tắt nhóm'!$A:$A,MATCH($B843&amp;"|"&amp;$C843&amp;"|",'_cu Bật tắt nhóm'!$H:$H,0)),"Có")="Không","Không",IF(IFERROR(INDEX('_cu Bật tắt nhóm'!$A:$A,MATCH($B843&amp;"|"&amp;$C843&amp;"|"&amp;$D843,'_cu Bật tắt nhóm'!$H:$H,0)),"Có")="Không","Không","Có")))</f>
        <v>Không</v>
      </c>
    </row>
    <row r="844">
      <c r="A844" s="132"/>
      <c r="B844" s="29"/>
      <c r="C844" s="29"/>
      <c r="D844" s="29"/>
      <c r="E844" s="29"/>
      <c r="F844" s="29"/>
      <c r="G844" s="29"/>
      <c r="H844" s="29"/>
      <c r="I844" s="29"/>
      <c r="J844" s="132"/>
      <c r="K844" s="29"/>
      <c r="L844" s="41" t="str">
        <f t="array" ref="L844">IF($A844&lt;&gt;"Có","Không",IF(IFERROR(INDEX('_cu Bật tắt nhóm'!$A:$A,MATCH($B844&amp;"|"&amp;$C844&amp;"|",'_cu Bật tắt nhóm'!$H:$H,0)),"Có")="Không","Không",IF(IFERROR(INDEX('_cu Bật tắt nhóm'!$A:$A,MATCH($B844&amp;"|"&amp;$C844&amp;"|"&amp;$D844,'_cu Bật tắt nhóm'!$H:$H,0)),"Có")="Không","Không","Có")))</f>
        <v>Không</v>
      </c>
    </row>
    <row r="845">
      <c r="A845" s="132"/>
      <c r="B845" s="29"/>
      <c r="C845" s="29"/>
      <c r="D845" s="29"/>
      <c r="E845" s="29"/>
      <c r="F845" s="29"/>
      <c r="G845" s="29"/>
      <c r="H845" s="29"/>
      <c r="I845" s="29"/>
      <c r="J845" s="132"/>
      <c r="K845" s="29"/>
      <c r="L845" s="41" t="str">
        <f t="array" ref="L845">IF($A845&lt;&gt;"Có","Không",IF(IFERROR(INDEX('_cu Bật tắt nhóm'!$A:$A,MATCH($B845&amp;"|"&amp;$C845&amp;"|",'_cu Bật tắt nhóm'!$H:$H,0)),"Có")="Không","Không",IF(IFERROR(INDEX('_cu Bật tắt nhóm'!$A:$A,MATCH($B845&amp;"|"&amp;$C845&amp;"|"&amp;$D845,'_cu Bật tắt nhóm'!$H:$H,0)),"Có")="Không","Không","Có")))</f>
        <v>Không</v>
      </c>
    </row>
    <row r="846">
      <c r="A846" s="132"/>
      <c r="B846" s="29"/>
      <c r="C846" s="29"/>
      <c r="D846" s="29"/>
      <c r="E846" s="29"/>
      <c r="F846" s="29"/>
      <c r="G846" s="29"/>
      <c r="H846" s="29"/>
      <c r="I846" s="29"/>
      <c r="J846" s="132"/>
      <c r="K846" s="29"/>
      <c r="L846" s="41" t="str">
        <f t="array" ref="L846">IF($A846&lt;&gt;"Có","Không",IF(IFERROR(INDEX('_cu Bật tắt nhóm'!$A:$A,MATCH($B846&amp;"|"&amp;$C846&amp;"|",'_cu Bật tắt nhóm'!$H:$H,0)),"Có")="Không","Không",IF(IFERROR(INDEX('_cu Bật tắt nhóm'!$A:$A,MATCH($B846&amp;"|"&amp;$C846&amp;"|"&amp;$D846,'_cu Bật tắt nhóm'!$H:$H,0)),"Có")="Không","Không","Có")))</f>
        <v>Không</v>
      </c>
    </row>
    <row r="847">
      <c r="A847" s="132"/>
      <c r="B847" s="29"/>
      <c r="C847" s="29"/>
      <c r="D847" s="29"/>
      <c r="E847" s="29"/>
      <c r="F847" s="29"/>
      <c r="G847" s="29"/>
      <c r="H847" s="29"/>
      <c r="I847" s="29"/>
      <c r="J847" s="132"/>
      <c r="K847" s="29"/>
      <c r="L847" s="41" t="str">
        <f t="array" ref="L847">IF($A847&lt;&gt;"Có","Không",IF(IFERROR(INDEX('_cu Bật tắt nhóm'!$A:$A,MATCH($B847&amp;"|"&amp;$C847&amp;"|",'_cu Bật tắt nhóm'!$H:$H,0)),"Có")="Không","Không",IF(IFERROR(INDEX('_cu Bật tắt nhóm'!$A:$A,MATCH($B847&amp;"|"&amp;$C847&amp;"|"&amp;$D847,'_cu Bật tắt nhóm'!$H:$H,0)),"Có")="Không","Không","Có")))</f>
        <v>Không</v>
      </c>
    </row>
    <row r="848">
      <c r="A848" s="132"/>
      <c r="B848" s="29"/>
      <c r="C848" s="29"/>
      <c r="D848" s="29"/>
      <c r="E848" s="29"/>
      <c r="F848" s="29"/>
      <c r="G848" s="29"/>
      <c r="H848" s="29"/>
      <c r="I848" s="29"/>
      <c r="J848" s="132"/>
      <c r="K848" s="29"/>
      <c r="L848" s="41" t="str">
        <f t="array" ref="L848">IF($A848&lt;&gt;"Có","Không",IF(IFERROR(INDEX('_cu Bật tắt nhóm'!$A:$A,MATCH($B848&amp;"|"&amp;$C848&amp;"|",'_cu Bật tắt nhóm'!$H:$H,0)),"Có")="Không","Không",IF(IFERROR(INDEX('_cu Bật tắt nhóm'!$A:$A,MATCH($B848&amp;"|"&amp;$C848&amp;"|"&amp;$D848,'_cu Bật tắt nhóm'!$H:$H,0)),"Có")="Không","Không","Có")))</f>
        <v>Không</v>
      </c>
    </row>
    <row r="849">
      <c r="A849" s="132"/>
      <c r="B849" s="29"/>
      <c r="C849" s="29"/>
      <c r="D849" s="29"/>
      <c r="E849" s="29"/>
      <c r="F849" s="29"/>
      <c r="G849" s="29"/>
      <c r="H849" s="29"/>
      <c r="I849" s="29"/>
      <c r="J849" s="132"/>
      <c r="K849" s="29"/>
      <c r="L849" s="41" t="str">
        <f t="array" ref="L849">IF($A849&lt;&gt;"Có","Không",IF(IFERROR(INDEX('_cu Bật tắt nhóm'!$A:$A,MATCH($B849&amp;"|"&amp;$C849&amp;"|",'_cu Bật tắt nhóm'!$H:$H,0)),"Có")="Không","Không",IF(IFERROR(INDEX('_cu Bật tắt nhóm'!$A:$A,MATCH($B849&amp;"|"&amp;$C849&amp;"|"&amp;$D849,'_cu Bật tắt nhóm'!$H:$H,0)),"Có")="Không","Không","Có")))</f>
        <v>Không</v>
      </c>
    </row>
    <row r="850">
      <c r="A850" s="132"/>
      <c r="B850" s="29"/>
      <c r="C850" s="29"/>
      <c r="D850" s="29"/>
      <c r="E850" s="29"/>
      <c r="F850" s="29"/>
      <c r="G850" s="29"/>
      <c r="H850" s="29"/>
      <c r="I850" s="29"/>
      <c r="J850" s="132"/>
      <c r="K850" s="29"/>
      <c r="L850" s="41" t="str">
        <f t="array" ref="L850">IF($A850&lt;&gt;"Có","Không",IF(IFERROR(INDEX('_cu Bật tắt nhóm'!$A:$A,MATCH($B850&amp;"|"&amp;$C850&amp;"|",'_cu Bật tắt nhóm'!$H:$H,0)),"Có")="Không","Không",IF(IFERROR(INDEX('_cu Bật tắt nhóm'!$A:$A,MATCH($B850&amp;"|"&amp;$C850&amp;"|"&amp;$D850,'_cu Bật tắt nhóm'!$H:$H,0)),"Có")="Không","Không","Có")))</f>
        <v>Không</v>
      </c>
    </row>
    <row r="851">
      <c r="A851" s="132"/>
      <c r="B851" s="29"/>
      <c r="C851" s="29"/>
      <c r="D851" s="29"/>
      <c r="E851" s="29"/>
      <c r="F851" s="29"/>
      <c r="G851" s="29"/>
      <c r="H851" s="29"/>
      <c r="I851" s="29"/>
      <c r="J851" s="132"/>
      <c r="K851" s="29"/>
      <c r="L851" s="41" t="str">
        <f t="array" ref="L851">IF($A851&lt;&gt;"Có","Không",IF(IFERROR(INDEX('_cu Bật tắt nhóm'!$A:$A,MATCH($B851&amp;"|"&amp;$C851&amp;"|",'_cu Bật tắt nhóm'!$H:$H,0)),"Có")="Không","Không",IF(IFERROR(INDEX('_cu Bật tắt nhóm'!$A:$A,MATCH($B851&amp;"|"&amp;$C851&amp;"|"&amp;$D851,'_cu Bật tắt nhóm'!$H:$H,0)),"Có")="Không","Không","Có")))</f>
        <v>Không</v>
      </c>
    </row>
    <row r="852">
      <c r="A852" s="132"/>
      <c r="B852" s="29"/>
      <c r="C852" s="29"/>
      <c r="D852" s="29"/>
      <c r="E852" s="29"/>
      <c r="F852" s="29"/>
      <c r="G852" s="29"/>
      <c r="H852" s="29"/>
      <c r="I852" s="29"/>
      <c r="J852" s="132"/>
      <c r="K852" s="29"/>
      <c r="L852" s="41" t="str">
        <f t="array" ref="L852">IF($A852&lt;&gt;"Có","Không",IF(IFERROR(INDEX('_cu Bật tắt nhóm'!$A:$A,MATCH($B852&amp;"|"&amp;$C852&amp;"|",'_cu Bật tắt nhóm'!$H:$H,0)),"Có")="Không","Không",IF(IFERROR(INDEX('_cu Bật tắt nhóm'!$A:$A,MATCH($B852&amp;"|"&amp;$C852&amp;"|"&amp;$D852,'_cu Bật tắt nhóm'!$H:$H,0)),"Có")="Không","Không","Có")))</f>
        <v>Không</v>
      </c>
    </row>
    <row r="853">
      <c r="A853" s="132"/>
      <c r="B853" s="29"/>
      <c r="C853" s="29"/>
      <c r="D853" s="29"/>
      <c r="E853" s="29"/>
      <c r="F853" s="29"/>
      <c r="G853" s="29"/>
      <c r="H853" s="29"/>
      <c r="I853" s="29"/>
      <c r="J853" s="132"/>
      <c r="K853" s="29"/>
      <c r="L853" s="41" t="str">
        <f t="array" ref="L853">IF($A853&lt;&gt;"Có","Không",IF(IFERROR(INDEX('_cu Bật tắt nhóm'!$A:$A,MATCH($B853&amp;"|"&amp;$C853&amp;"|",'_cu Bật tắt nhóm'!$H:$H,0)),"Có")="Không","Không",IF(IFERROR(INDEX('_cu Bật tắt nhóm'!$A:$A,MATCH($B853&amp;"|"&amp;$C853&amp;"|"&amp;$D853,'_cu Bật tắt nhóm'!$H:$H,0)),"Có")="Không","Không","Có")))</f>
        <v>Không</v>
      </c>
    </row>
    <row r="854">
      <c r="A854" s="132"/>
      <c r="B854" s="29"/>
      <c r="C854" s="29"/>
      <c r="D854" s="29"/>
      <c r="E854" s="29"/>
      <c r="F854" s="29"/>
      <c r="G854" s="29"/>
      <c r="H854" s="29"/>
      <c r="I854" s="29"/>
      <c r="J854" s="132"/>
      <c r="K854" s="29"/>
      <c r="L854" s="41" t="str">
        <f t="array" ref="L854">IF($A854&lt;&gt;"Có","Không",IF(IFERROR(INDEX('_cu Bật tắt nhóm'!$A:$A,MATCH($B854&amp;"|"&amp;$C854&amp;"|",'_cu Bật tắt nhóm'!$H:$H,0)),"Có")="Không","Không",IF(IFERROR(INDEX('_cu Bật tắt nhóm'!$A:$A,MATCH($B854&amp;"|"&amp;$C854&amp;"|"&amp;$D854,'_cu Bật tắt nhóm'!$H:$H,0)),"Có")="Không","Không","Có")))</f>
        <v>Không</v>
      </c>
    </row>
    <row r="855">
      <c r="A855" s="132"/>
      <c r="B855" s="29"/>
      <c r="C855" s="29"/>
      <c r="D855" s="29"/>
      <c r="E855" s="29"/>
      <c r="F855" s="29"/>
      <c r="G855" s="29"/>
      <c r="H855" s="29"/>
      <c r="I855" s="29"/>
      <c r="J855" s="132"/>
      <c r="K855" s="29"/>
      <c r="L855" s="41" t="str">
        <f t="array" ref="L855">IF($A855&lt;&gt;"Có","Không",IF(IFERROR(INDEX('_cu Bật tắt nhóm'!$A:$A,MATCH($B855&amp;"|"&amp;$C855&amp;"|",'_cu Bật tắt nhóm'!$H:$H,0)),"Có")="Không","Không",IF(IFERROR(INDEX('_cu Bật tắt nhóm'!$A:$A,MATCH($B855&amp;"|"&amp;$C855&amp;"|"&amp;$D855,'_cu Bật tắt nhóm'!$H:$H,0)),"Có")="Không","Không","Có")))</f>
        <v>Không</v>
      </c>
    </row>
    <row r="856">
      <c r="A856" s="132"/>
      <c r="B856" s="29"/>
      <c r="C856" s="29"/>
      <c r="D856" s="29"/>
      <c r="E856" s="29"/>
      <c r="F856" s="29"/>
      <c r="G856" s="29"/>
      <c r="H856" s="29"/>
      <c r="I856" s="29"/>
      <c r="J856" s="132"/>
      <c r="K856" s="29"/>
      <c r="L856" s="41" t="str">
        <f t="array" ref="L856">IF($A856&lt;&gt;"Có","Không",IF(IFERROR(INDEX('_cu Bật tắt nhóm'!$A:$A,MATCH($B856&amp;"|"&amp;$C856&amp;"|",'_cu Bật tắt nhóm'!$H:$H,0)),"Có")="Không","Không",IF(IFERROR(INDEX('_cu Bật tắt nhóm'!$A:$A,MATCH($B856&amp;"|"&amp;$C856&amp;"|"&amp;$D856,'_cu Bật tắt nhóm'!$H:$H,0)),"Có")="Không","Không","Có")))</f>
        <v>Không</v>
      </c>
    </row>
    <row r="857">
      <c r="A857" s="132"/>
      <c r="B857" s="29"/>
      <c r="C857" s="29"/>
      <c r="D857" s="29"/>
      <c r="E857" s="29"/>
      <c r="F857" s="29"/>
      <c r="G857" s="29"/>
      <c r="H857" s="29"/>
      <c r="I857" s="29"/>
      <c r="J857" s="132"/>
      <c r="K857" s="29"/>
      <c r="L857" s="41" t="str">
        <f t="array" ref="L857">IF($A857&lt;&gt;"Có","Không",IF(IFERROR(INDEX('_cu Bật tắt nhóm'!$A:$A,MATCH($B857&amp;"|"&amp;$C857&amp;"|",'_cu Bật tắt nhóm'!$H:$H,0)),"Có")="Không","Không",IF(IFERROR(INDEX('_cu Bật tắt nhóm'!$A:$A,MATCH($B857&amp;"|"&amp;$C857&amp;"|"&amp;$D857,'_cu Bật tắt nhóm'!$H:$H,0)),"Có")="Không","Không","Có")))</f>
        <v>Không</v>
      </c>
    </row>
    <row r="858">
      <c r="A858" s="132"/>
      <c r="B858" s="29"/>
      <c r="C858" s="29"/>
      <c r="D858" s="29"/>
      <c r="E858" s="29"/>
      <c r="F858" s="29"/>
      <c r="G858" s="29"/>
      <c r="H858" s="29"/>
      <c r="I858" s="29"/>
      <c r="J858" s="132"/>
      <c r="K858" s="29"/>
      <c r="L858" s="41" t="str">
        <f t="array" ref="L858">IF($A858&lt;&gt;"Có","Không",IF(IFERROR(INDEX('_cu Bật tắt nhóm'!$A:$A,MATCH($B858&amp;"|"&amp;$C858&amp;"|",'_cu Bật tắt nhóm'!$H:$H,0)),"Có")="Không","Không",IF(IFERROR(INDEX('_cu Bật tắt nhóm'!$A:$A,MATCH($B858&amp;"|"&amp;$C858&amp;"|"&amp;$D858,'_cu Bật tắt nhóm'!$H:$H,0)),"Có")="Không","Không","Có")))</f>
        <v>Không</v>
      </c>
    </row>
    <row r="859">
      <c r="A859" s="132"/>
      <c r="B859" s="29"/>
      <c r="C859" s="29"/>
      <c r="D859" s="29"/>
      <c r="E859" s="29"/>
      <c r="F859" s="29"/>
      <c r="G859" s="29"/>
      <c r="H859" s="29"/>
      <c r="I859" s="29"/>
      <c r="J859" s="132"/>
      <c r="K859" s="29"/>
      <c r="L859" s="41" t="str">
        <f t="array" ref="L859">IF($A859&lt;&gt;"Có","Không",IF(IFERROR(INDEX('_cu Bật tắt nhóm'!$A:$A,MATCH($B859&amp;"|"&amp;$C859&amp;"|",'_cu Bật tắt nhóm'!$H:$H,0)),"Có")="Không","Không",IF(IFERROR(INDEX('_cu Bật tắt nhóm'!$A:$A,MATCH($B859&amp;"|"&amp;$C859&amp;"|"&amp;$D859,'_cu Bật tắt nhóm'!$H:$H,0)),"Có")="Không","Không","Có")))</f>
        <v>Không</v>
      </c>
    </row>
    <row r="860">
      <c r="A860" s="132"/>
      <c r="B860" s="29"/>
      <c r="C860" s="29"/>
      <c r="D860" s="29"/>
      <c r="E860" s="29"/>
      <c r="F860" s="29"/>
      <c r="G860" s="29"/>
      <c r="H860" s="29"/>
      <c r="I860" s="29"/>
      <c r="J860" s="132"/>
      <c r="K860" s="29"/>
      <c r="L860" s="41" t="str">
        <f t="array" ref="L860">IF($A860&lt;&gt;"Có","Không",IF(IFERROR(INDEX('_cu Bật tắt nhóm'!$A:$A,MATCH($B860&amp;"|"&amp;$C860&amp;"|",'_cu Bật tắt nhóm'!$H:$H,0)),"Có")="Không","Không",IF(IFERROR(INDEX('_cu Bật tắt nhóm'!$A:$A,MATCH($B860&amp;"|"&amp;$C860&amp;"|"&amp;$D860,'_cu Bật tắt nhóm'!$H:$H,0)),"Có")="Không","Không","Có")))</f>
        <v>Không</v>
      </c>
    </row>
    <row r="861">
      <c r="A861" s="132"/>
      <c r="B861" s="29"/>
      <c r="C861" s="29"/>
      <c r="D861" s="29"/>
      <c r="E861" s="29"/>
      <c r="F861" s="29"/>
      <c r="G861" s="29"/>
      <c r="H861" s="29"/>
      <c r="I861" s="29"/>
      <c r="J861" s="132"/>
      <c r="K861" s="29"/>
      <c r="L861" s="41" t="str">
        <f t="array" ref="L861">IF($A861&lt;&gt;"Có","Không",IF(IFERROR(INDEX('_cu Bật tắt nhóm'!$A:$A,MATCH($B861&amp;"|"&amp;$C861&amp;"|",'_cu Bật tắt nhóm'!$H:$H,0)),"Có")="Không","Không",IF(IFERROR(INDEX('_cu Bật tắt nhóm'!$A:$A,MATCH($B861&amp;"|"&amp;$C861&amp;"|"&amp;$D861,'_cu Bật tắt nhóm'!$H:$H,0)),"Có")="Không","Không","Có")))</f>
        <v>Không</v>
      </c>
    </row>
    <row r="862">
      <c r="A862" s="132"/>
      <c r="B862" s="29"/>
      <c r="C862" s="29"/>
      <c r="D862" s="29"/>
      <c r="E862" s="29"/>
      <c r="F862" s="29"/>
      <c r="G862" s="29"/>
      <c r="H862" s="29"/>
      <c r="I862" s="29"/>
      <c r="J862" s="132"/>
      <c r="K862" s="29"/>
      <c r="L862" s="41" t="str">
        <f t="array" ref="L862">IF($A862&lt;&gt;"Có","Không",IF(IFERROR(INDEX('_cu Bật tắt nhóm'!$A:$A,MATCH($B862&amp;"|"&amp;$C862&amp;"|",'_cu Bật tắt nhóm'!$H:$H,0)),"Có")="Không","Không",IF(IFERROR(INDEX('_cu Bật tắt nhóm'!$A:$A,MATCH($B862&amp;"|"&amp;$C862&amp;"|"&amp;$D862,'_cu Bật tắt nhóm'!$H:$H,0)),"Có")="Không","Không","Có")))</f>
        <v>Không</v>
      </c>
    </row>
    <row r="863">
      <c r="A863" s="132"/>
      <c r="B863" s="29"/>
      <c r="C863" s="29"/>
      <c r="D863" s="29"/>
      <c r="E863" s="29"/>
      <c r="F863" s="29"/>
      <c r="G863" s="29"/>
      <c r="H863" s="29"/>
      <c r="I863" s="29"/>
      <c r="J863" s="132"/>
      <c r="K863" s="29"/>
      <c r="L863" s="41" t="str">
        <f t="array" ref="L863">IF($A863&lt;&gt;"Có","Không",IF(IFERROR(INDEX('_cu Bật tắt nhóm'!$A:$A,MATCH($B863&amp;"|"&amp;$C863&amp;"|",'_cu Bật tắt nhóm'!$H:$H,0)),"Có")="Không","Không",IF(IFERROR(INDEX('_cu Bật tắt nhóm'!$A:$A,MATCH($B863&amp;"|"&amp;$C863&amp;"|"&amp;$D863,'_cu Bật tắt nhóm'!$H:$H,0)),"Có")="Không","Không","Có")))</f>
        <v>Không</v>
      </c>
    </row>
    <row r="864">
      <c r="A864" s="132"/>
      <c r="B864" s="29"/>
      <c r="C864" s="29"/>
      <c r="D864" s="29"/>
      <c r="E864" s="29"/>
      <c r="F864" s="29"/>
      <c r="G864" s="29"/>
      <c r="H864" s="29"/>
      <c r="I864" s="29"/>
      <c r="J864" s="132"/>
      <c r="K864" s="29"/>
      <c r="L864" s="41" t="str">
        <f t="array" ref="L864">IF($A864&lt;&gt;"Có","Không",IF(IFERROR(INDEX('_cu Bật tắt nhóm'!$A:$A,MATCH($B864&amp;"|"&amp;$C864&amp;"|",'_cu Bật tắt nhóm'!$H:$H,0)),"Có")="Không","Không",IF(IFERROR(INDEX('_cu Bật tắt nhóm'!$A:$A,MATCH($B864&amp;"|"&amp;$C864&amp;"|"&amp;$D864,'_cu Bật tắt nhóm'!$H:$H,0)),"Có")="Không","Không","Có")))</f>
        <v>Không</v>
      </c>
    </row>
    <row r="865">
      <c r="A865" s="132"/>
      <c r="B865" s="29"/>
      <c r="C865" s="29"/>
      <c r="D865" s="29"/>
      <c r="E865" s="29"/>
      <c r="F865" s="29"/>
      <c r="G865" s="29"/>
      <c r="H865" s="29"/>
      <c r="I865" s="29"/>
      <c r="J865" s="132"/>
      <c r="K865" s="29"/>
      <c r="L865" s="41" t="str">
        <f t="array" ref="L865">IF($A865&lt;&gt;"Có","Không",IF(IFERROR(INDEX('_cu Bật tắt nhóm'!$A:$A,MATCH($B865&amp;"|"&amp;$C865&amp;"|",'_cu Bật tắt nhóm'!$H:$H,0)),"Có")="Không","Không",IF(IFERROR(INDEX('_cu Bật tắt nhóm'!$A:$A,MATCH($B865&amp;"|"&amp;$C865&amp;"|"&amp;$D865,'_cu Bật tắt nhóm'!$H:$H,0)),"Có")="Không","Không","Có")))</f>
        <v>Không</v>
      </c>
    </row>
    <row r="866">
      <c r="A866" s="132"/>
      <c r="B866" s="29"/>
      <c r="C866" s="29"/>
      <c r="D866" s="29"/>
      <c r="E866" s="29"/>
      <c r="F866" s="29"/>
      <c r="G866" s="29"/>
      <c r="H866" s="29"/>
      <c r="I866" s="29"/>
      <c r="J866" s="132"/>
      <c r="K866" s="29"/>
      <c r="L866" s="41" t="str">
        <f t="array" ref="L866">IF($A866&lt;&gt;"Có","Không",IF(IFERROR(INDEX('_cu Bật tắt nhóm'!$A:$A,MATCH($B866&amp;"|"&amp;$C866&amp;"|",'_cu Bật tắt nhóm'!$H:$H,0)),"Có")="Không","Không",IF(IFERROR(INDEX('_cu Bật tắt nhóm'!$A:$A,MATCH($B866&amp;"|"&amp;$C866&amp;"|"&amp;$D866,'_cu Bật tắt nhóm'!$H:$H,0)),"Có")="Không","Không","Có")))</f>
        <v>Không</v>
      </c>
    </row>
    <row r="867">
      <c r="A867" s="132"/>
      <c r="B867" s="29"/>
      <c r="C867" s="29"/>
      <c r="D867" s="29"/>
      <c r="E867" s="29"/>
      <c r="F867" s="29"/>
      <c r="G867" s="29"/>
      <c r="H867" s="29"/>
      <c r="I867" s="29"/>
      <c r="J867" s="132"/>
      <c r="K867" s="29"/>
      <c r="L867" s="41" t="str">
        <f t="array" ref="L867">IF($A867&lt;&gt;"Có","Không",IF(IFERROR(INDEX('_cu Bật tắt nhóm'!$A:$A,MATCH($B867&amp;"|"&amp;$C867&amp;"|",'_cu Bật tắt nhóm'!$H:$H,0)),"Có")="Không","Không",IF(IFERROR(INDEX('_cu Bật tắt nhóm'!$A:$A,MATCH($B867&amp;"|"&amp;$C867&amp;"|"&amp;$D867,'_cu Bật tắt nhóm'!$H:$H,0)),"Có")="Không","Không","Có")))</f>
        <v>Không</v>
      </c>
    </row>
    <row r="868">
      <c r="A868" s="132"/>
      <c r="B868" s="29"/>
      <c r="C868" s="29"/>
      <c r="D868" s="29"/>
      <c r="E868" s="29"/>
      <c r="F868" s="29"/>
      <c r="G868" s="29"/>
      <c r="H868" s="29"/>
      <c r="I868" s="29"/>
      <c r="J868" s="132"/>
      <c r="K868" s="29"/>
      <c r="L868" s="41" t="str">
        <f t="array" ref="L868">IF($A868&lt;&gt;"Có","Không",IF(IFERROR(INDEX('_cu Bật tắt nhóm'!$A:$A,MATCH($B868&amp;"|"&amp;$C868&amp;"|",'_cu Bật tắt nhóm'!$H:$H,0)),"Có")="Không","Không",IF(IFERROR(INDEX('_cu Bật tắt nhóm'!$A:$A,MATCH($B868&amp;"|"&amp;$C868&amp;"|"&amp;$D868,'_cu Bật tắt nhóm'!$H:$H,0)),"Có")="Không","Không","Có")))</f>
        <v>Không</v>
      </c>
    </row>
    <row r="869">
      <c r="A869" s="132"/>
      <c r="B869" s="29"/>
      <c r="C869" s="29"/>
      <c r="D869" s="29"/>
      <c r="E869" s="29"/>
      <c r="F869" s="29"/>
      <c r="G869" s="29"/>
      <c r="H869" s="29"/>
      <c r="I869" s="29"/>
      <c r="J869" s="132"/>
      <c r="K869" s="29"/>
      <c r="L869" s="41" t="str">
        <f t="array" ref="L869">IF($A869&lt;&gt;"Có","Không",IF(IFERROR(INDEX('_cu Bật tắt nhóm'!$A:$A,MATCH($B869&amp;"|"&amp;$C869&amp;"|",'_cu Bật tắt nhóm'!$H:$H,0)),"Có")="Không","Không",IF(IFERROR(INDEX('_cu Bật tắt nhóm'!$A:$A,MATCH($B869&amp;"|"&amp;$C869&amp;"|"&amp;$D869,'_cu Bật tắt nhóm'!$H:$H,0)),"Có")="Không","Không","Có")))</f>
        <v>Không</v>
      </c>
    </row>
    <row r="870">
      <c r="A870" s="132"/>
      <c r="B870" s="29"/>
      <c r="C870" s="29"/>
      <c r="D870" s="29"/>
      <c r="E870" s="29"/>
      <c r="F870" s="29"/>
      <c r="G870" s="29"/>
      <c r="H870" s="29"/>
      <c r="I870" s="29"/>
      <c r="J870" s="132"/>
      <c r="K870" s="29"/>
      <c r="L870" s="41" t="str">
        <f t="array" ref="L870">IF($A870&lt;&gt;"Có","Không",IF(IFERROR(INDEX('_cu Bật tắt nhóm'!$A:$A,MATCH($B870&amp;"|"&amp;$C870&amp;"|",'_cu Bật tắt nhóm'!$H:$H,0)),"Có")="Không","Không",IF(IFERROR(INDEX('_cu Bật tắt nhóm'!$A:$A,MATCH($B870&amp;"|"&amp;$C870&amp;"|"&amp;$D870,'_cu Bật tắt nhóm'!$H:$H,0)),"Có")="Không","Không","Có")))</f>
        <v>Không</v>
      </c>
    </row>
    <row r="871">
      <c r="A871" s="132"/>
      <c r="B871" s="29"/>
      <c r="C871" s="29"/>
      <c r="D871" s="29"/>
      <c r="E871" s="29"/>
      <c r="F871" s="29"/>
      <c r="G871" s="29"/>
      <c r="H871" s="29"/>
      <c r="I871" s="29"/>
      <c r="J871" s="132"/>
      <c r="K871" s="29"/>
      <c r="L871" s="41" t="str">
        <f t="array" ref="L871">IF($A871&lt;&gt;"Có","Không",IF(IFERROR(INDEX('_cu Bật tắt nhóm'!$A:$A,MATCH($B871&amp;"|"&amp;$C871&amp;"|",'_cu Bật tắt nhóm'!$H:$H,0)),"Có")="Không","Không",IF(IFERROR(INDEX('_cu Bật tắt nhóm'!$A:$A,MATCH($B871&amp;"|"&amp;$C871&amp;"|"&amp;$D871,'_cu Bật tắt nhóm'!$H:$H,0)),"Có")="Không","Không","Có")))</f>
        <v>Không</v>
      </c>
    </row>
    <row r="872">
      <c r="A872" s="132"/>
      <c r="B872" s="29"/>
      <c r="C872" s="29"/>
      <c r="D872" s="29"/>
      <c r="E872" s="29"/>
      <c r="F872" s="29"/>
      <c r="G872" s="29"/>
      <c r="H872" s="29"/>
      <c r="I872" s="29"/>
      <c r="J872" s="132"/>
      <c r="K872" s="29"/>
      <c r="L872" s="41" t="str">
        <f t="array" ref="L872">IF($A872&lt;&gt;"Có","Không",IF(IFERROR(INDEX('_cu Bật tắt nhóm'!$A:$A,MATCH($B872&amp;"|"&amp;$C872&amp;"|",'_cu Bật tắt nhóm'!$H:$H,0)),"Có")="Không","Không",IF(IFERROR(INDEX('_cu Bật tắt nhóm'!$A:$A,MATCH($B872&amp;"|"&amp;$C872&amp;"|"&amp;$D872,'_cu Bật tắt nhóm'!$H:$H,0)),"Có")="Không","Không","Có")))</f>
        <v>Không</v>
      </c>
    </row>
    <row r="873">
      <c r="A873" s="132"/>
      <c r="B873" s="29"/>
      <c r="C873" s="29"/>
      <c r="D873" s="29"/>
      <c r="E873" s="29"/>
      <c r="F873" s="29"/>
      <c r="G873" s="29"/>
      <c r="H873" s="29"/>
      <c r="I873" s="29"/>
      <c r="J873" s="132"/>
      <c r="K873" s="29"/>
      <c r="L873" s="41" t="str">
        <f t="array" ref="L873">IF($A873&lt;&gt;"Có","Không",IF(IFERROR(INDEX('_cu Bật tắt nhóm'!$A:$A,MATCH($B873&amp;"|"&amp;$C873&amp;"|",'_cu Bật tắt nhóm'!$H:$H,0)),"Có")="Không","Không",IF(IFERROR(INDEX('_cu Bật tắt nhóm'!$A:$A,MATCH($B873&amp;"|"&amp;$C873&amp;"|"&amp;$D873,'_cu Bật tắt nhóm'!$H:$H,0)),"Có")="Không","Không","Có")))</f>
        <v>Không</v>
      </c>
    </row>
    <row r="874">
      <c r="A874" s="132"/>
      <c r="B874" s="29"/>
      <c r="C874" s="29"/>
      <c r="D874" s="29"/>
      <c r="E874" s="29"/>
      <c r="F874" s="29"/>
      <c r="G874" s="29"/>
      <c r="H874" s="29"/>
      <c r="I874" s="29"/>
      <c r="J874" s="132"/>
      <c r="K874" s="29"/>
      <c r="L874" s="41" t="str">
        <f t="array" ref="L874">IF($A874&lt;&gt;"Có","Không",IF(IFERROR(INDEX('_cu Bật tắt nhóm'!$A:$A,MATCH($B874&amp;"|"&amp;$C874&amp;"|",'_cu Bật tắt nhóm'!$H:$H,0)),"Có")="Không","Không",IF(IFERROR(INDEX('_cu Bật tắt nhóm'!$A:$A,MATCH($B874&amp;"|"&amp;$C874&amp;"|"&amp;$D874,'_cu Bật tắt nhóm'!$H:$H,0)),"Có")="Không","Không","Có")))</f>
        <v>Không</v>
      </c>
    </row>
    <row r="875">
      <c r="A875" s="132"/>
      <c r="B875" s="29"/>
      <c r="C875" s="29"/>
      <c r="D875" s="29"/>
      <c r="E875" s="29"/>
      <c r="F875" s="29"/>
      <c r="G875" s="29"/>
      <c r="H875" s="29"/>
      <c r="I875" s="29"/>
      <c r="J875" s="132"/>
      <c r="K875" s="29"/>
      <c r="L875" s="41" t="str">
        <f t="array" ref="L875">IF($A875&lt;&gt;"Có","Không",IF(IFERROR(INDEX('_cu Bật tắt nhóm'!$A:$A,MATCH($B875&amp;"|"&amp;$C875&amp;"|",'_cu Bật tắt nhóm'!$H:$H,0)),"Có")="Không","Không",IF(IFERROR(INDEX('_cu Bật tắt nhóm'!$A:$A,MATCH($B875&amp;"|"&amp;$C875&amp;"|"&amp;$D875,'_cu Bật tắt nhóm'!$H:$H,0)),"Có")="Không","Không","Có")))</f>
        <v>Không</v>
      </c>
    </row>
    <row r="876">
      <c r="A876" s="132"/>
      <c r="B876" s="29"/>
      <c r="C876" s="29"/>
      <c r="D876" s="29"/>
      <c r="E876" s="29"/>
      <c r="F876" s="29"/>
      <c r="G876" s="29"/>
      <c r="H876" s="29"/>
      <c r="I876" s="29"/>
      <c r="J876" s="132"/>
      <c r="K876" s="29"/>
      <c r="L876" s="41" t="str">
        <f t="array" ref="L876">IF($A876&lt;&gt;"Có","Không",IF(IFERROR(INDEX('_cu Bật tắt nhóm'!$A:$A,MATCH($B876&amp;"|"&amp;$C876&amp;"|",'_cu Bật tắt nhóm'!$H:$H,0)),"Có")="Không","Không",IF(IFERROR(INDEX('_cu Bật tắt nhóm'!$A:$A,MATCH($B876&amp;"|"&amp;$C876&amp;"|"&amp;$D876,'_cu Bật tắt nhóm'!$H:$H,0)),"Có")="Không","Không","Có")))</f>
        <v>Không</v>
      </c>
    </row>
    <row r="877">
      <c r="A877" s="132"/>
      <c r="B877" s="29"/>
      <c r="C877" s="29"/>
      <c r="D877" s="29"/>
      <c r="E877" s="29"/>
      <c r="F877" s="29"/>
      <c r="G877" s="29"/>
      <c r="H877" s="29"/>
      <c r="I877" s="29"/>
      <c r="J877" s="132"/>
      <c r="K877" s="29"/>
      <c r="L877" s="41" t="str">
        <f t="array" ref="L877">IF($A877&lt;&gt;"Có","Không",IF(IFERROR(INDEX('_cu Bật tắt nhóm'!$A:$A,MATCH($B877&amp;"|"&amp;$C877&amp;"|",'_cu Bật tắt nhóm'!$H:$H,0)),"Có")="Không","Không",IF(IFERROR(INDEX('_cu Bật tắt nhóm'!$A:$A,MATCH($B877&amp;"|"&amp;$C877&amp;"|"&amp;$D877,'_cu Bật tắt nhóm'!$H:$H,0)),"Có")="Không","Không","Có")))</f>
        <v>Không</v>
      </c>
    </row>
    <row r="878">
      <c r="A878" s="132"/>
      <c r="B878" s="29"/>
      <c r="C878" s="29"/>
      <c r="D878" s="29"/>
      <c r="E878" s="29"/>
      <c r="F878" s="29"/>
      <c r="G878" s="29"/>
      <c r="H878" s="29"/>
      <c r="I878" s="29"/>
      <c r="J878" s="132"/>
      <c r="K878" s="29"/>
      <c r="L878" s="41" t="str">
        <f t="array" ref="L878">IF($A878&lt;&gt;"Có","Không",IF(IFERROR(INDEX('_cu Bật tắt nhóm'!$A:$A,MATCH($B878&amp;"|"&amp;$C878&amp;"|",'_cu Bật tắt nhóm'!$H:$H,0)),"Có")="Không","Không",IF(IFERROR(INDEX('_cu Bật tắt nhóm'!$A:$A,MATCH($B878&amp;"|"&amp;$C878&amp;"|"&amp;$D878,'_cu Bật tắt nhóm'!$H:$H,0)),"Có")="Không","Không","Có")))</f>
        <v>Không</v>
      </c>
    </row>
    <row r="879">
      <c r="A879" s="132"/>
      <c r="B879" s="29"/>
      <c r="C879" s="29"/>
      <c r="D879" s="29"/>
      <c r="E879" s="29"/>
      <c r="F879" s="29"/>
      <c r="G879" s="29"/>
      <c r="H879" s="29"/>
      <c r="I879" s="29"/>
      <c r="J879" s="132"/>
      <c r="K879" s="29"/>
      <c r="L879" s="41" t="str">
        <f t="array" ref="L879">IF($A879&lt;&gt;"Có","Không",IF(IFERROR(INDEX('_cu Bật tắt nhóm'!$A:$A,MATCH($B879&amp;"|"&amp;$C879&amp;"|",'_cu Bật tắt nhóm'!$H:$H,0)),"Có")="Không","Không",IF(IFERROR(INDEX('_cu Bật tắt nhóm'!$A:$A,MATCH($B879&amp;"|"&amp;$C879&amp;"|"&amp;$D879,'_cu Bật tắt nhóm'!$H:$H,0)),"Có")="Không","Không","Có")))</f>
        <v>Không</v>
      </c>
    </row>
    <row r="880">
      <c r="A880" s="132"/>
      <c r="B880" s="29"/>
      <c r="C880" s="29"/>
      <c r="D880" s="29"/>
      <c r="E880" s="29"/>
      <c r="F880" s="29"/>
      <c r="G880" s="29"/>
      <c r="H880" s="29"/>
      <c r="I880" s="29"/>
      <c r="J880" s="132"/>
      <c r="K880" s="29"/>
      <c r="L880" s="41" t="str">
        <f t="array" ref="L880">IF($A880&lt;&gt;"Có","Không",IF(IFERROR(INDEX('_cu Bật tắt nhóm'!$A:$A,MATCH($B880&amp;"|"&amp;$C880&amp;"|",'_cu Bật tắt nhóm'!$H:$H,0)),"Có")="Không","Không",IF(IFERROR(INDEX('_cu Bật tắt nhóm'!$A:$A,MATCH($B880&amp;"|"&amp;$C880&amp;"|"&amp;$D880,'_cu Bật tắt nhóm'!$H:$H,0)),"Có")="Không","Không","Có")))</f>
        <v>Không</v>
      </c>
    </row>
    <row r="881">
      <c r="A881" s="132"/>
      <c r="B881" s="29"/>
      <c r="C881" s="29"/>
      <c r="D881" s="29"/>
      <c r="E881" s="29"/>
      <c r="F881" s="29"/>
      <c r="G881" s="29"/>
      <c r="H881" s="29"/>
      <c r="I881" s="29"/>
      <c r="J881" s="132"/>
      <c r="K881" s="29"/>
      <c r="L881" s="41" t="str">
        <f t="array" ref="L881">IF($A881&lt;&gt;"Có","Không",IF(IFERROR(INDEX('_cu Bật tắt nhóm'!$A:$A,MATCH($B881&amp;"|"&amp;$C881&amp;"|",'_cu Bật tắt nhóm'!$H:$H,0)),"Có")="Không","Không",IF(IFERROR(INDEX('_cu Bật tắt nhóm'!$A:$A,MATCH($B881&amp;"|"&amp;$C881&amp;"|"&amp;$D881,'_cu Bật tắt nhóm'!$H:$H,0)),"Có")="Không","Không","Có")))</f>
        <v>Không</v>
      </c>
    </row>
    <row r="882">
      <c r="A882" s="132"/>
      <c r="B882" s="29"/>
      <c r="C882" s="29"/>
      <c r="D882" s="29"/>
      <c r="E882" s="29"/>
      <c r="F882" s="29"/>
      <c r="G882" s="29"/>
      <c r="H882" s="29"/>
      <c r="I882" s="29"/>
      <c r="J882" s="132"/>
      <c r="K882" s="29"/>
      <c r="L882" s="41" t="str">
        <f t="array" ref="L882">IF($A882&lt;&gt;"Có","Không",IF(IFERROR(INDEX('_cu Bật tắt nhóm'!$A:$A,MATCH($B882&amp;"|"&amp;$C882&amp;"|",'_cu Bật tắt nhóm'!$H:$H,0)),"Có")="Không","Không",IF(IFERROR(INDEX('_cu Bật tắt nhóm'!$A:$A,MATCH($B882&amp;"|"&amp;$C882&amp;"|"&amp;$D882,'_cu Bật tắt nhóm'!$H:$H,0)),"Có")="Không","Không","Có")))</f>
        <v>Không</v>
      </c>
    </row>
    <row r="883">
      <c r="A883" s="132"/>
      <c r="B883" s="29"/>
      <c r="C883" s="29"/>
      <c r="D883" s="29"/>
      <c r="E883" s="29"/>
      <c r="F883" s="29"/>
      <c r="G883" s="29"/>
      <c r="H883" s="29"/>
      <c r="I883" s="29"/>
      <c r="J883" s="132"/>
      <c r="K883" s="29"/>
      <c r="L883" s="41" t="str">
        <f t="array" ref="L883">IF($A883&lt;&gt;"Có","Không",IF(IFERROR(INDEX('_cu Bật tắt nhóm'!$A:$A,MATCH($B883&amp;"|"&amp;$C883&amp;"|",'_cu Bật tắt nhóm'!$H:$H,0)),"Có")="Không","Không",IF(IFERROR(INDEX('_cu Bật tắt nhóm'!$A:$A,MATCH($B883&amp;"|"&amp;$C883&amp;"|"&amp;$D883,'_cu Bật tắt nhóm'!$H:$H,0)),"Có")="Không","Không","Có")))</f>
        <v>Không</v>
      </c>
    </row>
    <row r="884">
      <c r="A884" s="132"/>
      <c r="B884" s="29"/>
      <c r="C884" s="29"/>
      <c r="D884" s="29"/>
      <c r="E884" s="29"/>
      <c r="F884" s="29"/>
      <c r="G884" s="29"/>
      <c r="H884" s="29"/>
      <c r="I884" s="29"/>
      <c r="J884" s="132"/>
      <c r="K884" s="29"/>
      <c r="L884" s="41" t="str">
        <f t="array" ref="L884">IF($A884&lt;&gt;"Có","Không",IF(IFERROR(INDEX('_cu Bật tắt nhóm'!$A:$A,MATCH($B884&amp;"|"&amp;$C884&amp;"|",'_cu Bật tắt nhóm'!$H:$H,0)),"Có")="Không","Không",IF(IFERROR(INDEX('_cu Bật tắt nhóm'!$A:$A,MATCH($B884&amp;"|"&amp;$C884&amp;"|"&amp;$D884,'_cu Bật tắt nhóm'!$H:$H,0)),"Có")="Không","Không","Có")))</f>
        <v>Không</v>
      </c>
    </row>
    <row r="885">
      <c r="A885" s="132"/>
      <c r="B885" s="29"/>
      <c r="C885" s="29"/>
      <c r="D885" s="29"/>
      <c r="E885" s="29"/>
      <c r="F885" s="29"/>
      <c r="G885" s="29"/>
      <c r="H885" s="29"/>
      <c r="I885" s="29"/>
      <c r="J885" s="132"/>
      <c r="K885" s="29"/>
      <c r="L885" s="41" t="str">
        <f t="array" ref="L885">IF($A885&lt;&gt;"Có","Không",IF(IFERROR(INDEX('_cu Bật tắt nhóm'!$A:$A,MATCH($B885&amp;"|"&amp;$C885&amp;"|",'_cu Bật tắt nhóm'!$H:$H,0)),"Có")="Không","Không",IF(IFERROR(INDEX('_cu Bật tắt nhóm'!$A:$A,MATCH($B885&amp;"|"&amp;$C885&amp;"|"&amp;$D885,'_cu Bật tắt nhóm'!$H:$H,0)),"Có")="Không","Không","Có")))</f>
        <v>Không</v>
      </c>
    </row>
    <row r="886">
      <c r="A886" s="132"/>
      <c r="B886" s="29"/>
      <c r="C886" s="29"/>
      <c r="D886" s="29"/>
      <c r="E886" s="29"/>
      <c r="F886" s="29"/>
      <c r="G886" s="29"/>
      <c r="H886" s="29"/>
      <c r="I886" s="29"/>
      <c r="J886" s="132"/>
      <c r="K886" s="29"/>
      <c r="L886" s="41" t="str">
        <f t="array" ref="L886">IF($A886&lt;&gt;"Có","Không",IF(IFERROR(INDEX('_cu Bật tắt nhóm'!$A:$A,MATCH($B886&amp;"|"&amp;$C886&amp;"|",'_cu Bật tắt nhóm'!$H:$H,0)),"Có")="Không","Không",IF(IFERROR(INDEX('_cu Bật tắt nhóm'!$A:$A,MATCH($B886&amp;"|"&amp;$C886&amp;"|"&amp;$D886,'_cu Bật tắt nhóm'!$H:$H,0)),"Có")="Không","Không","Có")))</f>
        <v>Không</v>
      </c>
    </row>
    <row r="887">
      <c r="A887" s="132"/>
      <c r="B887" s="29"/>
      <c r="C887" s="29"/>
      <c r="D887" s="29"/>
      <c r="E887" s="29"/>
      <c r="F887" s="29"/>
      <c r="G887" s="29"/>
      <c r="H887" s="29"/>
      <c r="I887" s="29"/>
      <c r="J887" s="132"/>
      <c r="K887" s="29"/>
      <c r="L887" s="41" t="str">
        <f t="array" ref="L887">IF($A887&lt;&gt;"Có","Không",IF(IFERROR(INDEX('_cu Bật tắt nhóm'!$A:$A,MATCH($B887&amp;"|"&amp;$C887&amp;"|",'_cu Bật tắt nhóm'!$H:$H,0)),"Có")="Không","Không",IF(IFERROR(INDEX('_cu Bật tắt nhóm'!$A:$A,MATCH($B887&amp;"|"&amp;$C887&amp;"|"&amp;$D887,'_cu Bật tắt nhóm'!$H:$H,0)),"Có")="Không","Không","Có")))</f>
        <v>Không</v>
      </c>
    </row>
    <row r="888">
      <c r="A888" s="132"/>
      <c r="B888" s="29"/>
      <c r="C888" s="29"/>
      <c r="D888" s="29"/>
      <c r="E888" s="29"/>
      <c r="F888" s="29"/>
      <c r="G888" s="29"/>
      <c r="H888" s="29"/>
      <c r="I888" s="29"/>
      <c r="J888" s="132"/>
      <c r="K888" s="29"/>
      <c r="L888" s="41" t="str">
        <f t="array" ref="L888">IF($A888&lt;&gt;"Có","Không",IF(IFERROR(INDEX('_cu Bật tắt nhóm'!$A:$A,MATCH($B888&amp;"|"&amp;$C888&amp;"|",'_cu Bật tắt nhóm'!$H:$H,0)),"Có")="Không","Không",IF(IFERROR(INDEX('_cu Bật tắt nhóm'!$A:$A,MATCH($B888&amp;"|"&amp;$C888&amp;"|"&amp;$D888,'_cu Bật tắt nhóm'!$H:$H,0)),"Có")="Không","Không","Có")))</f>
        <v>Không</v>
      </c>
    </row>
    <row r="889">
      <c r="A889" s="132"/>
      <c r="B889" s="29"/>
      <c r="C889" s="29"/>
      <c r="D889" s="29"/>
      <c r="E889" s="29"/>
      <c r="F889" s="29"/>
      <c r="G889" s="29"/>
      <c r="H889" s="29"/>
      <c r="I889" s="29"/>
      <c r="J889" s="132"/>
      <c r="K889" s="29"/>
      <c r="L889" s="41" t="str">
        <f t="array" ref="L889">IF($A889&lt;&gt;"Có","Không",IF(IFERROR(INDEX('_cu Bật tắt nhóm'!$A:$A,MATCH($B889&amp;"|"&amp;$C889&amp;"|",'_cu Bật tắt nhóm'!$H:$H,0)),"Có")="Không","Không",IF(IFERROR(INDEX('_cu Bật tắt nhóm'!$A:$A,MATCH($B889&amp;"|"&amp;$C889&amp;"|"&amp;$D889,'_cu Bật tắt nhóm'!$H:$H,0)),"Có")="Không","Không","Có")))</f>
        <v>Không</v>
      </c>
    </row>
    <row r="890">
      <c r="A890" s="132"/>
      <c r="B890" s="29"/>
      <c r="C890" s="29"/>
      <c r="D890" s="29"/>
      <c r="E890" s="29"/>
      <c r="F890" s="29"/>
      <c r="G890" s="29"/>
      <c r="H890" s="29"/>
      <c r="I890" s="29"/>
      <c r="J890" s="132"/>
      <c r="K890" s="29"/>
      <c r="L890" s="41" t="str">
        <f t="array" ref="L890">IF($A890&lt;&gt;"Có","Không",IF(IFERROR(INDEX('_cu Bật tắt nhóm'!$A:$A,MATCH($B890&amp;"|"&amp;$C890&amp;"|",'_cu Bật tắt nhóm'!$H:$H,0)),"Có")="Không","Không",IF(IFERROR(INDEX('_cu Bật tắt nhóm'!$A:$A,MATCH($B890&amp;"|"&amp;$C890&amp;"|"&amp;$D890,'_cu Bật tắt nhóm'!$H:$H,0)),"Có")="Không","Không","Có")))</f>
        <v>Không</v>
      </c>
    </row>
    <row r="891">
      <c r="A891" s="132"/>
      <c r="B891" s="29"/>
      <c r="C891" s="29"/>
      <c r="D891" s="29"/>
      <c r="E891" s="29"/>
      <c r="F891" s="29"/>
      <c r="G891" s="29"/>
      <c r="H891" s="29"/>
      <c r="I891" s="29"/>
      <c r="J891" s="132"/>
      <c r="K891" s="29"/>
      <c r="L891" s="41" t="str">
        <f t="array" ref="L891">IF($A891&lt;&gt;"Có","Không",IF(IFERROR(INDEX('_cu Bật tắt nhóm'!$A:$A,MATCH($B891&amp;"|"&amp;$C891&amp;"|",'_cu Bật tắt nhóm'!$H:$H,0)),"Có")="Không","Không",IF(IFERROR(INDEX('_cu Bật tắt nhóm'!$A:$A,MATCH($B891&amp;"|"&amp;$C891&amp;"|"&amp;$D891,'_cu Bật tắt nhóm'!$H:$H,0)),"Có")="Không","Không","Có")))</f>
        <v>Không</v>
      </c>
    </row>
    <row r="892">
      <c r="A892" s="132"/>
      <c r="B892" s="29"/>
      <c r="C892" s="29"/>
      <c r="D892" s="29"/>
      <c r="E892" s="29"/>
      <c r="F892" s="29"/>
      <c r="G892" s="29"/>
      <c r="H892" s="29"/>
      <c r="I892" s="29"/>
      <c r="J892" s="132"/>
      <c r="K892" s="29"/>
      <c r="L892" s="41" t="str">
        <f t="array" ref="L892">IF($A892&lt;&gt;"Có","Không",IF(IFERROR(INDEX('_cu Bật tắt nhóm'!$A:$A,MATCH($B892&amp;"|"&amp;$C892&amp;"|",'_cu Bật tắt nhóm'!$H:$H,0)),"Có")="Không","Không",IF(IFERROR(INDEX('_cu Bật tắt nhóm'!$A:$A,MATCH($B892&amp;"|"&amp;$C892&amp;"|"&amp;$D892,'_cu Bật tắt nhóm'!$H:$H,0)),"Có")="Không","Không","Có")))</f>
        <v>Không</v>
      </c>
    </row>
    <row r="893">
      <c r="A893" s="132"/>
      <c r="B893" s="29"/>
      <c r="C893" s="29"/>
      <c r="D893" s="29"/>
      <c r="E893" s="29"/>
      <c r="F893" s="29"/>
      <c r="G893" s="29"/>
      <c r="H893" s="29"/>
      <c r="I893" s="29"/>
      <c r="J893" s="132"/>
      <c r="K893" s="29"/>
      <c r="L893" s="41" t="str">
        <f t="array" ref="L893">IF($A893&lt;&gt;"Có","Không",IF(IFERROR(INDEX('_cu Bật tắt nhóm'!$A:$A,MATCH($B893&amp;"|"&amp;$C893&amp;"|",'_cu Bật tắt nhóm'!$H:$H,0)),"Có")="Không","Không",IF(IFERROR(INDEX('_cu Bật tắt nhóm'!$A:$A,MATCH($B893&amp;"|"&amp;$C893&amp;"|"&amp;$D893,'_cu Bật tắt nhóm'!$H:$H,0)),"Có")="Không","Không","Có")))</f>
        <v>Không</v>
      </c>
    </row>
    <row r="894">
      <c r="A894" s="132"/>
      <c r="B894" s="29"/>
      <c r="C894" s="29"/>
      <c r="D894" s="29"/>
      <c r="E894" s="29"/>
      <c r="F894" s="29"/>
      <c r="G894" s="29"/>
      <c r="H894" s="29"/>
      <c r="I894" s="29"/>
      <c r="J894" s="132"/>
      <c r="K894" s="29"/>
      <c r="L894" s="41" t="str">
        <f t="array" ref="L894">IF($A894&lt;&gt;"Có","Không",IF(IFERROR(INDEX('_cu Bật tắt nhóm'!$A:$A,MATCH($B894&amp;"|"&amp;$C894&amp;"|",'_cu Bật tắt nhóm'!$H:$H,0)),"Có")="Không","Không",IF(IFERROR(INDEX('_cu Bật tắt nhóm'!$A:$A,MATCH($B894&amp;"|"&amp;$C894&amp;"|"&amp;$D894,'_cu Bật tắt nhóm'!$H:$H,0)),"Có")="Không","Không","Có")))</f>
        <v>Không</v>
      </c>
    </row>
    <row r="895">
      <c r="A895" s="132"/>
      <c r="B895" s="29"/>
      <c r="C895" s="29"/>
      <c r="D895" s="29"/>
      <c r="E895" s="29"/>
      <c r="F895" s="29"/>
      <c r="G895" s="29"/>
      <c r="H895" s="29"/>
      <c r="I895" s="29"/>
      <c r="J895" s="132"/>
      <c r="K895" s="29"/>
      <c r="L895" s="41" t="str">
        <f t="array" ref="L895">IF($A895&lt;&gt;"Có","Không",IF(IFERROR(INDEX('_cu Bật tắt nhóm'!$A:$A,MATCH($B895&amp;"|"&amp;$C895&amp;"|",'_cu Bật tắt nhóm'!$H:$H,0)),"Có")="Không","Không",IF(IFERROR(INDEX('_cu Bật tắt nhóm'!$A:$A,MATCH($B895&amp;"|"&amp;$C895&amp;"|"&amp;$D895,'_cu Bật tắt nhóm'!$H:$H,0)),"Có")="Không","Không","Có")))</f>
        <v>Không</v>
      </c>
    </row>
    <row r="896">
      <c r="A896" s="132"/>
      <c r="B896" s="29"/>
      <c r="C896" s="29"/>
      <c r="D896" s="29"/>
      <c r="E896" s="29"/>
      <c r="F896" s="29"/>
      <c r="G896" s="29"/>
      <c r="H896" s="29"/>
      <c r="I896" s="29"/>
      <c r="J896" s="132"/>
      <c r="K896" s="29"/>
      <c r="L896" s="41" t="str">
        <f t="array" ref="L896">IF($A896&lt;&gt;"Có","Không",IF(IFERROR(INDEX('_cu Bật tắt nhóm'!$A:$A,MATCH($B896&amp;"|"&amp;$C896&amp;"|",'_cu Bật tắt nhóm'!$H:$H,0)),"Có")="Không","Không",IF(IFERROR(INDEX('_cu Bật tắt nhóm'!$A:$A,MATCH($B896&amp;"|"&amp;$C896&amp;"|"&amp;$D896,'_cu Bật tắt nhóm'!$H:$H,0)),"Có")="Không","Không","Có")))</f>
        <v>Không</v>
      </c>
    </row>
    <row r="897">
      <c r="A897" s="132"/>
      <c r="B897" s="29"/>
      <c r="C897" s="29"/>
      <c r="D897" s="29"/>
      <c r="E897" s="29"/>
      <c r="F897" s="29"/>
      <c r="G897" s="29"/>
      <c r="H897" s="29"/>
      <c r="I897" s="29"/>
      <c r="J897" s="132"/>
      <c r="K897" s="29"/>
      <c r="L897" s="41" t="str">
        <f t="array" ref="L897">IF($A897&lt;&gt;"Có","Không",IF(IFERROR(INDEX('_cu Bật tắt nhóm'!$A:$A,MATCH($B897&amp;"|"&amp;$C897&amp;"|",'_cu Bật tắt nhóm'!$H:$H,0)),"Có")="Không","Không",IF(IFERROR(INDEX('_cu Bật tắt nhóm'!$A:$A,MATCH($B897&amp;"|"&amp;$C897&amp;"|"&amp;$D897,'_cu Bật tắt nhóm'!$H:$H,0)),"Có")="Không","Không","Có")))</f>
        <v>Không</v>
      </c>
    </row>
    <row r="898">
      <c r="A898" s="132"/>
      <c r="B898" s="29"/>
      <c r="C898" s="29"/>
      <c r="D898" s="29"/>
      <c r="E898" s="29"/>
      <c r="F898" s="29"/>
      <c r="G898" s="29"/>
      <c r="H898" s="29"/>
      <c r="I898" s="29"/>
      <c r="J898" s="132"/>
      <c r="K898" s="29"/>
      <c r="L898" s="41" t="str">
        <f t="array" ref="L898">IF($A898&lt;&gt;"Có","Không",IF(IFERROR(INDEX('_cu Bật tắt nhóm'!$A:$A,MATCH($B898&amp;"|"&amp;$C898&amp;"|",'_cu Bật tắt nhóm'!$H:$H,0)),"Có")="Không","Không",IF(IFERROR(INDEX('_cu Bật tắt nhóm'!$A:$A,MATCH($B898&amp;"|"&amp;$C898&amp;"|"&amp;$D898,'_cu Bật tắt nhóm'!$H:$H,0)),"Có")="Không","Không","Có")))</f>
        <v>Không</v>
      </c>
    </row>
    <row r="899">
      <c r="A899" s="132"/>
      <c r="B899" s="29"/>
      <c r="C899" s="29"/>
      <c r="D899" s="29"/>
      <c r="E899" s="29"/>
      <c r="F899" s="29"/>
      <c r="G899" s="29"/>
      <c r="H899" s="29"/>
      <c r="I899" s="29"/>
      <c r="J899" s="132"/>
      <c r="K899" s="29"/>
      <c r="L899" s="41" t="str">
        <f t="array" ref="L899">IF($A899&lt;&gt;"Có","Không",IF(IFERROR(INDEX('_cu Bật tắt nhóm'!$A:$A,MATCH($B899&amp;"|"&amp;$C899&amp;"|",'_cu Bật tắt nhóm'!$H:$H,0)),"Có")="Không","Không",IF(IFERROR(INDEX('_cu Bật tắt nhóm'!$A:$A,MATCH($B899&amp;"|"&amp;$C899&amp;"|"&amp;$D899,'_cu Bật tắt nhóm'!$H:$H,0)),"Có")="Không","Không","Có")))</f>
        <v>Không</v>
      </c>
    </row>
    <row r="900">
      <c r="A900" s="132"/>
      <c r="B900" s="29"/>
      <c r="C900" s="29"/>
      <c r="D900" s="29"/>
      <c r="E900" s="29"/>
      <c r="F900" s="29"/>
      <c r="G900" s="29"/>
      <c r="H900" s="29"/>
      <c r="I900" s="29"/>
      <c r="J900" s="132"/>
      <c r="K900" s="29"/>
      <c r="L900" s="41" t="str">
        <f t="array" ref="L900">IF($A900&lt;&gt;"Có","Không",IF(IFERROR(INDEX('_cu Bật tắt nhóm'!$A:$A,MATCH($B900&amp;"|"&amp;$C900&amp;"|",'_cu Bật tắt nhóm'!$H:$H,0)),"Có")="Không","Không",IF(IFERROR(INDEX('_cu Bật tắt nhóm'!$A:$A,MATCH($B900&amp;"|"&amp;$C900&amp;"|"&amp;$D900,'_cu Bật tắt nhóm'!$H:$H,0)),"Có")="Không","Không","Có")))</f>
        <v>Không</v>
      </c>
    </row>
    <row r="901">
      <c r="A901" s="132"/>
      <c r="B901" s="29"/>
      <c r="C901" s="29"/>
      <c r="D901" s="29"/>
      <c r="E901" s="29"/>
      <c r="F901" s="29"/>
      <c r="G901" s="29"/>
      <c r="H901" s="29"/>
      <c r="I901" s="29"/>
      <c r="J901" s="132"/>
      <c r="K901" s="29"/>
      <c r="L901" s="41" t="str">
        <f t="array" ref="L901">IF($A901&lt;&gt;"Có","Không",IF(IFERROR(INDEX('_cu Bật tắt nhóm'!$A:$A,MATCH($B901&amp;"|"&amp;$C901&amp;"|",'_cu Bật tắt nhóm'!$H:$H,0)),"Có")="Không","Không",IF(IFERROR(INDEX('_cu Bật tắt nhóm'!$A:$A,MATCH($B901&amp;"|"&amp;$C901&amp;"|"&amp;$D901,'_cu Bật tắt nhóm'!$H:$H,0)),"Có")="Không","Không","Có")))</f>
        <v>Không</v>
      </c>
    </row>
    <row r="902">
      <c r="A902" s="132"/>
      <c r="B902" s="29"/>
      <c r="C902" s="29"/>
      <c r="D902" s="29"/>
      <c r="E902" s="29"/>
      <c r="F902" s="29"/>
      <c r="G902" s="29"/>
      <c r="H902" s="29"/>
      <c r="I902" s="29"/>
      <c r="J902" s="132"/>
      <c r="K902" s="29"/>
      <c r="L902" s="41" t="str">
        <f t="array" ref="L902">IF($A902&lt;&gt;"Có","Không",IF(IFERROR(INDEX('_cu Bật tắt nhóm'!$A:$A,MATCH($B902&amp;"|"&amp;$C902&amp;"|",'_cu Bật tắt nhóm'!$H:$H,0)),"Có")="Không","Không",IF(IFERROR(INDEX('_cu Bật tắt nhóm'!$A:$A,MATCH($B902&amp;"|"&amp;$C902&amp;"|"&amp;$D902,'_cu Bật tắt nhóm'!$H:$H,0)),"Có")="Không","Không","Có")))</f>
        <v>Không</v>
      </c>
    </row>
    <row r="903">
      <c r="A903" s="132"/>
      <c r="B903" s="29"/>
      <c r="C903" s="29"/>
      <c r="D903" s="29"/>
      <c r="E903" s="29"/>
      <c r="F903" s="29"/>
      <c r="G903" s="29"/>
      <c r="H903" s="29"/>
      <c r="I903" s="29"/>
      <c r="J903" s="132"/>
      <c r="K903" s="29"/>
      <c r="L903" s="41" t="str">
        <f t="array" ref="L903">IF($A903&lt;&gt;"Có","Không",IF(IFERROR(INDEX('_cu Bật tắt nhóm'!$A:$A,MATCH($B903&amp;"|"&amp;$C903&amp;"|",'_cu Bật tắt nhóm'!$H:$H,0)),"Có")="Không","Không",IF(IFERROR(INDEX('_cu Bật tắt nhóm'!$A:$A,MATCH($B903&amp;"|"&amp;$C903&amp;"|"&amp;$D903,'_cu Bật tắt nhóm'!$H:$H,0)),"Có")="Không","Không","Có")))</f>
        <v>Không</v>
      </c>
    </row>
    <row r="904">
      <c r="A904" s="132"/>
      <c r="B904" s="29"/>
      <c r="C904" s="29"/>
      <c r="D904" s="29"/>
      <c r="E904" s="29"/>
      <c r="F904" s="29"/>
      <c r="G904" s="29"/>
      <c r="H904" s="29"/>
      <c r="I904" s="29"/>
      <c r="J904" s="132"/>
      <c r="K904" s="29"/>
      <c r="L904" s="41" t="str">
        <f t="array" ref="L904">IF($A904&lt;&gt;"Có","Không",IF(IFERROR(INDEX('_cu Bật tắt nhóm'!$A:$A,MATCH($B904&amp;"|"&amp;$C904&amp;"|",'_cu Bật tắt nhóm'!$H:$H,0)),"Có")="Không","Không",IF(IFERROR(INDEX('_cu Bật tắt nhóm'!$A:$A,MATCH($B904&amp;"|"&amp;$C904&amp;"|"&amp;$D904,'_cu Bật tắt nhóm'!$H:$H,0)),"Có")="Không","Không","Có")))</f>
        <v>Không</v>
      </c>
    </row>
    <row r="905">
      <c r="A905" s="132"/>
      <c r="B905" s="29"/>
      <c r="C905" s="29"/>
      <c r="D905" s="29"/>
      <c r="E905" s="29"/>
      <c r="F905" s="29"/>
      <c r="G905" s="29"/>
      <c r="H905" s="29"/>
      <c r="I905" s="29"/>
      <c r="J905" s="132"/>
      <c r="K905" s="29"/>
      <c r="L905" s="41" t="str">
        <f t="array" ref="L905">IF($A905&lt;&gt;"Có","Không",IF(IFERROR(INDEX('_cu Bật tắt nhóm'!$A:$A,MATCH($B905&amp;"|"&amp;$C905&amp;"|",'_cu Bật tắt nhóm'!$H:$H,0)),"Có")="Không","Không",IF(IFERROR(INDEX('_cu Bật tắt nhóm'!$A:$A,MATCH($B905&amp;"|"&amp;$C905&amp;"|"&amp;$D905,'_cu Bật tắt nhóm'!$H:$H,0)),"Có")="Không","Không","Có")))</f>
        <v>Không</v>
      </c>
    </row>
    <row r="906">
      <c r="A906" s="132"/>
      <c r="B906" s="29"/>
      <c r="C906" s="29"/>
      <c r="D906" s="29"/>
      <c r="E906" s="29"/>
      <c r="F906" s="29"/>
      <c r="G906" s="29"/>
      <c r="H906" s="29"/>
      <c r="I906" s="29"/>
      <c r="J906" s="132"/>
      <c r="K906" s="29"/>
      <c r="L906" s="41" t="str">
        <f t="array" ref="L906">IF($A906&lt;&gt;"Có","Không",IF(IFERROR(INDEX('_cu Bật tắt nhóm'!$A:$A,MATCH($B906&amp;"|"&amp;$C906&amp;"|",'_cu Bật tắt nhóm'!$H:$H,0)),"Có")="Không","Không",IF(IFERROR(INDEX('_cu Bật tắt nhóm'!$A:$A,MATCH($B906&amp;"|"&amp;$C906&amp;"|"&amp;$D906,'_cu Bật tắt nhóm'!$H:$H,0)),"Có")="Không","Không","Có")))</f>
        <v>Không</v>
      </c>
    </row>
    <row r="907">
      <c r="A907" s="132"/>
      <c r="B907" s="29"/>
      <c r="C907" s="29"/>
      <c r="D907" s="29"/>
      <c r="E907" s="29"/>
      <c r="F907" s="29"/>
      <c r="G907" s="29"/>
      <c r="H907" s="29"/>
      <c r="I907" s="29"/>
      <c r="J907" s="132"/>
      <c r="K907" s="29"/>
      <c r="L907" s="41" t="str">
        <f t="array" ref="L907">IF($A907&lt;&gt;"Có","Không",IF(IFERROR(INDEX('_cu Bật tắt nhóm'!$A:$A,MATCH($B907&amp;"|"&amp;$C907&amp;"|",'_cu Bật tắt nhóm'!$H:$H,0)),"Có")="Không","Không",IF(IFERROR(INDEX('_cu Bật tắt nhóm'!$A:$A,MATCH($B907&amp;"|"&amp;$C907&amp;"|"&amp;$D907,'_cu Bật tắt nhóm'!$H:$H,0)),"Có")="Không","Không","Có")))</f>
        <v>Không</v>
      </c>
    </row>
    <row r="908">
      <c r="A908" s="132"/>
      <c r="B908" s="29"/>
      <c r="C908" s="29"/>
      <c r="D908" s="29"/>
      <c r="E908" s="29"/>
      <c r="F908" s="29"/>
      <c r="G908" s="29"/>
      <c r="H908" s="29"/>
      <c r="I908" s="29"/>
      <c r="J908" s="132"/>
      <c r="K908" s="29"/>
      <c r="L908" s="41" t="str">
        <f t="array" ref="L908">IF($A908&lt;&gt;"Có","Không",IF(IFERROR(INDEX('_cu Bật tắt nhóm'!$A:$A,MATCH($B908&amp;"|"&amp;$C908&amp;"|",'_cu Bật tắt nhóm'!$H:$H,0)),"Có")="Không","Không",IF(IFERROR(INDEX('_cu Bật tắt nhóm'!$A:$A,MATCH($B908&amp;"|"&amp;$C908&amp;"|"&amp;$D908,'_cu Bật tắt nhóm'!$H:$H,0)),"Có")="Không","Không","Có")))</f>
        <v>Không</v>
      </c>
    </row>
    <row r="909">
      <c r="A909" s="132"/>
      <c r="B909" s="29"/>
      <c r="C909" s="29"/>
      <c r="D909" s="29"/>
      <c r="E909" s="29"/>
      <c r="F909" s="29"/>
      <c r="G909" s="29"/>
      <c r="H909" s="29"/>
      <c r="I909" s="29"/>
      <c r="J909" s="132"/>
      <c r="K909" s="29"/>
      <c r="L909" s="41" t="str">
        <f t="array" ref="L909">IF($A909&lt;&gt;"Có","Không",IF(IFERROR(INDEX('_cu Bật tắt nhóm'!$A:$A,MATCH($B909&amp;"|"&amp;$C909&amp;"|",'_cu Bật tắt nhóm'!$H:$H,0)),"Có")="Không","Không",IF(IFERROR(INDEX('_cu Bật tắt nhóm'!$A:$A,MATCH($B909&amp;"|"&amp;$C909&amp;"|"&amp;$D909,'_cu Bật tắt nhóm'!$H:$H,0)),"Có")="Không","Không","Có")))</f>
        <v>Không</v>
      </c>
    </row>
    <row r="910">
      <c r="A910" s="132"/>
      <c r="B910" s="29"/>
      <c r="C910" s="29"/>
      <c r="D910" s="29"/>
      <c r="E910" s="29"/>
      <c r="F910" s="29"/>
      <c r="G910" s="29"/>
      <c r="H910" s="29"/>
      <c r="I910" s="29"/>
      <c r="J910" s="132"/>
      <c r="K910" s="29"/>
      <c r="L910" s="41" t="str">
        <f t="array" ref="L910">IF($A910&lt;&gt;"Có","Không",IF(IFERROR(INDEX('_cu Bật tắt nhóm'!$A:$A,MATCH($B910&amp;"|"&amp;$C910&amp;"|",'_cu Bật tắt nhóm'!$H:$H,0)),"Có")="Không","Không",IF(IFERROR(INDEX('_cu Bật tắt nhóm'!$A:$A,MATCH($B910&amp;"|"&amp;$C910&amp;"|"&amp;$D910,'_cu Bật tắt nhóm'!$H:$H,0)),"Có")="Không","Không","Có")))</f>
        <v>Không</v>
      </c>
    </row>
    <row r="911">
      <c r="A911" s="132"/>
      <c r="B911" s="29"/>
      <c r="C911" s="29"/>
      <c r="D911" s="29"/>
      <c r="E911" s="29"/>
      <c r="F911" s="29"/>
      <c r="G911" s="29"/>
      <c r="H911" s="29"/>
      <c r="I911" s="29"/>
      <c r="J911" s="132"/>
      <c r="K911" s="29"/>
      <c r="L911" s="41" t="str">
        <f t="array" ref="L911">IF($A911&lt;&gt;"Có","Không",IF(IFERROR(INDEX('_cu Bật tắt nhóm'!$A:$A,MATCH($B911&amp;"|"&amp;$C911&amp;"|",'_cu Bật tắt nhóm'!$H:$H,0)),"Có")="Không","Không",IF(IFERROR(INDEX('_cu Bật tắt nhóm'!$A:$A,MATCH($B911&amp;"|"&amp;$C911&amp;"|"&amp;$D911,'_cu Bật tắt nhóm'!$H:$H,0)),"Có")="Không","Không","Có")))</f>
        <v>Không</v>
      </c>
    </row>
    <row r="912">
      <c r="A912" s="132"/>
      <c r="B912" s="29"/>
      <c r="C912" s="29"/>
      <c r="D912" s="29"/>
      <c r="E912" s="29"/>
      <c r="F912" s="29"/>
      <c r="G912" s="29"/>
      <c r="H912" s="29"/>
      <c r="I912" s="29"/>
      <c r="J912" s="132"/>
      <c r="K912" s="29"/>
      <c r="L912" s="41" t="str">
        <f t="array" ref="L912">IF($A912&lt;&gt;"Có","Không",IF(IFERROR(INDEX('_cu Bật tắt nhóm'!$A:$A,MATCH($B912&amp;"|"&amp;$C912&amp;"|",'_cu Bật tắt nhóm'!$H:$H,0)),"Có")="Không","Không",IF(IFERROR(INDEX('_cu Bật tắt nhóm'!$A:$A,MATCH($B912&amp;"|"&amp;$C912&amp;"|"&amp;$D912,'_cu Bật tắt nhóm'!$H:$H,0)),"Có")="Không","Không","Có")))</f>
        <v>Không</v>
      </c>
    </row>
    <row r="913">
      <c r="A913" s="132"/>
      <c r="B913" s="29"/>
      <c r="C913" s="29"/>
      <c r="D913" s="29"/>
      <c r="E913" s="29"/>
      <c r="F913" s="29"/>
      <c r="G913" s="29"/>
      <c r="H913" s="29"/>
      <c r="I913" s="29"/>
      <c r="J913" s="132"/>
      <c r="K913" s="29"/>
      <c r="L913" s="41" t="str">
        <f t="array" ref="L913">IF($A913&lt;&gt;"Có","Không",IF(IFERROR(INDEX('_cu Bật tắt nhóm'!$A:$A,MATCH($B913&amp;"|"&amp;$C913&amp;"|",'_cu Bật tắt nhóm'!$H:$H,0)),"Có")="Không","Không",IF(IFERROR(INDEX('_cu Bật tắt nhóm'!$A:$A,MATCH($B913&amp;"|"&amp;$C913&amp;"|"&amp;$D913,'_cu Bật tắt nhóm'!$H:$H,0)),"Có")="Không","Không","Có")))</f>
        <v>Không</v>
      </c>
    </row>
    <row r="914">
      <c r="A914" s="132"/>
      <c r="B914" s="29"/>
      <c r="C914" s="29"/>
      <c r="D914" s="29"/>
      <c r="E914" s="29"/>
      <c r="F914" s="29"/>
      <c r="G914" s="29"/>
      <c r="H914" s="29"/>
      <c r="I914" s="29"/>
      <c r="J914" s="132"/>
      <c r="K914" s="29"/>
      <c r="L914" s="41" t="str">
        <f t="array" ref="L914">IF($A914&lt;&gt;"Có","Không",IF(IFERROR(INDEX('_cu Bật tắt nhóm'!$A:$A,MATCH($B914&amp;"|"&amp;$C914&amp;"|",'_cu Bật tắt nhóm'!$H:$H,0)),"Có")="Không","Không",IF(IFERROR(INDEX('_cu Bật tắt nhóm'!$A:$A,MATCH($B914&amp;"|"&amp;$C914&amp;"|"&amp;$D914,'_cu Bật tắt nhóm'!$H:$H,0)),"Có")="Không","Không","Có")))</f>
        <v>Không</v>
      </c>
    </row>
    <row r="915">
      <c r="A915" s="132"/>
      <c r="B915" s="29"/>
      <c r="C915" s="29"/>
      <c r="D915" s="29"/>
      <c r="E915" s="29"/>
      <c r="F915" s="29"/>
      <c r="G915" s="29"/>
      <c r="H915" s="29"/>
      <c r="I915" s="29"/>
      <c r="J915" s="132"/>
      <c r="K915" s="29"/>
      <c r="L915" s="41" t="str">
        <f t="array" ref="L915">IF($A915&lt;&gt;"Có","Không",IF(IFERROR(INDEX('_cu Bật tắt nhóm'!$A:$A,MATCH($B915&amp;"|"&amp;$C915&amp;"|",'_cu Bật tắt nhóm'!$H:$H,0)),"Có")="Không","Không",IF(IFERROR(INDEX('_cu Bật tắt nhóm'!$A:$A,MATCH($B915&amp;"|"&amp;$C915&amp;"|"&amp;$D915,'_cu Bật tắt nhóm'!$H:$H,0)),"Có")="Không","Không","Có")))</f>
        <v>Không</v>
      </c>
    </row>
    <row r="916">
      <c r="A916" s="132"/>
      <c r="B916" s="29"/>
      <c r="C916" s="29"/>
      <c r="D916" s="29"/>
      <c r="E916" s="29"/>
      <c r="F916" s="29"/>
      <c r="G916" s="29"/>
      <c r="H916" s="29"/>
      <c r="I916" s="29"/>
      <c r="J916" s="132"/>
      <c r="K916" s="29"/>
      <c r="L916" s="41" t="str">
        <f t="array" ref="L916">IF($A916&lt;&gt;"Có","Không",IF(IFERROR(INDEX('_cu Bật tắt nhóm'!$A:$A,MATCH($B916&amp;"|"&amp;$C916&amp;"|",'_cu Bật tắt nhóm'!$H:$H,0)),"Có")="Không","Không",IF(IFERROR(INDEX('_cu Bật tắt nhóm'!$A:$A,MATCH($B916&amp;"|"&amp;$C916&amp;"|"&amp;$D916,'_cu Bật tắt nhóm'!$H:$H,0)),"Có")="Không","Không","Có")))</f>
        <v>Không</v>
      </c>
    </row>
    <row r="917">
      <c r="A917" s="132"/>
      <c r="B917" s="29"/>
      <c r="C917" s="29"/>
      <c r="D917" s="29"/>
      <c r="E917" s="29"/>
      <c r="F917" s="29"/>
      <c r="G917" s="29"/>
      <c r="H917" s="29"/>
      <c r="I917" s="29"/>
      <c r="J917" s="132"/>
      <c r="K917" s="29"/>
      <c r="L917" s="41" t="str">
        <f t="array" ref="L917">IF($A917&lt;&gt;"Có","Không",IF(IFERROR(INDEX('_cu Bật tắt nhóm'!$A:$A,MATCH($B917&amp;"|"&amp;$C917&amp;"|",'_cu Bật tắt nhóm'!$H:$H,0)),"Có")="Không","Không",IF(IFERROR(INDEX('_cu Bật tắt nhóm'!$A:$A,MATCH($B917&amp;"|"&amp;$C917&amp;"|"&amp;$D917,'_cu Bật tắt nhóm'!$H:$H,0)),"Có")="Không","Không","Có")))</f>
        <v>Không</v>
      </c>
    </row>
    <row r="918">
      <c r="A918" s="132"/>
      <c r="B918" s="29"/>
      <c r="C918" s="29"/>
      <c r="D918" s="29"/>
      <c r="E918" s="29"/>
      <c r="F918" s="29"/>
      <c r="G918" s="29"/>
      <c r="H918" s="29"/>
      <c r="I918" s="29"/>
      <c r="J918" s="132"/>
      <c r="K918" s="29"/>
      <c r="L918" s="41" t="str">
        <f t="array" ref="L918">IF($A918&lt;&gt;"Có","Không",IF(IFERROR(INDEX('_cu Bật tắt nhóm'!$A:$A,MATCH($B918&amp;"|"&amp;$C918&amp;"|",'_cu Bật tắt nhóm'!$H:$H,0)),"Có")="Không","Không",IF(IFERROR(INDEX('_cu Bật tắt nhóm'!$A:$A,MATCH($B918&amp;"|"&amp;$C918&amp;"|"&amp;$D918,'_cu Bật tắt nhóm'!$H:$H,0)),"Có")="Không","Không","Có")))</f>
        <v>Không</v>
      </c>
    </row>
    <row r="919">
      <c r="A919" s="132"/>
      <c r="B919" s="29"/>
      <c r="C919" s="29"/>
      <c r="D919" s="29"/>
      <c r="E919" s="29"/>
      <c r="F919" s="29"/>
      <c r="G919" s="29"/>
      <c r="H919" s="29"/>
      <c r="I919" s="29"/>
      <c r="J919" s="132"/>
      <c r="K919" s="29"/>
      <c r="L919" s="41" t="str">
        <f t="array" ref="L919">IF($A919&lt;&gt;"Có","Không",IF(IFERROR(INDEX('_cu Bật tắt nhóm'!$A:$A,MATCH($B919&amp;"|"&amp;$C919&amp;"|",'_cu Bật tắt nhóm'!$H:$H,0)),"Có")="Không","Không",IF(IFERROR(INDEX('_cu Bật tắt nhóm'!$A:$A,MATCH($B919&amp;"|"&amp;$C919&amp;"|"&amp;$D919,'_cu Bật tắt nhóm'!$H:$H,0)),"Có")="Không","Không","Có")))</f>
        <v>Không</v>
      </c>
    </row>
    <row r="920">
      <c r="A920" s="132"/>
      <c r="B920" s="29"/>
      <c r="C920" s="29"/>
      <c r="D920" s="29"/>
      <c r="E920" s="29"/>
      <c r="F920" s="29"/>
      <c r="G920" s="29"/>
      <c r="H920" s="29"/>
      <c r="I920" s="29"/>
      <c r="J920" s="132"/>
      <c r="K920" s="29"/>
      <c r="L920" s="41" t="str">
        <f t="array" ref="L920">IF($A920&lt;&gt;"Có","Không",IF(IFERROR(INDEX('_cu Bật tắt nhóm'!$A:$A,MATCH($B920&amp;"|"&amp;$C920&amp;"|",'_cu Bật tắt nhóm'!$H:$H,0)),"Có")="Không","Không",IF(IFERROR(INDEX('_cu Bật tắt nhóm'!$A:$A,MATCH($B920&amp;"|"&amp;$C920&amp;"|"&amp;$D920,'_cu Bật tắt nhóm'!$H:$H,0)),"Có")="Không","Không","Có")))</f>
        <v>Không</v>
      </c>
    </row>
    <row r="921">
      <c r="A921" s="132"/>
      <c r="B921" s="29"/>
      <c r="C921" s="29"/>
      <c r="D921" s="29"/>
      <c r="E921" s="29"/>
      <c r="F921" s="29"/>
      <c r="G921" s="29"/>
      <c r="H921" s="29"/>
      <c r="I921" s="29"/>
      <c r="J921" s="132"/>
      <c r="K921" s="29"/>
      <c r="L921" s="41" t="str">
        <f t="array" ref="L921">IF($A921&lt;&gt;"Có","Không",IF(IFERROR(INDEX('_cu Bật tắt nhóm'!$A:$A,MATCH($B921&amp;"|"&amp;$C921&amp;"|",'_cu Bật tắt nhóm'!$H:$H,0)),"Có")="Không","Không",IF(IFERROR(INDEX('_cu Bật tắt nhóm'!$A:$A,MATCH($B921&amp;"|"&amp;$C921&amp;"|"&amp;$D921,'_cu Bật tắt nhóm'!$H:$H,0)),"Có")="Không","Không","Có")))</f>
        <v>Không</v>
      </c>
    </row>
    <row r="922">
      <c r="A922" s="132"/>
      <c r="B922" s="29"/>
      <c r="C922" s="29"/>
      <c r="D922" s="29"/>
      <c r="E922" s="29"/>
      <c r="F922" s="29"/>
      <c r="G922" s="29"/>
      <c r="H922" s="29"/>
      <c r="I922" s="29"/>
      <c r="J922" s="132"/>
      <c r="K922" s="29"/>
      <c r="L922" s="41" t="str">
        <f t="array" ref="L922">IF($A922&lt;&gt;"Có","Không",IF(IFERROR(INDEX('_cu Bật tắt nhóm'!$A:$A,MATCH($B922&amp;"|"&amp;$C922&amp;"|",'_cu Bật tắt nhóm'!$H:$H,0)),"Có")="Không","Không",IF(IFERROR(INDEX('_cu Bật tắt nhóm'!$A:$A,MATCH($B922&amp;"|"&amp;$C922&amp;"|"&amp;$D922,'_cu Bật tắt nhóm'!$H:$H,0)),"Có")="Không","Không","Có")))</f>
        <v>Không</v>
      </c>
    </row>
    <row r="923">
      <c r="A923" s="132"/>
      <c r="B923" s="29"/>
      <c r="C923" s="29"/>
      <c r="D923" s="29"/>
      <c r="E923" s="29"/>
      <c r="F923" s="29"/>
      <c r="G923" s="29"/>
      <c r="H923" s="29"/>
      <c r="I923" s="29"/>
      <c r="J923" s="132"/>
      <c r="K923" s="29"/>
      <c r="L923" s="41" t="str">
        <f t="array" ref="L923">IF($A923&lt;&gt;"Có","Không",IF(IFERROR(INDEX('_cu Bật tắt nhóm'!$A:$A,MATCH($B923&amp;"|"&amp;$C923&amp;"|",'_cu Bật tắt nhóm'!$H:$H,0)),"Có")="Không","Không",IF(IFERROR(INDEX('_cu Bật tắt nhóm'!$A:$A,MATCH($B923&amp;"|"&amp;$C923&amp;"|"&amp;$D923,'_cu Bật tắt nhóm'!$H:$H,0)),"Có")="Không","Không","Có")))</f>
        <v>Không</v>
      </c>
    </row>
    <row r="924">
      <c r="A924" s="132"/>
      <c r="B924" s="29"/>
      <c r="C924" s="29"/>
      <c r="D924" s="29"/>
      <c r="E924" s="29"/>
      <c r="F924" s="29"/>
      <c r="G924" s="29"/>
      <c r="H924" s="29"/>
      <c r="I924" s="29"/>
      <c r="J924" s="132"/>
      <c r="K924" s="29"/>
      <c r="L924" s="41" t="str">
        <f t="array" ref="L924">IF($A924&lt;&gt;"Có","Không",IF(IFERROR(INDEX('_cu Bật tắt nhóm'!$A:$A,MATCH($B924&amp;"|"&amp;$C924&amp;"|",'_cu Bật tắt nhóm'!$H:$H,0)),"Có")="Không","Không",IF(IFERROR(INDEX('_cu Bật tắt nhóm'!$A:$A,MATCH($B924&amp;"|"&amp;$C924&amp;"|"&amp;$D924,'_cu Bật tắt nhóm'!$H:$H,0)),"Có")="Không","Không","Có")))</f>
        <v>Không</v>
      </c>
    </row>
    <row r="925">
      <c r="A925" s="132"/>
      <c r="B925" s="29"/>
      <c r="C925" s="29"/>
      <c r="D925" s="29"/>
      <c r="E925" s="29"/>
      <c r="F925" s="29"/>
      <c r="G925" s="29"/>
      <c r="H925" s="29"/>
      <c r="I925" s="29"/>
      <c r="J925" s="132"/>
      <c r="K925" s="29"/>
      <c r="L925" s="41" t="str">
        <f t="array" ref="L925">IF($A925&lt;&gt;"Có","Không",IF(IFERROR(INDEX('_cu Bật tắt nhóm'!$A:$A,MATCH($B925&amp;"|"&amp;$C925&amp;"|",'_cu Bật tắt nhóm'!$H:$H,0)),"Có")="Không","Không",IF(IFERROR(INDEX('_cu Bật tắt nhóm'!$A:$A,MATCH($B925&amp;"|"&amp;$C925&amp;"|"&amp;$D925,'_cu Bật tắt nhóm'!$H:$H,0)),"Có")="Không","Không","Có")))</f>
        <v>Không</v>
      </c>
    </row>
    <row r="926">
      <c r="A926" s="132"/>
      <c r="B926" s="29"/>
      <c r="C926" s="29"/>
      <c r="D926" s="29"/>
      <c r="E926" s="29"/>
      <c r="F926" s="29"/>
      <c r="G926" s="29"/>
      <c r="H926" s="29"/>
      <c r="I926" s="29"/>
      <c r="J926" s="132"/>
      <c r="K926" s="29"/>
      <c r="L926" s="41" t="str">
        <f t="array" ref="L926">IF($A926&lt;&gt;"Có","Không",IF(IFERROR(INDEX('_cu Bật tắt nhóm'!$A:$A,MATCH($B926&amp;"|"&amp;$C926&amp;"|",'_cu Bật tắt nhóm'!$H:$H,0)),"Có")="Không","Không",IF(IFERROR(INDEX('_cu Bật tắt nhóm'!$A:$A,MATCH($B926&amp;"|"&amp;$C926&amp;"|"&amp;$D926,'_cu Bật tắt nhóm'!$H:$H,0)),"Có")="Không","Không","Có")))</f>
        <v>Không</v>
      </c>
    </row>
    <row r="927">
      <c r="A927" s="132"/>
      <c r="B927" s="29"/>
      <c r="C927" s="29"/>
      <c r="D927" s="29"/>
      <c r="E927" s="29"/>
      <c r="F927" s="29"/>
      <c r="G927" s="29"/>
      <c r="H927" s="29"/>
      <c r="I927" s="29"/>
      <c r="J927" s="132"/>
      <c r="K927" s="29"/>
      <c r="L927" s="41" t="str">
        <f t="array" ref="L927">IF($A927&lt;&gt;"Có","Không",IF(IFERROR(INDEX('_cu Bật tắt nhóm'!$A:$A,MATCH($B927&amp;"|"&amp;$C927&amp;"|",'_cu Bật tắt nhóm'!$H:$H,0)),"Có")="Không","Không",IF(IFERROR(INDEX('_cu Bật tắt nhóm'!$A:$A,MATCH($B927&amp;"|"&amp;$C927&amp;"|"&amp;$D927,'_cu Bật tắt nhóm'!$H:$H,0)),"Có")="Không","Không","Có")))</f>
        <v>Không</v>
      </c>
    </row>
    <row r="928">
      <c r="A928" s="132"/>
      <c r="B928" s="29"/>
      <c r="C928" s="29"/>
      <c r="D928" s="29"/>
      <c r="E928" s="29"/>
      <c r="F928" s="29"/>
      <c r="G928" s="29"/>
      <c r="H928" s="29"/>
      <c r="I928" s="29"/>
      <c r="J928" s="132"/>
      <c r="K928" s="29"/>
      <c r="L928" s="41" t="str">
        <f t="array" ref="L928">IF($A928&lt;&gt;"Có","Không",IF(IFERROR(INDEX('_cu Bật tắt nhóm'!$A:$A,MATCH($B928&amp;"|"&amp;$C928&amp;"|",'_cu Bật tắt nhóm'!$H:$H,0)),"Có")="Không","Không",IF(IFERROR(INDEX('_cu Bật tắt nhóm'!$A:$A,MATCH($B928&amp;"|"&amp;$C928&amp;"|"&amp;$D928,'_cu Bật tắt nhóm'!$H:$H,0)),"Có")="Không","Không","Có")))</f>
        <v>Không</v>
      </c>
    </row>
    <row r="929">
      <c r="A929" s="132"/>
      <c r="B929" s="29"/>
      <c r="C929" s="29"/>
      <c r="D929" s="29"/>
      <c r="E929" s="29"/>
      <c r="F929" s="29"/>
      <c r="G929" s="29"/>
      <c r="H929" s="29"/>
      <c r="I929" s="29"/>
      <c r="J929" s="132"/>
      <c r="K929" s="29"/>
      <c r="L929" s="41" t="str">
        <f t="array" ref="L929">IF($A929&lt;&gt;"Có","Không",IF(IFERROR(INDEX('_cu Bật tắt nhóm'!$A:$A,MATCH($B929&amp;"|"&amp;$C929&amp;"|",'_cu Bật tắt nhóm'!$H:$H,0)),"Có")="Không","Không",IF(IFERROR(INDEX('_cu Bật tắt nhóm'!$A:$A,MATCH($B929&amp;"|"&amp;$C929&amp;"|"&amp;$D929,'_cu Bật tắt nhóm'!$H:$H,0)),"Có")="Không","Không","Có")))</f>
        <v>Không</v>
      </c>
    </row>
    <row r="930">
      <c r="A930" s="132"/>
      <c r="B930" s="29"/>
      <c r="C930" s="29"/>
      <c r="D930" s="29"/>
      <c r="E930" s="29"/>
      <c r="F930" s="29"/>
      <c r="G930" s="29"/>
      <c r="H930" s="29"/>
      <c r="I930" s="29"/>
      <c r="J930" s="132"/>
      <c r="K930" s="29"/>
      <c r="L930" s="41" t="str">
        <f t="array" ref="L930">IF($A930&lt;&gt;"Có","Không",IF(IFERROR(INDEX('_cu Bật tắt nhóm'!$A:$A,MATCH($B930&amp;"|"&amp;$C930&amp;"|",'_cu Bật tắt nhóm'!$H:$H,0)),"Có")="Không","Không",IF(IFERROR(INDEX('_cu Bật tắt nhóm'!$A:$A,MATCH($B930&amp;"|"&amp;$C930&amp;"|"&amp;$D930,'_cu Bật tắt nhóm'!$H:$H,0)),"Có")="Không","Không","Có")))</f>
        <v>Không</v>
      </c>
    </row>
    <row r="931">
      <c r="A931" s="132"/>
      <c r="B931" s="29"/>
      <c r="C931" s="29"/>
      <c r="D931" s="29"/>
      <c r="E931" s="29"/>
      <c r="F931" s="29"/>
      <c r="G931" s="29"/>
      <c r="H931" s="29"/>
      <c r="I931" s="29"/>
      <c r="J931" s="132"/>
      <c r="K931" s="29"/>
      <c r="L931" s="41" t="str">
        <f t="array" ref="L931">IF($A931&lt;&gt;"Có","Không",IF(IFERROR(INDEX('_cu Bật tắt nhóm'!$A:$A,MATCH($B931&amp;"|"&amp;$C931&amp;"|",'_cu Bật tắt nhóm'!$H:$H,0)),"Có")="Không","Không",IF(IFERROR(INDEX('_cu Bật tắt nhóm'!$A:$A,MATCH($B931&amp;"|"&amp;$C931&amp;"|"&amp;$D931,'_cu Bật tắt nhóm'!$H:$H,0)),"Có")="Không","Không","Có")))</f>
        <v>Không</v>
      </c>
    </row>
    <row r="932">
      <c r="A932" s="132"/>
      <c r="B932" s="29"/>
      <c r="C932" s="29"/>
      <c r="D932" s="29"/>
      <c r="E932" s="29"/>
      <c r="F932" s="29"/>
      <c r="G932" s="29"/>
      <c r="H932" s="29"/>
      <c r="I932" s="29"/>
      <c r="J932" s="132"/>
      <c r="K932" s="29"/>
      <c r="L932" s="41" t="str">
        <f t="array" ref="L932">IF($A932&lt;&gt;"Có","Không",IF(IFERROR(INDEX('_cu Bật tắt nhóm'!$A:$A,MATCH($B932&amp;"|"&amp;$C932&amp;"|",'_cu Bật tắt nhóm'!$H:$H,0)),"Có")="Không","Không",IF(IFERROR(INDEX('_cu Bật tắt nhóm'!$A:$A,MATCH($B932&amp;"|"&amp;$C932&amp;"|"&amp;$D932,'_cu Bật tắt nhóm'!$H:$H,0)),"Có")="Không","Không","Có")))</f>
        <v>Không</v>
      </c>
    </row>
    <row r="933">
      <c r="A933" s="132"/>
      <c r="B933" s="29"/>
      <c r="C933" s="29"/>
      <c r="D933" s="29"/>
      <c r="E933" s="29"/>
      <c r="F933" s="29"/>
      <c r="G933" s="29"/>
      <c r="H933" s="29"/>
      <c r="I933" s="29"/>
      <c r="J933" s="132"/>
      <c r="K933" s="29"/>
      <c r="L933" s="41" t="str">
        <f t="array" ref="L933">IF($A933&lt;&gt;"Có","Không",IF(IFERROR(INDEX('_cu Bật tắt nhóm'!$A:$A,MATCH($B933&amp;"|"&amp;$C933&amp;"|",'_cu Bật tắt nhóm'!$H:$H,0)),"Có")="Không","Không",IF(IFERROR(INDEX('_cu Bật tắt nhóm'!$A:$A,MATCH($B933&amp;"|"&amp;$C933&amp;"|"&amp;$D933,'_cu Bật tắt nhóm'!$H:$H,0)),"Có")="Không","Không","Có")))</f>
        <v>Không</v>
      </c>
    </row>
    <row r="934">
      <c r="A934" s="132"/>
      <c r="B934" s="29"/>
      <c r="C934" s="29"/>
      <c r="D934" s="29"/>
      <c r="E934" s="29"/>
      <c r="F934" s="29"/>
      <c r="G934" s="29"/>
      <c r="H934" s="29"/>
      <c r="I934" s="29"/>
      <c r="J934" s="132"/>
      <c r="K934" s="29"/>
      <c r="L934" s="41" t="str">
        <f t="array" ref="L934">IF($A934&lt;&gt;"Có","Không",IF(IFERROR(INDEX('_cu Bật tắt nhóm'!$A:$A,MATCH($B934&amp;"|"&amp;$C934&amp;"|",'_cu Bật tắt nhóm'!$H:$H,0)),"Có")="Không","Không",IF(IFERROR(INDEX('_cu Bật tắt nhóm'!$A:$A,MATCH($B934&amp;"|"&amp;$C934&amp;"|"&amp;$D934,'_cu Bật tắt nhóm'!$H:$H,0)),"Có")="Không","Không","Có")))</f>
        <v>Không</v>
      </c>
    </row>
    <row r="935">
      <c r="A935" s="132"/>
      <c r="B935" s="29"/>
      <c r="C935" s="29"/>
      <c r="D935" s="29"/>
      <c r="E935" s="29"/>
      <c r="F935" s="29"/>
      <c r="G935" s="29"/>
      <c r="H935" s="29"/>
      <c r="I935" s="29"/>
      <c r="J935" s="132"/>
      <c r="K935" s="29"/>
      <c r="L935" s="41" t="str">
        <f t="array" ref="L935">IF($A935&lt;&gt;"Có","Không",IF(IFERROR(INDEX('_cu Bật tắt nhóm'!$A:$A,MATCH($B935&amp;"|"&amp;$C935&amp;"|",'_cu Bật tắt nhóm'!$H:$H,0)),"Có")="Không","Không",IF(IFERROR(INDEX('_cu Bật tắt nhóm'!$A:$A,MATCH($B935&amp;"|"&amp;$C935&amp;"|"&amp;$D935,'_cu Bật tắt nhóm'!$H:$H,0)),"Có")="Không","Không","Có")))</f>
        <v>Không</v>
      </c>
    </row>
    <row r="936">
      <c r="A936" s="132"/>
      <c r="B936" s="29"/>
      <c r="C936" s="29"/>
      <c r="D936" s="29"/>
      <c r="E936" s="29"/>
      <c r="F936" s="29"/>
      <c r="G936" s="29"/>
      <c r="H936" s="29"/>
      <c r="I936" s="29"/>
      <c r="J936" s="132"/>
      <c r="K936" s="29"/>
      <c r="L936" s="41" t="str">
        <f t="array" ref="L936">IF($A936&lt;&gt;"Có","Không",IF(IFERROR(INDEX('_cu Bật tắt nhóm'!$A:$A,MATCH($B936&amp;"|"&amp;$C936&amp;"|",'_cu Bật tắt nhóm'!$H:$H,0)),"Có")="Không","Không",IF(IFERROR(INDEX('_cu Bật tắt nhóm'!$A:$A,MATCH($B936&amp;"|"&amp;$C936&amp;"|"&amp;$D936,'_cu Bật tắt nhóm'!$H:$H,0)),"Có")="Không","Không","Có")))</f>
        <v>Không</v>
      </c>
    </row>
    <row r="937">
      <c r="A937" s="132"/>
      <c r="B937" s="29"/>
      <c r="C937" s="29"/>
      <c r="D937" s="29"/>
      <c r="E937" s="29"/>
      <c r="F937" s="29"/>
      <c r="G937" s="29"/>
      <c r="H937" s="29"/>
      <c r="I937" s="29"/>
      <c r="J937" s="132"/>
      <c r="K937" s="29"/>
      <c r="L937" s="41" t="str">
        <f t="array" ref="L937">IF($A937&lt;&gt;"Có","Không",IF(IFERROR(INDEX('_cu Bật tắt nhóm'!$A:$A,MATCH($B937&amp;"|"&amp;$C937&amp;"|",'_cu Bật tắt nhóm'!$H:$H,0)),"Có")="Không","Không",IF(IFERROR(INDEX('_cu Bật tắt nhóm'!$A:$A,MATCH($B937&amp;"|"&amp;$C937&amp;"|"&amp;$D937,'_cu Bật tắt nhóm'!$H:$H,0)),"Có")="Không","Không","Có")))</f>
        <v>Không</v>
      </c>
    </row>
    <row r="938">
      <c r="A938" s="132"/>
      <c r="B938" s="29"/>
      <c r="C938" s="29"/>
      <c r="D938" s="29"/>
      <c r="E938" s="29"/>
      <c r="F938" s="29"/>
      <c r="G938" s="29"/>
      <c r="H938" s="29"/>
      <c r="I938" s="29"/>
      <c r="J938" s="132"/>
      <c r="K938" s="29"/>
      <c r="L938" s="41" t="str">
        <f t="array" ref="L938">IF($A938&lt;&gt;"Có","Không",IF(IFERROR(INDEX('_cu Bật tắt nhóm'!$A:$A,MATCH($B938&amp;"|"&amp;$C938&amp;"|",'_cu Bật tắt nhóm'!$H:$H,0)),"Có")="Không","Không",IF(IFERROR(INDEX('_cu Bật tắt nhóm'!$A:$A,MATCH($B938&amp;"|"&amp;$C938&amp;"|"&amp;$D938,'_cu Bật tắt nhóm'!$H:$H,0)),"Có")="Không","Không","Có")))</f>
        <v>Không</v>
      </c>
    </row>
    <row r="939">
      <c r="A939" s="132"/>
      <c r="B939" s="29"/>
      <c r="C939" s="29"/>
      <c r="D939" s="29"/>
      <c r="E939" s="29"/>
      <c r="F939" s="29"/>
      <c r="G939" s="29"/>
      <c r="H939" s="29"/>
      <c r="I939" s="29"/>
      <c r="J939" s="132"/>
      <c r="K939" s="29"/>
      <c r="L939" s="41" t="str">
        <f t="array" ref="L939">IF($A939&lt;&gt;"Có","Không",IF(IFERROR(INDEX('_cu Bật tắt nhóm'!$A:$A,MATCH($B939&amp;"|"&amp;$C939&amp;"|",'_cu Bật tắt nhóm'!$H:$H,0)),"Có")="Không","Không",IF(IFERROR(INDEX('_cu Bật tắt nhóm'!$A:$A,MATCH($B939&amp;"|"&amp;$C939&amp;"|"&amp;$D939,'_cu Bật tắt nhóm'!$H:$H,0)),"Có")="Không","Không","Có")))</f>
        <v>Không</v>
      </c>
    </row>
    <row r="940">
      <c r="A940" s="132"/>
      <c r="B940" s="29"/>
      <c r="C940" s="29"/>
      <c r="D940" s="29"/>
      <c r="E940" s="29"/>
      <c r="F940" s="29"/>
      <c r="G940" s="29"/>
      <c r="H940" s="29"/>
      <c r="I940" s="29"/>
      <c r="J940" s="132"/>
      <c r="K940" s="29"/>
      <c r="L940" s="41" t="str">
        <f t="array" ref="L940">IF($A940&lt;&gt;"Có","Không",IF(IFERROR(INDEX('_cu Bật tắt nhóm'!$A:$A,MATCH($B940&amp;"|"&amp;$C940&amp;"|",'_cu Bật tắt nhóm'!$H:$H,0)),"Có")="Không","Không",IF(IFERROR(INDEX('_cu Bật tắt nhóm'!$A:$A,MATCH($B940&amp;"|"&amp;$C940&amp;"|"&amp;$D940,'_cu Bật tắt nhóm'!$H:$H,0)),"Có")="Không","Không","Có")))</f>
        <v>Không</v>
      </c>
    </row>
    <row r="941">
      <c r="A941" s="132"/>
      <c r="B941" s="29"/>
      <c r="C941" s="29"/>
      <c r="D941" s="29"/>
      <c r="E941" s="29"/>
      <c r="F941" s="29"/>
      <c r="G941" s="29"/>
      <c r="H941" s="29"/>
      <c r="I941" s="29"/>
      <c r="J941" s="132"/>
      <c r="K941" s="29"/>
      <c r="L941" s="41" t="str">
        <f t="array" ref="L941">IF($A941&lt;&gt;"Có","Không",IF(IFERROR(INDEX('_cu Bật tắt nhóm'!$A:$A,MATCH($B941&amp;"|"&amp;$C941&amp;"|",'_cu Bật tắt nhóm'!$H:$H,0)),"Có")="Không","Không",IF(IFERROR(INDEX('_cu Bật tắt nhóm'!$A:$A,MATCH($B941&amp;"|"&amp;$C941&amp;"|"&amp;$D941,'_cu Bật tắt nhóm'!$H:$H,0)),"Có")="Không","Không","Có")))</f>
        <v>Không</v>
      </c>
    </row>
    <row r="942">
      <c r="A942" s="132"/>
      <c r="B942" s="29"/>
      <c r="C942" s="29"/>
      <c r="D942" s="29"/>
      <c r="E942" s="29"/>
      <c r="F942" s="29"/>
      <c r="G942" s="29"/>
      <c r="H942" s="29"/>
      <c r="I942" s="29"/>
      <c r="J942" s="132"/>
      <c r="K942" s="29"/>
      <c r="L942" s="41" t="str">
        <f t="array" ref="L942">IF($A942&lt;&gt;"Có","Không",IF(IFERROR(INDEX('_cu Bật tắt nhóm'!$A:$A,MATCH($B942&amp;"|"&amp;$C942&amp;"|",'_cu Bật tắt nhóm'!$H:$H,0)),"Có")="Không","Không",IF(IFERROR(INDEX('_cu Bật tắt nhóm'!$A:$A,MATCH($B942&amp;"|"&amp;$C942&amp;"|"&amp;$D942,'_cu Bật tắt nhóm'!$H:$H,0)),"Có")="Không","Không","Có")))</f>
        <v>Không</v>
      </c>
    </row>
    <row r="943">
      <c r="A943" s="132"/>
      <c r="B943" s="29"/>
      <c r="C943" s="29"/>
      <c r="D943" s="29"/>
      <c r="E943" s="29"/>
      <c r="F943" s="29"/>
      <c r="G943" s="29"/>
      <c r="H943" s="29"/>
      <c r="I943" s="29"/>
      <c r="J943" s="132"/>
      <c r="K943" s="29"/>
      <c r="L943" s="41" t="str">
        <f t="array" ref="L943">IF($A943&lt;&gt;"Có","Không",IF(IFERROR(INDEX('_cu Bật tắt nhóm'!$A:$A,MATCH($B943&amp;"|"&amp;$C943&amp;"|",'_cu Bật tắt nhóm'!$H:$H,0)),"Có")="Không","Không",IF(IFERROR(INDEX('_cu Bật tắt nhóm'!$A:$A,MATCH($B943&amp;"|"&amp;$C943&amp;"|"&amp;$D943,'_cu Bật tắt nhóm'!$H:$H,0)),"Có")="Không","Không","Có")))</f>
        <v>Không</v>
      </c>
    </row>
    <row r="944">
      <c r="A944" s="132"/>
      <c r="B944" s="29"/>
      <c r="C944" s="29"/>
      <c r="D944" s="29"/>
      <c r="E944" s="29"/>
      <c r="F944" s="29"/>
      <c r="G944" s="29"/>
      <c r="H944" s="29"/>
      <c r="I944" s="29"/>
      <c r="J944" s="132"/>
      <c r="K944" s="29"/>
      <c r="L944" s="41" t="str">
        <f t="array" ref="L944">IF($A944&lt;&gt;"Có","Không",IF(IFERROR(INDEX('_cu Bật tắt nhóm'!$A:$A,MATCH($B944&amp;"|"&amp;$C944&amp;"|",'_cu Bật tắt nhóm'!$H:$H,0)),"Có")="Không","Không",IF(IFERROR(INDEX('_cu Bật tắt nhóm'!$A:$A,MATCH($B944&amp;"|"&amp;$C944&amp;"|"&amp;$D944,'_cu Bật tắt nhóm'!$H:$H,0)),"Có")="Không","Không","Có")))</f>
        <v>Không</v>
      </c>
    </row>
    <row r="945">
      <c r="A945" s="132"/>
      <c r="B945" s="29"/>
      <c r="C945" s="29"/>
      <c r="D945" s="29"/>
      <c r="E945" s="29"/>
      <c r="F945" s="29"/>
      <c r="G945" s="29"/>
      <c r="H945" s="29"/>
      <c r="I945" s="29"/>
      <c r="J945" s="132"/>
      <c r="K945" s="29"/>
      <c r="L945" s="41" t="str">
        <f t="array" ref="L945">IF($A945&lt;&gt;"Có","Không",IF(IFERROR(INDEX('_cu Bật tắt nhóm'!$A:$A,MATCH($B945&amp;"|"&amp;$C945&amp;"|",'_cu Bật tắt nhóm'!$H:$H,0)),"Có")="Không","Không",IF(IFERROR(INDEX('_cu Bật tắt nhóm'!$A:$A,MATCH($B945&amp;"|"&amp;$C945&amp;"|"&amp;$D945,'_cu Bật tắt nhóm'!$H:$H,0)),"Có")="Không","Không","Có")))</f>
        <v>Không</v>
      </c>
    </row>
    <row r="946">
      <c r="A946" s="132"/>
      <c r="B946" s="29"/>
      <c r="C946" s="29"/>
      <c r="D946" s="29"/>
      <c r="E946" s="29"/>
      <c r="F946" s="29"/>
      <c r="G946" s="29"/>
      <c r="H946" s="29"/>
      <c r="I946" s="29"/>
      <c r="J946" s="132"/>
      <c r="K946" s="29"/>
      <c r="L946" s="41" t="str">
        <f t="array" ref="L946">IF($A946&lt;&gt;"Có","Không",IF(IFERROR(INDEX('_cu Bật tắt nhóm'!$A:$A,MATCH($B946&amp;"|"&amp;$C946&amp;"|",'_cu Bật tắt nhóm'!$H:$H,0)),"Có")="Không","Không",IF(IFERROR(INDEX('_cu Bật tắt nhóm'!$A:$A,MATCH($B946&amp;"|"&amp;$C946&amp;"|"&amp;$D946,'_cu Bật tắt nhóm'!$H:$H,0)),"Có")="Không","Không","Có")))</f>
        <v>Không</v>
      </c>
    </row>
    <row r="947">
      <c r="A947" s="132"/>
      <c r="B947" s="29"/>
      <c r="C947" s="29"/>
      <c r="D947" s="29"/>
      <c r="E947" s="29"/>
      <c r="F947" s="29"/>
      <c r="G947" s="29"/>
      <c r="H947" s="29"/>
      <c r="I947" s="29"/>
      <c r="J947" s="132"/>
      <c r="K947" s="29"/>
      <c r="L947" s="41" t="str">
        <f t="array" ref="L947">IF($A947&lt;&gt;"Có","Không",IF(IFERROR(INDEX('_cu Bật tắt nhóm'!$A:$A,MATCH($B947&amp;"|"&amp;$C947&amp;"|",'_cu Bật tắt nhóm'!$H:$H,0)),"Có")="Không","Không",IF(IFERROR(INDEX('_cu Bật tắt nhóm'!$A:$A,MATCH($B947&amp;"|"&amp;$C947&amp;"|"&amp;$D947,'_cu Bật tắt nhóm'!$H:$H,0)),"Có")="Không","Không","Có")))</f>
        <v>Không</v>
      </c>
    </row>
    <row r="948">
      <c r="A948" s="132"/>
      <c r="B948" s="29"/>
      <c r="C948" s="29"/>
      <c r="D948" s="29"/>
      <c r="E948" s="29"/>
      <c r="F948" s="29"/>
      <c r="G948" s="29"/>
      <c r="H948" s="29"/>
      <c r="I948" s="29"/>
      <c r="J948" s="132"/>
      <c r="K948" s="29"/>
      <c r="L948" s="41" t="str">
        <f t="array" ref="L948">IF($A948&lt;&gt;"Có","Không",IF(IFERROR(INDEX('_cu Bật tắt nhóm'!$A:$A,MATCH($B948&amp;"|"&amp;$C948&amp;"|",'_cu Bật tắt nhóm'!$H:$H,0)),"Có")="Không","Không",IF(IFERROR(INDEX('_cu Bật tắt nhóm'!$A:$A,MATCH($B948&amp;"|"&amp;$C948&amp;"|"&amp;$D948,'_cu Bật tắt nhóm'!$H:$H,0)),"Có")="Không","Không","Có")))</f>
        <v>Không</v>
      </c>
    </row>
    <row r="949">
      <c r="A949" s="132"/>
      <c r="B949" s="29"/>
      <c r="C949" s="29"/>
      <c r="D949" s="29"/>
      <c r="E949" s="29"/>
      <c r="F949" s="29"/>
      <c r="G949" s="29"/>
      <c r="H949" s="29"/>
      <c r="I949" s="29"/>
      <c r="J949" s="132"/>
      <c r="K949" s="29"/>
      <c r="L949" s="41" t="str">
        <f t="array" ref="L949">IF($A949&lt;&gt;"Có","Không",IF(IFERROR(INDEX('_cu Bật tắt nhóm'!$A:$A,MATCH($B949&amp;"|"&amp;$C949&amp;"|",'_cu Bật tắt nhóm'!$H:$H,0)),"Có")="Không","Không",IF(IFERROR(INDEX('_cu Bật tắt nhóm'!$A:$A,MATCH($B949&amp;"|"&amp;$C949&amp;"|"&amp;$D949,'_cu Bật tắt nhóm'!$H:$H,0)),"Có")="Không","Không","Có")))</f>
        <v>Không</v>
      </c>
    </row>
    <row r="950">
      <c r="A950" s="132"/>
      <c r="B950" s="29"/>
      <c r="C950" s="29"/>
      <c r="D950" s="29"/>
      <c r="E950" s="29"/>
      <c r="F950" s="29"/>
      <c r="G950" s="29"/>
      <c r="H950" s="29"/>
      <c r="I950" s="29"/>
      <c r="J950" s="132"/>
      <c r="K950" s="29"/>
      <c r="L950" s="41" t="str">
        <f t="array" ref="L950">IF($A950&lt;&gt;"Có","Không",IF(IFERROR(INDEX('_cu Bật tắt nhóm'!$A:$A,MATCH($B950&amp;"|"&amp;$C950&amp;"|",'_cu Bật tắt nhóm'!$H:$H,0)),"Có")="Không","Không",IF(IFERROR(INDEX('_cu Bật tắt nhóm'!$A:$A,MATCH($B950&amp;"|"&amp;$C950&amp;"|"&amp;$D950,'_cu Bật tắt nhóm'!$H:$H,0)),"Có")="Không","Không","Có")))</f>
        <v>Không</v>
      </c>
    </row>
    <row r="951">
      <c r="A951" s="132"/>
      <c r="B951" s="29"/>
      <c r="C951" s="29"/>
      <c r="D951" s="29"/>
      <c r="E951" s="29"/>
      <c r="F951" s="29"/>
      <c r="G951" s="29"/>
      <c r="H951" s="29"/>
      <c r="I951" s="29"/>
      <c r="J951" s="132"/>
      <c r="K951" s="29"/>
      <c r="L951" s="41" t="str">
        <f t="array" ref="L951">IF($A951&lt;&gt;"Có","Không",IF(IFERROR(INDEX('_cu Bật tắt nhóm'!$A:$A,MATCH($B951&amp;"|"&amp;$C951&amp;"|",'_cu Bật tắt nhóm'!$H:$H,0)),"Có")="Không","Không",IF(IFERROR(INDEX('_cu Bật tắt nhóm'!$A:$A,MATCH($B951&amp;"|"&amp;$C951&amp;"|"&amp;$D951,'_cu Bật tắt nhóm'!$H:$H,0)),"Có")="Không","Không","Có")))</f>
        <v>Không</v>
      </c>
    </row>
    <row r="952">
      <c r="A952" s="132"/>
      <c r="B952" s="29"/>
      <c r="C952" s="29"/>
      <c r="D952" s="29"/>
      <c r="E952" s="29"/>
      <c r="F952" s="29"/>
      <c r="G952" s="29"/>
      <c r="H952" s="29"/>
      <c r="I952" s="29"/>
      <c r="J952" s="132"/>
      <c r="K952" s="29"/>
      <c r="L952" s="41" t="str">
        <f t="array" ref="L952">IF($A952&lt;&gt;"Có","Không",IF(IFERROR(INDEX('_cu Bật tắt nhóm'!$A:$A,MATCH($B952&amp;"|"&amp;$C952&amp;"|",'_cu Bật tắt nhóm'!$H:$H,0)),"Có")="Không","Không",IF(IFERROR(INDEX('_cu Bật tắt nhóm'!$A:$A,MATCH($B952&amp;"|"&amp;$C952&amp;"|"&amp;$D952,'_cu Bật tắt nhóm'!$H:$H,0)),"Có")="Không","Không","Có")))</f>
        <v>Không</v>
      </c>
    </row>
    <row r="953">
      <c r="A953" s="132"/>
      <c r="B953" s="29"/>
      <c r="C953" s="29"/>
      <c r="D953" s="29"/>
      <c r="E953" s="29"/>
      <c r="F953" s="29"/>
      <c r="G953" s="29"/>
      <c r="H953" s="29"/>
      <c r="I953" s="29"/>
      <c r="J953" s="132"/>
      <c r="K953" s="29"/>
      <c r="L953" s="41" t="str">
        <f t="array" ref="L953">IF($A953&lt;&gt;"Có","Không",IF(IFERROR(INDEX('_cu Bật tắt nhóm'!$A:$A,MATCH($B953&amp;"|"&amp;$C953&amp;"|",'_cu Bật tắt nhóm'!$H:$H,0)),"Có")="Không","Không",IF(IFERROR(INDEX('_cu Bật tắt nhóm'!$A:$A,MATCH($B953&amp;"|"&amp;$C953&amp;"|"&amp;$D953,'_cu Bật tắt nhóm'!$H:$H,0)),"Có")="Không","Không","Có")))</f>
        <v>Không</v>
      </c>
    </row>
    <row r="954">
      <c r="A954" s="132"/>
      <c r="B954" s="29"/>
      <c r="C954" s="29"/>
      <c r="D954" s="29"/>
      <c r="E954" s="29"/>
      <c r="F954" s="29"/>
      <c r="G954" s="29"/>
      <c r="H954" s="29"/>
      <c r="I954" s="29"/>
      <c r="J954" s="132"/>
      <c r="K954" s="29"/>
      <c r="L954" s="41" t="str">
        <f t="array" ref="L954">IF($A954&lt;&gt;"Có","Không",IF(IFERROR(INDEX('_cu Bật tắt nhóm'!$A:$A,MATCH($B954&amp;"|"&amp;$C954&amp;"|",'_cu Bật tắt nhóm'!$H:$H,0)),"Có")="Không","Không",IF(IFERROR(INDEX('_cu Bật tắt nhóm'!$A:$A,MATCH($B954&amp;"|"&amp;$C954&amp;"|"&amp;$D954,'_cu Bật tắt nhóm'!$H:$H,0)),"Có")="Không","Không","Có")))</f>
        <v>Không</v>
      </c>
    </row>
    <row r="955">
      <c r="A955" s="132"/>
      <c r="B955" s="29"/>
      <c r="C955" s="29"/>
      <c r="D955" s="29"/>
      <c r="E955" s="29"/>
      <c r="F955" s="29"/>
      <c r="G955" s="29"/>
      <c r="H955" s="29"/>
      <c r="I955" s="29"/>
      <c r="J955" s="132"/>
      <c r="K955" s="29"/>
      <c r="L955" s="41" t="str">
        <f t="array" ref="L955">IF($A955&lt;&gt;"Có","Không",IF(IFERROR(INDEX('_cu Bật tắt nhóm'!$A:$A,MATCH($B955&amp;"|"&amp;$C955&amp;"|",'_cu Bật tắt nhóm'!$H:$H,0)),"Có")="Không","Không",IF(IFERROR(INDEX('_cu Bật tắt nhóm'!$A:$A,MATCH($B955&amp;"|"&amp;$C955&amp;"|"&amp;$D955,'_cu Bật tắt nhóm'!$H:$H,0)),"Có")="Không","Không","Có")))</f>
        <v>Không</v>
      </c>
    </row>
    <row r="956">
      <c r="A956" s="132"/>
      <c r="B956" s="29"/>
      <c r="C956" s="29"/>
      <c r="D956" s="29"/>
      <c r="E956" s="29"/>
      <c r="F956" s="29"/>
      <c r="G956" s="29"/>
      <c r="H956" s="29"/>
      <c r="I956" s="29"/>
      <c r="J956" s="132"/>
      <c r="K956" s="29"/>
      <c r="L956" s="41" t="str">
        <f t="array" ref="L956">IF($A956&lt;&gt;"Có","Không",IF(IFERROR(INDEX('_cu Bật tắt nhóm'!$A:$A,MATCH($B956&amp;"|"&amp;$C956&amp;"|",'_cu Bật tắt nhóm'!$H:$H,0)),"Có")="Không","Không",IF(IFERROR(INDEX('_cu Bật tắt nhóm'!$A:$A,MATCH($B956&amp;"|"&amp;$C956&amp;"|"&amp;$D956,'_cu Bật tắt nhóm'!$H:$H,0)),"Có")="Không","Không","Có")))</f>
        <v>Không</v>
      </c>
    </row>
    <row r="957">
      <c r="A957" s="132"/>
      <c r="B957" s="29"/>
      <c r="C957" s="29"/>
      <c r="D957" s="29"/>
      <c r="E957" s="29"/>
      <c r="F957" s="29"/>
      <c r="G957" s="29"/>
      <c r="H957" s="29"/>
      <c r="I957" s="29"/>
      <c r="J957" s="132"/>
      <c r="K957" s="29"/>
      <c r="L957" s="41" t="str">
        <f t="array" ref="L957">IF($A957&lt;&gt;"Có","Không",IF(IFERROR(INDEX('_cu Bật tắt nhóm'!$A:$A,MATCH($B957&amp;"|"&amp;$C957&amp;"|",'_cu Bật tắt nhóm'!$H:$H,0)),"Có")="Không","Không",IF(IFERROR(INDEX('_cu Bật tắt nhóm'!$A:$A,MATCH($B957&amp;"|"&amp;$C957&amp;"|"&amp;$D957,'_cu Bật tắt nhóm'!$H:$H,0)),"Có")="Không","Không","Có")))</f>
        <v>Không</v>
      </c>
    </row>
    <row r="958">
      <c r="A958" s="132"/>
      <c r="B958" s="29"/>
      <c r="C958" s="29"/>
      <c r="D958" s="29"/>
      <c r="E958" s="29"/>
      <c r="F958" s="29"/>
      <c r="G958" s="29"/>
      <c r="H958" s="29"/>
      <c r="I958" s="29"/>
      <c r="J958" s="132"/>
      <c r="K958" s="29"/>
      <c r="L958" s="41" t="str">
        <f t="array" ref="L958">IF($A958&lt;&gt;"Có","Không",IF(IFERROR(INDEX('_cu Bật tắt nhóm'!$A:$A,MATCH($B958&amp;"|"&amp;$C958&amp;"|",'_cu Bật tắt nhóm'!$H:$H,0)),"Có")="Không","Không",IF(IFERROR(INDEX('_cu Bật tắt nhóm'!$A:$A,MATCH($B958&amp;"|"&amp;$C958&amp;"|"&amp;$D958,'_cu Bật tắt nhóm'!$H:$H,0)),"Có")="Không","Không","Có")))</f>
        <v>Không</v>
      </c>
    </row>
    <row r="959">
      <c r="A959" s="132"/>
      <c r="B959" s="29"/>
      <c r="C959" s="29"/>
      <c r="D959" s="29"/>
      <c r="E959" s="29"/>
      <c r="F959" s="29"/>
      <c r="G959" s="29"/>
      <c r="H959" s="29"/>
      <c r="I959" s="29"/>
      <c r="J959" s="132"/>
      <c r="K959" s="29"/>
      <c r="L959" s="41" t="str">
        <f t="array" ref="L959">IF($A959&lt;&gt;"Có","Không",IF(IFERROR(INDEX('_cu Bật tắt nhóm'!$A:$A,MATCH($B959&amp;"|"&amp;$C959&amp;"|",'_cu Bật tắt nhóm'!$H:$H,0)),"Có")="Không","Không",IF(IFERROR(INDEX('_cu Bật tắt nhóm'!$A:$A,MATCH($B959&amp;"|"&amp;$C959&amp;"|"&amp;$D959,'_cu Bật tắt nhóm'!$H:$H,0)),"Có")="Không","Không","Có")))</f>
        <v>Không</v>
      </c>
    </row>
    <row r="960">
      <c r="A960" s="132"/>
      <c r="B960" s="29"/>
      <c r="C960" s="29"/>
      <c r="D960" s="29"/>
      <c r="E960" s="29"/>
      <c r="F960" s="29"/>
      <c r="G960" s="29"/>
      <c r="H960" s="29"/>
      <c r="I960" s="29"/>
      <c r="J960" s="132"/>
      <c r="K960" s="29"/>
      <c r="L960" s="41" t="str">
        <f t="array" ref="L960">IF($A960&lt;&gt;"Có","Không",IF(IFERROR(INDEX('_cu Bật tắt nhóm'!$A:$A,MATCH($B960&amp;"|"&amp;$C960&amp;"|",'_cu Bật tắt nhóm'!$H:$H,0)),"Có")="Không","Không",IF(IFERROR(INDEX('_cu Bật tắt nhóm'!$A:$A,MATCH($B960&amp;"|"&amp;$C960&amp;"|"&amp;$D960,'_cu Bật tắt nhóm'!$H:$H,0)),"Có")="Không","Không","Có")))</f>
        <v>Không</v>
      </c>
    </row>
    <row r="961">
      <c r="A961" s="132"/>
      <c r="B961" s="29"/>
      <c r="C961" s="29"/>
      <c r="D961" s="29"/>
      <c r="E961" s="29"/>
      <c r="F961" s="29"/>
      <c r="G961" s="29"/>
      <c r="H961" s="29"/>
      <c r="I961" s="29"/>
      <c r="J961" s="132"/>
      <c r="K961" s="29"/>
      <c r="L961" s="41" t="str">
        <f t="array" ref="L961">IF($A961&lt;&gt;"Có","Không",IF(IFERROR(INDEX('_cu Bật tắt nhóm'!$A:$A,MATCH($B961&amp;"|"&amp;$C961&amp;"|",'_cu Bật tắt nhóm'!$H:$H,0)),"Có")="Không","Không",IF(IFERROR(INDEX('_cu Bật tắt nhóm'!$A:$A,MATCH($B961&amp;"|"&amp;$C961&amp;"|"&amp;$D961,'_cu Bật tắt nhóm'!$H:$H,0)),"Có")="Không","Không","Có")))</f>
        <v>Không</v>
      </c>
    </row>
    <row r="962">
      <c r="A962" s="132"/>
      <c r="B962" s="29"/>
      <c r="C962" s="29"/>
      <c r="D962" s="29"/>
      <c r="E962" s="29"/>
      <c r="F962" s="29"/>
      <c r="G962" s="29"/>
      <c r="H962" s="29"/>
      <c r="I962" s="29"/>
      <c r="J962" s="132"/>
      <c r="K962" s="29"/>
      <c r="L962" s="41" t="str">
        <f t="array" ref="L962">IF($A962&lt;&gt;"Có","Không",IF(IFERROR(INDEX('_cu Bật tắt nhóm'!$A:$A,MATCH($B962&amp;"|"&amp;$C962&amp;"|",'_cu Bật tắt nhóm'!$H:$H,0)),"Có")="Không","Không",IF(IFERROR(INDEX('_cu Bật tắt nhóm'!$A:$A,MATCH($B962&amp;"|"&amp;$C962&amp;"|"&amp;$D962,'_cu Bật tắt nhóm'!$H:$H,0)),"Có")="Không","Không","Có")))</f>
        <v>Không</v>
      </c>
    </row>
    <row r="963">
      <c r="A963" s="132"/>
      <c r="B963" s="29"/>
      <c r="C963" s="29"/>
      <c r="D963" s="29"/>
      <c r="E963" s="29"/>
      <c r="F963" s="29"/>
      <c r="G963" s="29"/>
      <c r="H963" s="29"/>
      <c r="I963" s="29"/>
      <c r="J963" s="132"/>
      <c r="K963" s="29"/>
      <c r="L963" s="41" t="str">
        <f t="array" ref="L963">IF($A963&lt;&gt;"Có","Không",IF(IFERROR(INDEX('_cu Bật tắt nhóm'!$A:$A,MATCH($B963&amp;"|"&amp;$C963&amp;"|",'_cu Bật tắt nhóm'!$H:$H,0)),"Có")="Không","Không",IF(IFERROR(INDEX('_cu Bật tắt nhóm'!$A:$A,MATCH($B963&amp;"|"&amp;$C963&amp;"|"&amp;$D963,'_cu Bật tắt nhóm'!$H:$H,0)),"Có")="Không","Không","Có")))</f>
        <v>Không</v>
      </c>
    </row>
    <row r="964">
      <c r="A964" s="132"/>
      <c r="B964" s="29"/>
      <c r="C964" s="29"/>
      <c r="D964" s="29"/>
      <c r="E964" s="29"/>
      <c r="F964" s="29"/>
      <c r="G964" s="29"/>
      <c r="H964" s="29"/>
      <c r="I964" s="29"/>
      <c r="J964" s="132"/>
      <c r="K964" s="29"/>
      <c r="L964" s="41" t="str">
        <f t="array" ref="L964">IF($A964&lt;&gt;"Có","Không",IF(IFERROR(INDEX('_cu Bật tắt nhóm'!$A:$A,MATCH($B964&amp;"|"&amp;$C964&amp;"|",'_cu Bật tắt nhóm'!$H:$H,0)),"Có")="Không","Không",IF(IFERROR(INDEX('_cu Bật tắt nhóm'!$A:$A,MATCH($B964&amp;"|"&amp;$C964&amp;"|"&amp;$D964,'_cu Bật tắt nhóm'!$H:$H,0)),"Có")="Không","Không","Có")))</f>
        <v>Không</v>
      </c>
    </row>
    <row r="965">
      <c r="A965" s="132"/>
      <c r="B965" s="29"/>
      <c r="C965" s="29"/>
      <c r="D965" s="29"/>
      <c r="E965" s="29"/>
      <c r="F965" s="29"/>
      <c r="G965" s="29"/>
      <c r="H965" s="29"/>
      <c r="I965" s="29"/>
      <c r="J965" s="132"/>
      <c r="K965" s="29"/>
      <c r="L965" s="41" t="str">
        <f t="array" ref="L965">IF($A965&lt;&gt;"Có","Không",IF(IFERROR(INDEX('_cu Bật tắt nhóm'!$A:$A,MATCH($B965&amp;"|"&amp;$C965&amp;"|",'_cu Bật tắt nhóm'!$H:$H,0)),"Có")="Không","Không",IF(IFERROR(INDEX('_cu Bật tắt nhóm'!$A:$A,MATCH($B965&amp;"|"&amp;$C965&amp;"|"&amp;$D965,'_cu Bật tắt nhóm'!$H:$H,0)),"Có")="Không","Không","Có")))</f>
        <v>Không</v>
      </c>
    </row>
    <row r="966">
      <c r="A966" s="132"/>
      <c r="B966" s="29"/>
      <c r="C966" s="29"/>
      <c r="D966" s="29"/>
      <c r="E966" s="29"/>
      <c r="F966" s="29"/>
      <c r="G966" s="29"/>
      <c r="H966" s="29"/>
      <c r="I966" s="29"/>
      <c r="J966" s="132"/>
      <c r="K966" s="29"/>
      <c r="L966" s="41" t="str">
        <f t="array" ref="L966">IF($A966&lt;&gt;"Có","Không",IF(IFERROR(INDEX('_cu Bật tắt nhóm'!$A:$A,MATCH($B966&amp;"|"&amp;$C966&amp;"|",'_cu Bật tắt nhóm'!$H:$H,0)),"Có")="Không","Không",IF(IFERROR(INDEX('_cu Bật tắt nhóm'!$A:$A,MATCH($B966&amp;"|"&amp;$C966&amp;"|"&amp;$D966,'_cu Bật tắt nhóm'!$H:$H,0)),"Có")="Không","Không","Có")))</f>
        <v>Không</v>
      </c>
    </row>
    <row r="967">
      <c r="A967" s="132"/>
      <c r="B967" s="29"/>
      <c r="C967" s="29"/>
      <c r="D967" s="29"/>
      <c r="E967" s="29"/>
      <c r="F967" s="29"/>
      <c r="G967" s="29"/>
      <c r="H967" s="29"/>
      <c r="I967" s="29"/>
      <c r="J967" s="132"/>
      <c r="K967" s="29"/>
      <c r="L967" s="41" t="str">
        <f t="array" ref="L967">IF($A967&lt;&gt;"Có","Không",IF(IFERROR(INDEX('_cu Bật tắt nhóm'!$A:$A,MATCH($B967&amp;"|"&amp;$C967&amp;"|",'_cu Bật tắt nhóm'!$H:$H,0)),"Có")="Không","Không",IF(IFERROR(INDEX('_cu Bật tắt nhóm'!$A:$A,MATCH($B967&amp;"|"&amp;$C967&amp;"|"&amp;$D967,'_cu Bật tắt nhóm'!$H:$H,0)),"Có")="Không","Không","Có")))</f>
        <v>Không</v>
      </c>
    </row>
    <row r="968">
      <c r="A968" s="132"/>
      <c r="B968" s="29"/>
      <c r="C968" s="29"/>
      <c r="D968" s="29"/>
      <c r="E968" s="29"/>
      <c r="F968" s="29"/>
      <c r="G968" s="29"/>
      <c r="H968" s="29"/>
      <c r="I968" s="29"/>
      <c r="J968" s="132"/>
      <c r="K968" s="29"/>
      <c r="L968" s="41" t="str">
        <f t="array" ref="L968">IF($A968&lt;&gt;"Có","Không",IF(IFERROR(INDEX('_cu Bật tắt nhóm'!$A:$A,MATCH($B968&amp;"|"&amp;$C968&amp;"|",'_cu Bật tắt nhóm'!$H:$H,0)),"Có")="Không","Không",IF(IFERROR(INDEX('_cu Bật tắt nhóm'!$A:$A,MATCH($B968&amp;"|"&amp;$C968&amp;"|"&amp;$D968,'_cu Bật tắt nhóm'!$H:$H,0)),"Có")="Không","Không","Có")))</f>
        <v>Không</v>
      </c>
    </row>
    <row r="969">
      <c r="A969" s="132"/>
      <c r="B969" s="29"/>
      <c r="C969" s="29"/>
      <c r="D969" s="29"/>
      <c r="E969" s="29"/>
      <c r="F969" s="29"/>
      <c r="G969" s="29"/>
      <c r="H969" s="29"/>
      <c r="I969" s="29"/>
      <c r="J969" s="132"/>
      <c r="K969" s="29"/>
      <c r="L969" s="41" t="str">
        <f t="array" ref="L969">IF($A969&lt;&gt;"Có","Không",IF(IFERROR(INDEX('_cu Bật tắt nhóm'!$A:$A,MATCH($B969&amp;"|"&amp;$C969&amp;"|",'_cu Bật tắt nhóm'!$H:$H,0)),"Có")="Không","Không",IF(IFERROR(INDEX('_cu Bật tắt nhóm'!$A:$A,MATCH($B969&amp;"|"&amp;$C969&amp;"|"&amp;$D969,'_cu Bật tắt nhóm'!$H:$H,0)),"Có")="Không","Không","Có")))</f>
        <v>Không</v>
      </c>
    </row>
    <row r="970">
      <c r="A970" s="132"/>
      <c r="B970" s="29"/>
      <c r="C970" s="29"/>
      <c r="D970" s="29"/>
      <c r="E970" s="29"/>
      <c r="F970" s="29"/>
      <c r="G970" s="29"/>
      <c r="H970" s="29"/>
      <c r="I970" s="29"/>
      <c r="J970" s="132"/>
      <c r="K970" s="29"/>
      <c r="L970" s="41" t="str">
        <f t="array" ref="L970">IF($A970&lt;&gt;"Có","Không",IF(IFERROR(INDEX('_cu Bật tắt nhóm'!$A:$A,MATCH($B970&amp;"|"&amp;$C970&amp;"|",'_cu Bật tắt nhóm'!$H:$H,0)),"Có")="Không","Không",IF(IFERROR(INDEX('_cu Bật tắt nhóm'!$A:$A,MATCH($B970&amp;"|"&amp;$C970&amp;"|"&amp;$D970,'_cu Bật tắt nhóm'!$H:$H,0)),"Có")="Không","Không","Có")))</f>
        <v>Không</v>
      </c>
    </row>
    <row r="971">
      <c r="A971" s="132"/>
      <c r="B971" s="29"/>
      <c r="C971" s="29"/>
      <c r="D971" s="29"/>
      <c r="E971" s="29"/>
      <c r="F971" s="29"/>
      <c r="G971" s="29"/>
      <c r="H971" s="29"/>
      <c r="I971" s="29"/>
      <c r="J971" s="132"/>
      <c r="K971" s="29"/>
      <c r="L971" s="41" t="str">
        <f t="array" ref="L971">IF($A971&lt;&gt;"Có","Không",IF(IFERROR(INDEX('_cu Bật tắt nhóm'!$A:$A,MATCH($B971&amp;"|"&amp;$C971&amp;"|",'_cu Bật tắt nhóm'!$H:$H,0)),"Có")="Không","Không",IF(IFERROR(INDEX('_cu Bật tắt nhóm'!$A:$A,MATCH($B971&amp;"|"&amp;$C971&amp;"|"&amp;$D971,'_cu Bật tắt nhóm'!$H:$H,0)),"Có")="Không","Không","Có")))</f>
        <v>Không</v>
      </c>
    </row>
    <row r="972">
      <c r="A972" s="132"/>
      <c r="B972" s="29"/>
      <c r="C972" s="29"/>
      <c r="D972" s="29"/>
      <c r="E972" s="29"/>
      <c r="F972" s="29"/>
      <c r="G972" s="29"/>
      <c r="H972" s="29"/>
      <c r="I972" s="29"/>
      <c r="J972" s="132"/>
      <c r="K972" s="29"/>
      <c r="L972" s="41" t="str">
        <f t="array" ref="L972">IF($A972&lt;&gt;"Có","Không",IF(IFERROR(INDEX('_cu Bật tắt nhóm'!$A:$A,MATCH($B972&amp;"|"&amp;$C972&amp;"|",'_cu Bật tắt nhóm'!$H:$H,0)),"Có")="Không","Không",IF(IFERROR(INDEX('_cu Bật tắt nhóm'!$A:$A,MATCH($B972&amp;"|"&amp;$C972&amp;"|"&amp;$D972,'_cu Bật tắt nhóm'!$H:$H,0)),"Có")="Không","Không","Có")))</f>
        <v>Không</v>
      </c>
    </row>
    <row r="973">
      <c r="A973" s="132"/>
      <c r="B973" s="29"/>
      <c r="C973" s="29"/>
      <c r="D973" s="29"/>
      <c r="E973" s="29"/>
      <c r="F973" s="29"/>
      <c r="G973" s="29"/>
      <c r="H973" s="29"/>
      <c r="I973" s="29"/>
      <c r="J973" s="132"/>
      <c r="K973" s="29"/>
      <c r="L973" s="41" t="str">
        <f t="array" ref="L973">IF($A973&lt;&gt;"Có","Không",IF(IFERROR(INDEX('_cu Bật tắt nhóm'!$A:$A,MATCH($B973&amp;"|"&amp;$C973&amp;"|",'_cu Bật tắt nhóm'!$H:$H,0)),"Có")="Không","Không",IF(IFERROR(INDEX('_cu Bật tắt nhóm'!$A:$A,MATCH($B973&amp;"|"&amp;$C973&amp;"|"&amp;$D973,'_cu Bật tắt nhóm'!$H:$H,0)),"Có")="Không","Không","Có")))</f>
        <v>Không</v>
      </c>
    </row>
    <row r="974">
      <c r="A974" s="132"/>
      <c r="B974" s="29"/>
      <c r="C974" s="29"/>
      <c r="D974" s="29"/>
      <c r="E974" s="29"/>
      <c r="F974" s="29"/>
      <c r="G974" s="29"/>
      <c r="H974" s="29"/>
      <c r="I974" s="29"/>
      <c r="J974" s="132"/>
      <c r="K974" s="29"/>
      <c r="L974" s="41" t="str">
        <f t="array" ref="L974">IF($A974&lt;&gt;"Có","Không",IF(IFERROR(INDEX('_cu Bật tắt nhóm'!$A:$A,MATCH($B974&amp;"|"&amp;$C974&amp;"|",'_cu Bật tắt nhóm'!$H:$H,0)),"Có")="Không","Không",IF(IFERROR(INDEX('_cu Bật tắt nhóm'!$A:$A,MATCH($B974&amp;"|"&amp;$C974&amp;"|"&amp;$D974,'_cu Bật tắt nhóm'!$H:$H,0)),"Có")="Không","Không","Có")))</f>
        <v>Không</v>
      </c>
    </row>
    <row r="975">
      <c r="A975" s="132"/>
      <c r="B975" s="29"/>
      <c r="C975" s="29"/>
      <c r="D975" s="29"/>
      <c r="E975" s="29"/>
      <c r="F975" s="29"/>
      <c r="G975" s="29"/>
      <c r="H975" s="29"/>
      <c r="I975" s="29"/>
      <c r="J975" s="132"/>
      <c r="K975" s="29"/>
      <c r="L975" s="41" t="str">
        <f t="array" ref="L975">IF($A975&lt;&gt;"Có","Không",IF(IFERROR(INDEX('_cu Bật tắt nhóm'!$A:$A,MATCH($B975&amp;"|"&amp;$C975&amp;"|",'_cu Bật tắt nhóm'!$H:$H,0)),"Có")="Không","Không",IF(IFERROR(INDEX('_cu Bật tắt nhóm'!$A:$A,MATCH($B975&amp;"|"&amp;$C975&amp;"|"&amp;$D975,'_cu Bật tắt nhóm'!$H:$H,0)),"Có")="Không","Không","Có")))</f>
        <v>Không</v>
      </c>
    </row>
    <row r="976">
      <c r="A976" s="132"/>
      <c r="B976" s="29"/>
      <c r="C976" s="29"/>
      <c r="D976" s="29"/>
      <c r="E976" s="29"/>
      <c r="F976" s="29"/>
      <c r="G976" s="29"/>
      <c r="H976" s="29"/>
      <c r="I976" s="29"/>
      <c r="J976" s="132"/>
      <c r="K976" s="29"/>
      <c r="L976" s="41" t="str">
        <f t="array" ref="L976">IF($A976&lt;&gt;"Có","Không",IF(IFERROR(INDEX('_cu Bật tắt nhóm'!$A:$A,MATCH($B976&amp;"|"&amp;$C976&amp;"|",'_cu Bật tắt nhóm'!$H:$H,0)),"Có")="Không","Không",IF(IFERROR(INDEX('_cu Bật tắt nhóm'!$A:$A,MATCH($B976&amp;"|"&amp;$C976&amp;"|"&amp;$D976,'_cu Bật tắt nhóm'!$H:$H,0)),"Có")="Không","Không","Có")))</f>
        <v>Không</v>
      </c>
    </row>
    <row r="977">
      <c r="A977" s="132"/>
      <c r="B977" s="29"/>
      <c r="C977" s="29"/>
      <c r="D977" s="29"/>
      <c r="E977" s="29"/>
      <c r="F977" s="29"/>
      <c r="G977" s="29"/>
      <c r="H977" s="29"/>
      <c r="I977" s="29"/>
      <c r="J977" s="132"/>
      <c r="K977" s="29"/>
      <c r="L977" s="41" t="str">
        <f t="array" ref="L977">IF($A977&lt;&gt;"Có","Không",IF(IFERROR(INDEX('_cu Bật tắt nhóm'!$A:$A,MATCH($B977&amp;"|"&amp;$C977&amp;"|",'_cu Bật tắt nhóm'!$H:$H,0)),"Có")="Không","Không",IF(IFERROR(INDEX('_cu Bật tắt nhóm'!$A:$A,MATCH($B977&amp;"|"&amp;$C977&amp;"|"&amp;$D977,'_cu Bật tắt nhóm'!$H:$H,0)),"Có")="Không","Không","Có")))</f>
        <v>Không</v>
      </c>
    </row>
    <row r="978">
      <c r="A978" s="132"/>
      <c r="B978" s="29"/>
      <c r="C978" s="29"/>
      <c r="D978" s="29"/>
      <c r="E978" s="29"/>
      <c r="F978" s="29"/>
      <c r="G978" s="29"/>
      <c r="H978" s="29"/>
      <c r="I978" s="29"/>
      <c r="J978" s="132"/>
      <c r="K978" s="29"/>
      <c r="L978" s="41" t="str">
        <f t="array" ref="L978">IF($A978&lt;&gt;"Có","Không",IF(IFERROR(INDEX('_cu Bật tắt nhóm'!$A:$A,MATCH($B978&amp;"|"&amp;$C978&amp;"|",'_cu Bật tắt nhóm'!$H:$H,0)),"Có")="Không","Không",IF(IFERROR(INDEX('_cu Bật tắt nhóm'!$A:$A,MATCH($B978&amp;"|"&amp;$C978&amp;"|"&amp;$D978,'_cu Bật tắt nhóm'!$H:$H,0)),"Có")="Không","Không","Có")))</f>
        <v>Không</v>
      </c>
    </row>
    <row r="979">
      <c r="A979" s="132"/>
      <c r="B979" s="29"/>
      <c r="C979" s="29"/>
      <c r="D979" s="29"/>
      <c r="E979" s="29"/>
      <c r="F979" s="29"/>
      <c r="G979" s="29"/>
      <c r="H979" s="29"/>
      <c r="I979" s="29"/>
      <c r="J979" s="132"/>
      <c r="K979" s="29"/>
      <c r="L979" s="41" t="str">
        <f t="array" ref="L979">IF($A979&lt;&gt;"Có","Không",IF(IFERROR(INDEX('_cu Bật tắt nhóm'!$A:$A,MATCH($B979&amp;"|"&amp;$C979&amp;"|",'_cu Bật tắt nhóm'!$H:$H,0)),"Có")="Không","Không",IF(IFERROR(INDEX('_cu Bật tắt nhóm'!$A:$A,MATCH($B979&amp;"|"&amp;$C979&amp;"|"&amp;$D979,'_cu Bật tắt nhóm'!$H:$H,0)),"Có")="Không","Không","Có")))</f>
        <v>Không</v>
      </c>
    </row>
    <row r="980">
      <c r="A980" s="132"/>
      <c r="B980" s="29"/>
      <c r="C980" s="29"/>
      <c r="D980" s="29"/>
      <c r="E980" s="29"/>
      <c r="F980" s="29"/>
      <c r="G980" s="29"/>
      <c r="H980" s="29"/>
      <c r="I980" s="29"/>
      <c r="J980" s="132"/>
      <c r="K980" s="29"/>
      <c r="L980" s="41" t="str">
        <f t="array" ref="L980">IF($A980&lt;&gt;"Có","Không",IF(IFERROR(INDEX('_cu Bật tắt nhóm'!$A:$A,MATCH($B980&amp;"|"&amp;$C980&amp;"|",'_cu Bật tắt nhóm'!$H:$H,0)),"Có")="Không","Không",IF(IFERROR(INDEX('_cu Bật tắt nhóm'!$A:$A,MATCH($B980&amp;"|"&amp;$C980&amp;"|"&amp;$D980,'_cu Bật tắt nhóm'!$H:$H,0)),"Có")="Không","Không","Có")))</f>
        <v>Không</v>
      </c>
    </row>
    <row r="981">
      <c r="A981" s="132"/>
      <c r="B981" s="29"/>
      <c r="C981" s="29"/>
      <c r="D981" s="29"/>
      <c r="E981" s="29"/>
      <c r="F981" s="29"/>
      <c r="G981" s="29"/>
      <c r="H981" s="29"/>
      <c r="I981" s="29"/>
      <c r="J981" s="132"/>
      <c r="K981" s="29"/>
      <c r="L981" s="41" t="str">
        <f t="array" ref="L981">IF($A981&lt;&gt;"Có","Không",IF(IFERROR(INDEX('_cu Bật tắt nhóm'!$A:$A,MATCH($B981&amp;"|"&amp;$C981&amp;"|",'_cu Bật tắt nhóm'!$H:$H,0)),"Có")="Không","Không",IF(IFERROR(INDEX('_cu Bật tắt nhóm'!$A:$A,MATCH($B981&amp;"|"&amp;$C981&amp;"|"&amp;$D981,'_cu Bật tắt nhóm'!$H:$H,0)),"Có")="Không","Không","Có")))</f>
        <v>Không</v>
      </c>
    </row>
    <row r="982">
      <c r="A982" s="132"/>
      <c r="B982" s="29"/>
      <c r="C982" s="29"/>
      <c r="D982" s="29"/>
      <c r="E982" s="29"/>
      <c r="F982" s="29"/>
      <c r="G982" s="29"/>
      <c r="H982" s="29"/>
      <c r="I982" s="29"/>
      <c r="J982" s="132"/>
      <c r="K982" s="29"/>
      <c r="L982" s="41" t="str">
        <f t="array" ref="L982">IF($A982&lt;&gt;"Có","Không",IF(IFERROR(INDEX('_cu Bật tắt nhóm'!$A:$A,MATCH($B982&amp;"|"&amp;$C982&amp;"|",'_cu Bật tắt nhóm'!$H:$H,0)),"Có")="Không","Không",IF(IFERROR(INDEX('_cu Bật tắt nhóm'!$A:$A,MATCH($B982&amp;"|"&amp;$C982&amp;"|"&amp;$D982,'_cu Bật tắt nhóm'!$H:$H,0)),"Có")="Không","Không","Có")))</f>
        <v>Không</v>
      </c>
    </row>
    <row r="983">
      <c r="A983" s="132"/>
      <c r="B983" s="29"/>
      <c r="C983" s="29"/>
      <c r="D983" s="29"/>
      <c r="E983" s="29"/>
      <c r="F983" s="29"/>
      <c r="G983" s="29"/>
      <c r="H983" s="29"/>
      <c r="I983" s="29"/>
      <c r="J983" s="132"/>
      <c r="K983" s="29"/>
      <c r="L983" s="41" t="str">
        <f t="array" ref="L983">IF($A983&lt;&gt;"Có","Không",IF(IFERROR(INDEX('_cu Bật tắt nhóm'!$A:$A,MATCH($B983&amp;"|"&amp;$C983&amp;"|",'_cu Bật tắt nhóm'!$H:$H,0)),"Có")="Không","Không",IF(IFERROR(INDEX('_cu Bật tắt nhóm'!$A:$A,MATCH($B983&amp;"|"&amp;$C983&amp;"|"&amp;$D983,'_cu Bật tắt nhóm'!$H:$H,0)),"Có")="Không","Không","Có")))</f>
        <v>Không</v>
      </c>
    </row>
    <row r="984">
      <c r="A984" s="132"/>
      <c r="B984" s="29"/>
      <c r="C984" s="29"/>
      <c r="D984" s="29"/>
      <c r="E984" s="29"/>
      <c r="F984" s="29"/>
      <c r="G984" s="29"/>
      <c r="H984" s="29"/>
      <c r="I984" s="29"/>
      <c r="J984" s="132"/>
      <c r="K984" s="29"/>
      <c r="L984" s="41" t="str">
        <f t="array" ref="L984">IF($A984&lt;&gt;"Có","Không",IF(IFERROR(INDEX('_cu Bật tắt nhóm'!$A:$A,MATCH($B984&amp;"|"&amp;$C984&amp;"|",'_cu Bật tắt nhóm'!$H:$H,0)),"Có")="Không","Không",IF(IFERROR(INDEX('_cu Bật tắt nhóm'!$A:$A,MATCH($B984&amp;"|"&amp;$C984&amp;"|"&amp;$D984,'_cu Bật tắt nhóm'!$H:$H,0)),"Có")="Không","Không","Có")))</f>
        <v>Không</v>
      </c>
    </row>
    <row r="985">
      <c r="A985" s="132"/>
      <c r="B985" s="29"/>
      <c r="C985" s="29"/>
      <c r="D985" s="29"/>
      <c r="E985" s="29"/>
      <c r="F985" s="29"/>
      <c r="G985" s="29"/>
      <c r="H985" s="29"/>
      <c r="I985" s="29"/>
      <c r="J985" s="132"/>
      <c r="K985" s="29"/>
      <c r="L985" s="41" t="str">
        <f t="array" ref="L985">IF($A985&lt;&gt;"Có","Không",IF(IFERROR(INDEX('_cu Bật tắt nhóm'!$A:$A,MATCH($B985&amp;"|"&amp;$C985&amp;"|",'_cu Bật tắt nhóm'!$H:$H,0)),"Có")="Không","Không",IF(IFERROR(INDEX('_cu Bật tắt nhóm'!$A:$A,MATCH($B985&amp;"|"&amp;$C985&amp;"|"&amp;$D985,'_cu Bật tắt nhóm'!$H:$H,0)),"Có")="Không","Không","Có")))</f>
        <v>Không</v>
      </c>
    </row>
    <row r="986">
      <c r="A986" s="132"/>
      <c r="B986" s="29"/>
      <c r="C986" s="29"/>
      <c r="D986" s="29"/>
      <c r="E986" s="29"/>
      <c r="F986" s="29"/>
      <c r="G986" s="29"/>
      <c r="H986" s="29"/>
      <c r="I986" s="29"/>
      <c r="J986" s="132"/>
      <c r="K986" s="29"/>
      <c r="L986" s="41" t="str">
        <f t="array" ref="L986">IF($A986&lt;&gt;"Có","Không",IF(IFERROR(INDEX('_cu Bật tắt nhóm'!$A:$A,MATCH($B986&amp;"|"&amp;$C986&amp;"|",'_cu Bật tắt nhóm'!$H:$H,0)),"Có")="Không","Không",IF(IFERROR(INDEX('_cu Bật tắt nhóm'!$A:$A,MATCH($B986&amp;"|"&amp;$C986&amp;"|"&amp;$D986,'_cu Bật tắt nhóm'!$H:$H,0)),"Có")="Không","Không","Có")))</f>
        <v>Không</v>
      </c>
    </row>
    <row r="987">
      <c r="A987" s="132"/>
      <c r="B987" s="29"/>
      <c r="C987" s="29"/>
      <c r="D987" s="29"/>
      <c r="E987" s="29"/>
      <c r="F987" s="29"/>
      <c r="G987" s="29"/>
      <c r="H987" s="29"/>
      <c r="I987" s="29"/>
      <c r="J987" s="132"/>
      <c r="K987" s="29"/>
      <c r="L987" s="41" t="str">
        <f t="array" ref="L987">IF($A987&lt;&gt;"Có","Không",IF(IFERROR(INDEX('_cu Bật tắt nhóm'!$A:$A,MATCH($B987&amp;"|"&amp;$C987&amp;"|",'_cu Bật tắt nhóm'!$H:$H,0)),"Có")="Không","Không",IF(IFERROR(INDEX('_cu Bật tắt nhóm'!$A:$A,MATCH($B987&amp;"|"&amp;$C987&amp;"|"&amp;$D987,'_cu Bật tắt nhóm'!$H:$H,0)),"Có")="Không","Không","Có")))</f>
        <v>Không</v>
      </c>
    </row>
    <row r="988">
      <c r="A988" s="132"/>
      <c r="B988" s="29"/>
      <c r="C988" s="29"/>
      <c r="D988" s="29"/>
      <c r="E988" s="29"/>
      <c r="F988" s="29"/>
      <c r="G988" s="29"/>
      <c r="H988" s="29"/>
      <c r="I988" s="29"/>
      <c r="J988" s="132"/>
      <c r="K988" s="29"/>
      <c r="L988" s="41" t="str">
        <f t="array" ref="L988">IF($A988&lt;&gt;"Có","Không",IF(IFERROR(INDEX('_cu Bật tắt nhóm'!$A:$A,MATCH($B988&amp;"|"&amp;$C988&amp;"|",'_cu Bật tắt nhóm'!$H:$H,0)),"Có")="Không","Không",IF(IFERROR(INDEX('_cu Bật tắt nhóm'!$A:$A,MATCH($B988&amp;"|"&amp;$C988&amp;"|"&amp;$D988,'_cu Bật tắt nhóm'!$H:$H,0)),"Có")="Không","Không","Có")))</f>
        <v>Không</v>
      </c>
    </row>
    <row r="989">
      <c r="A989" s="132"/>
      <c r="B989" s="29"/>
      <c r="C989" s="29"/>
      <c r="D989" s="29"/>
      <c r="E989" s="29"/>
      <c r="F989" s="29"/>
      <c r="G989" s="29"/>
      <c r="H989" s="29"/>
      <c r="I989" s="29"/>
      <c r="J989" s="132"/>
      <c r="K989" s="29"/>
      <c r="L989" s="41" t="str">
        <f t="array" ref="L989">IF($A989&lt;&gt;"Có","Không",IF(IFERROR(INDEX('_cu Bật tắt nhóm'!$A:$A,MATCH($B989&amp;"|"&amp;$C989&amp;"|",'_cu Bật tắt nhóm'!$H:$H,0)),"Có")="Không","Không",IF(IFERROR(INDEX('_cu Bật tắt nhóm'!$A:$A,MATCH($B989&amp;"|"&amp;$C989&amp;"|"&amp;$D989,'_cu Bật tắt nhóm'!$H:$H,0)),"Có")="Không","Không","Có")))</f>
        <v>Không</v>
      </c>
    </row>
    <row r="990">
      <c r="A990" s="132"/>
      <c r="B990" s="29"/>
      <c r="C990" s="29"/>
      <c r="D990" s="29"/>
      <c r="E990" s="29"/>
      <c r="F990" s="29"/>
      <c r="G990" s="29"/>
      <c r="H990" s="29"/>
      <c r="I990" s="29"/>
      <c r="J990" s="132"/>
      <c r="K990" s="29"/>
      <c r="L990" s="41" t="str">
        <f t="array" ref="L990">IF($A990&lt;&gt;"Có","Không",IF(IFERROR(INDEX('_cu Bật tắt nhóm'!$A:$A,MATCH($B990&amp;"|"&amp;$C990&amp;"|",'_cu Bật tắt nhóm'!$H:$H,0)),"Có")="Không","Không",IF(IFERROR(INDEX('_cu Bật tắt nhóm'!$A:$A,MATCH($B990&amp;"|"&amp;$C990&amp;"|"&amp;$D990,'_cu Bật tắt nhóm'!$H:$H,0)),"Có")="Không","Không","Có")))</f>
        <v>Không</v>
      </c>
    </row>
    <row r="991">
      <c r="A991" s="132"/>
      <c r="B991" s="29"/>
      <c r="C991" s="29"/>
      <c r="D991" s="29"/>
      <c r="E991" s="29"/>
      <c r="F991" s="29"/>
      <c r="G991" s="29"/>
      <c r="H991" s="29"/>
      <c r="I991" s="29"/>
      <c r="J991" s="132"/>
      <c r="K991" s="29"/>
      <c r="L991" s="41" t="str">
        <f t="array" ref="L991">IF($A991&lt;&gt;"Có","Không",IF(IFERROR(INDEX('_cu Bật tắt nhóm'!$A:$A,MATCH($B991&amp;"|"&amp;$C991&amp;"|",'_cu Bật tắt nhóm'!$H:$H,0)),"Có")="Không","Không",IF(IFERROR(INDEX('_cu Bật tắt nhóm'!$A:$A,MATCH($B991&amp;"|"&amp;$C991&amp;"|"&amp;$D991,'_cu Bật tắt nhóm'!$H:$H,0)),"Có")="Không","Không","Có")))</f>
        <v>Không</v>
      </c>
    </row>
    <row r="992">
      <c r="A992" s="132"/>
      <c r="B992" s="29"/>
      <c r="C992" s="29"/>
      <c r="D992" s="29"/>
      <c r="E992" s="29"/>
      <c r="F992" s="29"/>
      <c r="G992" s="29"/>
      <c r="H992" s="29"/>
      <c r="I992" s="29"/>
      <c r="J992" s="132"/>
      <c r="K992" s="29"/>
      <c r="L992" s="41" t="str">
        <f t="array" ref="L992">IF($A992&lt;&gt;"Có","Không",IF(IFERROR(INDEX('_cu Bật tắt nhóm'!$A:$A,MATCH($B992&amp;"|"&amp;$C992&amp;"|",'_cu Bật tắt nhóm'!$H:$H,0)),"Có")="Không","Không",IF(IFERROR(INDEX('_cu Bật tắt nhóm'!$A:$A,MATCH($B992&amp;"|"&amp;$C992&amp;"|"&amp;$D992,'_cu Bật tắt nhóm'!$H:$H,0)),"Có")="Không","Không","Có")))</f>
        <v>Không</v>
      </c>
    </row>
    <row r="993">
      <c r="A993" s="132"/>
      <c r="B993" s="29"/>
      <c r="C993" s="29"/>
      <c r="D993" s="29"/>
      <c r="E993" s="29"/>
      <c r="F993" s="29"/>
      <c r="G993" s="29"/>
      <c r="H993" s="29"/>
      <c r="I993" s="29"/>
      <c r="J993" s="132"/>
      <c r="K993" s="29"/>
      <c r="L993" s="41" t="str">
        <f t="array" ref="L993">IF($A993&lt;&gt;"Có","Không",IF(IFERROR(INDEX('_cu Bật tắt nhóm'!$A:$A,MATCH($B993&amp;"|"&amp;$C993&amp;"|",'_cu Bật tắt nhóm'!$H:$H,0)),"Có")="Không","Không",IF(IFERROR(INDEX('_cu Bật tắt nhóm'!$A:$A,MATCH($B993&amp;"|"&amp;$C993&amp;"|"&amp;$D993,'_cu Bật tắt nhóm'!$H:$H,0)),"Có")="Không","Không","Có")))</f>
        <v>Không</v>
      </c>
    </row>
    <row r="994">
      <c r="A994" s="132"/>
      <c r="B994" s="29"/>
      <c r="C994" s="29"/>
      <c r="D994" s="29"/>
      <c r="E994" s="29"/>
      <c r="F994" s="29"/>
      <c r="G994" s="29"/>
      <c r="H994" s="29"/>
      <c r="I994" s="29"/>
      <c r="J994" s="132"/>
      <c r="K994" s="29"/>
      <c r="L994" s="41" t="str">
        <f t="array" ref="L994">IF($A994&lt;&gt;"Có","Không",IF(IFERROR(INDEX('_cu Bật tắt nhóm'!$A:$A,MATCH($B994&amp;"|"&amp;$C994&amp;"|",'_cu Bật tắt nhóm'!$H:$H,0)),"Có")="Không","Không",IF(IFERROR(INDEX('_cu Bật tắt nhóm'!$A:$A,MATCH($B994&amp;"|"&amp;$C994&amp;"|"&amp;$D994,'_cu Bật tắt nhóm'!$H:$H,0)),"Có")="Không","Không","Có")))</f>
        <v>Không</v>
      </c>
    </row>
    <row r="995">
      <c r="A995" s="132"/>
      <c r="B995" s="29"/>
      <c r="C995" s="29"/>
      <c r="D995" s="29"/>
      <c r="E995" s="29"/>
      <c r="F995" s="29"/>
      <c r="G995" s="29"/>
      <c r="H995" s="29"/>
      <c r="I995" s="29"/>
      <c r="J995" s="132"/>
      <c r="K995" s="29"/>
      <c r="L995" s="41" t="str">
        <f t="array" ref="L995">IF($A995&lt;&gt;"Có","Không",IF(IFERROR(INDEX('_cu Bật tắt nhóm'!$A:$A,MATCH($B995&amp;"|"&amp;$C995&amp;"|",'_cu Bật tắt nhóm'!$H:$H,0)),"Có")="Không","Không",IF(IFERROR(INDEX('_cu Bật tắt nhóm'!$A:$A,MATCH($B995&amp;"|"&amp;$C995&amp;"|"&amp;$D995,'_cu Bật tắt nhóm'!$H:$H,0)),"Có")="Không","Không","Có")))</f>
        <v>Không</v>
      </c>
    </row>
    <row r="996">
      <c r="A996" s="132"/>
      <c r="B996" s="29"/>
      <c r="C996" s="29"/>
      <c r="D996" s="29"/>
      <c r="E996" s="29"/>
      <c r="F996" s="29"/>
      <c r="G996" s="29"/>
      <c r="H996" s="29"/>
      <c r="I996" s="29"/>
      <c r="J996" s="132"/>
      <c r="K996" s="29"/>
      <c r="L996" s="41" t="str">
        <f t="array" ref="L996">IF($A996&lt;&gt;"Có","Không",IF(IFERROR(INDEX('_cu Bật tắt nhóm'!$A:$A,MATCH($B996&amp;"|"&amp;$C996&amp;"|",'_cu Bật tắt nhóm'!$H:$H,0)),"Có")="Không","Không",IF(IFERROR(INDEX('_cu Bật tắt nhóm'!$A:$A,MATCH($B996&amp;"|"&amp;$C996&amp;"|"&amp;$D996,'_cu Bật tắt nhóm'!$H:$H,0)),"Có")="Không","Không","Có")))</f>
        <v>Không</v>
      </c>
    </row>
    <row r="997">
      <c r="A997" s="132"/>
      <c r="B997" s="29"/>
      <c r="C997" s="29"/>
      <c r="D997" s="29"/>
      <c r="E997" s="29"/>
      <c r="F997" s="29"/>
      <c r="G997" s="29"/>
      <c r="H997" s="29"/>
      <c r="I997" s="29"/>
      <c r="J997" s="132"/>
      <c r="K997" s="29"/>
      <c r="L997" s="41" t="str">
        <f t="array" ref="L997">IF($A997&lt;&gt;"Có","Không",IF(IFERROR(INDEX('_cu Bật tắt nhóm'!$A:$A,MATCH($B997&amp;"|"&amp;$C997&amp;"|",'_cu Bật tắt nhóm'!$H:$H,0)),"Có")="Không","Không",IF(IFERROR(INDEX('_cu Bật tắt nhóm'!$A:$A,MATCH($B997&amp;"|"&amp;$C997&amp;"|"&amp;$D997,'_cu Bật tắt nhóm'!$H:$H,0)),"Có")="Không","Không","Có")))</f>
        <v>Không</v>
      </c>
    </row>
    <row r="998">
      <c r="A998" s="132"/>
      <c r="B998" s="29"/>
      <c r="C998" s="29"/>
      <c r="D998" s="29"/>
      <c r="E998" s="29"/>
      <c r="F998" s="29"/>
      <c r="G998" s="29"/>
      <c r="H998" s="29"/>
      <c r="I998" s="29"/>
      <c r="J998" s="132"/>
      <c r="K998" s="29"/>
      <c r="L998" s="41" t="str">
        <f t="array" ref="L998">IF($A998&lt;&gt;"Có","Không",IF(IFERROR(INDEX('_cu Bật tắt nhóm'!$A:$A,MATCH($B998&amp;"|"&amp;$C998&amp;"|",'_cu Bật tắt nhóm'!$H:$H,0)),"Có")="Không","Không",IF(IFERROR(INDEX('_cu Bật tắt nhóm'!$A:$A,MATCH($B998&amp;"|"&amp;$C998&amp;"|"&amp;$D998,'_cu Bật tắt nhóm'!$H:$H,0)),"Có")="Không","Không","Có")))</f>
        <v>Không</v>
      </c>
    </row>
    <row r="999">
      <c r="A999" s="132"/>
      <c r="B999" s="29"/>
      <c r="C999" s="29"/>
      <c r="D999" s="29"/>
      <c r="E999" s="29"/>
      <c r="F999" s="29"/>
      <c r="G999" s="29"/>
      <c r="H999" s="29"/>
      <c r="I999" s="29"/>
      <c r="J999" s="132"/>
      <c r="K999" s="29"/>
      <c r="L999" s="41" t="str">
        <f t="array" ref="L999">IF($A999&lt;&gt;"Có","Không",IF(IFERROR(INDEX('_cu Bật tắt nhóm'!$A:$A,MATCH($B999&amp;"|"&amp;$C999&amp;"|",'_cu Bật tắt nhóm'!$H:$H,0)),"Có")="Không","Không",IF(IFERROR(INDEX('_cu Bật tắt nhóm'!$A:$A,MATCH($B999&amp;"|"&amp;$C999&amp;"|"&amp;$D999,'_cu Bật tắt nhóm'!$H:$H,0)),"Có")="Không","Không","Có")))</f>
        <v>Không</v>
      </c>
    </row>
    <row r="1000">
      <c r="A1000" s="132"/>
      <c r="B1000" s="29"/>
      <c r="C1000" s="29"/>
      <c r="D1000" s="29"/>
      <c r="E1000" s="29"/>
      <c r="F1000" s="29"/>
      <c r="G1000" s="29"/>
      <c r="H1000" s="29"/>
      <c r="I1000" s="29"/>
      <c r="J1000" s="132"/>
      <c r="K1000" s="29"/>
      <c r="L1000" s="41" t="str">
        <f t="array" ref="L1000">IF($A1000&lt;&gt;"Có","Không",IF(IFERROR(INDEX('_cu Bật tắt nhóm'!$A:$A,MATCH($B1000&amp;"|"&amp;$C1000&amp;"|",'_cu Bật tắt nhóm'!$H:$H,0)),"Có")="Không","Không",IF(IFERROR(INDEX('_cu Bật tắt nhóm'!$A:$A,MATCH($B1000&amp;"|"&amp;$C1000&amp;"|"&amp;$D1000,'_cu Bật tắt nhóm'!$H:$H,0)),"Có")="Không","Không","Có")))</f>
        <v>Không</v>
      </c>
    </row>
  </sheetData>
  <mergeCells count="2">
    <mergeCell ref="B9:I9"/>
    <mergeCell ref="B10:G10"/>
  </mergeCells>
  <conditionalFormatting sqref="A13:L1000">
    <cfRule type="expression" dxfId="5" priority="1" stopIfTrue="1">
      <formula>$A13="Không"</formula>
    </cfRule>
  </conditionalFormatting>
  <dataValidations>
    <dataValidation type="list" allowBlank="1" showErrorMessage="1" sqref="B13:B1000">
      <formula1>"Chung,Chuyên môn,Quản lý"</formula1>
    </dataValidation>
    <dataValidation type="list" allowBlank="1" showErrorMessage="1" sqref="A13:A1000">
      <formula1>"Có,Không"</formula1>
    </dataValidation>
    <dataValidation type="list" allowBlank="1" showErrorMessage="1" sqref="F13:F1000">
      <formula1>"vi phạm,ghi nhận"</formula1>
    </dataValidation>
    <dataValidation type="list" allowBlank="1" sqref="J13:J1000">
      <formula1>",1,2,3,4,5,6"</formula1>
    </dataValidation>
    <dataValidation type="list" allowBlank="1" sqref="C13:C1000">
      <formula1>"Thương mại &amp; Dịch vụ,Phát triển Kinh doanh,Pha chế,Bếp bánh,Sản xuất,Kho và Đóng gói,Nhân sự - Hành chính - Pháp chế,E-Commerce"</formula1>
    </dataValidation>
  </dataValidations>
  <drawing r:id="rId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115</v>
      </c>
      <c r="B13" s="28"/>
      <c r="C13" s="28"/>
      <c r="D13" s="28"/>
      <c r="E13" s="28"/>
      <c r="F13" s="28"/>
    </row>
    <row r="14">
      <c r="A14" s="16"/>
      <c r="B14" s="20" t="s">
        <v>121</v>
      </c>
      <c r="C14" s="21">
        <v>0.65</v>
      </c>
      <c r="D14" s="20" t="s">
        <v>123</v>
      </c>
      <c r="E14" s="22" t="s">
        <v>125</v>
      </c>
      <c r="F14" s="16"/>
    </row>
    <row r="15">
      <c r="A15" s="16"/>
      <c r="B15" s="20" t="s">
        <v>127</v>
      </c>
      <c r="C15" s="21">
        <v>0.35</v>
      </c>
      <c r="D15" s="20" t="s">
        <v>123</v>
      </c>
      <c r="E15" s="33"/>
      <c r="F15" s="16"/>
    </row>
    <row r="16">
      <c r="A16" s="16"/>
      <c r="B16" s="20" t="s">
        <v>129</v>
      </c>
      <c r="C16" s="21">
        <v>0.5</v>
      </c>
      <c r="D16" s="20" t="s">
        <v>123</v>
      </c>
      <c r="E16" s="22" t="s">
        <v>131</v>
      </c>
      <c r="F16" s="16"/>
    </row>
    <row r="17">
      <c r="A17" s="16"/>
      <c r="B17" s="20" t="s">
        <v>133</v>
      </c>
      <c r="C17" s="21">
        <v>0.3</v>
      </c>
      <c r="D17" s="20" t="s">
        <v>123</v>
      </c>
      <c r="E17" s="33"/>
      <c r="F17" s="16"/>
    </row>
    <row r="18">
      <c r="A18" s="16"/>
      <c r="B18" s="20" t="s">
        <v>135</v>
      </c>
      <c r="C18" s="21">
        <v>0.2</v>
      </c>
      <c r="D18" s="20" t="s">
        <v>123</v>
      </c>
      <c r="E18" s="33"/>
      <c r="F18" s="16"/>
    </row>
    <row r="19">
      <c r="A19" s="27" t="s">
        <v>138</v>
      </c>
      <c r="B19" s="28"/>
      <c r="C19" s="28"/>
      <c r="D19" s="28"/>
      <c r="E19" s="28"/>
      <c r="F19" s="28"/>
    </row>
    <row r="20">
      <c r="A20" s="16"/>
      <c r="B20" s="20" t="s">
        <v>141</v>
      </c>
      <c r="C20" s="35"/>
      <c r="D20" s="20" t="s">
        <v>144</v>
      </c>
      <c r="E20" s="22" t="s">
        <v>145</v>
      </c>
      <c r="F20" s="16"/>
    </row>
    <row r="21">
      <c r="A21" s="16"/>
      <c r="B21" s="20" t="s">
        <v>148</v>
      </c>
      <c r="C21" s="36" t="s">
        <v>150</v>
      </c>
      <c r="D21" s="20" t="s">
        <v>144</v>
      </c>
      <c r="E21" s="22" t="s">
        <v>152</v>
      </c>
      <c r="F21" s="16"/>
    </row>
    <row r="22">
      <c r="A22" s="27" t="s">
        <v>154</v>
      </c>
      <c r="B22" s="28"/>
      <c r="C22" s="28"/>
      <c r="D22" s="28"/>
      <c r="E22" s="28"/>
      <c r="F22" s="28"/>
    </row>
    <row r="23">
      <c r="A23" s="16"/>
      <c r="B23" s="20" t="s">
        <v>157</v>
      </c>
      <c r="C23" s="37">
        <v>5.0</v>
      </c>
      <c r="D23" s="20" t="s">
        <v>160</v>
      </c>
      <c r="E23" s="22" t="s">
        <v>162</v>
      </c>
      <c r="F23" s="16"/>
    </row>
    <row r="24">
      <c r="A24" s="16"/>
      <c r="B24" s="20" t="s">
        <v>164</v>
      </c>
      <c r="C24" s="37">
        <v>0.0</v>
      </c>
      <c r="D24" s="20" t="s">
        <v>160</v>
      </c>
      <c r="E24" s="22" t="s">
        <v>166</v>
      </c>
      <c r="F24" s="16"/>
    </row>
    <row r="25">
      <c r="A25" s="16"/>
      <c r="B25" s="20" t="s">
        <v>1600</v>
      </c>
      <c r="C25" s="39" t="s">
        <v>170</v>
      </c>
      <c r="D25" s="16"/>
      <c r="E25" s="22" t="s">
        <v>1601</v>
      </c>
      <c r="F25" s="16"/>
    </row>
    <row r="26">
      <c r="A26" s="16"/>
      <c r="B26" s="20" t="s">
        <v>174</v>
      </c>
      <c r="C26" s="39" t="s">
        <v>176</v>
      </c>
      <c r="D26" s="16"/>
      <c r="E26" s="22" t="s">
        <v>1779</v>
      </c>
      <c r="F26" s="16"/>
    </row>
    <row r="27">
      <c r="A27" s="16"/>
      <c r="B27" s="20" t="s">
        <v>179</v>
      </c>
      <c r="C27" s="39" t="s">
        <v>170</v>
      </c>
      <c r="D27" s="16"/>
      <c r="E27" s="22" t="s">
        <v>180</v>
      </c>
      <c r="F27" s="16"/>
    </row>
    <row r="28">
      <c r="A28" s="16"/>
      <c r="B28" s="20" t="s">
        <v>181</v>
      </c>
      <c r="C28" s="39" t="s">
        <v>170</v>
      </c>
      <c r="D28" s="16"/>
      <c r="E28" s="22" t="s">
        <v>1603</v>
      </c>
      <c r="F28" s="16"/>
    </row>
    <row r="29">
      <c r="A29" s="40"/>
      <c r="B29" s="40"/>
      <c r="C29" s="40"/>
      <c r="D29" s="40"/>
      <c r="E29" s="40"/>
      <c r="F29" s="40"/>
    </row>
  </sheetData>
  <drawing r:id="rId2"/>
  <legacyDrawing r:id="rId3"/>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0</v>
      </c>
      <c r="B1" s="3"/>
      <c r="C1" s="3"/>
      <c r="D1" s="3"/>
      <c r="E1" s="3"/>
      <c r="F1" s="3"/>
      <c r="G1" s="3"/>
      <c r="H1" s="3"/>
      <c r="I1" s="3"/>
      <c r="J1" s="3"/>
      <c r="K1" s="3"/>
      <c r="L1" s="3"/>
      <c r="M1" s="3"/>
      <c r="N1" s="3"/>
    </row>
    <row r="2" ht="22.5" customHeight="1">
      <c r="A2" s="11" t="s">
        <v>6</v>
      </c>
      <c r="B2" s="13">
        <v>2026.0</v>
      </c>
      <c r="D2" s="15" t="s">
        <v>25</v>
      </c>
      <c r="E2" s="18"/>
      <c r="G2" s="19" t="s">
        <v>37</v>
      </c>
    </row>
    <row r="3" ht="28.5" customHeight="1">
      <c r="A3" s="10" t="s">
        <v>49</v>
      </c>
      <c r="B3" s="10" t="s">
        <v>51</v>
      </c>
      <c r="C3" s="10" t="s">
        <v>56</v>
      </c>
      <c r="D3" s="10" t="s">
        <v>8</v>
      </c>
      <c r="E3" s="10" t="s">
        <v>59</v>
      </c>
      <c r="F3" s="10" t="s">
        <v>61</v>
      </c>
      <c r="G3" s="10" t="s">
        <v>64</v>
      </c>
      <c r="H3" s="10" t="s">
        <v>65</v>
      </c>
      <c r="I3" s="10" t="s">
        <v>67</v>
      </c>
      <c r="J3" s="10" t="s">
        <v>69</v>
      </c>
      <c r="K3" s="10" t="s">
        <v>72</v>
      </c>
      <c r="L3" s="10" t="s">
        <v>74</v>
      </c>
      <c r="M3" s="10" t="s">
        <v>76</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351</v>
      </c>
      <c r="G10" s="43" t="s">
        <v>352</v>
      </c>
      <c r="H10" s="43" t="s">
        <v>331</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358</v>
      </c>
      <c r="B11" s="43" t="s">
        <v>359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369</v>
      </c>
      <c r="B12" s="43" t="s">
        <v>370</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376</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382</v>
      </c>
      <c r="B14" s="43" t="s">
        <v>383</v>
      </c>
      <c r="C14" s="44" t="b">
        <v>0</v>
      </c>
      <c r="D14" s="45"/>
      <c r="E14" s="46"/>
      <c r="F14" s="43" t="s">
        <v>1771</v>
      </c>
      <c r="G14" s="43" t="s">
        <v>1772</v>
      </c>
      <c r="H14" s="43" t="s">
        <v>1732</v>
      </c>
      <c r="I14" s="43" t="s">
        <v>120</v>
      </c>
      <c r="J14" s="124"/>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475</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475</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43" t="s">
        <v>406</v>
      </c>
      <c r="G21" s="43" t="s">
        <v>407</v>
      </c>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475</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475</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475</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475</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475</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475</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row r="7">
      <c r="A7" s="113" t="s">
        <v>333</v>
      </c>
      <c r="B7" s="113" t="s">
        <v>334</v>
      </c>
      <c r="C7" s="113" t="s">
        <v>1462</v>
      </c>
      <c r="D7" s="113" t="s">
        <v>288</v>
      </c>
      <c r="E7" s="115">
        <v>46259.581060752316</v>
      </c>
      <c r="I7" s="116">
        <v>1.0</v>
      </c>
      <c r="J7" s="117" t="s">
        <v>1463</v>
      </c>
    </row>
  </sheetData>
  <hyperlinks>
    <hyperlink r:id="rId1" ref="J3"/>
    <hyperlink r:id="rId2" ref="J4"/>
    <hyperlink r:id="rId3" ref="J5"/>
    <hyperlink r:id="rId4" ref="J6"/>
    <hyperlink r:id="rId5" ref="J7"/>
  </hyperlinks>
  <drawing r:id="rId6"/>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1" t="s">
        <v>1468</v>
      </c>
      <c r="B1" s="3"/>
      <c r="C1" s="3"/>
      <c r="D1" s="3"/>
      <c r="E1" s="3"/>
      <c r="F1" s="3"/>
      <c r="G1" s="3"/>
      <c r="H1" s="3"/>
      <c r="I1" s="3"/>
      <c r="J1" s="3"/>
      <c r="K1" s="3"/>
      <c r="L1" s="3"/>
      <c r="M1" s="3"/>
      <c r="N1" s="3"/>
      <c r="O1" s="3"/>
      <c r="P1" s="3"/>
      <c r="Q1" s="3"/>
    </row>
    <row r="2" ht="28.5" customHeight="1">
      <c r="A2" s="17" t="s">
        <v>1469</v>
      </c>
      <c r="B2" s="17" t="s">
        <v>1470</v>
      </c>
      <c r="C2" s="17" t="s">
        <v>33</v>
      </c>
      <c r="D2" s="17" t="s">
        <v>49</v>
      </c>
      <c r="E2" s="17" t="s">
        <v>1471</v>
      </c>
      <c r="F2" s="17" t="s">
        <v>1472</v>
      </c>
      <c r="G2" s="17" t="s">
        <v>1473</v>
      </c>
      <c r="H2" s="17" t="s">
        <v>1474</v>
      </c>
      <c r="I2" s="17" t="s">
        <v>1475</v>
      </c>
      <c r="J2" s="17" t="s">
        <v>1476</v>
      </c>
      <c r="K2" s="17" t="s">
        <v>1477</v>
      </c>
      <c r="L2" s="17" t="s">
        <v>136</v>
      </c>
      <c r="M2" s="17" t="s">
        <v>1451</v>
      </c>
      <c r="N2" s="17" t="s">
        <v>1452</v>
      </c>
      <c r="O2" s="17" t="s">
        <v>1478</v>
      </c>
      <c r="P2" s="17" t="s">
        <v>1479</v>
      </c>
      <c r="Q2" s="17" t="s">
        <v>1480</v>
      </c>
    </row>
    <row r="3">
      <c r="A3" s="118"/>
    </row>
  </sheetData>
  <drawing r:id="rId2"/>
  <legacyDrawing r:id="rId3"/>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11.38"/>
    <col customWidth="1" min="11" max="11" width="25.13"/>
    <col customWidth="1" min="12" max="12" width="11.38"/>
    <col customWidth="1" hidden="1" min="13" max="13" width="1.38"/>
  </cols>
  <sheetData>
    <row r="1" ht="25.5" customHeight="1">
      <c r="A1" s="1" t="s">
        <v>1785</v>
      </c>
      <c r="B1" s="3"/>
      <c r="C1" s="3"/>
      <c r="D1" s="3"/>
      <c r="E1" s="3"/>
      <c r="F1" s="3"/>
      <c r="G1" s="3"/>
      <c r="H1" s="3"/>
      <c r="I1" s="3"/>
      <c r="J1" s="3"/>
      <c r="K1" s="3"/>
      <c r="L1" s="3"/>
      <c r="M1" s="3"/>
    </row>
    <row r="2">
      <c r="A2" s="119" t="s">
        <v>1781</v>
      </c>
      <c r="B2" s="120"/>
      <c r="C2" s="120"/>
      <c r="D2" s="120"/>
      <c r="E2" s="120"/>
      <c r="F2" s="120"/>
      <c r="G2" s="120"/>
      <c r="H2" s="120"/>
      <c r="I2" s="120"/>
      <c r="J2" s="120"/>
      <c r="K2" s="120"/>
      <c r="L2" s="120"/>
      <c r="M2" s="120"/>
    </row>
    <row r="3" ht="28.5" customHeight="1">
      <c r="A3" s="50"/>
      <c r="B3" s="17" t="s">
        <v>281</v>
      </c>
      <c r="C3" s="17" t="s">
        <v>282</v>
      </c>
      <c r="D3" s="17" t="s">
        <v>16</v>
      </c>
      <c r="E3" s="17" t="s">
        <v>44</v>
      </c>
      <c r="F3" s="50"/>
      <c r="G3" s="50"/>
      <c r="H3" s="50"/>
      <c r="I3" s="50"/>
      <c r="J3" s="50"/>
      <c r="K3" s="50"/>
      <c r="L3" s="50"/>
      <c r="M3" s="50"/>
    </row>
    <row r="4">
      <c r="B4" s="51" t="s">
        <v>283</v>
      </c>
      <c r="C4" s="69">
        <f>ROUND(5*(IFERROR((COUNTIFS('_bk 0830-1728 📚 Bộ câu hỏi'!$L$13:$L1000,"Có",'_bk 0830-1728 📚 Bộ câu hỏi'!$B$13:$B1000,"Chung",'_bk 0830-1728 📚 Bộ câu hỏi'!$G$13:$G1000,"&lt;&gt;",'_bk 0830-1728 📚 Bộ câu hỏi'!$F$13:$F1000,"vi phạm"))/(COUNTIFS('_bk 0830-1728 📚 Bộ câu hỏi'!$L$13:$L1000,"Có",'_bk 0830-1728 📚 Bộ câu hỏi'!$B$13:$B1000,"Chung",'_bk 0830-1728 📚 Bộ câu hỏi'!$G$13:$G1000,"&lt;&gt;")),0)),2)</f>
        <v>3.96</v>
      </c>
      <c r="D4" s="69">
        <f t="array" ref="D4">IFERROR(INDEX(NR_NG_BAC,MATCH($C4/5,NR_NG_TL,1)),"")</f>
        <v>4</v>
      </c>
    </row>
    <row r="5">
      <c r="B5" s="51" t="s">
        <v>350</v>
      </c>
      <c r="C5" s="69">
        <f>ROUND(5*(TS_TS_VH1*IFERROR((COUNTIFS('_bk 0830-1728 📚 Bộ câu hỏi'!$L$13:$L1000,"Có",'_bk 0830-1728 📚 Bộ câu hỏi'!$B$13:$B1000,"Chung",'_bk 0830-1728 📚 Bộ câu hỏi'!$G$13:$G1000,"&lt;&gt;",'_bk 0830-1728 📚 Bộ câu hỏi'!$F$13:$F1000,"vi phạm")-COUNTIFS('_bk 0830-1728 📚 Bộ câu hỏi'!$L$13:$L1000,"Có",'_bk 0830-1728 📚 Bộ câu hỏi'!$B$13:$B1000,"Chung",'_bk 0830-1728 📚 Bộ câu hỏi'!$G$13:$G1000,"&lt;&gt;",'_bk 0830-1728 📚 Bộ câu hỏi'!$F$13:$F1000,"vi phạm",'_bk 0830-1728 📚 Bộ câu hỏi'!$D$13:$D1000,"TC1"))/(COUNTIFS('_bk 0830-1728 📚 Bộ câu hỏi'!$L$13:$L1000,"Có",'_bk 0830-1728 📚 Bộ câu hỏi'!$B$13:$B1000,"Chung",'_bk 0830-1728 📚 Bộ câu hỏi'!$G$13:$G1000,"&lt;&gt;")-COUNTIFS('_bk 0830-1728 📚 Bộ câu hỏi'!$L$13:$L1000,"Có",'_bk 0830-1728 📚 Bộ câu hỏi'!$B$13:$B1000,"Chung",'_bk 0830-1728 📚 Bộ câu hỏi'!$G$13:$G1000,"&lt;&gt;",'_bk 0830-1728 📚 Bộ câu hỏi'!$D$13:$D1000,"TC1")),0)+TS_TS_CM1*IFERROR((COUNTIFS('_bk 0830-1728 📚 Bộ câu hỏi'!$L$13:$L1000,"Có",'_bk 0830-1728 📚 Bộ câu hỏi'!$B$13:$B1000,"Chuyên môn",'_bk 0830-1728 📚 Bộ câu hỏi'!$C$13:$C1000,"Thương mại &amp; Dịch vụ",'_bk 0830-1728 📚 Bộ câu hỏi'!$G$13:$G1000,"&lt;&gt;",'_bk 0830-1728 📚 Bộ câu hỏi'!$F$13:$F1000,"vi phạm"))/(COUNTIFS('_bk 0830-1728 📚 Bộ câu hỏi'!$L$13:$L1000,"Có",'_bk 0830-1728 📚 Bộ câu hỏi'!$B$13:$B1000,"Chuyên môn",'_bk 0830-1728 📚 Bộ câu hỏi'!$C$13:$C1000,"Thương mại &amp; Dịch vụ",'_bk 0830-1728 📚 Bộ câu hỏi'!$G$13:$G1000,"&lt;&gt;")),0)),2)</f>
        <v>4.16</v>
      </c>
      <c r="D5" s="69">
        <f t="array" ref="D5">IFERROR(INDEX(NR_NG_BAC,MATCH($C5/5,NR_NG_TL,1)),"")</f>
        <v>4</v>
      </c>
    </row>
    <row r="6">
      <c r="B6" s="51" t="s">
        <v>366</v>
      </c>
      <c r="C6" s="69">
        <f>ROUND(5*(TS_TS_VH2*IFERROR((COUNTIFS('_bk 0830-1728 📚 Bộ câu hỏi'!$L$13:$L1000,"Có",'_bk 0830-1728 📚 Bộ câu hỏi'!$B$13:$B1000,"Chung",'_bk 0830-1728 📚 Bộ câu hỏi'!$G$13:$G1000,"&lt;&gt;",'_bk 0830-1728 📚 Bộ câu hỏi'!$F$13:$F1000,"vi phạm")-COUNTIFS('_bk 0830-1728 📚 Bộ câu hỏi'!$L$13:$L1000,"Có",'_bk 0830-1728 📚 Bộ câu hỏi'!$B$13:$B1000,"Chung",'_bk 0830-1728 📚 Bộ câu hỏi'!$G$13:$G1000,"&lt;&gt;",'_bk 0830-1728 📚 Bộ câu hỏi'!$F$13:$F1000,"vi phạm",'_bk 0830-1728 📚 Bộ câu hỏi'!$D$13:$D1000,"TC1"))/(COUNTIFS('_bk 0830-1728 📚 Bộ câu hỏi'!$L$13:$L1000,"Có",'_bk 0830-1728 📚 Bộ câu hỏi'!$B$13:$B1000,"Chung",'_bk 0830-1728 📚 Bộ câu hỏi'!$G$13:$G1000,"&lt;&gt;")-COUNTIFS('_bk 0830-1728 📚 Bộ câu hỏi'!$L$13:$L1000,"Có",'_bk 0830-1728 📚 Bộ câu hỏi'!$B$13:$B1000,"Chung",'_bk 0830-1728 📚 Bộ câu hỏi'!$G$13:$G1000,"&lt;&gt;",'_bk 0830-1728 📚 Bộ câu hỏi'!$D$13:$D1000,"TC1")),0)+TS_TS_QL2*IFERROR((COUNTIFS('_bk 0830-1728 📚 Bộ câu hỏi'!$L$13:$L1000,"Có",'_bk 0830-1728 📚 Bộ câu hỏi'!$B$13:$B1000,"Quản lý",'_bk 0830-1728 📚 Bộ câu hỏi'!$C$13:$C1000,"Thương mại &amp; Dịch vụ",'_bk 0830-1728 📚 Bộ câu hỏi'!$G$13:$G1000,"&lt;&gt;",'_bk 0830-1728 📚 Bộ câu hỏi'!$F$13:$F1000,"vi phạm"))/(COUNTIFS('_bk 0830-1728 📚 Bộ câu hỏi'!$L$13:$L1000,"Có",'_bk 0830-1728 📚 Bộ câu hỏi'!$B$13:$B1000,"Quản lý",'_bk 0830-1728 📚 Bộ câu hỏi'!$C$13:$C1000,"Thương mại &amp; Dịch vụ",'_bk 0830-1728 📚 Bộ câu hỏi'!$G$13:$G1000,"&lt;&gt;")),0)+TS_TS_CM2*IFERROR((COUNTIFS('_bk 0830-1728 📚 Bộ câu hỏi'!$L$13:$L1000,"Có",'_bk 0830-1728 📚 Bộ câu hỏi'!$B$13:$B1000,"Chuyên môn",'_bk 0830-1728 📚 Bộ câu hỏi'!$C$13:$C1000,"Thương mại &amp; Dịch vụ",'_bk 0830-1728 📚 Bộ câu hỏi'!$G$13:$G1000,"&lt;&gt;",'_bk 0830-1728 📚 Bộ câu hỏi'!$F$13:$F1000,"vi phạm"))/(COUNTIFS('_bk 0830-1728 📚 Bộ câu hỏi'!$L$13:$L1000,"Có",'_bk 0830-1728 📚 Bộ câu hỏi'!$B$13:$B1000,"Chuyên môn",'_bk 0830-1728 📚 Bộ câu hỏi'!$C$13:$C1000,"Thương mại &amp; Dịch vụ",'_bk 0830-1728 📚 Bộ câu hỏi'!$G$13:$G1000,"&lt;&gt;")),0)),2)</f>
        <v>4.21</v>
      </c>
      <c r="D6" s="69">
        <f t="array" ref="D6">IFERROR(INDEX(NR_NG_BAC,MATCH($C6/5,NR_NG_TL,1)),"")</f>
        <v>4</v>
      </c>
    </row>
    <row r="7">
      <c r="B7" s="51" t="s">
        <v>377</v>
      </c>
      <c r="C7" s="69">
        <f>ROUND(5*(TS_TS_VH1*IFERROR((COUNTIFS('_bk 0830-1728 📚 Bộ câu hỏi'!$L$13:$L1000,"Có",'_bk 0830-1728 📚 Bộ câu hỏi'!$B$13:$B1000,"Chung",'_bk 0830-1728 📚 Bộ câu hỏi'!$G$13:$G1000,"&lt;&gt;",'_bk 0830-1728 📚 Bộ câu hỏi'!$F$13:$F1000,"vi phạm"))/(COUNTIFS('_bk 0830-1728 📚 Bộ câu hỏi'!$L$13:$L1000,"Có",'_bk 0830-1728 📚 Bộ câu hỏi'!$B$13:$B1000,"Chung",'_bk 0830-1728 📚 Bộ câu hỏi'!$G$13:$G1000,"&lt;&gt;")),0)+TS_TS_CM1*IFERROR((COUNTIFS('_bk 0830-1728 📚 Bộ câu hỏi'!$L$13:$L1000,"Có",'_bk 0830-1728 📚 Bộ câu hỏi'!$B$13:$B1000,"Chuyên môn",'_bk 0830-1728 📚 Bộ câu hỏi'!$C$13:$C1000,"Nhân sự - Hành chính - Pháp chế",'_bk 0830-1728 📚 Bộ câu hỏi'!$G$13:$G1000,"&lt;&gt;",'_bk 0830-1728 📚 Bộ câu hỏi'!$F$13:$F1000,"vi phạm"))/(COUNTIFS('_bk 0830-1728 📚 Bộ câu hỏi'!$L$13:$L1000,"Có",'_bk 0830-1728 📚 Bộ câu hỏi'!$B$13:$B1000,"Chuyên môn",'_bk 0830-1728 📚 Bộ câu hỏi'!$C$13:$C1000,"Nhân sự - Hành chính - Pháp chế",'_bk 0830-1728 📚 Bộ câu hỏi'!$G$13:$G1000,"&lt;&gt;")),0)),2)</f>
        <v>4.33</v>
      </c>
      <c r="D7" s="69">
        <f t="array" ref="D7">IFERROR(INDEX(NR_NG_BAC,MATCH($C7/5,NR_NG_TL,1)),"")</f>
        <v>5</v>
      </c>
    </row>
    <row r="8">
      <c r="B8" s="51" t="s">
        <v>412</v>
      </c>
      <c r="C8" s="69">
        <f>ROUND(5*(TS_TS_VH2*IFERROR((COUNTIFS('_bk 0830-1728 📚 Bộ câu hỏi'!$L$13:$L1000,"Có",'_bk 0830-1728 📚 Bộ câu hỏi'!$B$13:$B1000,"Chung",'_bk 0830-1728 📚 Bộ câu hỏi'!$G$13:$G1000,"&lt;&gt;",'_bk 0830-1728 📚 Bộ câu hỏi'!$F$13:$F1000,"vi phạm"))/(COUNTIFS('_bk 0830-1728 📚 Bộ câu hỏi'!$L$13:$L1000,"Có",'_bk 0830-1728 📚 Bộ câu hỏi'!$B$13:$B1000,"Chung",'_bk 0830-1728 📚 Bộ câu hỏi'!$G$13:$G1000,"&lt;&gt;")),0)+TS_TS_QL2*IFERROR((COUNTIFS('_bk 0830-1728 📚 Bộ câu hỏi'!$L$13:$L1000,"Có",'_bk 0830-1728 📚 Bộ câu hỏi'!$B$13:$B1000,"Quản lý",'_bk 0830-1728 📚 Bộ câu hỏi'!$C$13:$C1000,"Nhân sự - Hành chính - Pháp chế",'_bk 0830-1728 📚 Bộ câu hỏi'!$G$13:$G1000,"&lt;&gt;",'_bk 0830-1728 📚 Bộ câu hỏi'!$F$13:$F1000,"vi phạm"))/(COUNTIFS('_bk 0830-1728 📚 Bộ câu hỏi'!$L$13:$L1000,"Có",'_bk 0830-1728 📚 Bộ câu hỏi'!$B$13:$B1000,"Quản lý",'_bk 0830-1728 📚 Bộ câu hỏi'!$C$13:$C1000,"Nhân sự - Hành chính - Pháp chế",'_bk 0830-1728 📚 Bộ câu hỏi'!$G$13:$G1000,"&lt;&gt;")),0)+TS_TS_CM2*IFERROR((COUNTIFS('_bk 0830-1728 📚 Bộ câu hỏi'!$L$13:$L1000,"Có",'_bk 0830-1728 📚 Bộ câu hỏi'!$B$13:$B1000,"Chuyên môn",'_bk 0830-1728 📚 Bộ câu hỏi'!$C$13:$C1000,"Nhân sự - Hành chính - Pháp chế",'_bk 0830-1728 📚 Bộ câu hỏi'!$G$13:$G1000,"&lt;&gt;",'_bk 0830-1728 📚 Bộ câu hỏi'!$F$13:$F1000,"vi phạm"))/(COUNTIFS('_bk 0830-1728 📚 Bộ câu hỏi'!$L$13:$L1000,"Có",'_bk 0830-1728 📚 Bộ câu hỏi'!$B$13:$B1000,"Chuyên môn",'_bk 0830-1728 📚 Bộ câu hỏi'!$C$13:$C1000,"Nhân sự - Hành chính - Pháp chế",'_bk 0830-1728 📚 Bộ câu hỏi'!$G$13:$G1000,"&lt;&gt;")),0)),2)</f>
        <v>4.48</v>
      </c>
      <c r="D8" s="69">
        <f t="array" ref="D8">IFERROR(INDEX(NR_NG_BAC,MATCH($C8/5,NR_NG_TL,1)),"")</f>
        <v>5</v>
      </c>
    </row>
    <row r="9" ht="39.0" customHeight="1">
      <c r="B9" s="19" t="s">
        <v>1786</v>
      </c>
    </row>
    <row r="10" ht="30.0" customHeight="1">
      <c r="B10" s="19" t="s">
        <v>1787</v>
      </c>
    </row>
    <row r="12" ht="28.5" customHeight="1">
      <c r="A12" s="17" t="s">
        <v>27</v>
      </c>
      <c r="B12" s="17" t="s">
        <v>31</v>
      </c>
      <c r="C12" s="17" t="s">
        <v>33</v>
      </c>
      <c r="D12" s="17" t="s">
        <v>35</v>
      </c>
      <c r="E12" s="17" t="s">
        <v>36</v>
      </c>
      <c r="F12" s="17" t="s">
        <v>39</v>
      </c>
      <c r="G12" s="17" t="s">
        <v>40</v>
      </c>
      <c r="H12" s="17" t="s">
        <v>42</v>
      </c>
      <c r="I12" s="17" t="s">
        <v>43</v>
      </c>
      <c r="J12" s="17" t="s">
        <v>1784</v>
      </c>
      <c r="K12" s="17" t="s">
        <v>44</v>
      </c>
      <c r="L12" s="17" t="s">
        <v>46</v>
      </c>
      <c r="M12" s="17" t="s">
        <v>47</v>
      </c>
    </row>
    <row r="13">
      <c r="A13" s="23" t="s">
        <v>71</v>
      </c>
      <c r="B13" s="26" t="s">
        <v>82</v>
      </c>
      <c r="C13" s="29"/>
      <c r="D13" s="26" t="s">
        <v>193</v>
      </c>
      <c r="E13" s="26" t="s">
        <v>194</v>
      </c>
      <c r="F13" s="26" t="s">
        <v>196</v>
      </c>
      <c r="G13" s="26" t="s">
        <v>223</v>
      </c>
      <c r="H13" s="26" t="s">
        <v>225</v>
      </c>
      <c r="I13" s="26" t="s">
        <v>227</v>
      </c>
      <c r="J13" s="132"/>
      <c r="K13" s="29"/>
      <c r="L13" s="41" t="str">
        <f t="array" ref="L13">IF($B13="","",IF($A13&lt;&gt;"Có","Không",IF($G13="","Có",IF(IFERROR(INDEX('_bk 0830-1728 📚 Bộ câu hỏi'!$A$13:$A1000,MATCH($B13&amp;"|"&amp;$C13&amp;"|",'_bk 0830-1728 📚 Bộ câu hỏi'!$M$13:$M1000,0)),"Có")="Không","Không",IF(IFERROR(INDEX('_bk 0830-1728 📚 Bộ câu hỏi'!$A$13:$A1000,MATCH($B13&amp;"|"&amp;$C13&amp;"|"&amp;$D13,'_bk 0830-1728 📚 Bộ câu hỏi'!$M$13:$M1000,0)),"Có")="Không","Không","Có")))))</f>
        <v>Có</v>
      </c>
      <c r="M13" s="29" t="str">
        <f t="shared" ref="M13:M1000" si="1">IF($B13="","",$B13&amp;"|"&amp;$C13&amp;"|"&amp;$D13)</f>
        <v>Chung||VH1</v>
      </c>
    </row>
    <row r="14">
      <c r="A14" s="23" t="s">
        <v>71</v>
      </c>
      <c r="B14" s="26" t="s">
        <v>82</v>
      </c>
      <c r="C14" s="29"/>
      <c r="D14" s="26" t="s">
        <v>193</v>
      </c>
      <c r="E14" s="26" t="s">
        <v>194</v>
      </c>
      <c r="F14" s="26" t="s">
        <v>196</v>
      </c>
      <c r="G14" s="26" t="s">
        <v>253</v>
      </c>
      <c r="H14" s="26" t="s">
        <v>255</v>
      </c>
      <c r="I14" s="26" t="s">
        <v>227</v>
      </c>
      <c r="J14" s="132"/>
      <c r="K14" s="29"/>
      <c r="L14" s="41" t="str">
        <f t="array" ref="L14">IF($B14="","",IF($A14&lt;&gt;"Có","Không",IF($G14="","Có",IF(IFERROR(INDEX('_bk 0830-1728 📚 Bộ câu hỏi'!$A$13:$A1000,MATCH($B14&amp;"|"&amp;$C14&amp;"|",'_bk 0830-1728 📚 Bộ câu hỏi'!$M$13:$M1000,0)),"Có")="Không","Không",IF(IFERROR(INDEX('_bk 0830-1728 📚 Bộ câu hỏi'!$A$13:$A1000,MATCH($B14&amp;"|"&amp;$C14&amp;"|"&amp;$D14,'_bk 0830-1728 📚 Bộ câu hỏi'!$M$13:$M1000,0)),"Có")="Không","Không","Có")))))</f>
        <v>Có</v>
      </c>
      <c r="M14" s="29" t="str">
        <f t="shared" si="1"/>
        <v>Chung||VH1</v>
      </c>
    </row>
    <row r="15">
      <c r="A15" s="23" t="s">
        <v>71</v>
      </c>
      <c r="B15" s="26" t="s">
        <v>82</v>
      </c>
      <c r="C15" s="29"/>
      <c r="D15" s="26" t="s">
        <v>193</v>
      </c>
      <c r="E15" s="26" t="s">
        <v>194</v>
      </c>
      <c r="F15" s="26" t="s">
        <v>196</v>
      </c>
      <c r="G15" s="26" t="s">
        <v>265</v>
      </c>
      <c r="H15" s="26" t="s">
        <v>266</v>
      </c>
      <c r="I15" s="26" t="s">
        <v>227</v>
      </c>
      <c r="J15" s="132"/>
      <c r="K15" s="29"/>
      <c r="L15" s="41" t="str">
        <f t="array" ref="L15">IF($B15="","",IF($A15&lt;&gt;"Có","Không",IF($G15="","Có",IF(IFERROR(INDEX('_bk 0830-1728 📚 Bộ câu hỏi'!$A$13:$A1000,MATCH($B15&amp;"|"&amp;$C15&amp;"|",'_bk 0830-1728 📚 Bộ câu hỏi'!$M$13:$M1000,0)),"Có")="Không","Không",IF(IFERROR(INDEX('_bk 0830-1728 📚 Bộ câu hỏi'!$A$13:$A1000,MATCH($B15&amp;"|"&amp;$C15&amp;"|"&amp;$D15,'_bk 0830-1728 📚 Bộ câu hỏi'!$M$13:$M1000,0)),"Có")="Không","Không","Có")))))</f>
        <v>Có</v>
      </c>
      <c r="M15" s="29" t="str">
        <f t="shared" si="1"/>
        <v>Chung||VH1</v>
      </c>
    </row>
    <row r="16">
      <c r="A16" s="23" t="s">
        <v>71</v>
      </c>
      <c r="B16" s="26" t="s">
        <v>82</v>
      </c>
      <c r="C16" s="29"/>
      <c r="D16" s="26" t="s">
        <v>193</v>
      </c>
      <c r="E16" s="26" t="s">
        <v>194</v>
      </c>
      <c r="F16" s="26" t="s">
        <v>196</v>
      </c>
      <c r="G16" s="26" t="s">
        <v>267</v>
      </c>
      <c r="H16" s="26" t="s">
        <v>268</v>
      </c>
      <c r="I16" s="26" t="s">
        <v>227</v>
      </c>
      <c r="J16" s="132"/>
      <c r="K16" s="29"/>
      <c r="L16" s="41" t="str">
        <f t="array" ref="L16">IF($B16="","",IF($A16&lt;&gt;"Có","Không",IF($G16="","Có",IF(IFERROR(INDEX('_bk 0830-1728 📚 Bộ câu hỏi'!$A$13:$A1000,MATCH($B16&amp;"|"&amp;$C16&amp;"|",'_bk 0830-1728 📚 Bộ câu hỏi'!$M$13:$M1000,0)),"Có")="Không","Không",IF(IFERROR(INDEX('_bk 0830-1728 📚 Bộ câu hỏi'!$A$13:$A1000,MATCH($B16&amp;"|"&amp;$C16&amp;"|"&amp;$D16,'_bk 0830-1728 📚 Bộ câu hỏi'!$M$13:$M1000,0)),"Có")="Không","Không","Có")))))</f>
        <v>Có</v>
      </c>
      <c r="M16" s="29" t="str">
        <f t="shared" si="1"/>
        <v>Chung||VH1</v>
      </c>
    </row>
    <row r="17">
      <c r="A17" s="23" t="s">
        <v>71</v>
      </c>
      <c r="B17" s="26" t="s">
        <v>82</v>
      </c>
      <c r="C17" s="29"/>
      <c r="D17" s="26" t="s">
        <v>193</v>
      </c>
      <c r="E17" s="26" t="s">
        <v>194</v>
      </c>
      <c r="F17" s="26" t="s">
        <v>196</v>
      </c>
      <c r="G17" s="26" t="s">
        <v>276</v>
      </c>
      <c r="H17" s="26" t="s">
        <v>277</v>
      </c>
      <c r="I17" s="26" t="s">
        <v>227</v>
      </c>
      <c r="J17" s="132"/>
      <c r="K17" s="29"/>
      <c r="L17" s="41" t="str">
        <f t="array" ref="L17">IF($B17="","",IF($A17&lt;&gt;"Có","Không",IF($G17="","Có",IF(IFERROR(INDEX('_bk 0830-1728 📚 Bộ câu hỏi'!$A$13:$A1000,MATCH($B17&amp;"|"&amp;$C17&amp;"|",'_bk 0830-1728 📚 Bộ câu hỏi'!$M$13:$M1000,0)),"Có")="Không","Không",IF(IFERROR(INDEX('_bk 0830-1728 📚 Bộ câu hỏi'!$A$13:$A1000,MATCH($B17&amp;"|"&amp;$C17&amp;"|"&amp;$D17,'_bk 0830-1728 📚 Bộ câu hỏi'!$M$13:$M1000,0)),"Có")="Không","Không","Có")))))</f>
        <v>Có</v>
      </c>
      <c r="M17" s="29" t="str">
        <f t="shared" si="1"/>
        <v>Chung||VH1</v>
      </c>
    </row>
    <row r="18">
      <c r="A18" s="23" t="s">
        <v>71</v>
      </c>
      <c r="B18" s="26" t="s">
        <v>82</v>
      </c>
      <c r="C18" s="29"/>
      <c r="D18" s="26" t="s">
        <v>279</v>
      </c>
      <c r="E18" s="26" t="s">
        <v>280</v>
      </c>
      <c r="F18" s="26" t="s">
        <v>196</v>
      </c>
      <c r="G18" s="26" t="s">
        <v>289</v>
      </c>
      <c r="H18" s="26" t="s">
        <v>290</v>
      </c>
      <c r="I18" s="26" t="s">
        <v>227</v>
      </c>
      <c r="J18" s="132"/>
      <c r="K18" s="29"/>
      <c r="L18" s="41" t="str">
        <f t="array" ref="L18">IF($B18="","",IF($A18&lt;&gt;"Có","Không",IF($G18="","Có",IF(IFERROR(INDEX('_bk 0830-1728 📚 Bộ câu hỏi'!$A$13:$A1000,MATCH($B18&amp;"|"&amp;$C18&amp;"|",'_bk 0830-1728 📚 Bộ câu hỏi'!$M$13:$M1000,0)),"Có")="Không","Không",IF(IFERROR(INDEX('_bk 0830-1728 📚 Bộ câu hỏi'!$A$13:$A1000,MATCH($B18&amp;"|"&amp;$C18&amp;"|"&amp;$D18,'_bk 0830-1728 📚 Bộ câu hỏi'!$M$13:$M1000,0)),"Có")="Không","Không","Có")))))</f>
        <v>Có</v>
      </c>
      <c r="M18" s="29" t="str">
        <f t="shared" si="1"/>
        <v>Chung||VH2</v>
      </c>
    </row>
    <row r="19">
      <c r="A19" s="23" t="s">
        <v>71</v>
      </c>
      <c r="B19" s="26" t="s">
        <v>82</v>
      </c>
      <c r="C19" s="29"/>
      <c r="D19" s="26" t="s">
        <v>279</v>
      </c>
      <c r="E19" s="26" t="s">
        <v>280</v>
      </c>
      <c r="F19" s="26" t="s">
        <v>196</v>
      </c>
      <c r="G19" s="26" t="s">
        <v>304</v>
      </c>
      <c r="H19" s="26" t="s">
        <v>305</v>
      </c>
      <c r="I19" s="26" t="s">
        <v>227</v>
      </c>
      <c r="J19" s="132"/>
      <c r="K19" s="29"/>
      <c r="L19" s="41" t="str">
        <f t="array" ref="L19">IF($B19="","",IF($A19&lt;&gt;"Có","Không",IF($G19="","Có",IF(IFERROR(INDEX('_bk 0830-1728 📚 Bộ câu hỏi'!$A$13:$A1000,MATCH($B19&amp;"|"&amp;$C19&amp;"|",'_bk 0830-1728 📚 Bộ câu hỏi'!$M$13:$M1000,0)),"Có")="Không","Không",IF(IFERROR(INDEX('_bk 0830-1728 📚 Bộ câu hỏi'!$A$13:$A1000,MATCH($B19&amp;"|"&amp;$C19&amp;"|"&amp;$D19,'_bk 0830-1728 📚 Bộ câu hỏi'!$M$13:$M1000,0)),"Có")="Không","Không","Có")))))</f>
        <v>Có</v>
      </c>
      <c r="M19" s="29" t="str">
        <f t="shared" si="1"/>
        <v>Chung||VH2</v>
      </c>
    </row>
    <row r="20">
      <c r="A20" s="23" t="s">
        <v>71</v>
      </c>
      <c r="B20" s="26" t="s">
        <v>82</v>
      </c>
      <c r="C20" s="29"/>
      <c r="D20" s="26" t="s">
        <v>279</v>
      </c>
      <c r="E20" s="26" t="s">
        <v>280</v>
      </c>
      <c r="F20" s="26" t="s">
        <v>196</v>
      </c>
      <c r="G20" s="26" t="s">
        <v>316</v>
      </c>
      <c r="H20" s="26" t="s">
        <v>317</v>
      </c>
      <c r="I20" s="26" t="s">
        <v>227</v>
      </c>
      <c r="J20" s="132"/>
      <c r="K20" s="29"/>
      <c r="L20" s="41" t="str">
        <f t="array" ref="L20">IF($B20="","",IF($A20&lt;&gt;"Có","Không",IF($G20="","Có",IF(IFERROR(INDEX('_bk 0830-1728 📚 Bộ câu hỏi'!$A$13:$A1000,MATCH($B20&amp;"|"&amp;$C20&amp;"|",'_bk 0830-1728 📚 Bộ câu hỏi'!$M$13:$M1000,0)),"Có")="Không","Không",IF(IFERROR(INDEX('_bk 0830-1728 📚 Bộ câu hỏi'!$A$13:$A1000,MATCH($B20&amp;"|"&amp;$C20&amp;"|"&amp;$D20,'_bk 0830-1728 📚 Bộ câu hỏi'!$M$13:$M1000,0)),"Có")="Không","Không","Có")))))</f>
        <v>Có</v>
      </c>
      <c r="M20" s="29" t="str">
        <f t="shared" si="1"/>
        <v>Chung||VH2</v>
      </c>
    </row>
    <row r="21">
      <c r="A21" s="23" t="s">
        <v>71</v>
      </c>
      <c r="B21" s="26" t="s">
        <v>82</v>
      </c>
      <c r="C21" s="29"/>
      <c r="D21" s="26" t="s">
        <v>279</v>
      </c>
      <c r="E21" s="26" t="s">
        <v>280</v>
      </c>
      <c r="F21" s="26" t="s">
        <v>196</v>
      </c>
      <c r="G21" s="26" t="s">
        <v>330</v>
      </c>
      <c r="H21" s="26" t="s">
        <v>332</v>
      </c>
      <c r="I21" s="26" t="s">
        <v>227</v>
      </c>
      <c r="J21" s="132"/>
      <c r="K21" s="29"/>
      <c r="L21" s="41" t="str">
        <f t="array" ref="L21">IF($B21="","",IF($A21&lt;&gt;"Có","Không",IF($G21="","Có",IF(IFERROR(INDEX('_bk 0830-1728 📚 Bộ câu hỏi'!$A$13:$A1000,MATCH($B21&amp;"|"&amp;$C21&amp;"|",'_bk 0830-1728 📚 Bộ câu hỏi'!$M$13:$M1000,0)),"Có")="Không","Không",IF(IFERROR(INDEX('_bk 0830-1728 📚 Bộ câu hỏi'!$A$13:$A1000,MATCH($B21&amp;"|"&amp;$C21&amp;"|"&amp;$D21,'_bk 0830-1728 📚 Bộ câu hỏi'!$M$13:$M1000,0)),"Có")="Không","Không","Có")))))</f>
        <v>Có</v>
      </c>
      <c r="M21" s="29" t="str">
        <f t="shared" si="1"/>
        <v>Chung||VH2</v>
      </c>
    </row>
    <row r="22">
      <c r="A22" s="23" t="s">
        <v>71</v>
      </c>
      <c r="B22" s="26" t="s">
        <v>82</v>
      </c>
      <c r="C22" s="29"/>
      <c r="D22" s="26" t="s">
        <v>279</v>
      </c>
      <c r="E22" s="26" t="s">
        <v>280</v>
      </c>
      <c r="F22" s="26" t="s">
        <v>196</v>
      </c>
      <c r="G22" s="26" t="s">
        <v>344</v>
      </c>
      <c r="H22" s="26" t="s">
        <v>345</v>
      </c>
      <c r="I22" s="26" t="s">
        <v>227</v>
      </c>
      <c r="J22" s="132"/>
      <c r="K22" s="29"/>
      <c r="L22" s="41" t="str">
        <f t="array" ref="L22">IF($B22="","",IF($A22&lt;&gt;"Có","Không",IF($G22="","Có",IF(IFERROR(INDEX('_bk 0830-1728 📚 Bộ câu hỏi'!$A$13:$A1000,MATCH($B22&amp;"|"&amp;$C22&amp;"|",'_bk 0830-1728 📚 Bộ câu hỏi'!$M$13:$M1000,0)),"Có")="Không","Không",IF(IFERROR(INDEX('_bk 0830-1728 📚 Bộ câu hỏi'!$A$13:$A1000,MATCH($B22&amp;"|"&amp;$C22&amp;"|"&amp;$D22,'_bk 0830-1728 📚 Bộ câu hỏi'!$M$13:$M1000,0)),"Có")="Không","Không","Có")))))</f>
        <v>Có</v>
      </c>
      <c r="M22" s="29" t="str">
        <f t="shared" si="1"/>
        <v>Chung||VH2</v>
      </c>
    </row>
    <row r="23">
      <c r="A23" s="23" t="s">
        <v>71</v>
      </c>
      <c r="B23" s="26" t="s">
        <v>82</v>
      </c>
      <c r="C23" s="29"/>
      <c r="D23" s="26" t="s">
        <v>279</v>
      </c>
      <c r="E23" s="26" t="s">
        <v>280</v>
      </c>
      <c r="F23" s="26" t="s">
        <v>196</v>
      </c>
      <c r="G23" s="26" t="s">
        <v>346</v>
      </c>
      <c r="H23" s="26" t="s">
        <v>347</v>
      </c>
      <c r="I23" s="26" t="s">
        <v>227</v>
      </c>
      <c r="J23" s="132"/>
      <c r="K23" s="29"/>
      <c r="L23" s="41" t="str">
        <f t="array" ref="L23">IF($B23="","",IF($A23&lt;&gt;"Có","Không",IF($G23="","Có",IF(IFERROR(INDEX('_bk 0830-1728 📚 Bộ câu hỏi'!$A$13:$A1000,MATCH($B23&amp;"|"&amp;$C23&amp;"|",'_bk 0830-1728 📚 Bộ câu hỏi'!$M$13:$M1000,0)),"Có")="Không","Không",IF(IFERROR(INDEX('_bk 0830-1728 📚 Bộ câu hỏi'!$A$13:$A1000,MATCH($B23&amp;"|"&amp;$C23&amp;"|"&amp;$D23,'_bk 0830-1728 📚 Bộ câu hỏi'!$M$13:$M1000,0)),"Có")="Không","Không","Có")))))</f>
        <v>Có</v>
      </c>
      <c r="M23" s="29" t="str">
        <f t="shared" si="1"/>
        <v>Chung||VH2</v>
      </c>
    </row>
    <row r="24">
      <c r="A24" s="23" t="s">
        <v>71</v>
      </c>
      <c r="B24" s="26" t="s">
        <v>82</v>
      </c>
      <c r="C24" s="29"/>
      <c r="D24" s="26" t="s">
        <v>279</v>
      </c>
      <c r="E24" s="26" t="s">
        <v>280</v>
      </c>
      <c r="F24" s="26" t="s">
        <v>196</v>
      </c>
      <c r="G24" s="26" t="s">
        <v>353</v>
      </c>
      <c r="H24" s="26" t="s">
        <v>354</v>
      </c>
      <c r="I24" s="26" t="s">
        <v>355</v>
      </c>
      <c r="J24" s="132"/>
      <c r="K24" s="29"/>
      <c r="L24" s="41" t="str">
        <f t="array" ref="L24">IF($B24="","",IF($A24&lt;&gt;"Có","Không",IF($G24="","Có",IF(IFERROR(INDEX('_bk 0830-1728 📚 Bộ câu hỏi'!$A$13:$A1000,MATCH($B24&amp;"|"&amp;$C24&amp;"|",'_bk 0830-1728 📚 Bộ câu hỏi'!$M$13:$M1000,0)),"Có")="Không","Không",IF(IFERROR(INDEX('_bk 0830-1728 📚 Bộ câu hỏi'!$A$13:$A1000,MATCH($B24&amp;"|"&amp;$C24&amp;"|"&amp;$D24,'_bk 0830-1728 📚 Bộ câu hỏi'!$M$13:$M1000,0)),"Có")="Không","Không","Có")))))</f>
        <v>Có</v>
      </c>
      <c r="M24" s="29" t="str">
        <f t="shared" si="1"/>
        <v>Chung||VH2</v>
      </c>
    </row>
    <row r="25">
      <c r="A25" s="23" t="s">
        <v>71</v>
      </c>
      <c r="B25" s="26" t="s">
        <v>82</v>
      </c>
      <c r="C25" s="29"/>
      <c r="D25" s="26" t="s">
        <v>356</v>
      </c>
      <c r="E25" s="26" t="s">
        <v>357</v>
      </c>
      <c r="F25" s="26" t="s">
        <v>196</v>
      </c>
      <c r="G25" s="26" t="s">
        <v>364</v>
      </c>
      <c r="H25" s="26" t="s">
        <v>365</v>
      </c>
      <c r="I25" s="26" t="s">
        <v>227</v>
      </c>
      <c r="J25" s="132"/>
      <c r="K25" s="29"/>
      <c r="L25" s="41" t="str">
        <f t="array" ref="L25">IF($B25="","",IF($A25&lt;&gt;"Có","Không",IF($G25="","Có",IF(IFERROR(INDEX('_bk 0830-1728 📚 Bộ câu hỏi'!$A$13:$A1000,MATCH($B25&amp;"|"&amp;$C25&amp;"|",'_bk 0830-1728 📚 Bộ câu hỏi'!$M$13:$M1000,0)),"Có")="Không","Không",IF(IFERROR(INDEX('_bk 0830-1728 📚 Bộ câu hỏi'!$A$13:$A1000,MATCH($B25&amp;"|"&amp;$C25&amp;"|"&amp;$D25,'_bk 0830-1728 📚 Bộ câu hỏi'!$M$13:$M1000,0)),"Có")="Không","Không","Có")))))</f>
        <v>Có</v>
      </c>
      <c r="M25" s="29" t="str">
        <f t="shared" si="1"/>
        <v>Chung||VH3</v>
      </c>
    </row>
    <row r="26">
      <c r="A26" s="23" t="s">
        <v>71</v>
      </c>
      <c r="B26" s="26" t="s">
        <v>82</v>
      </c>
      <c r="C26" s="29"/>
      <c r="D26" s="26" t="s">
        <v>356</v>
      </c>
      <c r="E26" s="26" t="s">
        <v>357</v>
      </c>
      <c r="F26" s="26" t="s">
        <v>196</v>
      </c>
      <c r="G26" s="26" t="s">
        <v>367</v>
      </c>
      <c r="H26" s="26" t="s">
        <v>368</v>
      </c>
      <c r="I26" s="26" t="s">
        <v>227</v>
      </c>
      <c r="J26" s="132"/>
      <c r="K26" s="29"/>
      <c r="L26" s="41" t="str">
        <f t="array" ref="L26">IF($B26="","",IF($A26&lt;&gt;"Có","Không",IF($G26="","Có",IF(IFERROR(INDEX('_bk 0830-1728 📚 Bộ câu hỏi'!$A$13:$A1000,MATCH($B26&amp;"|"&amp;$C26&amp;"|",'_bk 0830-1728 📚 Bộ câu hỏi'!$M$13:$M1000,0)),"Có")="Không","Không",IF(IFERROR(INDEX('_bk 0830-1728 📚 Bộ câu hỏi'!$A$13:$A1000,MATCH($B26&amp;"|"&amp;$C26&amp;"|"&amp;$D26,'_bk 0830-1728 📚 Bộ câu hỏi'!$M$13:$M1000,0)),"Có")="Không","Không","Có")))))</f>
        <v>Có</v>
      </c>
      <c r="M26" s="29" t="str">
        <f t="shared" si="1"/>
        <v>Chung||VH3</v>
      </c>
    </row>
    <row r="27">
      <c r="A27" s="23" t="s">
        <v>71</v>
      </c>
      <c r="B27" s="26" t="s">
        <v>82</v>
      </c>
      <c r="C27" s="29"/>
      <c r="D27" s="26" t="s">
        <v>356</v>
      </c>
      <c r="E27" s="26" t="s">
        <v>357</v>
      </c>
      <c r="F27" s="26" t="s">
        <v>196</v>
      </c>
      <c r="G27" s="26" t="s">
        <v>371</v>
      </c>
      <c r="H27" s="26" t="s">
        <v>372</v>
      </c>
      <c r="I27" s="26" t="s">
        <v>227</v>
      </c>
      <c r="J27" s="132"/>
      <c r="K27" s="29"/>
      <c r="L27" s="41" t="str">
        <f t="array" ref="L27">IF($B27="","",IF($A27&lt;&gt;"Có","Không",IF($G27="","Có",IF(IFERROR(INDEX('_bk 0830-1728 📚 Bộ câu hỏi'!$A$13:$A1000,MATCH($B27&amp;"|"&amp;$C27&amp;"|",'_bk 0830-1728 📚 Bộ câu hỏi'!$M$13:$M1000,0)),"Có")="Không","Không",IF(IFERROR(INDEX('_bk 0830-1728 📚 Bộ câu hỏi'!$A$13:$A1000,MATCH($B27&amp;"|"&amp;$C27&amp;"|"&amp;$D27,'_bk 0830-1728 📚 Bộ câu hỏi'!$M$13:$M1000,0)),"Có")="Không","Không","Có")))))</f>
        <v>Có</v>
      </c>
      <c r="M27" s="29" t="str">
        <f t="shared" si="1"/>
        <v>Chung||VH3</v>
      </c>
    </row>
    <row r="28">
      <c r="A28" s="23" t="s">
        <v>71</v>
      </c>
      <c r="B28" s="26" t="s">
        <v>82</v>
      </c>
      <c r="C28" s="29"/>
      <c r="D28" s="26" t="s">
        <v>356</v>
      </c>
      <c r="E28" s="26" t="s">
        <v>357</v>
      </c>
      <c r="F28" s="26" t="s">
        <v>196</v>
      </c>
      <c r="G28" s="26" t="s">
        <v>373</v>
      </c>
      <c r="H28" s="26" t="s">
        <v>374</v>
      </c>
      <c r="I28" s="26" t="s">
        <v>355</v>
      </c>
      <c r="J28" s="132"/>
      <c r="K28" s="29"/>
      <c r="L28" s="41" t="str">
        <f t="array" ref="L28">IF($B28="","",IF($A28&lt;&gt;"Có","Không",IF($G28="","Có",IF(IFERROR(INDEX('_bk 0830-1728 📚 Bộ câu hỏi'!$A$13:$A1000,MATCH($B28&amp;"|"&amp;$C28&amp;"|",'_bk 0830-1728 📚 Bộ câu hỏi'!$M$13:$M1000,0)),"Có")="Không","Không",IF(IFERROR(INDEX('_bk 0830-1728 📚 Bộ câu hỏi'!$A$13:$A1000,MATCH($B28&amp;"|"&amp;$C28&amp;"|"&amp;$D28,'_bk 0830-1728 📚 Bộ câu hỏi'!$M$13:$M1000,0)),"Có")="Không","Không","Có")))))</f>
        <v>Có</v>
      </c>
      <c r="M28" s="29" t="str">
        <f t="shared" si="1"/>
        <v>Chung||VH3</v>
      </c>
    </row>
    <row r="29">
      <c r="A29" s="23" t="s">
        <v>71</v>
      </c>
      <c r="B29" s="26" t="s">
        <v>82</v>
      </c>
      <c r="C29" s="29"/>
      <c r="D29" s="26" t="s">
        <v>356</v>
      </c>
      <c r="E29" s="26" t="s">
        <v>357</v>
      </c>
      <c r="F29" s="26" t="s">
        <v>196</v>
      </c>
      <c r="G29" s="26" t="s">
        <v>378</v>
      </c>
      <c r="H29" s="26" t="s">
        <v>379</v>
      </c>
      <c r="I29" s="26" t="s">
        <v>227</v>
      </c>
      <c r="J29" s="132"/>
      <c r="K29" s="29"/>
      <c r="L29" s="41" t="str">
        <f t="array" ref="L29">IF($B29="","",IF($A29&lt;&gt;"Có","Không",IF($G29="","Có",IF(IFERROR(INDEX('_bk 0830-1728 📚 Bộ câu hỏi'!$A$13:$A1000,MATCH($B29&amp;"|"&amp;$C29&amp;"|",'_bk 0830-1728 📚 Bộ câu hỏi'!$M$13:$M1000,0)),"Có")="Không","Không",IF(IFERROR(INDEX('_bk 0830-1728 📚 Bộ câu hỏi'!$A$13:$A1000,MATCH($B29&amp;"|"&amp;$C29&amp;"|"&amp;$D29,'_bk 0830-1728 📚 Bộ câu hỏi'!$M$13:$M1000,0)),"Có")="Không","Không","Có")))))</f>
        <v>Có</v>
      </c>
      <c r="M29" s="29" t="str">
        <f t="shared" si="1"/>
        <v>Chung||VH3</v>
      </c>
    </row>
    <row r="30">
      <c r="A30" s="23" t="s">
        <v>71</v>
      </c>
      <c r="B30" s="26" t="s">
        <v>82</v>
      </c>
      <c r="C30" s="29"/>
      <c r="D30" s="26" t="s">
        <v>356</v>
      </c>
      <c r="E30" s="26" t="s">
        <v>357</v>
      </c>
      <c r="F30" s="26" t="s">
        <v>196</v>
      </c>
      <c r="G30" s="26" t="s">
        <v>380</v>
      </c>
      <c r="H30" s="26" t="s">
        <v>381</v>
      </c>
      <c r="I30" s="26" t="s">
        <v>355</v>
      </c>
      <c r="J30" s="132"/>
      <c r="K30" s="29"/>
      <c r="L30" s="41" t="str">
        <f t="array" ref="L30">IF($B30="","",IF($A30&lt;&gt;"Có","Không",IF($G30="","Có",IF(IFERROR(INDEX('_bk 0830-1728 📚 Bộ câu hỏi'!$A$13:$A1000,MATCH($B30&amp;"|"&amp;$C30&amp;"|",'_bk 0830-1728 📚 Bộ câu hỏi'!$M$13:$M1000,0)),"Có")="Không","Không",IF(IFERROR(INDEX('_bk 0830-1728 📚 Bộ câu hỏi'!$A$13:$A1000,MATCH($B30&amp;"|"&amp;$C30&amp;"|"&amp;$D30,'_bk 0830-1728 📚 Bộ câu hỏi'!$M$13:$M1000,0)),"Có")="Không","Không","Có")))))</f>
        <v>Có</v>
      </c>
      <c r="M30" s="29" t="str">
        <f t="shared" si="1"/>
        <v>Chung||VH3</v>
      </c>
    </row>
    <row r="31">
      <c r="A31" s="23" t="s">
        <v>71</v>
      </c>
      <c r="B31" s="26" t="s">
        <v>82</v>
      </c>
      <c r="C31" s="29"/>
      <c r="D31" s="26" t="s">
        <v>387</v>
      </c>
      <c r="E31" s="26" t="s">
        <v>388</v>
      </c>
      <c r="F31" s="26" t="s">
        <v>196</v>
      </c>
      <c r="G31" s="26" t="s">
        <v>394</v>
      </c>
      <c r="H31" s="26" t="s">
        <v>395</v>
      </c>
      <c r="I31" s="26" t="s">
        <v>227</v>
      </c>
      <c r="J31" s="132"/>
      <c r="K31" s="29"/>
      <c r="L31" s="41" t="str">
        <f t="array" ref="L31">IF($B31="","",IF($A31&lt;&gt;"Có","Không",IF($G31="","Có",IF(IFERROR(INDEX('_bk 0830-1728 📚 Bộ câu hỏi'!$A$13:$A1000,MATCH($B31&amp;"|"&amp;$C31&amp;"|",'_bk 0830-1728 📚 Bộ câu hỏi'!$M$13:$M1000,0)),"Có")="Không","Không",IF(IFERROR(INDEX('_bk 0830-1728 📚 Bộ câu hỏi'!$A$13:$A1000,MATCH($B31&amp;"|"&amp;$C31&amp;"|"&amp;$D31,'_bk 0830-1728 📚 Bộ câu hỏi'!$M$13:$M1000,0)),"Có")="Không","Không","Có")))))</f>
        <v>Có</v>
      </c>
      <c r="M31" s="29" t="str">
        <f t="shared" si="1"/>
        <v>Chung||VH4</v>
      </c>
    </row>
    <row r="32">
      <c r="A32" s="23" t="s">
        <v>71</v>
      </c>
      <c r="B32" s="26" t="s">
        <v>82</v>
      </c>
      <c r="C32" s="29"/>
      <c r="D32" s="26" t="s">
        <v>387</v>
      </c>
      <c r="E32" s="26" t="s">
        <v>388</v>
      </c>
      <c r="F32" s="26" t="s">
        <v>196</v>
      </c>
      <c r="G32" s="26" t="s">
        <v>399</v>
      </c>
      <c r="H32" s="26" t="s">
        <v>401</v>
      </c>
      <c r="I32" s="26" t="s">
        <v>227</v>
      </c>
      <c r="J32" s="132"/>
      <c r="K32" s="29"/>
      <c r="L32" s="41" t="str">
        <f t="array" ref="L32">IF($B32="","",IF($A32&lt;&gt;"Có","Không",IF($G32="","Có",IF(IFERROR(INDEX('_bk 0830-1728 📚 Bộ câu hỏi'!$A$13:$A1000,MATCH($B32&amp;"|"&amp;$C32&amp;"|",'_bk 0830-1728 📚 Bộ câu hỏi'!$M$13:$M1000,0)),"Có")="Không","Không",IF(IFERROR(INDEX('_bk 0830-1728 📚 Bộ câu hỏi'!$A$13:$A1000,MATCH($B32&amp;"|"&amp;$C32&amp;"|"&amp;$D32,'_bk 0830-1728 📚 Bộ câu hỏi'!$M$13:$M1000,0)),"Có")="Không","Không","Có")))))</f>
        <v>Có</v>
      </c>
      <c r="M32" s="29" t="str">
        <f t="shared" si="1"/>
        <v>Chung||VH4</v>
      </c>
    </row>
    <row r="33">
      <c r="A33" s="23" t="s">
        <v>71</v>
      </c>
      <c r="B33" s="26" t="s">
        <v>82</v>
      </c>
      <c r="C33" s="29"/>
      <c r="D33" s="26" t="s">
        <v>387</v>
      </c>
      <c r="E33" s="26" t="s">
        <v>388</v>
      </c>
      <c r="F33" s="26" t="s">
        <v>196</v>
      </c>
      <c r="G33" s="26" t="s">
        <v>402</v>
      </c>
      <c r="H33" s="26" t="s">
        <v>403</v>
      </c>
      <c r="I33" s="26" t="s">
        <v>227</v>
      </c>
      <c r="J33" s="132"/>
      <c r="K33" s="29"/>
      <c r="L33" s="41" t="str">
        <f t="array" ref="L33">IF($B33="","",IF($A33&lt;&gt;"Có","Không",IF($G33="","Có",IF(IFERROR(INDEX('_bk 0830-1728 📚 Bộ câu hỏi'!$A$13:$A1000,MATCH($B33&amp;"|"&amp;$C33&amp;"|",'_bk 0830-1728 📚 Bộ câu hỏi'!$M$13:$M1000,0)),"Có")="Không","Không",IF(IFERROR(INDEX('_bk 0830-1728 📚 Bộ câu hỏi'!$A$13:$A1000,MATCH($B33&amp;"|"&amp;$C33&amp;"|"&amp;$D33,'_bk 0830-1728 📚 Bộ câu hỏi'!$M$13:$M1000,0)),"Có")="Không","Không","Có")))))</f>
        <v>Có</v>
      </c>
      <c r="M33" s="29" t="str">
        <f t="shared" si="1"/>
        <v>Chung||VH4</v>
      </c>
    </row>
    <row r="34">
      <c r="A34" s="23" t="s">
        <v>71</v>
      </c>
      <c r="B34" s="26" t="s">
        <v>82</v>
      </c>
      <c r="C34" s="29"/>
      <c r="D34" s="26" t="s">
        <v>387</v>
      </c>
      <c r="E34" s="26" t="s">
        <v>388</v>
      </c>
      <c r="F34" s="26" t="s">
        <v>196</v>
      </c>
      <c r="G34" s="26" t="s">
        <v>410</v>
      </c>
      <c r="H34" s="26" t="s">
        <v>411</v>
      </c>
      <c r="I34" s="26" t="s">
        <v>227</v>
      </c>
      <c r="J34" s="132"/>
      <c r="K34" s="29"/>
      <c r="L34" s="41" t="str">
        <f t="array" ref="L34">IF($B34="","",IF($A34&lt;&gt;"Có","Không",IF($G34="","Có",IF(IFERROR(INDEX('_bk 0830-1728 📚 Bộ câu hỏi'!$A$13:$A1000,MATCH($B34&amp;"|"&amp;$C34&amp;"|",'_bk 0830-1728 📚 Bộ câu hỏi'!$M$13:$M1000,0)),"Có")="Không","Không",IF(IFERROR(INDEX('_bk 0830-1728 📚 Bộ câu hỏi'!$A$13:$A1000,MATCH($B34&amp;"|"&amp;$C34&amp;"|"&amp;$D34,'_bk 0830-1728 📚 Bộ câu hỏi'!$M$13:$M1000,0)),"Có")="Không","Không","Có")))))</f>
        <v>Có</v>
      </c>
      <c r="M34" s="29" t="str">
        <f t="shared" si="1"/>
        <v>Chung||VH4</v>
      </c>
    </row>
    <row r="35">
      <c r="A35" s="23" t="s">
        <v>71</v>
      </c>
      <c r="B35" s="26" t="s">
        <v>82</v>
      </c>
      <c r="C35" s="29"/>
      <c r="D35" s="26" t="s">
        <v>387</v>
      </c>
      <c r="E35" s="26" t="s">
        <v>388</v>
      </c>
      <c r="F35" s="26" t="s">
        <v>196</v>
      </c>
      <c r="G35" s="26" t="s">
        <v>413</v>
      </c>
      <c r="H35" s="26" t="s">
        <v>414</v>
      </c>
      <c r="I35" s="26" t="s">
        <v>355</v>
      </c>
      <c r="J35" s="132"/>
      <c r="K35" s="29"/>
      <c r="L35" s="41" t="str">
        <f t="array" ref="L35">IF($B35="","",IF($A35&lt;&gt;"Có","Không",IF($G35="","Có",IF(IFERROR(INDEX('_bk 0830-1728 📚 Bộ câu hỏi'!$A$13:$A1000,MATCH($B35&amp;"|"&amp;$C35&amp;"|",'_bk 0830-1728 📚 Bộ câu hỏi'!$M$13:$M1000,0)),"Có")="Không","Không",IF(IFERROR(INDEX('_bk 0830-1728 📚 Bộ câu hỏi'!$A$13:$A1000,MATCH($B35&amp;"|"&amp;$C35&amp;"|"&amp;$D35,'_bk 0830-1728 📚 Bộ câu hỏi'!$M$13:$M1000,0)),"Có")="Không","Không","Có")))))</f>
        <v>Có</v>
      </c>
      <c r="M35" s="29" t="str">
        <f t="shared" si="1"/>
        <v>Chung||VH4</v>
      </c>
    </row>
    <row r="36">
      <c r="A36" s="23" t="s">
        <v>71</v>
      </c>
      <c r="B36" s="26" t="s">
        <v>82</v>
      </c>
      <c r="C36" s="29"/>
      <c r="D36" s="26" t="s">
        <v>420</v>
      </c>
      <c r="E36" s="26" t="s">
        <v>421</v>
      </c>
      <c r="F36" s="26" t="s">
        <v>196</v>
      </c>
      <c r="G36" s="26" t="s">
        <v>422</v>
      </c>
      <c r="H36" s="26" t="s">
        <v>423</v>
      </c>
      <c r="I36" s="26" t="s">
        <v>227</v>
      </c>
      <c r="J36" s="132"/>
      <c r="K36" s="29"/>
      <c r="L36" s="41" t="str">
        <f t="array" ref="L36">IF($B36="","",IF($A36&lt;&gt;"Có","Không",IF($G36="","Có",IF(IFERROR(INDEX('_bk 0830-1728 📚 Bộ câu hỏi'!$A$13:$A1000,MATCH($B36&amp;"|"&amp;$C36&amp;"|",'_bk 0830-1728 📚 Bộ câu hỏi'!$M$13:$M1000,0)),"Có")="Không","Không",IF(IFERROR(INDEX('_bk 0830-1728 📚 Bộ câu hỏi'!$A$13:$A1000,MATCH($B36&amp;"|"&amp;$C36&amp;"|"&amp;$D36,'_bk 0830-1728 📚 Bộ câu hỏi'!$M$13:$M1000,0)),"Có")="Không","Không","Có")))))</f>
        <v>Có</v>
      </c>
      <c r="M36" s="29" t="str">
        <f t="shared" si="1"/>
        <v>Chung||VH5</v>
      </c>
    </row>
    <row r="37">
      <c r="A37" s="23" t="s">
        <v>71</v>
      </c>
      <c r="B37" s="26" t="s">
        <v>82</v>
      </c>
      <c r="C37" s="29"/>
      <c r="D37" s="26" t="s">
        <v>420</v>
      </c>
      <c r="E37" s="26" t="s">
        <v>421</v>
      </c>
      <c r="F37" s="26" t="s">
        <v>196</v>
      </c>
      <c r="G37" s="26" t="s">
        <v>424</v>
      </c>
      <c r="H37" s="26" t="s">
        <v>425</v>
      </c>
      <c r="I37" s="26" t="s">
        <v>227</v>
      </c>
      <c r="J37" s="132"/>
      <c r="K37" s="29"/>
      <c r="L37" s="41" t="str">
        <f t="array" ref="L37">IF($B37="","",IF($A37&lt;&gt;"Có","Không",IF($G37="","Có",IF(IFERROR(INDEX('_bk 0830-1728 📚 Bộ câu hỏi'!$A$13:$A1000,MATCH($B37&amp;"|"&amp;$C37&amp;"|",'_bk 0830-1728 📚 Bộ câu hỏi'!$M$13:$M1000,0)),"Có")="Không","Không",IF(IFERROR(INDEX('_bk 0830-1728 📚 Bộ câu hỏi'!$A$13:$A1000,MATCH($B37&amp;"|"&amp;$C37&amp;"|"&amp;$D37,'_bk 0830-1728 📚 Bộ câu hỏi'!$M$13:$M1000,0)),"Có")="Không","Không","Có")))))</f>
        <v>Có</v>
      </c>
      <c r="M37" s="29" t="str">
        <f t="shared" si="1"/>
        <v>Chung||VH5</v>
      </c>
    </row>
    <row r="38">
      <c r="A38" s="23" t="s">
        <v>71</v>
      </c>
      <c r="B38" s="26" t="s">
        <v>82</v>
      </c>
      <c r="C38" s="29"/>
      <c r="D38" s="26" t="s">
        <v>420</v>
      </c>
      <c r="E38" s="26" t="s">
        <v>421</v>
      </c>
      <c r="F38" s="26" t="s">
        <v>196</v>
      </c>
      <c r="G38" s="26" t="s">
        <v>426</v>
      </c>
      <c r="H38" s="26" t="s">
        <v>427</v>
      </c>
      <c r="I38" s="26" t="s">
        <v>227</v>
      </c>
      <c r="J38" s="132"/>
      <c r="K38" s="29"/>
      <c r="L38" s="41" t="str">
        <f t="array" ref="L38">IF($B38="","",IF($A38&lt;&gt;"Có","Không",IF($G38="","Có",IF(IFERROR(INDEX('_bk 0830-1728 📚 Bộ câu hỏi'!$A$13:$A1000,MATCH($B38&amp;"|"&amp;$C38&amp;"|",'_bk 0830-1728 📚 Bộ câu hỏi'!$M$13:$M1000,0)),"Có")="Không","Không",IF(IFERROR(INDEX('_bk 0830-1728 📚 Bộ câu hỏi'!$A$13:$A1000,MATCH($B38&amp;"|"&amp;$C38&amp;"|"&amp;$D38,'_bk 0830-1728 📚 Bộ câu hỏi'!$M$13:$M1000,0)),"Có")="Không","Không","Có")))))</f>
        <v>Có</v>
      </c>
      <c r="M38" s="29" t="str">
        <f t="shared" si="1"/>
        <v>Chung||VH5</v>
      </c>
    </row>
    <row r="39">
      <c r="A39" s="23" t="s">
        <v>71</v>
      </c>
      <c r="B39" s="26" t="s">
        <v>82</v>
      </c>
      <c r="C39" s="29"/>
      <c r="D39" s="26" t="s">
        <v>420</v>
      </c>
      <c r="E39" s="26" t="s">
        <v>421</v>
      </c>
      <c r="F39" s="26" t="s">
        <v>196</v>
      </c>
      <c r="G39" s="26" t="s">
        <v>428</v>
      </c>
      <c r="H39" s="26" t="s">
        <v>429</v>
      </c>
      <c r="I39" s="26" t="s">
        <v>227</v>
      </c>
      <c r="J39" s="132"/>
      <c r="K39" s="29"/>
      <c r="L39" s="41" t="str">
        <f t="array" ref="L39">IF($B39="","",IF($A39&lt;&gt;"Có","Không",IF($G39="","Có",IF(IFERROR(INDEX('_bk 0830-1728 📚 Bộ câu hỏi'!$A$13:$A1000,MATCH($B39&amp;"|"&amp;$C39&amp;"|",'_bk 0830-1728 📚 Bộ câu hỏi'!$M$13:$M1000,0)),"Có")="Không","Không",IF(IFERROR(INDEX('_bk 0830-1728 📚 Bộ câu hỏi'!$A$13:$A1000,MATCH($B39&amp;"|"&amp;$C39&amp;"|"&amp;$D39,'_bk 0830-1728 📚 Bộ câu hỏi'!$M$13:$M1000,0)),"Có")="Không","Không","Có")))))</f>
        <v>Có</v>
      </c>
      <c r="M39" s="29" t="str">
        <f t="shared" si="1"/>
        <v>Chung||VH5</v>
      </c>
    </row>
    <row r="40">
      <c r="A40" s="23" t="s">
        <v>71</v>
      </c>
      <c r="B40" s="26" t="s">
        <v>82</v>
      </c>
      <c r="C40" s="29"/>
      <c r="D40" s="26" t="s">
        <v>420</v>
      </c>
      <c r="E40" s="26" t="s">
        <v>421</v>
      </c>
      <c r="F40" s="26" t="s">
        <v>196</v>
      </c>
      <c r="G40" s="26" t="s">
        <v>430</v>
      </c>
      <c r="H40" s="26" t="s">
        <v>431</v>
      </c>
      <c r="I40" s="26" t="s">
        <v>227</v>
      </c>
      <c r="J40" s="132"/>
      <c r="K40" s="29"/>
      <c r="L40" s="41" t="str">
        <f t="array" ref="L40">IF($B40="","",IF($A40&lt;&gt;"Có","Không",IF($G40="","Có",IF(IFERROR(INDEX('_bk 0830-1728 📚 Bộ câu hỏi'!$A$13:$A1000,MATCH($B40&amp;"|"&amp;$C40&amp;"|",'_bk 0830-1728 📚 Bộ câu hỏi'!$M$13:$M1000,0)),"Có")="Không","Không",IF(IFERROR(INDEX('_bk 0830-1728 📚 Bộ câu hỏi'!$A$13:$A1000,MATCH($B40&amp;"|"&amp;$C40&amp;"|"&amp;$D40,'_bk 0830-1728 📚 Bộ câu hỏi'!$M$13:$M1000,0)),"Có")="Không","Không","Có")))))</f>
        <v>Có</v>
      </c>
      <c r="M40" s="29" t="str">
        <f t="shared" si="1"/>
        <v>Chung||VH5</v>
      </c>
    </row>
    <row r="41">
      <c r="A41" s="23" t="s">
        <v>71</v>
      </c>
      <c r="B41" s="26" t="s">
        <v>82</v>
      </c>
      <c r="C41" s="29"/>
      <c r="D41" s="26" t="s">
        <v>420</v>
      </c>
      <c r="E41" s="26" t="s">
        <v>421</v>
      </c>
      <c r="F41" s="26" t="s">
        <v>196</v>
      </c>
      <c r="G41" s="26" t="s">
        <v>432</v>
      </c>
      <c r="H41" s="26" t="s">
        <v>433</v>
      </c>
      <c r="I41" s="26" t="s">
        <v>227</v>
      </c>
      <c r="J41" s="132"/>
      <c r="K41" s="29"/>
      <c r="L41" s="41" t="str">
        <f t="array" ref="L41">IF($B41="","",IF($A41&lt;&gt;"Có","Không",IF($G41="","Có",IF(IFERROR(INDEX('_bk 0830-1728 📚 Bộ câu hỏi'!$A$13:$A1000,MATCH($B41&amp;"|"&amp;$C41&amp;"|",'_bk 0830-1728 📚 Bộ câu hỏi'!$M$13:$M1000,0)),"Có")="Không","Không",IF(IFERROR(INDEX('_bk 0830-1728 📚 Bộ câu hỏi'!$A$13:$A1000,MATCH($B41&amp;"|"&amp;$C41&amp;"|"&amp;$D41,'_bk 0830-1728 📚 Bộ câu hỏi'!$M$13:$M1000,0)),"Có")="Không","Không","Có")))))</f>
        <v>Có</v>
      </c>
      <c r="M41" s="29" t="str">
        <f t="shared" si="1"/>
        <v>Chung||VH5</v>
      </c>
    </row>
    <row r="42">
      <c r="A42" s="23" t="s">
        <v>71</v>
      </c>
      <c r="B42" s="26" t="s">
        <v>82</v>
      </c>
      <c r="C42" s="29"/>
      <c r="D42" s="26" t="s">
        <v>434</v>
      </c>
      <c r="E42" s="26" t="s">
        <v>435</v>
      </c>
      <c r="F42" s="26" t="s">
        <v>196</v>
      </c>
      <c r="G42" s="26" t="s">
        <v>439</v>
      </c>
      <c r="H42" s="26" t="s">
        <v>440</v>
      </c>
      <c r="I42" s="26" t="s">
        <v>227</v>
      </c>
      <c r="J42" s="132"/>
      <c r="K42" s="29"/>
      <c r="L42" s="41" t="str">
        <f t="array" ref="L42">IF($B42="","",IF($A42&lt;&gt;"Có","Không",IF($G42="","Có",IF(IFERROR(INDEX('_bk 0830-1728 📚 Bộ câu hỏi'!$A$13:$A1000,MATCH($B42&amp;"|"&amp;$C42&amp;"|",'_bk 0830-1728 📚 Bộ câu hỏi'!$M$13:$M1000,0)),"Có")="Không","Không",IF(IFERROR(INDEX('_bk 0830-1728 📚 Bộ câu hỏi'!$A$13:$A1000,MATCH($B42&amp;"|"&amp;$C42&amp;"|"&amp;$D42,'_bk 0830-1728 📚 Bộ câu hỏi'!$M$13:$M1000,0)),"Có")="Không","Không","Có")))))</f>
        <v>Có</v>
      </c>
      <c r="M42" s="29" t="str">
        <f t="shared" si="1"/>
        <v>Chung||VH6</v>
      </c>
    </row>
    <row r="43">
      <c r="A43" s="23" t="s">
        <v>71</v>
      </c>
      <c r="B43" s="26" t="s">
        <v>82</v>
      </c>
      <c r="C43" s="29"/>
      <c r="D43" s="26" t="s">
        <v>434</v>
      </c>
      <c r="E43" s="26" t="s">
        <v>435</v>
      </c>
      <c r="F43" s="26" t="s">
        <v>196</v>
      </c>
      <c r="G43" s="26" t="s">
        <v>450</v>
      </c>
      <c r="H43" s="26" t="s">
        <v>452</v>
      </c>
      <c r="I43" s="26" t="s">
        <v>227</v>
      </c>
      <c r="J43" s="132"/>
      <c r="K43" s="29"/>
      <c r="L43" s="41" t="str">
        <f t="array" ref="L43">IF($B43="","",IF($A43&lt;&gt;"Có","Không",IF($G43="","Có",IF(IFERROR(INDEX('_bk 0830-1728 📚 Bộ câu hỏi'!$A$13:$A1000,MATCH($B43&amp;"|"&amp;$C43&amp;"|",'_bk 0830-1728 📚 Bộ câu hỏi'!$M$13:$M1000,0)),"Có")="Không","Không",IF(IFERROR(INDEX('_bk 0830-1728 📚 Bộ câu hỏi'!$A$13:$A1000,MATCH($B43&amp;"|"&amp;$C43&amp;"|"&amp;$D43,'_bk 0830-1728 📚 Bộ câu hỏi'!$M$13:$M1000,0)),"Có")="Không","Không","Có")))))</f>
        <v>Có</v>
      </c>
      <c r="M43" s="29" t="str">
        <f t="shared" si="1"/>
        <v>Chung||VH6</v>
      </c>
    </row>
    <row r="44">
      <c r="A44" s="23" t="s">
        <v>71</v>
      </c>
      <c r="B44" s="26" t="s">
        <v>82</v>
      </c>
      <c r="C44" s="29"/>
      <c r="D44" s="26" t="s">
        <v>434</v>
      </c>
      <c r="E44" s="26" t="s">
        <v>435</v>
      </c>
      <c r="F44" s="26" t="s">
        <v>196</v>
      </c>
      <c r="G44" s="26" t="s">
        <v>456</v>
      </c>
      <c r="H44" s="26" t="s">
        <v>457</v>
      </c>
      <c r="I44" s="26" t="s">
        <v>227</v>
      </c>
      <c r="J44" s="132"/>
      <c r="K44" s="29"/>
      <c r="L44" s="41" t="str">
        <f t="array" ref="L44">IF($B44="","",IF($A44&lt;&gt;"Có","Không",IF($G44="","Có",IF(IFERROR(INDEX('_bk 0830-1728 📚 Bộ câu hỏi'!$A$13:$A1000,MATCH($B44&amp;"|"&amp;$C44&amp;"|",'_bk 0830-1728 📚 Bộ câu hỏi'!$M$13:$M1000,0)),"Có")="Không","Không",IF(IFERROR(INDEX('_bk 0830-1728 📚 Bộ câu hỏi'!$A$13:$A1000,MATCH($B44&amp;"|"&amp;$C44&amp;"|"&amp;$D44,'_bk 0830-1728 📚 Bộ câu hỏi'!$M$13:$M1000,0)),"Có")="Không","Không","Có")))))</f>
        <v>Có</v>
      </c>
      <c r="M44" s="29" t="str">
        <f t="shared" si="1"/>
        <v>Chung||VH6</v>
      </c>
    </row>
    <row r="45">
      <c r="A45" s="23" t="s">
        <v>71</v>
      </c>
      <c r="B45" s="26" t="s">
        <v>82</v>
      </c>
      <c r="C45" s="29"/>
      <c r="D45" s="26" t="s">
        <v>434</v>
      </c>
      <c r="E45" s="26" t="s">
        <v>435</v>
      </c>
      <c r="F45" s="26" t="s">
        <v>196</v>
      </c>
      <c r="G45" s="26" t="s">
        <v>464</v>
      </c>
      <c r="H45" s="26" t="s">
        <v>465</v>
      </c>
      <c r="I45" s="26" t="s">
        <v>227</v>
      </c>
      <c r="J45" s="132"/>
      <c r="K45" s="29"/>
      <c r="L45" s="41" t="str">
        <f t="array" ref="L45">IF($B45="","",IF($A45&lt;&gt;"Có","Không",IF($G45="","Có",IF(IFERROR(INDEX('_bk 0830-1728 📚 Bộ câu hỏi'!$A$13:$A1000,MATCH($B45&amp;"|"&amp;$C45&amp;"|",'_bk 0830-1728 📚 Bộ câu hỏi'!$M$13:$M1000,0)),"Có")="Không","Không",IF(IFERROR(INDEX('_bk 0830-1728 📚 Bộ câu hỏi'!$A$13:$A1000,MATCH($B45&amp;"|"&amp;$C45&amp;"|"&amp;$D45,'_bk 0830-1728 📚 Bộ câu hỏi'!$M$13:$M1000,0)),"Có")="Không","Không","Có")))))</f>
        <v>Có</v>
      </c>
      <c r="M45" s="29" t="str">
        <f t="shared" si="1"/>
        <v>Chung||VH6</v>
      </c>
    </row>
    <row r="46">
      <c r="A46" s="23" t="s">
        <v>71</v>
      </c>
      <c r="B46" s="26" t="s">
        <v>82</v>
      </c>
      <c r="C46" s="29"/>
      <c r="D46" s="26" t="s">
        <v>434</v>
      </c>
      <c r="E46" s="26" t="s">
        <v>435</v>
      </c>
      <c r="F46" s="26" t="s">
        <v>196</v>
      </c>
      <c r="G46" s="26" t="s">
        <v>467</v>
      </c>
      <c r="H46" s="26" t="s">
        <v>468</v>
      </c>
      <c r="I46" s="26" t="s">
        <v>227</v>
      </c>
      <c r="J46" s="132"/>
      <c r="K46" s="29"/>
      <c r="L46" s="41" t="str">
        <f t="array" ref="L46">IF($B46="","",IF($A46&lt;&gt;"Có","Không",IF($G46="","Có",IF(IFERROR(INDEX('_bk 0830-1728 📚 Bộ câu hỏi'!$A$13:$A1000,MATCH($B46&amp;"|"&amp;$C46&amp;"|",'_bk 0830-1728 📚 Bộ câu hỏi'!$M$13:$M1000,0)),"Có")="Không","Không",IF(IFERROR(INDEX('_bk 0830-1728 📚 Bộ câu hỏi'!$A$13:$A1000,MATCH($B46&amp;"|"&amp;$C46&amp;"|"&amp;$D46,'_bk 0830-1728 📚 Bộ câu hỏi'!$M$13:$M1000,0)),"Có")="Không","Không","Có")))))</f>
        <v>Có</v>
      </c>
      <c r="M46" s="29" t="str">
        <f t="shared" si="1"/>
        <v>Chung||VH6</v>
      </c>
    </row>
    <row r="47">
      <c r="A47" s="23" t="s">
        <v>71</v>
      </c>
      <c r="B47" s="26" t="s">
        <v>82</v>
      </c>
      <c r="C47" s="29"/>
      <c r="D47" s="26" t="s">
        <v>469</v>
      </c>
      <c r="E47" s="26" t="s">
        <v>470</v>
      </c>
      <c r="F47" s="26" t="s">
        <v>196</v>
      </c>
      <c r="G47" s="26" t="s">
        <v>476</v>
      </c>
      <c r="H47" s="26" t="s">
        <v>477</v>
      </c>
      <c r="I47" s="26" t="s">
        <v>227</v>
      </c>
      <c r="J47" s="132"/>
      <c r="K47" s="29"/>
      <c r="L47" s="41" t="str">
        <f t="array" ref="L47">IF($B47="","",IF($A47&lt;&gt;"Có","Không",IF($G47="","Có",IF(IFERROR(INDEX('_bk 0830-1728 📚 Bộ câu hỏi'!$A$13:$A1000,MATCH($B47&amp;"|"&amp;$C47&amp;"|",'_bk 0830-1728 📚 Bộ câu hỏi'!$M$13:$M1000,0)),"Có")="Không","Không",IF(IFERROR(INDEX('_bk 0830-1728 📚 Bộ câu hỏi'!$A$13:$A1000,MATCH($B47&amp;"|"&amp;$C47&amp;"|"&amp;$D47,'_bk 0830-1728 📚 Bộ câu hỏi'!$M$13:$M1000,0)),"Có")="Không","Không","Có")))))</f>
        <v>Có</v>
      </c>
      <c r="M47" s="29" t="str">
        <f t="shared" si="1"/>
        <v>Chung||VH7</v>
      </c>
    </row>
    <row r="48">
      <c r="A48" s="23" t="s">
        <v>71</v>
      </c>
      <c r="B48" s="26" t="s">
        <v>82</v>
      </c>
      <c r="C48" s="29"/>
      <c r="D48" s="26" t="s">
        <v>469</v>
      </c>
      <c r="E48" s="26" t="s">
        <v>470</v>
      </c>
      <c r="F48" s="26" t="s">
        <v>196</v>
      </c>
      <c r="G48" s="26" t="s">
        <v>479</v>
      </c>
      <c r="H48" s="26" t="s">
        <v>480</v>
      </c>
      <c r="I48" s="26" t="s">
        <v>227</v>
      </c>
      <c r="J48" s="132"/>
      <c r="K48" s="29"/>
      <c r="L48" s="41" t="str">
        <f t="array" ref="L48">IF($B48="","",IF($A48&lt;&gt;"Có","Không",IF($G48="","Có",IF(IFERROR(INDEX('_bk 0830-1728 📚 Bộ câu hỏi'!$A$13:$A1000,MATCH($B48&amp;"|"&amp;$C48&amp;"|",'_bk 0830-1728 📚 Bộ câu hỏi'!$M$13:$M1000,0)),"Có")="Không","Không",IF(IFERROR(INDEX('_bk 0830-1728 📚 Bộ câu hỏi'!$A$13:$A1000,MATCH($B48&amp;"|"&amp;$C48&amp;"|"&amp;$D48,'_bk 0830-1728 📚 Bộ câu hỏi'!$M$13:$M1000,0)),"Có")="Không","Không","Có")))))</f>
        <v>Có</v>
      </c>
      <c r="M48" s="29" t="str">
        <f t="shared" si="1"/>
        <v>Chung||VH7</v>
      </c>
    </row>
    <row r="49">
      <c r="A49" s="23" t="s">
        <v>71</v>
      </c>
      <c r="B49" s="26" t="s">
        <v>82</v>
      </c>
      <c r="C49" s="29"/>
      <c r="D49" s="26" t="s">
        <v>469</v>
      </c>
      <c r="E49" s="26" t="s">
        <v>470</v>
      </c>
      <c r="F49" s="26" t="s">
        <v>196</v>
      </c>
      <c r="G49" s="26" t="s">
        <v>486</v>
      </c>
      <c r="H49" s="26" t="s">
        <v>487</v>
      </c>
      <c r="I49" s="26" t="s">
        <v>227</v>
      </c>
      <c r="J49" s="132"/>
      <c r="K49" s="29"/>
      <c r="L49" s="41" t="str">
        <f t="array" ref="L49">IF($B49="","",IF($A49&lt;&gt;"Có","Không",IF($G49="","Có",IF(IFERROR(INDEX('_bk 0830-1728 📚 Bộ câu hỏi'!$A$13:$A1000,MATCH($B49&amp;"|"&amp;$C49&amp;"|",'_bk 0830-1728 📚 Bộ câu hỏi'!$M$13:$M1000,0)),"Có")="Không","Không",IF(IFERROR(INDEX('_bk 0830-1728 📚 Bộ câu hỏi'!$A$13:$A1000,MATCH($B49&amp;"|"&amp;$C49&amp;"|"&amp;$D49,'_bk 0830-1728 📚 Bộ câu hỏi'!$M$13:$M1000,0)),"Có")="Không","Không","Có")))))</f>
        <v>Có</v>
      </c>
      <c r="M49" s="29" t="str">
        <f t="shared" si="1"/>
        <v>Chung||VH7</v>
      </c>
    </row>
    <row r="50">
      <c r="A50" s="23" t="s">
        <v>71</v>
      </c>
      <c r="B50" s="26" t="s">
        <v>82</v>
      </c>
      <c r="C50" s="29"/>
      <c r="D50" s="26" t="s">
        <v>469</v>
      </c>
      <c r="E50" s="26" t="s">
        <v>470</v>
      </c>
      <c r="F50" s="26" t="s">
        <v>196</v>
      </c>
      <c r="G50" s="26" t="s">
        <v>489</v>
      </c>
      <c r="H50" s="26" t="s">
        <v>490</v>
      </c>
      <c r="I50" s="26" t="s">
        <v>227</v>
      </c>
      <c r="J50" s="132"/>
      <c r="K50" s="29"/>
      <c r="L50" s="41" t="str">
        <f t="array" ref="L50">IF($B50="","",IF($A50&lt;&gt;"Có","Không",IF($G50="","Có",IF(IFERROR(INDEX('_bk 0830-1728 📚 Bộ câu hỏi'!$A$13:$A1000,MATCH($B50&amp;"|"&amp;$C50&amp;"|",'_bk 0830-1728 📚 Bộ câu hỏi'!$M$13:$M1000,0)),"Có")="Không","Không",IF(IFERROR(INDEX('_bk 0830-1728 📚 Bộ câu hỏi'!$A$13:$A1000,MATCH($B50&amp;"|"&amp;$C50&amp;"|"&amp;$D50,'_bk 0830-1728 📚 Bộ câu hỏi'!$M$13:$M1000,0)),"Có")="Không","Không","Có")))))</f>
        <v>Có</v>
      </c>
      <c r="M50" s="29" t="str">
        <f t="shared" si="1"/>
        <v>Chung||VH7</v>
      </c>
    </row>
    <row r="51">
      <c r="A51" s="23" t="s">
        <v>71</v>
      </c>
      <c r="B51" s="26" t="s">
        <v>82</v>
      </c>
      <c r="C51" s="29"/>
      <c r="D51" s="26" t="s">
        <v>469</v>
      </c>
      <c r="E51" s="26" t="s">
        <v>470</v>
      </c>
      <c r="F51" s="26" t="s">
        <v>196</v>
      </c>
      <c r="G51" s="26" t="s">
        <v>494</v>
      </c>
      <c r="H51" s="26" t="s">
        <v>495</v>
      </c>
      <c r="I51" s="26" t="s">
        <v>227</v>
      </c>
      <c r="J51" s="132"/>
      <c r="K51" s="29"/>
      <c r="L51" s="41" t="str">
        <f t="array" ref="L51">IF($B51="","",IF($A51&lt;&gt;"Có","Không",IF($G51="","Có",IF(IFERROR(INDEX('_bk 0830-1728 📚 Bộ câu hỏi'!$A$13:$A1000,MATCH($B51&amp;"|"&amp;$C51&amp;"|",'_bk 0830-1728 📚 Bộ câu hỏi'!$M$13:$M1000,0)),"Có")="Không","Không",IF(IFERROR(INDEX('_bk 0830-1728 📚 Bộ câu hỏi'!$A$13:$A1000,MATCH($B51&amp;"|"&amp;$C51&amp;"|"&amp;$D51,'_bk 0830-1728 📚 Bộ câu hỏi'!$M$13:$M1000,0)),"Có")="Không","Không","Có")))))</f>
        <v>Có</v>
      </c>
      <c r="M51" s="29" t="str">
        <f t="shared" si="1"/>
        <v>Chung||VH7</v>
      </c>
    </row>
    <row r="52">
      <c r="A52" s="23" t="s">
        <v>71</v>
      </c>
      <c r="B52" s="26" t="s">
        <v>82</v>
      </c>
      <c r="C52" s="29"/>
      <c r="D52" s="26" t="s">
        <v>497</v>
      </c>
      <c r="E52" s="26" t="s">
        <v>498</v>
      </c>
      <c r="F52" s="26" t="s">
        <v>196</v>
      </c>
      <c r="G52" s="26" t="s">
        <v>501</v>
      </c>
      <c r="H52" s="26" t="s">
        <v>503</v>
      </c>
      <c r="I52" s="26" t="s">
        <v>504</v>
      </c>
      <c r="J52" s="132"/>
      <c r="K52" s="29"/>
      <c r="L52" s="41" t="str">
        <f t="array" ref="L52">IF($B52="","",IF($A52&lt;&gt;"Có","Không",IF($G52="","Có",IF(IFERROR(INDEX('_bk 0830-1728 📚 Bộ câu hỏi'!$A$13:$A1000,MATCH($B52&amp;"|"&amp;$C52&amp;"|",'_bk 0830-1728 📚 Bộ câu hỏi'!$M$13:$M1000,0)),"Có")="Không","Không",IF(IFERROR(INDEX('_bk 0830-1728 📚 Bộ câu hỏi'!$A$13:$A1000,MATCH($B52&amp;"|"&amp;$C52&amp;"|"&amp;$D52,'_bk 0830-1728 📚 Bộ câu hỏi'!$M$13:$M1000,0)),"Có")="Không","Không","Có")))))</f>
        <v>Có</v>
      </c>
      <c r="M52" s="29" t="str">
        <f t="shared" si="1"/>
        <v>Chung||VH8</v>
      </c>
    </row>
    <row r="53">
      <c r="A53" s="23" t="s">
        <v>71</v>
      </c>
      <c r="B53" s="26" t="s">
        <v>82</v>
      </c>
      <c r="C53" s="29"/>
      <c r="D53" s="26" t="s">
        <v>497</v>
      </c>
      <c r="E53" s="26" t="s">
        <v>498</v>
      </c>
      <c r="F53" s="26" t="s">
        <v>196</v>
      </c>
      <c r="G53" s="26" t="s">
        <v>506</v>
      </c>
      <c r="H53" s="26" t="s">
        <v>507</v>
      </c>
      <c r="I53" s="26" t="s">
        <v>504</v>
      </c>
      <c r="J53" s="132"/>
      <c r="K53" s="29"/>
      <c r="L53" s="41" t="str">
        <f t="array" ref="L53">IF($B53="","",IF($A53&lt;&gt;"Có","Không",IF($G53="","Có",IF(IFERROR(INDEX('_bk 0830-1728 📚 Bộ câu hỏi'!$A$13:$A1000,MATCH($B53&amp;"|"&amp;$C53&amp;"|",'_bk 0830-1728 📚 Bộ câu hỏi'!$M$13:$M1000,0)),"Có")="Không","Không",IF(IFERROR(INDEX('_bk 0830-1728 📚 Bộ câu hỏi'!$A$13:$A1000,MATCH($B53&amp;"|"&amp;$C53&amp;"|"&amp;$D53,'_bk 0830-1728 📚 Bộ câu hỏi'!$M$13:$M1000,0)),"Có")="Không","Không","Có")))))</f>
        <v>Có</v>
      </c>
      <c r="M53" s="29" t="str">
        <f t="shared" si="1"/>
        <v>Chung||VH8</v>
      </c>
    </row>
    <row r="54">
      <c r="A54" s="23" t="s">
        <v>71</v>
      </c>
      <c r="B54" s="26" t="s">
        <v>82</v>
      </c>
      <c r="C54" s="29"/>
      <c r="D54" s="26" t="s">
        <v>497</v>
      </c>
      <c r="E54" s="26" t="s">
        <v>498</v>
      </c>
      <c r="F54" s="26" t="s">
        <v>196</v>
      </c>
      <c r="G54" s="26" t="s">
        <v>508</v>
      </c>
      <c r="H54" s="26" t="s">
        <v>509</v>
      </c>
      <c r="I54" s="26" t="s">
        <v>227</v>
      </c>
      <c r="J54" s="132"/>
      <c r="K54" s="29"/>
      <c r="L54" s="41" t="str">
        <f t="array" ref="L54">IF($B54="","",IF($A54&lt;&gt;"Có","Không",IF($G54="","Có",IF(IFERROR(INDEX('_bk 0830-1728 📚 Bộ câu hỏi'!$A$13:$A1000,MATCH($B54&amp;"|"&amp;$C54&amp;"|",'_bk 0830-1728 📚 Bộ câu hỏi'!$M$13:$M1000,0)),"Có")="Không","Không",IF(IFERROR(INDEX('_bk 0830-1728 📚 Bộ câu hỏi'!$A$13:$A1000,MATCH($B54&amp;"|"&amp;$C54&amp;"|"&amp;$D54,'_bk 0830-1728 📚 Bộ câu hỏi'!$M$13:$M1000,0)),"Có")="Không","Không","Có")))))</f>
        <v>Có</v>
      </c>
      <c r="M54" s="29" t="str">
        <f t="shared" si="1"/>
        <v>Chung||VH8</v>
      </c>
    </row>
    <row r="55">
      <c r="A55" s="23" t="s">
        <v>71</v>
      </c>
      <c r="B55" s="26" t="s">
        <v>82</v>
      </c>
      <c r="C55" s="29"/>
      <c r="D55" s="26" t="s">
        <v>497</v>
      </c>
      <c r="E55" s="26" t="s">
        <v>498</v>
      </c>
      <c r="F55" s="26" t="s">
        <v>196</v>
      </c>
      <c r="G55" s="26" t="s">
        <v>510</v>
      </c>
      <c r="H55" s="26" t="s">
        <v>511</v>
      </c>
      <c r="I55" s="26" t="s">
        <v>227</v>
      </c>
      <c r="J55" s="132"/>
      <c r="K55" s="29"/>
      <c r="L55" s="41" t="str">
        <f t="array" ref="L55">IF($B55="","",IF($A55&lt;&gt;"Có","Không",IF($G55="","Có",IF(IFERROR(INDEX('_bk 0830-1728 📚 Bộ câu hỏi'!$A$13:$A1000,MATCH($B55&amp;"|"&amp;$C55&amp;"|",'_bk 0830-1728 📚 Bộ câu hỏi'!$M$13:$M1000,0)),"Có")="Không","Không",IF(IFERROR(INDEX('_bk 0830-1728 📚 Bộ câu hỏi'!$A$13:$A1000,MATCH($B55&amp;"|"&amp;$C55&amp;"|"&amp;$D55,'_bk 0830-1728 📚 Bộ câu hỏi'!$M$13:$M1000,0)),"Có")="Không","Không","Có")))))</f>
        <v>Có</v>
      </c>
      <c r="M55" s="29" t="str">
        <f t="shared" si="1"/>
        <v>Chung||VH8</v>
      </c>
    </row>
    <row r="56">
      <c r="A56" s="23" t="s">
        <v>71</v>
      </c>
      <c r="B56" s="26" t="s">
        <v>82</v>
      </c>
      <c r="C56" s="29"/>
      <c r="D56" s="26" t="s">
        <v>497</v>
      </c>
      <c r="E56" s="26" t="s">
        <v>498</v>
      </c>
      <c r="F56" s="26" t="s">
        <v>196</v>
      </c>
      <c r="G56" s="26" t="s">
        <v>512</v>
      </c>
      <c r="H56" s="26" t="s">
        <v>513</v>
      </c>
      <c r="I56" s="26" t="s">
        <v>227</v>
      </c>
      <c r="J56" s="132"/>
      <c r="K56" s="29"/>
      <c r="L56" s="41" t="str">
        <f t="array" ref="L56">IF($B56="","",IF($A56&lt;&gt;"Có","Không",IF($G56="","Có",IF(IFERROR(INDEX('_bk 0830-1728 📚 Bộ câu hỏi'!$A$13:$A1000,MATCH($B56&amp;"|"&amp;$C56&amp;"|",'_bk 0830-1728 📚 Bộ câu hỏi'!$M$13:$M1000,0)),"Có")="Không","Không",IF(IFERROR(INDEX('_bk 0830-1728 📚 Bộ câu hỏi'!$A$13:$A1000,MATCH($B56&amp;"|"&amp;$C56&amp;"|"&amp;$D56,'_bk 0830-1728 📚 Bộ câu hỏi'!$M$13:$M1000,0)),"Có")="Không","Không","Có")))))</f>
        <v>Có</v>
      </c>
      <c r="M56" s="29" t="str">
        <f t="shared" si="1"/>
        <v>Chung||VH8</v>
      </c>
    </row>
    <row r="57">
      <c r="A57" s="23" t="s">
        <v>71</v>
      </c>
      <c r="B57" s="26" t="s">
        <v>82</v>
      </c>
      <c r="C57" s="29"/>
      <c r="D57" s="26" t="s">
        <v>497</v>
      </c>
      <c r="E57" s="26" t="s">
        <v>498</v>
      </c>
      <c r="F57" s="26" t="s">
        <v>196</v>
      </c>
      <c r="G57" s="26" t="s">
        <v>514</v>
      </c>
      <c r="H57" s="26" t="s">
        <v>515</v>
      </c>
      <c r="I57" s="26" t="s">
        <v>227</v>
      </c>
      <c r="J57" s="132"/>
      <c r="K57" s="29"/>
      <c r="L57" s="41" t="str">
        <f t="array" ref="L57">IF($B57="","",IF($A57&lt;&gt;"Có","Không",IF($G57="","Có",IF(IFERROR(INDEX('_bk 0830-1728 📚 Bộ câu hỏi'!$A$13:$A1000,MATCH($B57&amp;"|"&amp;$C57&amp;"|",'_bk 0830-1728 📚 Bộ câu hỏi'!$M$13:$M1000,0)),"Có")="Không","Không",IF(IFERROR(INDEX('_bk 0830-1728 📚 Bộ câu hỏi'!$A$13:$A1000,MATCH($B57&amp;"|"&amp;$C57&amp;"|"&amp;$D57,'_bk 0830-1728 📚 Bộ câu hỏi'!$M$13:$M1000,0)),"Có")="Không","Không","Có")))))</f>
        <v>Có</v>
      </c>
      <c r="M57" s="29" t="str">
        <f t="shared" si="1"/>
        <v>Chung||VH8</v>
      </c>
    </row>
    <row r="58">
      <c r="A58" s="23" t="s">
        <v>71</v>
      </c>
      <c r="B58" s="26" t="s">
        <v>82</v>
      </c>
      <c r="C58" s="29"/>
      <c r="D58" s="26" t="s">
        <v>497</v>
      </c>
      <c r="E58" s="26" t="s">
        <v>498</v>
      </c>
      <c r="F58" s="26" t="s">
        <v>196</v>
      </c>
      <c r="G58" s="26" t="s">
        <v>516</v>
      </c>
      <c r="H58" s="26" t="s">
        <v>517</v>
      </c>
      <c r="I58" s="26" t="s">
        <v>227</v>
      </c>
      <c r="J58" s="132"/>
      <c r="K58" s="29"/>
      <c r="L58" s="41" t="str">
        <f t="array" ref="L58">IF($B58="","",IF($A58&lt;&gt;"Có","Không",IF($G58="","Có",IF(IFERROR(INDEX('_bk 0830-1728 📚 Bộ câu hỏi'!$A$13:$A1000,MATCH($B58&amp;"|"&amp;$C58&amp;"|",'_bk 0830-1728 📚 Bộ câu hỏi'!$M$13:$M1000,0)),"Có")="Không","Không",IF(IFERROR(INDEX('_bk 0830-1728 📚 Bộ câu hỏi'!$A$13:$A1000,MATCH($B58&amp;"|"&amp;$C58&amp;"|"&amp;$D58,'_bk 0830-1728 📚 Bộ câu hỏi'!$M$13:$M1000,0)),"Có")="Không","Không","Có")))))</f>
        <v>Có</v>
      </c>
      <c r="M58" s="29" t="str">
        <f t="shared" si="1"/>
        <v>Chung||VH8</v>
      </c>
    </row>
    <row r="59">
      <c r="A59" s="23" t="s">
        <v>71</v>
      </c>
      <c r="B59" s="26" t="s">
        <v>82</v>
      </c>
      <c r="C59" s="29"/>
      <c r="D59" s="26" t="s">
        <v>605</v>
      </c>
      <c r="E59" s="26" t="s">
        <v>606</v>
      </c>
      <c r="F59" s="26" t="s">
        <v>196</v>
      </c>
      <c r="G59" s="26" t="s">
        <v>609</v>
      </c>
      <c r="H59" s="26" t="s">
        <v>610</v>
      </c>
      <c r="I59" s="26" t="s">
        <v>504</v>
      </c>
      <c r="J59" s="132"/>
      <c r="K59" s="29"/>
      <c r="L59" s="41" t="str">
        <f t="array" ref="L59">IF($B59="","",IF($A59&lt;&gt;"Có","Không",IF($G59="","Có",IF(IFERROR(INDEX('_bk 0830-1728 📚 Bộ câu hỏi'!$A$13:$A1000,MATCH($B59&amp;"|"&amp;$C59&amp;"|",'_bk 0830-1728 📚 Bộ câu hỏi'!$M$13:$M1000,0)),"Có")="Không","Không",IF(IFERROR(INDEX('_bk 0830-1728 📚 Bộ câu hỏi'!$A$13:$A1000,MATCH($B59&amp;"|"&amp;$C59&amp;"|"&amp;$D59,'_bk 0830-1728 📚 Bộ câu hỏi'!$M$13:$M1000,0)),"Có")="Không","Không","Có")))))</f>
        <v>Có</v>
      </c>
      <c r="M59" s="29" t="str">
        <f t="shared" si="1"/>
        <v>Chung||VH9</v>
      </c>
    </row>
    <row r="60">
      <c r="A60" s="23" t="s">
        <v>71</v>
      </c>
      <c r="B60" s="26" t="s">
        <v>82</v>
      </c>
      <c r="C60" s="29"/>
      <c r="D60" s="26" t="s">
        <v>605</v>
      </c>
      <c r="E60" s="26" t="s">
        <v>606</v>
      </c>
      <c r="F60" s="26" t="s">
        <v>196</v>
      </c>
      <c r="G60" s="26" t="s">
        <v>615</v>
      </c>
      <c r="H60" s="26" t="s">
        <v>616</v>
      </c>
      <c r="I60" s="26" t="s">
        <v>504</v>
      </c>
      <c r="J60" s="132"/>
      <c r="K60" s="29"/>
      <c r="L60" s="41" t="str">
        <f t="array" ref="L60">IF($B60="","",IF($A60&lt;&gt;"Có","Không",IF($G60="","Có",IF(IFERROR(INDEX('_bk 0830-1728 📚 Bộ câu hỏi'!$A$13:$A1000,MATCH($B60&amp;"|"&amp;$C60&amp;"|",'_bk 0830-1728 📚 Bộ câu hỏi'!$M$13:$M1000,0)),"Có")="Không","Không",IF(IFERROR(INDEX('_bk 0830-1728 📚 Bộ câu hỏi'!$A$13:$A1000,MATCH($B60&amp;"|"&amp;$C60&amp;"|"&amp;$D60,'_bk 0830-1728 📚 Bộ câu hỏi'!$M$13:$M1000,0)),"Có")="Không","Không","Có")))))</f>
        <v>Có</v>
      </c>
      <c r="M60" s="29" t="str">
        <f t="shared" si="1"/>
        <v>Chung||VH9</v>
      </c>
    </row>
    <row r="61">
      <c r="A61" s="23" t="s">
        <v>71</v>
      </c>
      <c r="B61" s="26" t="s">
        <v>82</v>
      </c>
      <c r="C61" s="29"/>
      <c r="D61" s="26" t="s">
        <v>605</v>
      </c>
      <c r="E61" s="26" t="s">
        <v>606</v>
      </c>
      <c r="F61" s="26" t="s">
        <v>196</v>
      </c>
      <c r="G61" s="26" t="s">
        <v>621</v>
      </c>
      <c r="H61" s="26" t="s">
        <v>622</v>
      </c>
      <c r="I61" s="26" t="s">
        <v>504</v>
      </c>
      <c r="J61" s="132"/>
      <c r="K61" s="29"/>
      <c r="L61" s="41" t="str">
        <f t="array" ref="L61">IF($B61="","",IF($A61&lt;&gt;"Có","Không",IF($G61="","Có",IF(IFERROR(INDEX('_bk 0830-1728 📚 Bộ câu hỏi'!$A$13:$A1000,MATCH($B61&amp;"|"&amp;$C61&amp;"|",'_bk 0830-1728 📚 Bộ câu hỏi'!$M$13:$M1000,0)),"Có")="Không","Không",IF(IFERROR(INDEX('_bk 0830-1728 📚 Bộ câu hỏi'!$A$13:$A1000,MATCH($B61&amp;"|"&amp;$C61&amp;"|"&amp;$D61,'_bk 0830-1728 📚 Bộ câu hỏi'!$M$13:$M1000,0)),"Có")="Không","Không","Có")))))</f>
        <v>Có</v>
      </c>
      <c r="M61" s="29" t="str">
        <f t="shared" si="1"/>
        <v>Chung||VH9</v>
      </c>
    </row>
    <row r="62">
      <c r="A62" s="23" t="s">
        <v>71</v>
      </c>
      <c r="B62" s="26" t="s">
        <v>82</v>
      </c>
      <c r="C62" s="29"/>
      <c r="D62" s="26" t="s">
        <v>605</v>
      </c>
      <c r="E62" s="26" t="s">
        <v>606</v>
      </c>
      <c r="F62" s="26" t="s">
        <v>196</v>
      </c>
      <c r="G62" s="26" t="s">
        <v>627</v>
      </c>
      <c r="H62" s="26" t="s">
        <v>629</v>
      </c>
      <c r="I62" s="26" t="s">
        <v>504</v>
      </c>
      <c r="J62" s="132"/>
      <c r="K62" s="29"/>
      <c r="L62" s="41" t="str">
        <f t="array" ref="L62">IF($B62="","",IF($A62&lt;&gt;"Có","Không",IF($G62="","Có",IF(IFERROR(INDEX('_bk 0830-1728 📚 Bộ câu hỏi'!$A$13:$A1000,MATCH($B62&amp;"|"&amp;$C62&amp;"|",'_bk 0830-1728 📚 Bộ câu hỏi'!$M$13:$M1000,0)),"Có")="Không","Không",IF(IFERROR(INDEX('_bk 0830-1728 📚 Bộ câu hỏi'!$A$13:$A1000,MATCH($B62&amp;"|"&amp;$C62&amp;"|"&amp;$D62,'_bk 0830-1728 📚 Bộ câu hỏi'!$M$13:$M1000,0)),"Có")="Không","Không","Có")))))</f>
        <v>Có</v>
      </c>
      <c r="M62" s="29" t="str">
        <f t="shared" si="1"/>
        <v>Chung||VH9</v>
      </c>
    </row>
    <row r="63">
      <c r="A63" s="23" t="s">
        <v>71</v>
      </c>
      <c r="B63" s="26" t="s">
        <v>82</v>
      </c>
      <c r="C63" s="29"/>
      <c r="D63" s="26" t="s">
        <v>605</v>
      </c>
      <c r="E63" s="26" t="s">
        <v>606</v>
      </c>
      <c r="F63" s="26" t="s">
        <v>196</v>
      </c>
      <c r="G63" s="26" t="s">
        <v>644</v>
      </c>
      <c r="H63" s="26" t="s">
        <v>645</v>
      </c>
      <c r="I63" s="26" t="s">
        <v>504</v>
      </c>
      <c r="J63" s="132"/>
      <c r="K63" s="29"/>
      <c r="L63" s="41" t="str">
        <f t="array" ref="L63">IF($B63="","",IF($A63&lt;&gt;"Có","Không",IF($G63="","Có",IF(IFERROR(INDEX('_bk 0830-1728 📚 Bộ câu hỏi'!$A$13:$A1000,MATCH($B63&amp;"|"&amp;$C63&amp;"|",'_bk 0830-1728 📚 Bộ câu hỏi'!$M$13:$M1000,0)),"Có")="Không","Không",IF(IFERROR(INDEX('_bk 0830-1728 📚 Bộ câu hỏi'!$A$13:$A1000,MATCH($B63&amp;"|"&amp;$C63&amp;"|"&amp;$D63,'_bk 0830-1728 📚 Bộ câu hỏi'!$M$13:$M1000,0)),"Có")="Không","Không","Có")))))</f>
        <v>Có</v>
      </c>
      <c r="M63" s="29" t="str">
        <f t="shared" si="1"/>
        <v>Chung||VH9</v>
      </c>
    </row>
    <row r="64">
      <c r="A64" s="23" t="s">
        <v>71</v>
      </c>
      <c r="B64" s="26" t="s">
        <v>82</v>
      </c>
      <c r="C64" s="29"/>
      <c r="D64" s="26" t="s">
        <v>653</v>
      </c>
      <c r="E64" s="26" t="s">
        <v>654</v>
      </c>
      <c r="F64" s="26" t="s">
        <v>196</v>
      </c>
      <c r="G64" s="26" t="s">
        <v>665</v>
      </c>
      <c r="H64" s="26" t="s">
        <v>667</v>
      </c>
      <c r="I64" s="26" t="s">
        <v>504</v>
      </c>
      <c r="J64" s="132"/>
      <c r="K64" s="29"/>
      <c r="L64" s="41" t="str">
        <f t="array" ref="L64">IF($B64="","",IF($A64&lt;&gt;"Có","Không",IF($G64="","Có",IF(IFERROR(INDEX('_bk 0830-1728 📚 Bộ câu hỏi'!$A$13:$A1000,MATCH($B64&amp;"|"&amp;$C64&amp;"|",'_bk 0830-1728 📚 Bộ câu hỏi'!$M$13:$M1000,0)),"Có")="Không","Không",IF(IFERROR(INDEX('_bk 0830-1728 📚 Bộ câu hỏi'!$A$13:$A1000,MATCH($B64&amp;"|"&amp;$C64&amp;"|"&amp;$D64,'_bk 0830-1728 📚 Bộ câu hỏi'!$M$13:$M1000,0)),"Có")="Không","Không","Có")))))</f>
        <v>Có</v>
      </c>
      <c r="M64" s="29" t="str">
        <f t="shared" si="1"/>
        <v>Chung||VH10</v>
      </c>
    </row>
    <row r="65">
      <c r="A65" s="23" t="s">
        <v>71</v>
      </c>
      <c r="B65" s="26" t="s">
        <v>82</v>
      </c>
      <c r="C65" s="29"/>
      <c r="D65" s="26" t="s">
        <v>653</v>
      </c>
      <c r="E65" s="26" t="s">
        <v>654</v>
      </c>
      <c r="F65" s="26" t="s">
        <v>196</v>
      </c>
      <c r="G65" s="26" t="s">
        <v>669</v>
      </c>
      <c r="H65" s="26" t="s">
        <v>670</v>
      </c>
      <c r="I65" s="26" t="s">
        <v>504</v>
      </c>
      <c r="J65" s="132"/>
      <c r="K65" s="29"/>
      <c r="L65" s="41" t="str">
        <f t="array" ref="L65">IF($B65="","",IF($A65&lt;&gt;"Có","Không",IF($G65="","Có",IF(IFERROR(INDEX('_bk 0830-1728 📚 Bộ câu hỏi'!$A$13:$A1000,MATCH($B65&amp;"|"&amp;$C65&amp;"|",'_bk 0830-1728 📚 Bộ câu hỏi'!$M$13:$M1000,0)),"Có")="Không","Không",IF(IFERROR(INDEX('_bk 0830-1728 📚 Bộ câu hỏi'!$A$13:$A1000,MATCH($B65&amp;"|"&amp;$C65&amp;"|"&amp;$D65,'_bk 0830-1728 📚 Bộ câu hỏi'!$M$13:$M1000,0)),"Có")="Không","Không","Có")))))</f>
        <v>Có</v>
      </c>
      <c r="M65" s="29" t="str">
        <f t="shared" si="1"/>
        <v>Chung||VH10</v>
      </c>
    </row>
    <row r="66">
      <c r="A66" s="23" t="s">
        <v>71</v>
      </c>
      <c r="B66" s="26" t="s">
        <v>82</v>
      </c>
      <c r="C66" s="29"/>
      <c r="D66" s="26" t="s">
        <v>653</v>
      </c>
      <c r="E66" s="26" t="s">
        <v>654</v>
      </c>
      <c r="F66" s="26" t="s">
        <v>196</v>
      </c>
      <c r="G66" s="26" t="s">
        <v>673</v>
      </c>
      <c r="H66" s="26" t="s">
        <v>674</v>
      </c>
      <c r="I66" s="26" t="s">
        <v>504</v>
      </c>
      <c r="J66" s="132"/>
      <c r="K66" s="29"/>
      <c r="L66" s="41" t="str">
        <f t="array" ref="L66">IF($B66="","",IF($A66&lt;&gt;"Có","Không",IF($G66="","Có",IF(IFERROR(INDEX('_bk 0830-1728 📚 Bộ câu hỏi'!$A$13:$A1000,MATCH($B66&amp;"|"&amp;$C66&amp;"|",'_bk 0830-1728 📚 Bộ câu hỏi'!$M$13:$M1000,0)),"Có")="Không","Không",IF(IFERROR(INDEX('_bk 0830-1728 📚 Bộ câu hỏi'!$A$13:$A1000,MATCH($B66&amp;"|"&amp;$C66&amp;"|"&amp;$D66,'_bk 0830-1728 📚 Bộ câu hỏi'!$M$13:$M1000,0)),"Có")="Không","Không","Có")))))</f>
        <v>Có</v>
      </c>
      <c r="M66" s="29" t="str">
        <f t="shared" si="1"/>
        <v>Chung||VH10</v>
      </c>
    </row>
    <row r="67">
      <c r="A67" s="23" t="s">
        <v>71</v>
      </c>
      <c r="B67" s="26" t="s">
        <v>82</v>
      </c>
      <c r="C67" s="29"/>
      <c r="D67" s="26" t="s">
        <v>653</v>
      </c>
      <c r="E67" s="26" t="s">
        <v>654</v>
      </c>
      <c r="F67" s="26" t="s">
        <v>196</v>
      </c>
      <c r="G67" s="26" t="s">
        <v>676</v>
      </c>
      <c r="H67" s="26" t="s">
        <v>677</v>
      </c>
      <c r="I67" s="26" t="s">
        <v>504</v>
      </c>
      <c r="J67" s="132"/>
      <c r="K67" s="29"/>
      <c r="L67" s="41" t="str">
        <f t="array" ref="L67">IF($B67="","",IF($A67&lt;&gt;"Có","Không",IF($G67="","Có",IF(IFERROR(INDEX('_bk 0830-1728 📚 Bộ câu hỏi'!$A$13:$A1000,MATCH($B67&amp;"|"&amp;$C67&amp;"|",'_bk 0830-1728 📚 Bộ câu hỏi'!$M$13:$M1000,0)),"Có")="Không","Không",IF(IFERROR(INDEX('_bk 0830-1728 📚 Bộ câu hỏi'!$A$13:$A1000,MATCH($B67&amp;"|"&amp;$C67&amp;"|"&amp;$D67,'_bk 0830-1728 📚 Bộ câu hỏi'!$M$13:$M1000,0)),"Có")="Không","Không","Có")))))</f>
        <v>Có</v>
      </c>
      <c r="M67" s="29" t="str">
        <f t="shared" si="1"/>
        <v>Chung||VH10</v>
      </c>
    </row>
    <row r="68">
      <c r="A68" s="23" t="s">
        <v>71</v>
      </c>
      <c r="B68" s="26" t="s">
        <v>82</v>
      </c>
      <c r="C68" s="29"/>
      <c r="D68" s="26" t="s">
        <v>653</v>
      </c>
      <c r="E68" s="26" t="s">
        <v>654</v>
      </c>
      <c r="F68" s="26" t="s">
        <v>196</v>
      </c>
      <c r="G68" s="26" t="s">
        <v>681</v>
      </c>
      <c r="H68" s="26" t="s">
        <v>682</v>
      </c>
      <c r="I68" s="26" t="s">
        <v>504</v>
      </c>
      <c r="J68" s="132"/>
      <c r="K68" s="29"/>
      <c r="L68" s="41" t="str">
        <f t="array" ref="L68">IF($B68="","",IF($A68&lt;&gt;"Có","Không",IF($G68="","Có",IF(IFERROR(INDEX('_bk 0830-1728 📚 Bộ câu hỏi'!$A$13:$A1000,MATCH($B68&amp;"|"&amp;$C68&amp;"|",'_bk 0830-1728 📚 Bộ câu hỏi'!$M$13:$M1000,0)),"Có")="Không","Không",IF(IFERROR(INDEX('_bk 0830-1728 📚 Bộ câu hỏi'!$A$13:$A1000,MATCH($B68&amp;"|"&amp;$C68&amp;"|"&amp;$D68,'_bk 0830-1728 📚 Bộ câu hỏi'!$M$13:$M1000,0)),"Có")="Không","Không","Có")))))</f>
        <v>Có</v>
      </c>
      <c r="M68" s="29" t="str">
        <f t="shared" si="1"/>
        <v>Chung||VH10</v>
      </c>
    </row>
    <row r="69">
      <c r="A69" s="23" t="s">
        <v>71</v>
      </c>
      <c r="B69" s="26" t="s">
        <v>82</v>
      </c>
      <c r="C69" s="29"/>
      <c r="D69" s="26" t="s">
        <v>653</v>
      </c>
      <c r="E69" s="26" t="s">
        <v>654</v>
      </c>
      <c r="F69" s="26" t="s">
        <v>196</v>
      </c>
      <c r="G69" s="26" t="s">
        <v>683</v>
      </c>
      <c r="H69" s="26" t="s">
        <v>684</v>
      </c>
      <c r="I69" s="26" t="s">
        <v>504</v>
      </c>
      <c r="J69" s="132"/>
      <c r="K69" s="29"/>
      <c r="L69" s="41" t="str">
        <f t="array" ref="L69">IF($B69="","",IF($A69&lt;&gt;"Có","Không",IF($G69="","Có",IF(IFERROR(INDEX('_bk 0830-1728 📚 Bộ câu hỏi'!$A$13:$A1000,MATCH($B69&amp;"|"&amp;$C69&amp;"|",'_bk 0830-1728 📚 Bộ câu hỏi'!$M$13:$M1000,0)),"Có")="Không","Không",IF(IFERROR(INDEX('_bk 0830-1728 📚 Bộ câu hỏi'!$A$13:$A1000,MATCH($B69&amp;"|"&amp;$C69&amp;"|"&amp;$D69,'_bk 0830-1728 📚 Bộ câu hỏi'!$M$13:$M1000,0)),"Có")="Không","Không","Có")))))</f>
        <v>Có</v>
      </c>
      <c r="M69" s="29" t="str">
        <f t="shared" si="1"/>
        <v>Chung||VH10</v>
      </c>
    </row>
    <row r="70">
      <c r="A70" s="23" t="s">
        <v>71</v>
      </c>
      <c r="B70" s="26" t="s">
        <v>82</v>
      </c>
      <c r="C70" s="29"/>
      <c r="D70" s="26" t="s">
        <v>687</v>
      </c>
      <c r="E70" s="26" t="s">
        <v>688</v>
      </c>
      <c r="F70" s="26" t="s">
        <v>196</v>
      </c>
      <c r="G70" s="26" t="s">
        <v>689</v>
      </c>
      <c r="H70" s="26" t="s">
        <v>690</v>
      </c>
      <c r="I70" s="26" t="s">
        <v>504</v>
      </c>
      <c r="J70" s="132"/>
      <c r="K70" s="29"/>
      <c r="L70" s="41" t="str">
        <f t="array" ref="L70">IF($B70="","",IF($A70&lt;&gt;"Có","Không",IF($G70="","Có",IF(IFERROR(INDEX('_bk 0830-1728 📚 Bộ câu hỏi'!$A$13:$A1000,MATCH($B70&amp;"|"&amp;$C70&amp;"|",'_bk 0830-1728 📚 Bộ câu hỏi'!$M$13:$M1000,0)),"Có")="Không","Không",IF(IFERROR(INDEX('_bk 0830-1728 📚 Bộ câu hỏi'!$A$13:$A1000,MATCH($B70&amp;"|"&amp;$C70&amp;"|"&amp;$D70,'_bk 0830-1728 📚 Bộ câu hỏi'!$M$13:$M1000,0)),"Có")="Không","Không","Có")))))</f>
        <v>Có</v>
      </c>
      <c r="M70" s="29" t="str">
        <f t="shared" si="1"/>
        <v>Chung||VH11</v>
      </c>
    </row>
    <row r="71">
      <c r="A71" s="23" t="s">
        <v>71</v>
      </c>
      <c r="B71" s="26" t="s">
        <v>82</v>
      </c>
      <c r="C71" s="29"/>
      <c r="D71" s="26" t="s">
        <v>687</v>
      </c>
      <c r="E71" s="26" t="s">
        <v>688</v>
      </c>
      <c r="F71" s="26" t="s">
        <v>196</v>
      </c>
      <c r="G71" s="26" t="s">
        <v>694</v>
      </c>
      <c r="H71" s="26" t="s">
        <v>695</v>
      </c>
      <c r="I71" s="26" t="s">
        <v>504</v>
      </c>
      <c r="J71" s="132"/>
      <c r="K71" s="29"/>
      <c r="L71" s="41" t="str">
        <f t="array" ref="L71">IF($B71="","",IF($A71&lt;&gt;"Có","Không",IF($G71="","Có",IF(IFERROR(INDEX('_bk 0830-1728 📚 Bộ câu hỏi'!$A$13:$A1000,MATCH($B71&amp;"|"&amp;$C71&amp;"|",'_bk 0830-1728 📚 Bộ câu hỏi'!$M$13:$M1000,0)),"Có")="Không","Không",IF(IFERROR(INDEX('_bk 0830-1728 📚 Bộ câu hỏi'!$A$13:$A1000,MATCH($B71&amp;"|"&amp;$C71&amp;"|"&amp;$D71,'_bk 0830-1728 📚 Bộ câu hỏi'!$M$13:$M1000,0)),"Có")="Không","Không","Có")))))</f>
        <v>Có</v>
      </c>
      <c r="M71" s="29" t="str">
        <f t="shared" si="1"/>
        <v>Chung||VH11</v>
      </c>
    </row>
    <row r="72">
      <c r="A72" s="23" t="s">
        <v>71</v>
      </c>
      <c r="B72" s="26" t="s">
        <v>82</v>
      </c>
      <c r="C72" s="29"/>
      <c r="D72" s="26" t="s">
        <v>687</v>
      </c>
      <c r="E72" s="26" t="s">
        <v>688</v>
      </c>
      <c r="F72" s="26" t="s">
        <v>196</v>
      </c>
      <c r="G72" s="26" t="s">
        <v>698</v>
      </c>
      <c r="H72" s="26" t="s">
        <v>699</v>
      </c>
      <c r="I72" s="26" t="s">
        <v>504</v>
      </c>
      <c r="J72" s="132"/>
      <c r="K72" s="29"/>
      <c r="L72" s="41" t="str">
        <f t="array" ref="L72">IF($B72="","",IF($A72&lt;&gt;"Có","Không",IF($G72="","Có",IF(IFERROR(INDEX('_bk 0830-1728 📚 Bộ câu hỏi'!$A$13:$A1000,MATCH($B72&amp;"|"&amp;$C72&amp;"|",'_bk 0830-1728 📚 Bộ câu hỏi'!$M$13:$M1000,0)),"Có")="Không","Không",IF(IFERROR(INDEX('_bk 0830-1728 📚 Bộ câu hỏi'!$A$13:$A1000,MATCH($B72&amp;"|"&amp;$C72&amp;"|"&amp;$D72,'_bk 0830-1728 📚 Bộ câu hỏi'!$M$13:$M1000,0)),"Có")="Không","Không","Có")))))</f>
        <v>Có</v>
      </c>
      <c r="M72" s="29" t="str">
        <f t="shared" si="1"/>
        <v>Chung||VH11</v>
      </c>
    </row>
    <row r="73">
      <c r="A73" s="23" t="s">
        <v>71</v>
      </c>
      <c r="B73" s="26" t="s">
        <v>82</v>
      </c>
      <c r="C73" s="29"/>
      <c r="D73" s="26" t="s">
        <v>687</v>
      </c>
      <c r="E73" s="26" t="s">
        <v>688</v>
      </c>
      <c r="F73" s="26" t="s">
        <v>196</v>
      </c>
      <c r="G73" s="26" t="s">
        <v>702</v>
      </c>
      <c r="H73" s="26" t="s">
        <v>703</v>
      </c>
      <c r="I73" s="26" t="s">
        <v>504</v>
      </c>
      <c r="J73" s="132"/>
      <c r="K73" s="29"/>
      <c r="L73" s="41" t="str">
        <f t="array" ref="L73">IF($B73="","",IF($A73&lt;&gt;"Có","Không",IF($G73="","Có",IF(IFERROR(INDEX('_bk 0830-1728 📚 Bộ câu hỏi'!$A$13:$A1000,MATCH($B73&amp;"|"&amp;$C73&amp;"|",'_bk 0830-1728 📚 Bộ câu hỏi'!$M$13:$M1000,0)),"Có")="Không","Không",IF(IFERROR(INDEX('_bk 0830-1728 📚 Bộ câu hỏi'!$A$13:$A1000,MATCH($B73&amp;"|"&amp;$C73&amp;"|"&amp;$D73,'_bk 0830-1728 📚 Bộ câu hỏi'!$M$13:$M1000,0)),"Có")="Không","Không","Có")))))</f>
        <v>Có</v>
      </c>
      <c r="M73" s="29" t="str">
        <f t="shared" si="1"/>
        <v>Chung||VH11</v>
      </c>
    </row>
    <row r="74">
      <c r="A74" s="23" t="s">
        <v>71</v>
      </c>
      <c r="B74" s="26" t="s">
        <v>82</v>
      </c>
      <c r="C74" s="29"/>
      <c r="D74" s="26" t="s">
        <v>687</v>
      </c>
      <c r="E74" s="26" t="s">
        <v>688</v>
      </c>
      <c r="F74" s="26" t="s">
        <v>196</v>
      </c>
      <c r="G74" s="26" t="s">
        <v>704</v>
      </c>
      <c r="H74" s="26" t="s">
        <v>705</v>
      </c>
      <c r="I74" s="26" t="s">
        <v>504</v>
      </c>
      <c r="J74" s="132"/>
      <c r="K74" s="29"/>
      <c r="L74" s="41" t="str">
        <f t="array" ref="L74">IF($B74="","",IF($A74&lt;&gt;"Có","Không",IF($G74="","Có",IF(IFERROR(INDEX('_bk 0830-1728 📚 Bộ câu hỏi'!$A$13:$A1000,MATCH($B74&amp;"|"&amp;$C74&amp;"|",'_bk 0830-1728 📚 Bộ câu hỏi'!$M$13:$M1000,0)),"Có")="Không","Không",IF(IFERROR(INDEX('_bk 0830-1728 📚 Bộ câu hỏi'!$A$13:$A1000,MATCH($B74&amp;"|"&amp;$C74&amp;"|"&amp;$D74,'_bk 0830-1728 📚 Bộ câu hỏi'!$M$13:$M1000,0)),"Có")="Không","Không","Có")))))</f>
        <v>Có</v>
      </c>
      <c r="M74" s="29" t="str">
        <f t="shared" si="1"/>
        <v>Chung||VH11</v>
      </c>
    </row>
    <row r="75">
      <c r="A75" s="23" t="s">
        <v>71</v>
      </c>
      <c r="B75" s="26" t="s">
        <v>82</v>
      </c>
      <c r="C75" s="29"/>
      <c r="D75" s="26" t="s">
        <v>687</v>
      </c>
      <c r="E75" s="26" t="s">
        <v>688</v>
      </c>
      <c r="F75" s="26" t="s">
        <v>196</v>
      </c>
      <c r="G75" s="26" t="s">
        <v>706</v>
      </c>
      <c r="H75" s="26" t="s">
        <v>707</v>
      </c>
      <c r="I75" s="26" t="s">
        <v>504</v>
      </c>
      <c r="J75" s="132"/>
      <c r="K75" s="29"/>
      <c r="L75" s="41" t="str">
        <f t="array" ref="L75">IF($B75="","",IF($A75&lt;&gt;"Có","Không",IF($G75="","Có",IF(IFERROR(INDEX('_bk 0830-1728 📚 Bộ câu hỏi'!$A$13:$A1000,MATCH($B75&amp;"|"&amp;$C75&amp;"|",'_bk 0830-1728 📚 Bộ câu hỏi'!$M$13:$M1000,0)),"Có")="Không","Không",IF(IFERROR(INDEX('_bk 0830-1728 📚 Bộ câu hỏi'!$A$13:$A1000,MATCH($B75&amp;"|"&amp;$C75&amp;"|"&amp;$D75,'_bk 0830-1728 📚 Bộ câu hỏi'!$M$13:$M1000,0)),"Có")="Không","Không","Có")))))</f>
        <v>Có</v>
      </c>
      <c r="M75" s="29" t="str">
        <f t="shared" si="1"/>
        <v>Chung||VH11</v>
      </c>
    </row>
    <row r="76">
      <c r="A76" s="23" t="s">
        <v>71</v>
      </c>
      <c r="B76" s="26" t="s">
        <v>82</v>
      </c>
      <c r="C76" s="29"/>
      <c r="D76" s="26" t="s">
        <v>708</v>
      </c>
      <c r="E76" s="26" t="s">
        <v>720</v>
      </c>
      <c r="F76" s="26" t="s">
        <v>196</v>
      </c>
      <c r="G76" s="26" t="s">
        <v>710</v>
      </c>
      <c r="H76" s="26" t="s">
        <v>711</v>
      </c>
      <c r="I76" s="26" t="s">
        <v>504</v>
      </c>
      <c r="J76" s="132"/>
      <c r="K76" s="29"/>
      <c r="L76" s="41" t="str">
        <f t="array" ref="L76">IF($B76="","",IF($A76&lt;&gt;"Có","Không",IF($G76="","Có",IF(IFERROR(INDEX('_bk 0830-1728 📚 Bộ câu hỏi'!$A$13:$A1000,MATCH($B76&amp;"|"&amp;$C76&amp;"|",'_bk 0830-1728 📚 Bộ câu hỏi'!$M$13:$M1000,0)),"Có")="Không","Không",IF(IFERROR(INDEX('_bk 0830-1728 📚 Bộ câu hỏi'!$A$13:$A1000,MATCH($B76&amp;"|"&amp;$C76&amp;"|"&amp;$D76,'_bk 0830-1728 📚 Bộ câu hỏi'!$M$13:$M1000,0)),"Có")="Không","Không","Có")))))</f>
        <v>Có</v>
      </c>
      <c r="M76" s="29" t="str">
        <f t="shared" si="1"/>
        <v>Chung||VH12</v>
      </c>
    </row>
    <row r="77">
      <c r="A77" s="23" t="s">
        <v>71</v>
      </c>
      <c r="B77" s="26" t="s">
        <v>82</v>
      </c>
      <c r="C77" s="29"/>
      <c r="D77" s="26" t="s">
        <v>708</v>
      </c>
      <c r="E77" s="26" t="s">
        <v>720</v>
      </c>
      <c r="F77" s="26" t="s">
        <v>196</v>
      </c>
      <c r="G77" s="26" t="s">
        <v>712</v>
      </c>
      <c r="H77" s="26" t="s">
        <v>713</v>
      </c>
      <c r="I77" s="26" t="s">
        <v>504</v>
      </c>
      <c r="J77" s="132"/>
      <c r="K77" s="29"/>
      <c r="L77" s="41" t="str">
        <f t="array" ref="L77">IF($B77="","",IF($A77&lt;&gt;"Có","Không",IF($G77="","Có",IF(IFERROR(INDEX('_bk 0830-1728 📚 Bộ câu hỏi'!$A$13:$A1000,MATCH($B77&amp;"|"&amp;$C77&amp;"|",'_bk 0830-1728 📚 Bộ câu hỏi'!$M$13:$M1000,0)),"Có")="Không","Không",IF(IFERROR(INDEX('_bk 0830-1728 📚 Bộ câu hỏi'!$A$13:$A1000,MATCH($B77&amp;"|"&amp;$C77&amp;"|"&amp;$D77,'_bk 0830-1728 📚 Bộ câu hỏi'!$M$13:$M1000,0)),"Có")="Không","Không","Có")))))</f>
        <v>Có</v>
      </c>
      <c r="M77" s="29" t="str">
        <f t="shared" si="1"/>
        <v>Chung||VH12</v>
      </c>
    </row>
    <row r="78">
      <c r="A78" s="23" t="s">
        <v>71</v>
      </c>
      <c r="B78" s="26" t="s">
        <v>82</v>
      </c>
      <c r="C78" s="29"/>
      <c r="D78" s="26" t="s">
        <v>708</v>
      </c>
      <c r="E78" s="26" t="s">
        <v>720</v>
      </c>
      <c r="F78" s="26" t="s">
        <v>196</v>
      </c>
      <c r="G78" s="26" t="s">
        <v>714</v>
      </c>
      <c r="H78" s="26" t="s">
        <v>715</v>
      </c>
      <c r="I78" s="26" t="s">
        <v>504</v>
      </c>
      <c r="J78" s="132"/>
      <c r="K78" s="29"/>
      <c r="L78" s="41" t="str">
        <f t="array" ref="L78">IF($B78="","",IF($A78&lt;&gt;"Có","Không",IF($G78="","Có",IF(IFERROR(INDEX('_bk 0830-1728 📚 Bộ câu hỏi'!$A$13:$A1000,MATCH($B78&amp;"|"&amp;$C78&amp;"|",'_bk 0830-1728 📚 Bộ câu hỏi'!$M$13:$M1000,0)),"Có")="Không","Không",IF(IFERROR(INDEX('_bk 0830-1728 📚 Bộ câu hỏi'!$A$13:$A1000,MATCH($B78&amp;"|"&amp;$C78&amp;"|"&amp;$D78,'_bk 0830-1728 📚 Bộ câu hỏi'!$M$13:$M1000,0)),"Có")="Không","Không","Có")))))</f>
        <v>Có</v>
      </c>
      <c r="M78" s="29" t="str">
        <f t="shared" si="1"/>
        <v>Chung||VH12</v>
      </c>
    </row>
    <row r="79">
      <c r="A79" s="23" t="s">
        <v>71</v>
      </c>
      <c r="B79" s="26" t="s">
        <v>82</v>
      </c>
      <c r="C79" s="29"/>
      <c r="D79" s="26" t="s">
        <v>708</v>
      </c>
      <c r="E79" s="26" t="s">
        <v>720</v>
      </c>
      <c r="F79" s="26" t="s">
        <v>196</v>
      </c>
      <c r="G79" s="26" t="s">
        <v>716</v>
      </c>
      <c r="H79" s="26" t="s">
        <v>717</v>
      </c>
      <c r="I79" s="26" t="s">
        <v>504</v>
      </c>
      <c r="J79" s="132"/>
      <c r="K79" s="29"/>
      <c r="L79" s="41" t="str">
        <f t="array" ref="L79">IF($B79="","",IF($A79&lt;&gt;"Có","Không",IF($G79="","Có",IF(IFERROR(INDEX('_bk 0830-1728 📚 Bộ câu hỏi'!$A$13:$A1000,MATCH($B79&amp;"|"&amp;$C79&amp;"|",'_bk 0830-1728 📚 Bộ câu hỏi'!$M$13:$M1000,0)),"Có")="Không","Không",IF(IFERROR(INDEX('_bk 0830-1728 📚 Bộ câu hỏi'!$A$13:$A1000,MATCH($B79&amp;"|"&amp;$C79&amp;"|"&amp;$D79,'_bk 0830-1728 📚 Bộ câu hỏi'!$M$13:$M1000,0)),"Có")="Không","Không","Có")))))</f>
        <v>Có</v>
      </c>
      <c r="M79" s="29" t="str">
        <f t="shared" si="1"/>
        <v>Chung||VH12</v>
      </c>
    </row>
    <row r="80">
      <c r="A80" s="23" t="s">
        <v>71</v>
      </c>
      <c r="B80" s="26" t="s">
        <v>82</v>
      </c>
      <c r="C80" s="29"/>
      <c r="D80" s="26" t="s">
        <v>708</v>
      </c>
      <c r="E80" s="26" t="s">
        <v>720</v>
      </c>
      <c r="F80" s="26" t="s">
        <v>196</v>
      </c>
      <c r="G80" s="26" t="s">
        <v>718</v>
      </c>
      <c r="H80" s="26" t="s">
        <v>719</v>
      </c>
      <c r="I80" s="26" t="s">
        <v>504</v>
      </c>
      <c r="J80" s="132"/>
      <c r="K80" s="29"/>
      <c r="L80" s="41" t="str">
        <f t="array" ref="L80">IF($B80="","",IF($A80&lt;&gt;"Có","Không",IF($G80="","Có",IF(IFERROR(INDEX('_bk 0830-1728 📚 Bộ câu hỏi'!$A$13:$A1000,MATCH($B80&amp;"|"&amp;$C80&amp;"|",'_bk 0830-1728 📚 Bộ câu hỏi'!$M$13:$M1000,0)),"Có")="Không","Không",IF(IFERROR(INDEX('_bk 0830-1728 📚 Bộ câu hỏi'!$A$13:$A1000,MATCH($B80&amp;"|"&amp;$C80&amp;"|"&amp;$D80,'_bk 0830-1728 📚 Bộ câu hỏi'!$M$13:$M1000,0)),"Có")="Không","Không","Có")))))</f>
        <v>Có</v>
      </c>
      <c r="M80" s="29" t="str">
        <f t="shared" si="1"/>
        <v>Chung||VH12</v>
      </c>
    </row>
    <row r="81">
      <c r="A81" s="23" t="s">
        <v>71</v>
      </c>
      <c r="B81" s="26" t="s">
        <v>82</v>
      </c>
      <c r="C81" s="29"/>
      <c r="D81" s="26" t="s">
        <v>518</v>
      </c>
      <c r="E81" s="26" t="s">
        <v>759</v>
      </c>
      <c r="F81" s="26" t="s">
        <v>196</v>
      </c>
      <c r="G81" s="26" t="s">
        <v>520</v>
      </c>
      <c r="H81" s="26" t="s">
        <v>521</v>
      </c>
      <c r="I81" s="26" t="s">
        <v>227</v>
      </c>
      <c r="J81" s="132"/>
      <c r="K81" s="29"/>
      <c r="L81" s="41" t="str">
        <f t="array" ref="L81">IF($B81="","",IF($A81&lt;&gt;"Có","Không",IF($G81="","Có",IF(IFERROR(INDEX('_bk 0830-1728 📚 Bộ câu hỏi'!$A$13:$A1000,MATCH($B81&amp;"|"&amp;$C81&amp;"|",'_bk 0830-1728 📚 Bộ câu hỏi'!$M$13:$M1000,0)),"Có")="Không","Không",IF(IFERROR(INDEX('_bk 0830-1728 📚 Bộ câu hỏi'!$A$13:$A1000,MATCH($B81&amp;"|"&amp;$C81&amp;"|"&amp;$D81,'_bk 0830-1728 📚 Bộ câu hỏi'!$M$13:$M1000,0)),"Có")="Không","Không","Có")))))</f>
        <v>Có</v>
      </c>
      <c r="M81" s="29" t="str">
        <f t="shared" si="1"/>
        <v>Chung||TC1</v>
      </c>
    </row>
    <row r="82">
      <c r="A82" s="23" t="s">
        <v>71</v>
      </c>
      <c r="B82" s="26" t="s">
        <v>82</v>
      </c>
      <c r="C82" s="29"/>
      <c r="D82" s="26" t="s">
        <v>518</v>
      </c>
      <c r="E82" s="26" t="s">
        <v>759</v>
      </c>
      <c r="F82" s="26" t="s">
        <v>196</v>
      </c>
      <c r="G82" s="26" t="s">
        <v>522</v>
      </c>
      <c r="H82" s="26" t="s">
        <v>523</v>
      </c>
      <c r="I82" s="26" t="s">
        <v>227</v>
      </c>
      <c r="J82" s="132"/>
      <c r="K82" s="29"/>
      <c r="L82" s="41" t="str">
        <f t="array" ref="L82">IF($B82="","",IF($A82&lt;&gt;"Có","Không",IF($G82="","Có",IF(IFERROR(INDEX('_bk 0830-1728 📚 Bộ câu hỏi'!$A$13:$A1000,MATCH($B82&amp;"|"&amp;$C82&amp;"|",'_bk 0830-1728 📚 Bộ câu hỏi'!$M$13:$M1000,0)),"Có")="Không","Không",IF(IFERROR(INDEX('_bk 0830-1728 📚 Bộ câu hỏi'!$A$13:$A1000,MATCH($B82&amp;"|"&amp;$C82&amp;"|"&amp;$D82,'_bk 0830-1728 📚 Bộ câu hỏi'!$M$13:$M1000,0)),"Có")="Không","Không","Có")))))</f>
        <v>Có</v>
      </c>
      <c r="M82" s="29" t="str">
        <f t="shared" si="1"/>
        <v>Chung||TC1</v>
      </c>
    </row>
    <row r="83">
      <c r="A83" s="23" t="s">
        <v>71</v>
      </c>
      <c r="B83" s="26" t="s">
        <v>82</v>
      </c>
      <c r="C83" s="29"/>
      <c r="D83" s="26" t="s">
        <v>518</v>
      </c>
      <c r="E83" s="26" t="s">
        <v>759</v>
      </c>
      <c r="F83" s="26" t="s">
        <v>196</v>
      </c>
      <c r="G83" s="26" t="s">
        <v>526</v>
      </c>
      <c r="H83" s="26" t="s">
        <v>527</v>
      </c>
      <c r="I83" s="26" t="s">
        <v>227</v>
      </c>
      <c r="J83" s="132"/>
      <c r="K83" s="29"/>
      <c r="L83" s="41" t="str">
        <f t="array" ref="L83">IF($B83="","",IF($A83&lt;&gt;"Có","Không",IF($G83="","Có",IF(IFERROR(INDEX('_bk 0830-1728 📚 Bộ câu hỏi'!$A$13:$A1000,MATCH($B83&amp;"|"&amp;$C83&amp;"|",'_bk 0830-1728 📚 Bộ câu hỏi'!$M$13:$M1000,0)),"Có")="Không","Không",IF(IFERROR(INDEX('_bk 0830-1728 📚 Bộ câu hỏi'!$A$13:$A1000,MATCH($B83&amp;"|"&amp;$C83&amp;"|"&amp;$D83,'_bk 0830-1728 📚 Bộ câu hỏi'!$M$13:$M1000,0)),"Có")="Không","Không","Có")))))</f>
        <v>Có</v>
      </c>
      <c r="M83" s="29" t="str">
        <f t="shared" si="1"/>
        <v>Chung||TC1</v>
      </c>
    </row>
    <row r="84">
      <c r="A84" s="23" t="s">
        <v>71</v>
      </c>
      <c r="B84" s="26" t="s">
        <v>82</v>
      </c>
      <c r="C84" s="29"/>
      <c r="D84" s="26" t="s">
        <v>518</v>
      </c>
      <c r="E84" s="26" t="s">
        <v>759</v>
      </c>
      <c r="F84" s="26" t="s">
        <v>196</v>
      </c>
      <c r="G84" s="26" t="s">
        <v>530</v>
      </c>
      <c r="H84" s="26" t="s">
        <v>531</v>
      </c>
      <c r="I84" s="26" t="s">
        <v>227</v>
      </c>
      <c r="J84" s="132"/>
      <c r="K84" s="29"/>
      <c r="L84" s="41" t="str">
        <f t="array" ref="L84">IF($B84="","",IF($A84&lt;&gt;"Có","Không",IF($G84="","Có",IF(IFERROR(INDEX('_bk 0830-1728 📚 Bộ câu hỏi'!$A$13:$A1000,MATCH($B84&amp;"|"&amp;$C84&amp;"|",'_bk 0830-1728 📚 Bộ câu hỏi'!$M$13:$M1000,0)),"Có")="Không","Không",IF(IFERROR(INDEX('_bk 0830-1728 📚 Bộ câu hỏi'!$A$13:$A1000,MATCH($B84&amp;"|"&amp;$C84&amp;"|"&amp;$D84,'_bk 0830-1728 📚 Bộ câu hỏi'!$M$13:$M1000,0)),"Có")="Không","Không","Có")))))</f>
        <v>Có</v>
      </c>
      <c r="M84" s="29" t="str">
        <f t="shared" si="1"/>
        <v>Chung||TC1</v>
      </c>
    </row>
    <row r="85">
      <c r="A85" s="23" t="s">
        <v>71</v>
      </c>
      <c r="B85" s="26" t="s">
        <v>82</v>
      </c>
      <c r="C85" s="29"/>
      <c r="D85" s="26" t="s">
        <v>532</v>
      </c>
      <c r="E85" s="26" t="s">
        <v>840</v>
      </c>
      <c r="F85" s="26" t="s">
        <v>196</v>
      </c>
      <c r="G85" s="26" t="s">
        <v>534</v>
      </c>
      <c r="H85" s="26" t="s">
        <v>535</v>
      </c>
      <c r="I85" s="26" t="s">
        <v>227</v>
      </c>
      <c r="J85" s="132"/>
      <c r="K85" s="29"/>
      <c r="L85" s="41" t="str">
        <f t="array" ref="L85">IF($B85="","",IF($A85&lt;&gt;"Có","Không",IF($G85="","Có",IF(IFERROR(INDEX('_bk 0830-1728 📚 Bộ câu hỏi'!$A$13:$A1000,MATCH($B85&amp;"|"&amp;$C85&amp;"|",'_bk 0830-1728 📚 Bộ câu hỏi'!$M$13:$M1000,0)),"Có")="Không","Không",IF(IFERROR(INDEX('_bk 0830-1728 📚 Bộ câu hỏi'!$A$13:$A1000,MATCH($B85&amp;"|"&amp;$C85&amp;"|"&amp;$D85,'_bk 0830-1728 📚 Bộ câu hỏi'!$M$13:$M1000,0)),"Có")="Không","Không","Có")))))</f>
        <v>Có</v>
      </c>
      <c r="M85" s="29" t="str">
        <f t="shared" si="1"/>
        <v>Chung||TC3</v>
      </c>
    </row>
    <row r="86">
      <c r="A86" s="23" t="s">
        <v>71</v>
      </c>
      <c r="B86" s="26" t="s">
        <v>82</v>
      </c>
      <c r="C86" s="29"/>
      <c r="D86" s="26" t="s">
        <v>532</v>
      </c>
      <c r="E86" s="26" t="s">
        <v>840</v>
      </c>
      <c r="F86" s="26" t="s">
        <v>196</v>
      </c>
      <c r="G86" s="26" t="s">
        <v>536</v>
      </c>
      <c r="H86" s="26" t="s">
        <v>537</v>
      </c>
      <c r="I86" s="26" t="s">
        <v>227</v>
      </c>
      <c r="J86" s="132"/>
      <c r="K86" s="29"/>
      <c r="L86" s="41" t="str">
        <f t="array" ref="L86">IF($B86="","",IF($A86&lt;&gt;"Có","Không",IF($G86="","Có",IF(IFERROR(INDEX('_bk 0830-1728 📚 Bộ câu hỏi'!$A$13:$A1000,MATCH($B86&amp;"|"&amp;$C86&amp;"|",'_bk 0830-1728 📚 Bộ câu hỏi'!$M$13:$M1000,0)),"Có")="Không","Không",IF(IFERROR(INDEX('_bk 0830-1728 📚 Bộ câu hỏi'!$A$13:$A1000,MATCH($B86&amp;"|"&amp;$C86&amp;"|"&amp;$D86,'_bk 0830-1728 📚 Bộ câu hỏi'!$M$13:$M1000,0)),"Có")="Không","Không","Có")))))</f>
        <v>Có</v>
      </c>
      <c r="M86" s="29" t="str">
        <f t="shared" si="1"/>
        <v>Chung||TC3</v>
      </c>
    </row>
    <row r="87">
      <c r="A87" s="23" t="s">
        <v>71</v>
      </c>
      <c r="B87" s="26" t="s">
        <v>82</v>
      </c>
      <c r="C87" s="29"/>
      <c r="D87" s="26" t="s">
        <v>532</v>
      </c>
      <c r="E87" s="26" t="s">
        <v>840</v>
      </c>
      <c r="F87" s="26" t="s">
        <v>196</v>
      </c>
      <c r="G87" s="26" t="s">
        <v>539</v>
      </c>
      <c r="H87" s="26" t="s">
        <v>540</v>
      </c>
      <c r="I87" s="26" t="s">
        <v>227</v>
      </c>
      <c r="J87" s="132"/>
      <c r="K87" s="29"/>
      <c r="L87" s="41" t="str">
        <f t="array" ref="L87">IF($B87="","",IF($A87&lt;&gt;"Có","Không",IF($G87="","Có",IF(IFERROR(INDEX('_bk 0830-1728 📚 Bộ câu hỏi'!$A$13:$A1000,MATCH($B87&amp;"|"&amp;$C87&amp;"|",'_bk 0830-1728 📚 Bộ câu hỏi'!$M$13:$M1000,0)),"Có")="Không","Không",IF(IFERROR(INDEX('_bk 0830-1728 📚 Bộ câu hỏi'!$A$13:$A1000,MATCH($B87&amp;"|"&amp;$C87&amp;"|"&amp;$D87,'_bk 0830-1728 📚 Bộ câu hỏi'!$M$13:$M1000,0)),"Có")="Không","Không","Có")))))</f>
        <v>Có</v>
      </c>
      <c r="M87" s="29" t="str">
        <f t="shared" si="1"/>
        <v>Chung||TC3</v>
      </c>
    </row>
    <row r="88">
      <c r="A88" s="23" t="s">
        <v>71</v>
      </c>
      <c r="B88" s="26" t="s">
        <v>82</v>
      </c>
      <c r="C88" s="29"/>
      <c r="D88" s="26" t="s">
        <v>532</v>
      </c>
      <c r="E88" s="26" t="s">
        <v>840</v>
      </c>
      <c r="F88" s="26" t="s">
        <v>196</v>
      </c>
      <c r="G88" s="26" t="s">
        <v>541</v>
      </c>
      <c r="H88" s="26" t="s">
        <v>542</v>
      </c>
      <c r="I88" s="26" t="s">
        <v>227</v>
      </c>
      <c r="J88" s="132"/>
      <c r="K88" s="29"/>
      <c r="L88" s="41" t="str">
        <f t="array" ref="L88">IF($B88="","",IF($A88&lt;&gt;"Có","Không",IF($G88="","Có",IF(IFERROR(INDEX('_bk 0830-1728 📚 Bộ câu hỏi'!$A$13:$A1000,MATCH($B88&amp;"|"&amp;$C88&amp;"|",'_bk 0830-1728 📚 Bộ câu hỏi'!$M$13:$M1000,0)),"Có")="Không","Không",IF(IFERROR(INDEX('_bk 0830-1728 📚 Bộ câu hỏi'!$A$13:$A1000,MATCH($B88&amp;"|"&amp;$C88&amp;"|"&amp;$D88,'_bk 0830-1728 📚 Bộ câu hỏi'!$M$13:$M1000,0)),"Có")="Không","Không","Có")))))</f>
        <v>Có</v>
      </c>
      <c r="M88" s="29" t="str">
        <f t="shared" si="1"/>
        <v>Chung||TC3</v>
      </c>
    </row>
    <row r="89">
      <c r="A89" s="23" t="s">
        <v>71</v>
      </c>
      <c r="B89" s="26" t="s">
        <v>82</v>
      </c>
      <c r="C89" s="29"/>
      <c r="D89" s="26" t="s">
        <v>532</v>
      </c>
      <c r="E89" s="26" t="s">
        <v>840</v>
      </c>
      <c r="F89" s="26" t="s">
        <v>196</v>
      </c>
      <c r="G89" s="26" t="s">
        <v>543</v>
      </c>
      <c r="H89" s="26" t="s">
        <v>544</v>
      </c>
      <c r="I89" s="26" t="s">
        <v>227</v>
      </c>
      <c r="J89" s="132"/>
      <c r="K89" s="29"/>
      <c r="L89" s="41" t="str">
        <f t="array" ref="L89">IF($B89="","",IF($A89&lt;&gt;"Có","Không",IF($G89="","Có",IF(IFERROR(INDEX('_bk 0830-1728 📚 Bộ câu hỏi'!$A$13:$A1000,MATCH($B89&amp;"|"&amp;$C89&amp;"|",'_bk 0830-1728 📚 Bộ câu hỏi'!$M$13:$M1000,0)),"Có")="Không","Không",IF(IFERROR(INDEX('_bk 0830-1728 📚 Bộ câu hỏi'!$A$13:$A1000,MATCH($B89&amp;"|"&amp;$C89&amp;"|"&amp;$D89,'_bk 0830-1728 📚 Bộ câu hỏi'!$M$13:$M1000,0)),"Có")="Không","Không","Có")))))</f>
        <v>Có</v>
      </c>
      <c r="M89" s="29" t="str">
        <f t="shared" si="1"/>
        <v>Chung||TC3</v>
      </c>
    </row>
    <row r="90">
      <c r="A90" s="23" t="s">
        <v>71</v>
      </c>
      <c r="B90" s="26" t="s">
        <v>82</v>
      </c>
      <c r="C90" s="29"/>
      <c r="D90" s="26" t="s">
        <v>532</v>
      </c>
      <c r="E90" s="26" t="s">
        <v>840</v>
      </c>
      <c r="F90" s="26" t="s">
        <v>196</v>
      </c>
      <c r="G90" s="26" t="s">
        <v>545</v>
      </c>
      <c r="H90" s="26" t="s">
        <v>546</v>
      </c>
      <c r="I90" s="26" t="s">
        <v>227</v>
      </c>
      <c r="J90" s="132"/>
      <c r="K90" s="29"/>
      <c r="L90" s="41" t="str">
        <f t="array" ref="L90">IF($B90="","",IF($A90&lt;&gt;"Có","Không",IF($G90="","Có",IF(IFERROR(INDEX('_bk 0830-1728 📚 Bộ câu hỏi'!$A$13:$A1000,MATCH($B90&amp;"|"&amp;$C90&amp;"|",'_bk 0830-1728 📚 Bộ câu hỏi'!$M$13:$M1000,0)),"Có")="Không","Không",IF(IFERROR(INDEX('_bk 0830-1728 📚 Bộ câu hỏi'!$A$13:$A1000,MATCH($B90&amp;"|"&amp;$C90&amp;"|"&amp;$D90,'_bk 0830-1728 📚 Bộ câu hỏi'!$M$13:$M1000,0)),"Có")="Không","Không","Có")))))</f>
        <v>Có</v>
      </c>
      <c r="M90" s="29" t="str">
        <f t="shared" si="1"/>
        <v>Chung||TC3</v>
      </c>
    </row>
    <row r="91">
      <c r="A91" s="23" t="s">
        <v>71</v>
      </c>
      <c r="B91" s="26" t="s">
        <v>82</v>
      </c>
      <c r="C91" s="29"/>
      <c r="D91" s="26" t="s">
        <v>532</v>
      </c>
      <c r="E91" s="26" t="s">
        <v>840</v>
      </c>
      <c r="F91" s="26" t="s">
        <v>196</v>
      </c>
      <c r="G91" s="26" t="s">
        <v>547</v>
      </c>
      <c r="H91" s="26" t="s">
        <v>548</v>
      </c>
      <c r="I91" s="26" t="s">
        <v>227</v>
      </c>
      <c r="J91" s="132"/>
      <c r="K91" s="29"/>
      <c r="L91" s="41" t="str">
        <f t="array" ref="L91">IF($B91="","",IF($A91&lt;&gt;"Có","Không",IF($G91="","Có",IF(IFERROR(INDEX('_bk 0830-1728 📚 Bộ câu hỏi'!$A$13:$A1000,MATCH($B91&amp;"|"&amp;$C91&amp;"|",'_bk 0830-1728 📚 Bộ câu hỏi'!$M$13:$M1000,0)),"Có")="Không","Không",IF(IFERROR(INDEX('_bk 0830-1728 📚 Bộ câu hỏi'!$A$13:$A1000,MATCH($B91&amp;"|"&amp;$C91&amp;"|"&amp;$D91,'_bk 0830-1728 📚 Bộ câu hỏi'!$M$13:$M1000,0)),"Có")="Không","Không","Có")))))</f>
        <v>Có</v>
      </c>
      <c r="M91" s="29" t="str">
        <f t="shared" si="1"/>
        <v>Chung||TC3</v>
      </c>
    </row>
    <row r="92">
      <c r="A92" s="23" t="s">
        <v>71</v>
      </c>
      <c r="B92" s="26" t="s">
        <v>82</v>
      </c>
      <c r="C92" s="29"/>
      <c r="D92" s="26" t="s">
        <v>532</v>
      </c>
      <c r="E92" s="26" t="s">
        <v>840</v>
      </c>
      <c r="F92" s="26" t="s">
        <v>196</v>
      </c>
      <c r="G92" s="26" t="s">
        <v>549</v>
      </c>
      <c r="H92" s="26" t="s">
        <v>550</v>
      </c>
      <c r="I92" s="26" t="s">
        <v>227</v>
      </c>
      <c r="J92" s="132"/>
      <c r="K92" s="29"/>
      <c r="L92" s="41" t="str">
        <f t="array" ref="L92">IF($B92="","",IF($A92&lt;&gt;"Có","Không",IF($G92="","Có",IF(IFERROR(INDEX('_bk 0830-1728 📚 Bộ câu hỏi'!$A$13:$A1000,MATCH($B92&amp;"|"&amp;$C92&amp;"|",'_bk 0830-1728 📚 Bộ câu hỏi'!$M$13:$M1000,0)),"Có")="Không","Không",IF(IFERROR(INDEX('_bk 0830-1728 📚 Bộ câu hỏi'!$A$13:$A1000,MATCH($B92&amp;"|"&amp;$C92&amp;"|"&amp;$D92,'_bk 0830-1728 📚 Bộ câu hỏi'!$M$13:$M1000,0)),"Có")="Không","Không","Có")))))</f>
        <v>Có</v>
      </c>
      <c r="M92" s="29" t="str">
        <f t="shared" si="1"/>
        <v>Chung||TC3</v>
      </c>
    </row>
    <row r="93">
      <c r="A93" s="23" t="s">
        <v>71</v>
      </c>
      <c r="B93" s="26" t="s">
        <v>82</v>
      </c>
      <c r="C93" s="29"/>
      <c r="D93" s="26" t="s">
        <v>551</v>
      </c>
      <c r="E93" s="26" t="s">
        <v>972</v>
      </c>
      <c r="F93" s="26" t="s">
        <v>196</v>
      </c>
      <c r="G93" s="26" t="s">
        <v>553</v>
      </c>
      <c r="H93" s="26" t="s">
        <v>554</v>
      </c>
      <c r="I93" s="26" t="s">
        <v>227</v>
      </c>
      <c r="J93" s="132"/>
      <c r="K93" s="29"/>
      <c r="L93" s="41" t="str">
        <f t="array" ref="L93">IF($B93="","",IF($A93&lt;&gt;"Có","Không",IF($G93="","Có",IF(IFERROR(INDEX('_bk 0830-1728 📚 Bộ câu hỏi'!$A$13:$A1000,MATCH($B93&amp;"|"&amp;$C93&amp;"|",'_bk 0830-1728 📚 Bộ câu hỏi'!$M$13:$M1000,0)),"Có")="Không","Không",IF(IFERROR(INDEX('_bk 0830-1728 📚 Bộ câu hỏi'!$A$13:$A1000,MATCH($B93&amp;"|"&amp;$C93&amp;"|"&amp;$D93,'_bk 0830-1728 📚 Bộ câu hỏi'!$M$13:$M1000,0)),"Có")="Không","Không","Có")))))</f>
        <v>Có</v>
      </c>
      <c r="M93" s="29" t="str">
        <f t="shared" si="1"/>
        <v>Chung||TC6</v>
      </c>
    </row>
    <row r="94">
      <c r="A94" s="23" t="s">
        <v>71</v>
      </c>
      <c r="B94" s="26" t="s">
        <v>82</v>
      </c>
      <c r="C94" s="29"/>
      <c r="D94" s="26" t="s">
        <v>551</v>
      </c>
      <c r="E94" s="26" t="s">
        <v>972</v>
      </c>
      <c r="F94" s="26" t="s">
        <v>196</v>
      </c>
      <c r="G94" s="26" t="s">
        <v>555</v>
      </c>
      <c r="H94" s="26" t="s">
        <v>556</v>
      </c>
      <c r="I94" s="26" t="s">
        <v>227</v>
      </c>
      <c r="J94" s="132"/>
      <c r="K94" s="29"/>
      <c r="L94" s="41" t="str">
        <f t="array" ref="L94">IF($B94="","",IF($A94&lt;&gt;"Có","Không",IF($G94="","Có",IF(IFERROR(INDEX('_bk 0830-1728 📚 Bộ câu hỏi'!$A$13:$A1000,MATCH($B94&amp;"|"&amp;$C94&amp;"|",'_bk 0830-1728 📚 Bộ câu hỏi'!$M$13:$M1000,0)),"Có")="Không","Không",IF(IFERROR(INDEX('_bk 0830-1728 📚 Bộ câu hỏi'!$A$13:$A1000,MATCH($B94&amp;"|"&amp;$C94&amp;"|"&amp;$D94,'_bk 0830-1728 📚 Bộ câu hỏi'!$M$13:$M1000,0)),"Có")="Không","Không","Có")))))</f>
        <v>Có</v>
      </c>
      <c r="M94" s="29" t="str">
        <f t="shared" si="1"/>
        <v>Chung||TC6</v>
      </c>
    </row>
    <row r="95">
      <c r="A95" s="23" t="s">
        <v>71</v>
      </c>
      <c r="B95" s="26" t="s">
        <v>82</v>
      </c>
      <c r="C95" s="29"/>
      <c r="D95" s="26" t="s">
        <v>551</v>
      </c>
      <c r="E95" s="26" t="s">
        <v>972</v>
      </c>
      <c r="F95" s="26" t="s">
        <v>196</v>
      </c>
      <c r="G95" s="26" t="s">
        <v>557</v>
      </c>
      <c r="H95" s="26" t="s">
        <v>558</v>
      </c>
      <c r="I95" s="26" t="s">
        <v>227</v>
      </c>
      <c r="J95" s="132"/>
      <c r="K95" s="29"/>
      <c r="L95" s="41" t="str">
        <f t="array" ref="L95">IF($B95="","",IF($A95&lt;&gt;"Có","Không",IF($G95="","Có",IF(IFERROR(INDEX('_bk 0830-1728 📚 Bộ câu hỏi'!$A$13:$A1000,MATCH($B95&amp;"|"&amp;$C95&amp;"|",'_bk 0830-1728 📚 Bộ câu hỏi'!$M$13:$M1000,0)),"Có")="Không","Không",IF(IFERROR(INDEX('_bk 0830-1728 📚 Bộ câu hỏi'!$A$13:$A1000,MATCH($B95&amp;"|"&amp;$C95&amp;"|"&amp;$D95,'_bk 0830-1728 📚 Bộ câu hỏi'!$M$13:$M1000,0)),"Có")="Không","Không","Có")))))</f>
        <v>Có</v>
      </c>
      <c r="M95" s="29" t="str">
        <f t="shared" si="1"/>
        <v>Chung||TC6</v>
      </c>
    </row>
    <row r="96">
      <c r="A96" s="23" t="s">
        <v>71</v>
      </c>
      <c r="B96" s="26" t="s">
        <v>82</v>
      </c>
      <c r="C96" s="29"/>
      <c r="D96" s="26" t="s">
        <v>551</v>
      </c>
      <c r="E96" s="26" t="s">
        <v>972</v>
      </c>
      <c r="F96" s="26" t="s">
        <v>196</v>
      </c>
      <c r="G96" s="26" t="s">
        <v>559</v>
      </c>
      <c r="H96" s="26" t="s">
        <v>560</v>
      </c>
      <c r="I96" s="26" t="s">
        <v>227</v>
      </c>
      <c r="J96" s="132"/>
      <c r="K96" s="29"/>
      <c r="L96" s="41" t="str">
        <f t="array" ref="L96">IF($B96="","",IF($A96&lt;&gt;"Có","Không",IF($G96="","Có",IF(IFERROR(INDEX('_bk 0830-1728 📚 Bộ câu hỏi'!$A$13:$A1000,MATCH($B96&amp;"|"&amp;$C96&amp;"|",'_bk 0830-1728 📚 Bộ câu hỏi'!$M$13:$M1000,0)),"Có")="Không","Không",IF(IFERROR(INDEX('_bk 0830-1728 📚 Bộ câu hỏi'!$A$13:$A1000,MATCH($B96&amp;"|"&amp;$C96&amp;"|"&amp;$D96,'_bk 0830-1728 📚 Bộ câu hỏi'!$M$13:$M1000,0)),"Có")="Không","Không","Có")))))</f>
        <v>Có</v>
      </c>
      <c r="M96" s="29" t="str">
        <f t="shared" si="1"/>
        <v>Chung||TC6</v>
      </c>
    </row>
    <row r="97">
      <c r="A97" s="23" t="s">
        <v>71</v>
      </c>
      <c r="B97" s="26" t="s">
        <v>82</v>
      </c>
      <c r="C97" s="29"/>
      <c r="D97" s="26" t="s">
        <v>561</v>
      </c>
      <c r="E97" s="26" t="s">
        <v>1031</v>
      </c>
      <c r="F97" s="26" t="s">
        <v>1032</v>
      </c>
      <c r="G97" s="26" t="s">
        <v>563</v>
      </c>
      <c r="H97" s="26" t="s">
        <v>564</v>
      </c>
      <c r="I97" s="26" t="s">
        <v>227</v>
      </c>
      <c r="J97" s="132"/>
      <c r="K97" s="29"/>
      <c r="L97" s="41" t="str">
        <f t="array" ref="L97">IF($B97="","",IF($A97&lt;&gt;"Có","Không",IF($G97="","Có",IF(IFERROR(INDEX('_bk 0830-1728 📚 Bộ câu hỏi'!$A$13:$A1000,MATCH($B97&amp;"|"&amp;$C97&amp;"|",'_bk 0830-1728 📚 Bộ câu hỏi'!$M$13:$M1000,0)),"Có")="Không","Không",IF(IFERROR(INDEX('_bk 0830-1728 📚 Bộ câu hỏi'!$A$13:$A1000,MATCH($B97&amp;"|"&amp;$C97&amp;"|"&amp;$D97,'_bk 0830-1728 📚 Bộ câu hỏi'!$M$13:$M1000,0)),"Có")="Không","Không","Có")))))</f>
        <v>Có</v>
      </c>
      <c r="M97" s="29" t="str">
        <f t="shared" si="1"/>
        <v>Chung||NL1</v>
      </c>
    </row>
    <row r="98">
      <c r="A98" s="23" t="s">
        <v>71</v>
      </c>
      <c r="B98" s="26" t="s">
        <v>82</v>
      </c>
      <c r="C98" s="29"/>
      <c r="D98" s="26" t="s">
        <v>561</v>
      </c>
      <c r="E98" s="26" t="s">
        <v>1031</v>
      </c>
      <c r="F98" s="26" t="s">
        <v>1032</v>
      </c>
      <c r="G98" s="26" t="s">
        <v>565</v>
      </c>
      <c r="H98" s="26" t="s">
        <v>566</v>
      </c>
      <c r="I98" s="26" t="s">
        <v>227</v>
      </c>
      <c r="J98" s="132"/>
      <c r="K98" s="29"/>
      <c r="L98" s="41" t="str">
        <f t="array" ref="L98">IF($B98="","",IF($A98&lt;&gt;"Có","Không",IF($G98="","Có",IF(IFERROR(INDEX('_bk 0830-1728 📚 Bộ câu hỏi'!$A$13:$A1000,MATCH($B98&amp;"|"&amp;$C98&amp;"|",'_bk 0830-1728 📚 Bộ câu hỏi'!$M$13:$M1000,0)),"Có")="Không","Không",IF(IFERROR(INDEX('_bk 0830-1728 📚 Bộ câu hỏi'!$A$13:$A1000,MATCH($B98&amp;"|"&amp;$C98&amp;"|"&amp;$D98,'_bk 0830-1728 📚 Bộ câu hỏi'!$M$13:$M1000,0)),"Có")="Không","Không","Có")))))</f>
        <v>Có</v>
      </c>
      <c r="M98" s="29" t="str">
        <f t="shared" si="1"/>
        <v>Chung||NL1</v>
      </c>
    </row>
    <row r="99">
      <c r="A99" s="23" t="s">
        <v>71</v>
      </c>
      <c r="B99" s="26" t="s">
        <v>82</v>
      </c>
      <c r="C99" s="29"/>
      <c r="D99" s="26" t="s">
        <v>561</v>
      </c>
      <c r="E99" s="26" t="s">
        <v>1031</v>
      </c>
      <c r="F99" s="26" t="s">
        <v>1032</v>
      </c>
      <c r="G99" s="26" t="s">
        <v>569</v>
      </c>
      <c r="H99" s="26" t="s">
        <v>570</v>
      </c>
      <c r="I99" s="26" t="s">
        <v>571</v>
      </c>
      <c r="J99" s="132"/>
      <c r="K99" s="29"/>
      <c r="L99" s="41" t="str">
        <f t="array" ref="L99">IF($B99="","",IF($A99&lt;&gt;"Có","Không",IF($G99="","Có",IF(IFERROR(INDEX('_bk 0830-1728 📚 Bộ câu hỏi'!$A$13:$A1000,MATCH($B99&amp;"|"&amp;$C99&amp;"|",'_bk 0830-1728 📚 Bộ câu hỏi'!$M$13:$M1000,0)),"Có")="Không","Không",IF(IFERROR(INDEX('_bk 0830-1728 📚 Bộ câu hỏi'!$A$13:$A1000,MATCH($B99&amp;"|"&amp;$C99&amp;"|"&amp;$D99,'_bk 0830-1728 📚 Bộ câu hỏi'!$M$13:$M1000,0)),"Có")="Không","Không","Có")))))</f>
        <v>Có</v>
      </c>
      <c r="M99" s="29" t="str">
        <f t="shared" si="1"/>
        <v>Chung||NL1</v>
      </c>
    </row>
    <row r="100">
      <c r="A100" s="23" t="s">
        <v>71</v>
      </c>
      <c r="B100" s="26" t="s">
        <v>82</v>
      </c>
      <c r="C100" s="29"/>
      <c r="D100" s="26" t="s">
        <v>561</v>
      </c>
      <c r="E100" s="26" t="s">
        <v>1031</v>
      </c>
      <c r="F100" s="26" t="s">
        <v>1032</v>
      </c>
      <c r="G100" s="26" t="s">
        <v>572</v>
      </c>
      <c r="H100" s="26" t="s">
        <v>573</v>
      </c>
      <c r="I100" s="26" t="s">
        <v>571</v>
      </c>
      <c r="J100" s="132"/>
      <c r="K100" s="29"/>
      <c r="L100" s="41" t="str">
        <f t="array" ref="L100">IF($B100="","",IF($A100&lt;&gt;"Có","Không",IF($G100="","Có",IF(IFERROR(INDEX('_bk 0830-1728 📚 Bộ câu hỏi'!$A$13:$A1000,MATCH($B100&amp;"|"&amp;$C100&amp;"|",'_bk 0830-1728 📚 Bộ câu hỏi'!$M$13:$M1000,0)),"Có")="Không","Không",IF(IFERROR(INDEX('_bk 0830-1728 📚 Bộ câu hỏi'!$A$13:$A1000,MATCH($B100&amp;"|"&amp;$C100&amp;"|"&amp;$D100,'_bk 0830-1728 📚 Bộ câu hỏi'!$M$13:$M1000,0)),"Có")="Không","Không","Có")))))</f>
        <v>Có</v>
      </c>
      <c r="M100" s="29" t="str">
        <f t="shared" si="1"/>
        <v>Chung||NL1</v>
      </c>
    </row>
    <row r="101">
      <c r="A101" s="23" t="s">
        <v>71</v>
      </c>
      <c r="B101" s="26" t="s">
        <v>82</v>
      </c>
      <c r="C101" s="29"/>
      <c r="D101" s="26" t="s">
        <v>561</v>
      </c>
      <c r="E101" s="26" t="s">
        <v>1031</v>
      </c>
      <c r="F101" s="26" t="s">
        <v>1032</v>
      </c>
      <c r="G101" s="26" t="s">
        <v>574</v>
      </c>
      <c r="H101" s="26" t="s">
        <v>575</v>
      </c>
      <c r="I101" s="26" t="s">
        <v>571</v>
      </c>
      <c r="J101" s="132"/>
      <c r="K101" s="29"/>
      <c r="L101" s="41" t="str">
        <f t="array" ref="L101">IF($B101="","",IF($A101&lt;&gt;"Có","Không",IF($G101="","Có",IF(IFERROR(INDEX('_bk 0830-1728 📚 Bộ câu hỏi'!$A$13:$A1000,MATCH($B101&amp;"|"&amp;$C101&amp;"|",'_bk 0830-1728 📚 Bộ câu hỏi'!$M$13:$M1000,0)),"Có")="Không","Không",IF(IFERROR(INDEX('_bk 0830-1728 📚 Bộ câu hỏi'!$A$13:$A1000,MATCH($B101&amp;"|"&amp;$C101&amp;"|"&amp;$D101,'_bk 0830-1728 📚 Bộ câu hỏi'!$M$13:$M1000,0)),"Có")="Không","Không","Có")))))</f>
        <v>Có</v>
      </c>
      <c r="M101" s="29" t="str">
        <f t="shared" si="1"/>
        <v>Chung||NL1</v>
      </c>
    </row>
    <row r="102">
      <c r="A102" s="23" t="s">
        <v>71</v>
      </c>
      <c r="B102" s="26" t="s">
        <v>82</v>
      </c>
      <c r="C102" s="29"/>
      <c r="D102" s="26" t="s">
        <v>561</v>
      </c>
      <c r="E102" s="26" t="s">
        <v>1031</v>
      </c>
      <c r="F102" s="26" t="s">
        <v>1032</v>
      </c>
      <c r="G102" s="26" t="s">
        <v>576</v>
      </c>
      <c r="H102" s="26" t="s">
        <v>577</v>
      </c>
      <c r="I102" s="26" t="s">
        <v>578</v>
      </c>
      <c r="J102" s="132"/>
      <c r="K102" s="29"/>
      <c r="L102" s="41" t="str">
        <f t="array" ref="L102">IF($B102="","",IF($A102&lt;&gt;"Có","Không",IF($G102="","Có",IF(IFERROR(INDEX('_bk 0830-1728 📚 Bộ câu hỏi'!$A$13:$A1000,MATCH($B102&amp;"|"&amp;$C102&amp;"|",'_bk 0830-1728 📚 Bộ câu hỏi'!$M$13:$M1000,0)),"Có")="Không","Không",IF(IFERROR(INDEX('_bk 0830-1728 📚 Bộ câu hỏi'!$A$13:$A1000,MATCH($B102&amp;"|"&amp;$C102&amp;"|"&amp;$D102,'_bk 0830-1728 📚 Bộ câu hỏi'!$M$13:$M1000,0)),"Có")="Không","Không","Có")))))</f>
        <v>Có</v>
      </c>
      <c r="M102" s="29" t="str">
        <f t="shared" si="1"/>
        <v>Chung||NL1</v>
      </c>
    </row>
    <row r="103">
      <c r="A103" s="23" t="s">
        <v>71</v>
      </c>
      <c r="B103" s="26" t="s">
        <v>82</v>
      </c>
      <c r="C103" s="29"/>
      <c r="D103" s="26" t="s">
        <v>561</v>
      </c>
      <c r="E103" s="26" t="s">
        <v>1031</v>
      </c>
      <c r="F103" s="26" t="s">
        <v>1032</v>
      </c>
      <c r="G103" s="26" t="s">
        <v>579</v>
      </c>
      <c r="H103" s="26" t="s">
        <v>580</v>
      </c>
      <c r="I103" s="26" t="s">
        <v>578</v>
      </c>
      <c r="J103" s="132"/>
      <c r="K103" s="29"/>
      <c r="L103" s="41" t="str">
        <f t="array" ref="L103">IF($B103="","",IF($A103&lt;&gt;"Có","Không",IF($G103="","Có",IF(IFERROR(INDEX('_bk 0830-1728 📚 Bộ câu hỏi'!$A$13:$A1000,MATCH($B103&amp;"|"&amp;$C103&amp;"|",'_bk 0830-1728 📚 Bộ câu hỏi'!$M$13:$M1000,0)),"Có")="Không","Không",IF(IFERROR(INDEX('_bk 0830-1728 📚 Bộ câu hỏi'!$A$13:$A1000,MATCH($B103&amp;"|"&amp;$C103&amp;"|"&amp;$D103,'_bk 0830-1728 📚 Bộ câu hỏi'!$M$13:$M1000,0)),"Có")="Không","Không","Có")))))</f>
        <v>Có</v>
      </c>
      <c r="M103" s="29" t="str">
        <f t="shared" si="1"/>
        <v>Chung||NL1</v>
      </c>
    </row>
    <row r="104">
      <c r="A104" s="23" t="s">
        <v>71</v>
      </c>
      <c r="B104" s="26" t="s">
        <v>82</v>
      </c>
      <c r="C104" s="29"/>
      <c r="D104" s="26" t="s">
        <v>561</v>
      </c>
      <c r="E104" s="26" t="s">
        <v>1031</v>
      </c>
      <c r="F104" s="26" t="s">
        <v>1032</v>
      </c>
      <c r="G104" s="26" t="s">
        <v>581</v>
      </c>
      <c r="H104" s="26" t="s">
        <v>582</v>
      </c>
      <c r="I104" s="26" t="s">
        <v>578</v>
      </c>
      <c r="J104" s="132"/>
      <c r="K104" s="29"/>
      <c r="L104" s="41" t="str">
        <f t="array" ref="L104">IF($B104="","",IF($A104&lt;&gt;"Có","Không",IF($G104="","Có",IF(IFERROR(INDEX('_bk 0830-1728 📚 Bộ câu hỏi'!$A$13:$A1000,MATCH($B104&amp;"|"&amp;$C104&amp;"|",'_bk 0830-1728 📚 Bộ câu hỏi'!$M$13:$M1000,0)),"Có")="Không","Không",IF(IFERROR(INDEX('_bk 0830-1728 📚 Bộ câu hỏi'!$A$13:$A1000,MATCH($B104&amp;"|"&amp;$C104&amp;"|"&amp;$D104,'_bk 0830-1728 📚 Bộ câu hỏi'!$M$13:$M1000,0)),"Có")="Không","Không","Có")))))</f>
        <v>Có</v>
      </c>
      <c r="M104" s="29" t="str">
        <f t="shared" si="1"/>
        <v>Chung||NL1</v>
      </c>
    </row>
    <row r="105">
      <c r="A105" s="23" t="s">
        <v>71</v>
      </c>
      <c r="B105" s="26" t="s">
        <v>82</v>
      </c>
      <c r="C105" s="29"/>
      <c r="D105" s="26" t="s">
        <v>561</v>
      </c>
      <c r="E105" s="26" t="s">
        <v>1031</v>
      </c>
      <c r="F105" s="26" t="s">
        <v>1032</v>
      </c>
      <c r="G105" s="26" t="s">
        <v>583</v>
      </c>
      <c r="H105" s="26" t="s">
        <v>584</v>
      </c>
      <c r="I105" s="26" t="s">
        <v>578</v>
      </c>
      <c r="J105" s="132"/>
      <c r="K105" s="29"/>
      <c r="L105" s="41" t="str">
        <f t="array" ref="L105">IF($B105="","",IF($A105&lt;&gt;"Có","Không",IF($G105="","Có",IF(IFERROR(INDEX('_bk 0830-1728 📚 Bộ câu hỏi'!$A$13:$A1000,MATCH($B105&amp;"|"&amp;$C105&amp;"|",'_bk 0830-1728 📚 Bộ câu hỏi'!$M$13:$M1000,0)),"Có")="Không","Không",IF(IFERROR(INDEX('_bk 0830-1728 📚 Bộ câu hỏi'!$A$13:$A1000,MATCH($B105&amp;"|"&amp;$C105&amp;"|"&amp;$D105,'_bk 0830-1728 📚 Bộ câu hỏi'!$M$13:$M1000,0)),"Có")="Không","Không","Có")))))</f>
        <v>Có</v>
      </c>
      <c r="M105" s="29" t="str">
        <f t="shared" si="1"/>
        <v>Chung||NL1</v>
      </c>
    </row>
    <row r="106">
      <c r="A106" s="23" t="s">
        <v>71</v>
      </c>
      <c r="B106" s="26" t="s">
        <v>82</v>
      </c>
      <c r="C106" s="29"/>
      <c r="D106" s="26" t="s">
        <v>1064</v>
      </c>
      <c r="E106" s="26" t="s">
        <v>1065</v>
      </c>
      <c r="F106" s="26" t="s">
        <v>1032</v>
      </c>
      <c r="G106" s="26" t="s">
        <v>1066</v>
      </c>
      <c r="H106" s="26" t="s">
        <v>1067</v>
      </c>
      <c r="I106" s="26" t="s">
        <v>227</v>
      </c>
      <c r="J106" s="132"/>
      <c r="K106" s="29"/>
      <c r="L106" s="41" t="str">
        <f t="array" ref="L106">IF($B106="","",IF($A106&lt;&gt;"Có","Không",IF($G106="","Có",IF(IFERROR(INDEX('_bk 0830-1728 📚 Bộ câu hỏi'!$A$13:$A1000,MATCH($B106&amp;"|"&amp;$C106&amp;"|",'_bk 0830-1728 📚 Bộ câu hỏi'!$M$13:$M1000,0)),"Có")="Không","Không",IF(IFERROR(INDEX('_bk 0830-1728 📚 Bộ câu hỏi'!$A$13:$A1000,MATCH($B106&amp;"|"&amp;$C106&amp;"|"&amp;$D106,'_bk 0830-1728 📚 Bộ câu hỏi'!$M$13:$M1000,0)),"Có")="Không","Không","Có")))))</f>
        <v>Có</v>
      </c>
      <c r="M106" s="29" t="str">
        <f t="shared" si="1"/>
        <v>Chung||NL2</v>
      </c>
    </row>
    <row r="107">
      <c r="A107" s="23" t="s">
        <v>71</v>
      </c>
      <c r="B107" s="26" t="s">
        <v>82</v>
      </c>
      <c r="C107" s="29"/>
      <c r="D107" s="26" t="s">
        <v>1064</v>
      </c>
      <c r="E107" s="26" t="s">
        <v>1065</v>
      </c>
      <c r="F107" s="26" t="s">
        <v>1032</v>
      </c>
      <c r="G107" s="26" t="s">
        <v>1069</v>
      </c>
      <c r="H107" s="26" t="s">
        <v>1070</v>
      </c>
      <c r="I107" s="26" t="s">
        <v>227</v>
      </c>
      <c r="J107" s="132"/>
      <c r="K107" s="29"/>
      <c r="L107" s="41" t="str">
        <f t="array" ref="L107">IF($B107="","",IF($A107&lt;&gt;"Có","Không",IF($G107="","Có",IF(IFERROR(INDEX('_bk 0830-1728 📚 Bộ câu hỏi'!$A$13:$A1000,MATCH($B107&amp;"|"&amp;$C107&amp;"|",'_bk 0830-1728 📚 Bộ câu hỏi'!$M$13:$M1000,0)),"Có")="Không","Không",IF(IFERROR(INDEX('_bk 0830-1728 📚 Bộ câu hỏi'!$A$13:$A1000,MATCH($B107&amp;"|"&amp;$C107&amp;"|"&amp;$D107,'_bk 0830-1728 📚 Bộ câu hỏi'!$M$13:$M1000,0)),"Có")="Không","Không","Có")))))</f>
        <v>Có</v>
      </c>
      <c r="M107" s="29" t="str">
        <f t="shared" si="1"/>
        <v>Chung||NL2</v>
      </c>
    </row>
    <row r="108">
      <c r="A108" s="23" t="s">
        <v>71</v>
      </c>
      <c r="B108" s="26" t="s">
        <v>82</v>
      </c>
      <c r="C108" s="29"/>
      <c r="D108" s="26" t="s">
        <v>585</v>
      </c>
      <c r="E108" s="26" t="s">
        <v>1072</v>
      </c>
      <c r="F108" s="26" t="s">
        <v>1032</v>
      </c>
      <c r="G108" s="26" t="s">
        <v>587</v>
      </c>
      <c r="H108" s="26" t="s">
        <v>588</v>
      </c>
      <c r="I108" s="26" t="s">
        <v>227</v>
      </c>
      <c r="J108" s="132"/>
      <c r="K108" s="29"/>
      <c r="L108" s="41" t="str">
        <f t="array" ref="L108">IF($B108="","",IF($A108&lt;&gt;"Có","Không",IF($G108="","Có",IF(IFERROR(INDEX('_bk 0830-1728 📚 Bộ câu hỏi'!$A$13:$A1000,MATCH($B108&amp;"|"&amp;$C108&amp;"|",'_bk 0830-1728 📚 Bộ câu hỏi'!$M$13:$M1000,0)),"Có")="Không","Không",IF(IFERROR(INDEX('_bk 0830-1728 📚 Bộ câu hỏi'!$A$13:$A1000,MATCH($B108&amp;"|"&amp;$C108&amp;"|"&amp;$D108,'_bk 0830-1728 📚 Bộ câu hỏi'!$M$13:$M1000,0)),"Có")="Không","Không","Có")))))</f>
        <v>Có</v>
      </c>
      <c r="M108" s="29" t="str">
        <f t="shared" si="1"/>
        <v>Chung||NL3</v>
      </c>
    </row>
    <row r="109">
      <c r="A109" s="23" t="s">
        <v>71</v>
      </c>
      <c r="B109" s="26" t="s">
        <v>82</v>
      </c>
      <c r="C109" s="29"/>
      <c r="D109" s="26" t="s">
        <v>585</v>
      </c>
      <c r="E109" s="26" t="s">
        <v>1072</v>
      </c>
      <c r="F109" s="26" t="s">
        <v>1032</v>
      </c>
      <c r="G109" s="26" t="s">
        <v>589</v>
      </c>
      <c r="H109" s="26" t="s">
        <v>590</v>
      </c>
      <c r="I109" s="26" t="s">
        <v>355</v>
      </c>
      <c r="J109" s="132"/>
      <c r="K109" s="29"/>
      <c r="L109" s="41" t="str">
        <f t="array" ref="L109">IF($B109="","",IF($A109&lt;&gt;"Có","Không",IF($G109="","Có",IF(IFERROR(INDEX('_bk 0830-1728 📚 Bộ câu hỏi'!$A$13:$A1000,MATCH($B109&amp;"|"&amp;$C109&amp;"|",'_bk 0830-1728 📚 Bộ câu hỏi'!$M$13:$M1000,0)),"Có")="Không","Không",IF(IFERROR(INDEX('_bk 0830-1728 📚 Bộ câu hỏi'!$A$13:$A1000,MATCH($B109&amp;"|"&amp;$C109&amp;"|"&amp;$D109,'_bk 0830-1728 📚 Bộ câu hỏi'!$M$13:$M1000,0)),"Có")="Không","Không","Có")))))</f>
        <v>Có</v>
      </c>
      <c r="M109" s="29" t="str">
        <f t="shared" si="1"/>
        <v>Chung||NL3</v>
      </c>
    </row>
    <row r="110">
      <c r="A110" s="23" t="s">
        <v>71</v>
      </c>
      <c r="B110" s="26" t="s">
        <v>82</v>
      </c>
      <c r="C110" s="29"/>
      <c r="D110" s="26" t="s">
        <v>585</v>
      </c>
      <c r="E110" s="26" t="s">
        <v>1072</v>
      </c>
      <c r="F110" s="26" t="s">
        <v>1032</v>
      </c>
      <c r="G110" s="26" t="s">
        <v>591</v>
      </c>
      <c r="H110" s="26" t="s">
        <v>592</v>
      </c>
      <c r="I110" s="26" t="s">
        <v>593</v>
      </c>
      <c r="J110" s="132"/>
      <c r="K110" s="29"/>
      <c r="L110" s="41" t="str">
        <f t="array" ref="L110">IF($B110="","",IF($A110&lt;&gt;"Có","Không",IF($G110="","Có",IF(IFERROR(INDEX('_bk 0830-1728 📚 Bộ câu hỏi'!$A$13:$A1000,MATCH($B110&amp;"|"&amp;$C110&amp;"|",'_bk 0830-1728 📚 Bộ câu hỏi'!$M$13:$M1000,0)),"Có")="Không","Không",IF(IFERROR(INDEX('_bk 0830-1728 📚 Bộ câu hỏi'!$A$13:$A1000,MATCH($B110&amp;"|"&amp;$C110&amp;"|"&amp;$D110,'_bk 0830-1728 📚 Bộ câu hỏi'!$M$13:$M1000,0)),"Có")="Không","Không","Có")))))</f>
        <v>Có</v>
      </c>
      <c r="M110" s="29" t="str">
        <f t="shared" si="1"/>
        <v>Chung||NL3</v>
      </c>
    </row>
    <row r="111">
      <c r="A111" s="23" t="s">
        <v>71</v>
      </c>
      <c r="B111" s="26" t="s">
        <v>82</v>
      </c>
      <c r="C111" s="29"/>
      <c r="D111" s="26" t="s">
        <v>585</v>
      </c>
      <c r="E111" s="26" t="s">
        <v>1072</v>
      </c>
      <c r="F111" s="26" t="s">
        <v>1032</v>
      </c>
      <c r="G111" s="26" t="s">
        <v>594</v>
      </c>
      <c r="H111" s="26" t="s">
        <v>595</v>
      </c>
      <c r="I111" s="26" t="s">
        <v>593</v>
      </c>
      <c r="J111" s="132"/>
      <c r="K111" s="29"/>
      <c r="L111" s="41" t="str">
        <f t="array" ref="L111">IF($B111="","",IF($A111&lt;&gt;"Có","Không",IF($G111="","Có",IF(IFERROR(INDEX('_bk 0830-1728 📚 Bộ câu hỏi'!$A$13:$A1000,MATCH($B111&amp;"|"&amp;$C111&amp;"|",'_bk 0830-1728 📚 Bộ câu hỏi'!$M$13:$M1000,0)),"Có")="Không","Không",IF(IFERROR(INDEX('_bk 0830-1728 📚 Bộ câu hỏi'!$A$13:$A1000,MATCH($B111&amp;"|"&amp;$C111&amp;"|"&amp;$D111,'_bk 0830-1728 📚 Bộ câu hỏi'!$M$13:$M1000,0)),"Có")="Không","Không","Có")))))</f>
        <v>Có</v>
      </c>
      <c r="M111" s="29" t="str">
        <f t="shared" si="1"/>
        <v>Chung||NL3</v>
      </c>
    </row>
    <row r="112">
      <c r="A112" s="23" t="s">
        <v>71</v>
      </c>
      <c r="B112" s="26" t="s">
        <v>82</v>
      </c>
      <c r="C112" s="29"/>
      <c r="D112" s="26" t="s">
        <v>585</v>
      </c>
      <c r="E112" s="26" t="s">
        <v>1072</v>
      </c>
      <c r="F112" s="26" t="s">
        <v>1032</v>
      </c>
      <c r="G112" s="26" t="s">
        <v>596</v>
      </c>
      <c r="H112" s="26" t="s">
        <v>597</v>
      </c>
      <c r="I112" s="26" t="s">
        <v>593</v>
      </c>
      <c r="J112" s="132"/>
      <c r="K112" s="29"/>
      <c r="L112" s="41" t="str">
        <f t="array" ref="L112">IF($B112="","",IF($A112&lt;&gt;"Có","Không",IF($G112="","Có",IF(IFERROR(INDEX('_bk 0830-1728 📚 Bộ câu hỏi'!$A$13:$A1000,MATCH($B112&amp;"|"&amp;$C112&amp;"|",'_bk 0830-1728 📚 Bộ câu hỏi'!$M$13:$M1000,0)),"Có")="Không","Không",IF(IFERROR(INDEX('_bk 0830-1728 📚 Bộ câu hỏi'!$A$13:$A1000,MATCH($B112&amp;"|"&amp;$C112&amp;"|"&amp;$D112,'_bk 0830-1728 📚 Bộ câu hỏi'!$M$13:$M1000,0)),"Có")="Không","Không","Có")))))</f>
        <v>Có</v>
      </c>
      <c r="M112" s="29" t="str">
        <f t="shared" si="1"/>
        <v>Chung||NL3</v>
      </c>
    </row>
    <row r="113">
      <c r="A113" s="23" t="s">
        <v>71</v>
      </c>
      <c r="B113" s="26" t="s">
        <v>82</v>
      </c>
      <c r="C113" s="29"/>
      <c r="D113" s="26" t="s">
        <v>1078</v>
      </c>
      <c r="E113" s="26" t="s">
        <v>1079</v>
      </c>
      <c r="F113" s="26" t="s">
        <v>1032</v>
      </c>
      <c r="G113" s="26" t="s">
        <v>1080</v>
      </c>
      <c r="H113" s="26" t="s">
        <v>1081</v>
      </c>
      <c r="I113" s="26" t="s">
        <v>227</v>
      </c>
      <c r="J113" s="132"/>
      <c r="K113" s="29"/>
      <c r="L113" s="41" t="str">
        <f t="array" ref="L113">IF($B113="","",IF($A113&lt;&gt;"Có","Không",IF($G113="","Có",IF(IFERROR(INDEX('_bk 0830-1728 📚 Bộ câu hỏi'!$A$13:$A1000,MATCH($B113&amp;"|"&amp;$C113&amp;"|",'_bk 0830-1728 📚 Bộ câu hỏi'!$M$13:$M1000,0)),"Có")="Không","Không",IF(IFERROR(INDEX('_bk 0830-1728 📚 Bộ câu hỏi'!$A$13:$A1000,MATCH($B113&amp;"|"&amp;$C113&amp;"|"&amp;$D113,'_bk 0830-1728 📚 Bộ câu hỏi'!$M$13:$M1000,0)),"Có")="Không","Không","Có")))))</f>
        <v>Có</v>
      </c>
      <c r="M113" s="29" t="str">
        <f t="shared" si="1"/>
        <v>Chung||NL4</v>
      </c>
    </row>
    <row r="114">
      <c r="A114" s="23" t="s">
        <v>71</v>
      </c>
      <c r="B114" s="26" t="s">
        <v>82</v>
      </c>
      <c r="C114" s="29"/>
      <c r="D114" s="26" t="s">
        <v>1078</v>
      </c>
      <c r="E114" s="26" t="s">
        <v>1079</v>
      </c>
      <c r="F114" s="26" t="s">
        <v>1032</v>
      </c>
      <c r="G114" s="26" t="s">
        <v>1082</v>
      </c>
      <c r="H114" s="26" t="s">
        <v>1083</v>
      </c>
      <c r="I114" s="26" t="s">
        <v>227</v>
      </c>
      <c r="J114" s="132"/>
      <c r="K114" s="29"/>
      <c r="L114" s="41" t="str">
        <f t="array" ref="L114">IF($B114="","",IF($A114&lt;&gt;"Có","Không",IF($G114="","Có",IF(IFERROR(INDEX('_bk 0830-1728 📚 Bộ câu hỏi'!$A$13:$A1000,MATCH($B114&amp;"|"&amp;$C114&amp;"|",'_bk 0830-1728 📚 Bộ câu hỏi'!$M$13:$M1000,0)),"Có")="Không","Không",IF(IFERROR(INDEX('_bk 0830-1728 📚 Bộ câu hỏi'!$A$13:$A1000,MATCH($B114&amp;"|"&amp;$C114&amp;"|"&amp;$D114,'_bk 0830-1728 📚 Bộ câu hỏi'!$M$13:$M1000,0)),"Có")="Không","Không","Có")))))</f>
        <v>Có</v>
      </c>
      <c r="M114" s="29" t="str">
        <f t="shared" si="1"/>
        <v>Chung||NL4</v>
      </c>
    </row>
    <row r="115">
      <c r="A115" s="23" t="s">
        <v>71</v>
      </c>
      <c r="B115" s="26" t="s">
        <v>82</v>
      </c>
      <c r="C115" s="29"/>
      <c r="D115" s="26" t="s">
        <v>1078</v>
      </c>
      <c r="E115" s="26" t="s">
        <v>1079</v>
      </c>
      <c r="F115" s="26" t="s">
        <v>1032</v>
      </c>
      <c r="G115" s="26" t="s">
        <v>1084</v>
      </c>
      <c r="H115" s="26" t="s">
        <v>1085</v>
      </c>
      <c r="I115" s="26" t="s">
        <v>227</v>
      </c>
      <c r="J115" s="132"/>
      <c r="K115" s="29"/>
      <c r="L115" s="41" t="str">
        <f t="array" ref="L115">IF($B115="","",IF($A115&lt;&gt;"Có","Không",IF($G115="","Có",IF(IFERROR(INDEX('_bk 0830-1728 📚 Bộ câu hỏi'!$A$13:$A1000,MATCH($B115&amp;"|"&amp;$C115&amp;"|",'_bk 0830-1728 📚 Bộ câu hỏi'!$M$13:$M1000,0)),"Có")="Không","Không",IF(IFERROR(INDEX('_bk 0830-1728 📚 Bộ câu hỏi'!$A$13:$A1000,MATCH($B115&amp;"|"&amp;$C115&amp;"|"&amp;$D115,'_bk 0830-1728 📚 Bộ câu hỏi'!$M$13:$M1000,0)),"Có")="Không","Không","Có")))))</f>
        <v>Có</v>
      </c>
      <c r="M115" s="29" t="str">
        <f t="shared" si="1"/>
        <v>Chung||NL4</v>
      </c>
    </row>
    <row r="116">
      <c r="A116" s="23" t="s">
        <v>71</v>
      </c>
      <c r="B116" s="26" t="s">
        <v>82</v>
      </c>
      <c r="C116" s="29"/>
      <c r="D116" s="26" t="s">
        <v>1078</v>
      </c>
      <c r="E116" s="26" t="s">
        <v>1079</v>
      </c>
      <c r="F116" s="26" t="s">
        <v>1032</v>
      </c>
      <c r="G116" s="26" t="s">
        <v>1087</v>
      </c>
      <c r="H116" s="26" t="s">
        <v>1088</v>
      </c>
      <c r="I116" s="26" t="s">
        <v>227</v>
      </c>
      <c r="J116" s="132"/>
      <c r="K116" s="29"/>
      <c r="L116" s="41" t="str">
        <f t="array" ref="L116">IF($B116="","",IF($A116&lt;&gt;"Có","Không",IF($G116="","Có",IF(IFERROR(INDEX('_bk 0830-1728 📚 Bộ câu hỏi'!$A$13:$A1000,MATCH($B116&amp;"|"&amp;$C116&amp;"|",'_bk 0830-1728 📚 Bộ câu hỏi'!$M$13:$M1000,0)),"Có")="Không","Không",IF(IFERROR(INDEX('_bk 0830-1728 📚 Bộ câu hỏi'!$A$13:$A1000,MATCH($B116&amp;"|"&amp;$C116&amp;"|"&amp;$D116,'_bk 0830-1728 📚 Bộ câu hỏi'!$M$13:$M1000,0)),"Có")="Không","Không","Có")))))</f>
        <v>Có</v>
      </c>
      <c r="M116" s="29" t="str">
        <f t="shared" si="1"/>
        <v>Chung||NL4</v>
      </c>
    </row>
    <row r="117">
      <c r="A117" s="23" t="s">
        <v>71</v>
      </c>
      <c r="B117" s="26" t="s">
        <v>82</v>
      </c>
      <c r="C117" s="29"/>
      <c r="D117" s="26" t="s">
        <v>1078</v>
      </c>
      <c r="E117" s="26" t="s">
        <v>1079</v>
      </c>
      <c r="F117" s="26" t="s">
        <v>1032</v>
      </c>
      <c r="G117" s="26" t="s">
        <v>1091</v>
      </c>
      <c r="H117" s="26" t="s">
        <v>1092</v>
      </c>
      <c r="I117" s="26" t="s">
        <v>227</v>
      </c>
      <c r="J117" s="132"/>
      <c r="K117" s="29"/>
      <c r="L117" s="41" t="str">
        <f t="array" ref="L117">IF($B117="","",IF($A117&lt;&gt;"Có","Không",IF($G117="","Có",IF(IFERROR(INDEX('_bk 0830-1728 📚 Bộ câu hỏi'!$A$13:$A1000,MATCH($B117&amp;"|"&amp;$C117&amp;"|",'_bk 0830-1728 📚 Bộ câu hỏi'!$M$13:$M1000,0)),"Có")="Không","Không",IF(IFERROR(INDEX('_bk 0830-1728 📚 Bộ câu hỏi'!$A$13:$A1000,MATCH($B117&amp;"|"&amp;$C117&amp;"|"&amp;$D117,'_bk 0830-1728 📚 Bộ câu hỏi'!$M$13:$M1000,0)),"Có")="Không","Không","Có")))))</f>
        <v>Có</v>
      </c>
      <c r="M117" s="29" t="str">
        <f t="shared" si="1"/>
        <v>Chung||NL4</v>
      </c>
    </row>
    <row r="118">
      <c r="A118" s="23" t="s">
        <v>71</v>
      </c>
      <c r="B118" s="26" t="s">
        <v>82</v>
      </c>
      <c r="C118" s="29"/>
      <c r="D118" s="26" t="s">
        <v>1078</v>
      </c>
      <c r="E118" s="26" t="s">
        <v>1079</v>
      </c>
      <c r="F118" s="26" t="s">
        <v>1032</v>
      </c>
      <c r="G118" s="26" t="s">
        <v>1120</v>
      </c>
      <c r="H118" s="26" t="s">
        <v>1121</v>
      </c>
      <c r="I118" s="26" t="s">
        <v>227</v>
      </c>
      <c r="J118" s="132"/>
      <c r="K118" s="29"/>
      <c r="L118" s="41" t="str">
        <f t="array" ref="L118">IF($B118="","",IF($A118&lt;&gt;"Có","Không",IF($G118="","Có",IF(IFERROR(INDEX('_bk 0830-1728 📚 Bộ câu hỏi'!$A$13:$A1000,MATCH($B118&amp;"|"&amp;$C118&amp;"|",'_bk 0830-1728 📚 Bộ câu hỏi'!$M$13:$M1000,0)),"Có")="Không","Không",IF(IFERROR(INDEX('_bk 0830-1728 📚 Bộ câu hỏi'!$A$13:$A1000,MATCH($B118&amp;"|"&amp;$C118&amp;"|"&amp;$D118,'_bk 0830-1728 📚 Bộ câu hỏi'!$M$13:$M1000,0)),"Có")="Không","Không","Có")))))</f>
        <v>Có</v>
      </c>
      <c r="M118" s="29" t="str">
        <f t="shared" si="1"/>
        <v>Chung||NL4</v>
      </c>
    </row>
    <row r="119">
      <c r="A119" s="23" t="s">
        <v>71</v>
      </c>
      <c r="B119" s="26" t="s">
        <v>1162</v>
      </c>
      <c r="C119" s="26" t="s">
        <v>288</v>
      </c>
      <c r="D119" s="26" t="s">
        <v>722</v>
      </c>
      <c r="E119" s="26" t="s">
        <v>1213</v>
      </c>
      <c r="F119" s="26" t="s">
        <v>196</v>
      </c>
      <c r="G119" s="26" t="s">
        <v>724</v>
      </c>
      <c r="H119" s="26" t="s">
        <v>725</v>
      </c>
      <c r="I119" s="26" t="s">
        <v>726</v>
      </c>
      <c r="J119" s="23">
        <v>2.0</v>
      </c>
      <c r="K119" s="29"/>
      <c r="L119" s="41" t="str">
        <f t="array" ref="L119">IF($B119="","",IF($A119&lt;&gt;"Có","Không",IF($G119="","Có",IF(IFERROR(INDEX('_bk 0830-1728 📚 Bộ câu hỏi'!$A$13:$A1000,MATCH($B119&amp;"|"&amp;$C119&amp;"|",'_bk 0830-1728 📚 Bộ câu hỏi'!$M$13:$M1000,0)),"Có")="Không","Không",IF(IFERROR(INDEX('_bk 0830-1728 📚 Bộ câu hỏi'!$A$13:$A1000,MATCH($B119&amp;"|"&amp;$C119&amp;"|"&amp;$D119,'_bk 0830-1728 📚 Bộ câu hỏi'!$M$13:$M1000,0)),"Có")="Không","Không","Có")))))</f>
        <v>Có</v>
      </c>
      <c r="M119" s="29" t="str">
        <f t="shared" si="1"/>
        <v>Chuyên môn|Thương mại &amp; Dịch vụ|B1</v>
      </c>
    </row>
    <row r="120">
      <c r="A120" s="23" t="s">
        <v>71</v>
      </c>
      <c r="B120" s="26" t="s">
        <v>1162</v>
      </c>
      <c r="C120" s="26" t="s">
        <v>288</v>
      </c>
      <c r="D120" s="26" t="s">
        <v>722</v>
      </c>
      <c r="E120" s="26" t="s">
        <v>1213</v>
      </c>
      <c r="F120" s="26" t="s">
        <v>196</v>
      </c>
      <c r="G120" s="26" t="s">
        <v>727</v>
      </c>
      <c r="H120" s="26" t="s">
        <v>728</v>
      </c>
      <c r="I120" s="26" t="s">
        <v>726</v>
      </c>
      <c r="J120" s="23">
        <v>2.0</v>
      </c>
      <c r="K120" s="29"/>
      <c r="L120" s="41" t="str">
        <f t="array" ref="L120">IF($B120="","",IF($A120&lt;&gt;"Có","Không",IF($G120="","Có",IF(IFERROR(INDEX('_bk 0830-1728 📚 Bộ câu hỏi'!$A$13:$A1000,MATCH($B120&amp;"|"&amp;$C120&amp;"|",'_bk 0830-1728 📚 Bộ câu hỏi'!$M$13:$M1000,0)),"Có")="Không","Không",IF(IFERROR(INDEX('_bk 0830-1728 📚 Bộ câu hỏi'!$A$13:$A1000,MATCH($B120&amp;"|"&amp;$C120&amp;"|"&amp;$D120,'_bk 0830-1728 📚 Bộ câu hỏi'!$M$13:$M1000,0)),"Có")="Không","Không","Có")))))</f>
        <v>Có</v>
      </c>
      <c r="M120" s="29" t="str">
        <f t="shared" si="1"/>
        <v>Chuyên môn|Thương mại &amp; Dịch vụ|B1</v>
      </c>
    </row>
    <row r="121">
      <c r="A121" s="23" t="s">
        <v>71</v>
      </c>
      <c r="B121" s="26" t="s">
        <v>1162</v>
      </c>
      <c r="C121" s="26" t="s">
        <v>288</v>
      </c>
      <c r="D121" s="26" t="s">
        <v>722</v>
      </c>
      <c r="E121" s="26" t="s">
        <v>1213</v>
      </c>
      <c r="F121" s="26" t="s">
        <v>196</v>
      </c>
      <c r="G121" s="26" t="s">
        <v>729</v>
      </c>
      <c r="H121" s="26" t="s">
        <v>730</v>
      </c>
      <c r="I121" s="26" t="s">
        <v>726</v>
      </c>
      <c r="J121" s="23">
        <v>2.0</v>
      </c>
      <c r="K121" s="29"/>
      <c r="L121" s="41" t="str">
        <f t="array" ref="L121">IF($B121="","",IF($A121&lt;&gt;"Có","Không",IF($G121="","Có",IF(IFERROR(INDEX('_bk 0830-1728 📚 Bộ câu hỏi'!$A$13:$A1000,MATCH($B121&amp;"|"&amp;$C121&amp;"|",'_bk 0830-1728 📚 Bộ câu hỏi'!$M$13:$M1000,0)),"Có")="Không","Không",IF(IFERROR(INDEX('_bk 0830-1728 📚 Bộ câu hỏi'!$A$13:$A1000,MATCH($B121&amp;"|"&amp;$C121&amp;"|"&amp;$D121,'_bk 0830-1728 📚 Bộ câu hỏi'!$M$13:$M1000,0)),"Có")="Không","Không","Có")))))</f>
        <v>Có</v>
      </c>
      <c r="M121" s="29" t="str">
        <f t="shared" si="1"/>
        <v>Chuyên môn|Thương mại &amp; Dịch vụ|B1</v>
      </c>
    </row>
    <row r="122">
      <c r="A122" s="23" t="s">
        <v>71</v>
      </c>
      <c r="B122" s="26" t="s">
        <v>1162</v>
      </c>
      <c r="C122" s="26" t="s">
        <v>288</v>
      </c>
      <c r="D122" s="26" t="s">
        <v>722</v>
      </c>
      <c r="E122" s="26" t="s">
        <v>1213</v>
      </c>
      <c r="F122" s="26" t="s">
        <v>196</v>
      </c>
      <c r="G122" s="26" t="s">
        <v>731</v>
      </c>
      <c r="H122" s="26" t="s">
        <v>732</v>
      </c>
      <c r="I122" s="26" t="s">
        <v>726</v>
      </c>
      <c r="J122" s="23">
        <v>2.0</v>
      </c>
      <c r="K122" s="29"/>
      <c r="L122" s="41" t="str">
        <f t="array" ref="L122">IF($B122="","",IF($A122&lt;&gt;"Có","Không",IF($G122="","Có",IF(IFERROR(INDEX('_bk 0830-1728 📚 Bộ câu hỏi'!$A$13:$A1000,MATCH($B122&amp;"|"&amp;$C122&amp;"|",'_bk 0830-1728 📚 Bộ câu hỏi'!$M$13:$M1000,0)),"Có")="Không","Không",IF(IFERROR(INDEX('_bk 0830-1728 📚 Bộ câu hỏi'!$A$13:$A1000,MATCH($B122&amp;"|"&amp;$C122&amp;"|"&amp;$D122,'_bk 0830-1728 📚 Bộ câu hỏi'!$M$13:$M1000,0)),"Có")="Không","Không","Có")))))</f>
        <v>Có</v>
      </c>
      <c r="M122" s="29" t="str">
        <f t="shared" si="1"/>
        <v>Chuyên môn|Thương mại &amp; Dịch vụ|B1</v>
      </c>
    </row>
    <row r="123">
      <c r="A123" s="23" t="s">
        <v>71</v>
      </c>
      <c r="B123" s="26" t="s">
        <v>1162</v>
      </c>
      <c r="C123" s="26" t="s">
        <v>288</v>
      </c>
      <c r="D123" s="26" t="s">
        <v>722</v>
      </c>
      <c r="E123" s="26" t="s">
        <v>1213</v>
      </c>
      <c r="F123" s="26" t="s">
        <v>196</v>
      </c>
      <c r="G123" s="26" t="s">
        <v>733</v>
      </c>
      <c r="H123" s="26" t="s">
        <v>734</v>
      </c>
      <c r="I123" s="26" t="s">
        <v>726</v>
      </c>
      <c r="J123" s="23">
        <v>2.0</v>
      </c>
      <c r="K123" s="29"/>
      <c r="L123" s="41" t="str">
        <f t="array" ref="L123">IF($B123="","",IF($A123&lt;&gt;"Có","Không",IF($G123="","Có",IF(IFERROR(INDEX('_bk 0830-1728 📚 Bộ câu hỏi'!$A$13:$A1000,MATCH($B123&amp;"|"&amp;$C123&amp;"|",'_bk 0830-1728 📚 Bộ câu hỏi'!$M$13:$M1000,0)),"Có")="Không","Không",IF(IFERROR(INDEX('_bk 0830-1728 📚 Bộ câu hỏi'!$A$13:$A1000,MATCH($B123&amp;"|"&amp;$C123&amp;"|"&amp;$D123,'_bk 0830-1728 📚 Bộ câu hỏi'!$M$13:$M1000,0)),"Có")="Không","Không","Có")))))</f>
        <v>Có</v>
      </c>
      <c r="M123" s="29" t="str">
        <f t="shared" si="1"/>
        <v>Chuyên môn|Thương mại &amp; Dịch vụ|B1</v>
      </c>
    </row>
    <row r="124">
      <c r="A124" s="23" t="s">
        <v>71</v>
      </c>
      <c r="B124" s="26" t="s">
        <v>1162</v>
      </c>
      <c r="C124" s="26" t="s">
        <v>288</v>
      </c>
      <c r="D124" s="26" t="s">
        <v>722</v>
      </c>
      <c r="E124" s="26" t="s">
        <v>1213</v>
      </c>
      <c r="F124" s="26" t="s">
        <v>196</v>
      </c>
      <c r="G124" s="26" t="s">
        <v>735</v>
      </c>
      <c r="H124" s="26" t="s">
        <v>736</v>
      </c>
      <c r="I124" s="26" t="s">
        <v>726</v>
      </c>
      <c r="J124" s="23">
        <v>2.0</v>
      </c>
      <c r="K124" s="29"/>
      <c r="L124" s="41" t="str">
        <f t="array" ref="L124">IF($B124="","",IF($A124&lt;&gt;"Có","Không",IF($G124="","Có",IF(IFERROR(INDEX('_bk 0830-1728 📚 Bộ câu hỏi'!$A$13:$A1000,MATCH($B124&amp;"|"&amp;$C124&amp;"|",'_bk 0830-1728 📚 Bộ câu hỏi'!$M$13:$M1000,0)),"Có")="Không","Không",IF(IFERROR(INDEX('_bk 0830-1728 📚 Bộ câu hỏi'!$A$13:$A1000,MATCH($B124&amp;"|"&amp;$C124&amp;"|"&amp;$D124,'_bk 0830-1728 📚 Bộ câu hỏi'!$M$13:$M1000,0)),"Có")="Không","Không","Có")))))</f>
        <v>Có</v>
      </c>
      <c r="M124" s="29" t="str">
        <f t="shared" si="1"/>
        <v>Chuyên môn|Thương mại &amp; Dịch vụ|B1</v>
      </c>
    </row>
    <row r="125">
      <c r="A125" s="23" t="s">
        <v>71</v>
      </c>
      <c r="B125" s="26" t="s">
        <v>1162</v>
      </c>
      <c r="C125" s="26" t="s">
        <v>288</v>
      </c>
      <c r="D125" s="26" t="s">
        <v>722</v>
      </c>
      <c r="E125" s="26" t="s">
        <v>1213</v>
      </c>
      <c r="F125" s="26" t="s">
        <v>196</v>
      </c>
      <c r="G125" s="26" t="s">
        <v>737</v>
      </c>
      <c r="H125" s="26" t="s">
        <v>738</v>
      </c>
      <c r="I125" s="26" t="s">
        <v>726</v>
      </c>
      <c r="J125" s="23">
        <v>2.0</v>
      </c>
      <c r="K125" s="29"/>
      <c r="L125" s="41" t="str">
        <f t="array" ref="L125">IF($B125="","",IF($A125&lt;&gt;"Có","Không",IF($G125="","Có",IF(IFERROR(INDEX('_bk 0830-1728 📚 Bộ câu hỏi'!$A$13:$A1000,MATCH($B125&amp;"|"&amp;$C125&amp;"|",'_bk 0830-1728 📚 Bộ câu hỏi'!$M$13:$M1000,0)),"Có")="Không","Không",IF(IFERROR(INDEX('_bk 0830-1728 📚 Bộ câu hỏi'!$A$13:$A1000,MATCH($B125&amp;"|"&amp;$C125&amp;"|"&amp;$D125,'_bk 0830-1728 📚 Bộ câu hỏi'!$M$13:$M1000,0)),"Có")="Không","Không","Có")))))</f>
        <v>Có</v>
      </c>
      <c r="M125" s="29" t="str">
        <f t="shared" si="1"/>
        <v>Chuyên môn|Thương mại &amp; Dịch vụ|B1</v>
      </c>
    </row>
    <row r="126">
      <c r="A126" s="23" t="s">
        <v>71</v>
      </c>
      <c r="B126" s="26" t="s">
        <v>1162</v>
      </c>
      <c r="C126" s="26" t="s">
        <v>288</v>
      </c>
      <c r="D126" s="26" t="s">
        <v>739</v>
      </c>
      <c r="E126" s="26" t="s">
        <v>1465</v>
      </c>
      <c r="F126" s="26" t="s">
        <v>196</v>
      </c>
      <c r="G126" s="26" t="s">
        <v>741</v>
      </c>
      <c r="H126" s="26" t="s">
        <v>742</v>
      </c>
      <c r="I126" s="26" t="s">
        <v>726</v>
      </c>
      <c r="J126" s="23">
        <v>2.0</v>
      </c>
      <c r="K126" s="29"/>
      <c r="L126" s="41" t="str">
        <f t="array" ref="L126">IF($B126="","",IF($A126&lt;&gt;"Có","Không",IF($G126="","Có",IF(IFERROR(INDEX('_bk 0830-1728 📚 Bộ câu hỏi'!$A$13:$A1000,MATCH($B126&amp;"|"&amp;$C126&amp;"|",'_bk 0830-1728 📚 Bộ câu hỏi'!$M$13:$M1000,0)),"Có")="Không","Không",IF(IFERROR(INDEX('_bk 0830-1728 📚 Bộ câu hỏi'!$A$13:$A1000,MATCH($B126&amp;"|"&amp;$C126&amp;"|"&amp;$D126,'_bk 0830-1728 📚 Bộ câu hỏi'!$M$13:$M1000,0)),"Có")="Không","Không","Có")))))</f>
        <v>Có</v>
      </c>
      <c r="M126" s="29" t="str">
        <f t="shared" si="1"/>
        <v>Chuyên môn|Thương mại &amp; Dịch vụ|B2</v>
      </c>
    </row>
    <row r="127">
      <c r="A127" s="23" t="s">
        <v>71</v>
      </c>
      <c r="B127" s="26" t="s">
        <v>1162</v>
      </c>
      <c r="C127" s="26" t="s">
        <v>288</v>
      </c>
      <c r="D127" s="26" t="s">
        <v>739</v>
      </c>
      <c r="E127" s="26" t="s">
        <v>1465</v>
      </c>
      <c r="F127" s="26" t="s">
        <v>196</v>
      </c>
      <c r="G127" s="26" t="s">
        <v>743</v>
      </c>
      <c r="H127" s="26" t="s">
        <v>744</v>
      </c>
      <c r="I127" s="26" t="s">
        <v>726</v>
      </c>
      <c r="J127" s="23">
        <v>2.0</v>
      </c>
      <c r="K127" s="29"/>
      <c r="L127" s="41" t="str">
        <f t="array" ref="L127">IF($B127="","",IF($A127&lt;&gt;"Có","Không",IF($G127="","Có",IF(IFERROR(INDEX('_bk 0830-1728 📚 Bộ câu hỏi'!$A$13:$A1000,MATCH($B127&amp;"|"&amp;$C127&amp;"|",'_bk 0830-1728 📚 Bộ câu hỏi'!$M$13:$M1000,0)),"Có")="Không","Không",IF(IFERROR(INDEX('_bk 0830-1728 📚 Bộ câu hỏi'!$A$13:$A1000,MATCH($B127&amp;"|"&amp;$C127&amp;"|"&amp;$D127,'_bk 0830-1728 📚 Bộ câu hỏi'!$M$13:$M1000,0)),"Có")="Không","Không","Có")))))</f>
        <v>Có</v>
      </c>
      <c r="M127" s="29" t="str">
        <f t="shared" si="1"/>
        <v>Chuyên môn|Thương mại &amp; Dịch vụ|B2</v>
      </c>
    </row>
    <row r="128">
      <c r="A128" s="23" t="s">
        <v>71</v>
      </c>
      <c r="B128" s="26" t="s">
        <v>1162</v>
      </c>
      <c r="C128" s="26" t="s">
        <v>288</v>
      </c>
      <c r="D128" s="26" t="s">
        <v>739</v>
      </c>
      <c r="E128" s="26" t="s">
        <v>1465</v>
      </c>
      <c r="F128" s="26" t="s">
        <v>196</v>
      </c>
      <c r="G128" s="26" t="s">
        <v>745</v>
      </c>
      <c r="H128" s="26" t="s">
        <v>746</v>
      </c>
      <c r="I128" s="26" t="s">
        <v>726</v>
      </c>
      <c r="J128" s="23">
        <v>2.0</v>
      </c>
      <c r="K128" s="29"/>
      <c r="L128" s="41" t="str">
        <f t="array" ref="L128">IF($B128="","",IF($A128&lt;&gt;"Có","Không",IF($G128="","Có",IF(IFERROR(INDEX('_bk 0830-1728 📚 Bộ câu hỏi'!$A$13:$A1000,MATCH($B128&amp;"|"&amp;$C128&amp;"|",'_bk 0830-1728 📚 Bộ câu hỏi'!$M$13:$M1000,0)),"Có")="Không","Không",IF(IFERROR(INDEX('_bk 0830-1728 📚 Bộ câu hỏi'!$A$13:$A1000,MATCH($B128&amp;"|"&amp;$C128&amp;"|"&amp;$D128,'_bk 0830-1728 📚 Bộ câu hỏi'!$M$13:$M1000,0)),"Có")="Không","Không","Có")))))</f>
        <v>Có</v>
      </c>
      <c r="M128" s="29" t="str">
        <f t="shared" si="1"/>
        <v>Chuyên môn|Thương mại &amp; Dịch vụ|B2</v>
      </c>
    </row>
    <row r="129">
      <c r="A129" s="23" t="s">
        <v>71</v>
      </c>
      <c r="B129" s="26" t="s">
        <v>1162</v>
      </c>
      <c r="C129" s="26" t="s">
        <v>288</v>
      </c>
      <c r="D129" s="26" t="s">
        <v>739</v>
      </c>
      <c r="E129" s="26" t="s">
        <v>1465</v>
      </c>
      <c r="F129" s="26" t="s">
        <v>196</v>
      </c>
      <c r="G129" s="26" t="s">
        <v>747</v>
      </c>
      <c r="H129" s="26" t="s">
        <v>748</v>
      </c>
      <c r="I129" s="26" t="s">
        <v>726</v>
      </c>
      <c r="J129" s="23">
        <v>2.0</v>
      </c>
      <c r="K129" s="29"/>
      <c r="L129" s="41" t="str">
        <f t="array" ref="L129">IF($B129="","",IF($A129&lt;&gt;"Có","Không",IF($G129="","Có",IF(IFERROR(INDEX('_bk 0830-1728 📚 Bộ câu hỏi'!$A$13:$A1000,MATCH($B129&amp;"|"&amp;$C129&amp;"|",'_bk 0830-1728 📚 Bộ câu hỏi'!$M$13:$M1000,0)),"Có")="Không","Không",IF(IFERROR(INDEX('_bk 0830-1728 📚 Bộ câu hỏi'!$A$13:$A1000,MATCH($B129&amp;"|"&amp;$C129&amp;"|"&amp;$D129,'_bk 0830-1728 📚 Bộ câu hỏi'!$M$13:$M1000,0)),"Có")="Không","Không","Có")))))</f>
        <v>Có</v>
      </c>
      <c r="M129" s="29" t="str">
        <f t="shared" si="1"/>
        <v>Chuyên môn|Thương mại &amp; Dịch vụ|B2</v>
      </c>
    </row>
    <row r="130">
      <c r="A130" s="23" t="s">
        <v>71</v>
      </c>
      <c r="B130" s="26" t="s">
        <v>1162</v>
      </c>
      <c r="C130" s="26" t="s">
        <v>288</v>
      </c>
      <c r="D130" s="26" t="s">
        <v>739</v>
      </c>
      <c r="E130" s="26" t="s">
        <v>1465</v>
      </c>
      <c r="F130" s="26" t="s">
        <v>196</v>
      </c>
      <c r="G130" s="26" t="s">
        <v>749</v>
      </c>
      <c r="H130" s="26" t="s">
        <v>750</v>
      </c>
      <c r="I130" s="26" t="s">
        <v>726</v>
      </c>
      <c r="J130" s="23">
        <v>2.0</v>
      </c>
      <c r="K130" s="29"/>
      <c r="L130" s="41" t="str">
        <f t="array" ref="L130">IF($B130="","",IF($A130&lt;&gt;"Có","Không",IF($G130="","Có",IF(IFERROR(INDEX('_bk 0830-1728 📚 Bộ câu hỏi'!$A$13:$A1000,MATCH($B130&amp;"|"&amp;$C130&amp;"|",'_bk 0830-1728 📚 Bộ câu hỏi'!$M$13:$M1000,0)),"Có")="Không","Không",IF(IFERROR(INDEX('_bk 0830-1728 📚 Bộ câu hỏi'!$A$13:$A1000,MATCH($B130&amp;"|"&amp;$C130&amp;"|"&amp;$D130,'_bk 0830-1728 📚 Bộ câu hỏi'!$M$13:$M1000,0)),"Có")="Không","Không","Có")))))</f>
        <v>Có</v>
      </c>
      <c r="M130" s="29" t="str">
        <f t="shared" si="1"/>
        <v>Chuyên môn|Thương mại &amp; Dịch vụ|B2</v>
      </c>
    </row>
    <row r="131">
      <c r="A131" s="23" t="s">
        <v>71</v>
      </c>
      <c r="B131" s="26" t="s">
        <v>1162</v>
      </c>
      <c r="C131" s="26" t="s">
        <v>288</v>
      </c>
      <c r="D131" s="26" t="s">
        <v>751</v>
      </c>
      <c r="E131" s="26" t="s">
        <v>1481</v>
      </c>
      <c r="F131" s="26" t="s">
        <v>196</v>
      </c>
      <c r="G131" s="26" t="s">
        <v>753</v>
      </c>
      <c r="H131" s="26" t="s">
        <v>754</v>
      </c>
      <c r="I131" s="26" t="s">
        <v>726</v>
      </c>
      <c r="J131" s="23">
        <v>4.0</v>
      </c>
      <c r="K131" s="29"/>
      <c r="L131" s="41" t="str">
        <f t="array" ref="L131">IF($B131="","",IF($A131&lt;&gt;"Có","Không",IF($G131="","Có",IF(IFERROR(INDEX('_bk 0830-1728 📚 Bộ câu hỏi'!$A$13:$A1000,MATCH($B131&amp;"|"&amp;$C131&amp;"|",'_bk 0830-1728 📚 Bộ câu hỏi'!$M$13:$M1000,0)),"Có")="Không","Không",IF(IFERROR(INDEX('_bk 0830-1728 📚 Bộ câu hỏi'!$A$13:$A1000,MATCH($B131&amp;"|"&amp;$C131&amp;"|"&amp;$D131,'_bk 0830-1728 📚 Bộ câu hỏi'!$M$13:$M1000,0)),"Có")="Không","Không","Có")))))</f>
        <v>Có</v>
      </c>
      <c r="M131" s="29" t="str">
        <f t="shared" si="1"/>
        <v>Chuyên môn|Thương mại &amp; Dịch vụ|B3</v>
      </c>
    </row>
    <row r="132">
      <c r="A132" s="23" t="s">
        <v>71</v>
      </c>
      <c r="B132" s="26" t="s">
        <v>1162</v>
      </c>
      <c r="C132" s="26" t="s">
        <v>288</v>
      </c>
      <c r="D132" s="26" t="s">
        <v>751</v>
      </c>
      <c r="E132" s="26" t="s">
        <v>1481</v>
      </c>
      <c r="F132" s="26" t="s">
        <v>196</v>
      </c>
      <c r="G132" s="26" t="s">
        <v>755</v>
      </c>
      <c r="H132" s="26" t="s">
        <v>756</v>
      </c>
      <c r="I132" s="26" t="s">
        <v>726</v>
      </c>
      <c r="J132" s="23">
        <v>4.0</v>
      </c>
      <c r="K132" s="29"/>
      <c r="L132" s="41" t="str">
        <f t="array" ref="L132">IF($B132="","",IF($A132&lt;&gt;"Có","Không",IF($G132="","Có",IF(IFERROR(INDEX('_bk 0830-1728 📚 Bộ câu hỏi'!$A$13:$A1000,MATCH($B132&amp;"|"&amp;$C132&amp;"|",'_bk 0830-1728 📚 Bộ câu hỏi'!$M$13:$M1000,0)),"Có")="Không","Không",IF(IFERROR(INDEX('_bk 0830-1728 📚 Bộ câu hỏi'!$A$13:$A1000,MATCH($B132&amp;"|"&amp;$C132&amp;"|"&amp;$D132,'_bk 0830-1728 📚 Bộ câu hỏi'!$M$13:$M1000,0)),"Có")="Không","Không","Có")))))</f>
        <v>Có</v>
      </c>
      <c r="M132" s="29" t="str">
        <f t="shared" si="1"/>
        <v>Chuyên môn|Thương mại &amp; Dịch vụ|B3</v>
      </c>
    </row>
    <row r="133">
      <c r="A133" s="23" t="s">
        <v>71</v>
      </c>
      <c r="B133" s="26" t="s">
        <v>1162</v>
      </c>
      <c r="C133" s="26" t="s">
        <v>288</v>
      </c>
      <c r="D133" s="26" t="s">
        <v>751</v>
      </c>
      <c r="E133" s="26" t="s">
        <v>1481</v>
      </c>
      <c r="F133" s="26" t="s">
        <v>196</v>
      </c>
      <c r="G133" s="26" t="s">
        <v>757</v>
      </c>
      <c r="H133" s="26" t="s">
        <v>758</v>
      </c>
      <c r="I133" s="26" t="s">
        <v>726</v>
      </c>
      <c r="J133" s="23">
        <v>4.0</v>
      </c>
      <c r="K133" s="29"/>
      <c r="L133" s="41" t="str">
        <f t="array" ref="L133">IF($B133="","",IF($A133&lt;&gt;"Có","Không",IF($G133="","Có",IF(IFERROR(INDEX('_bk 0830-1728 📚 Bộ câu hỏi'!$A$13:$A1000,MATCH($B133&amp;"|"&amp;$C133&amp;"|",'_bk 0830-1728 📚 Bộ câu hỏi'!$M$13:$M1000,0)),"Có")="Không","Không",IF(IFERROR(INDEX('_bk 0830-1728 📚 Bộ câu hỏi'!$A$13:$A1000,MATCH($B133&amp;"|"&amp;$C133&amp;"|"&amp;$D133,'_bk 0830-1728 📚 Bộ câu hỏi'!$M$13:$M1000,0)),"Có")="Không","Không","Có")))))</f>
        <v>Có</v>
      </c>
      <c r="M133" s="29" t="str">
        <f t="shared" si="1"/>
        <v>Chuyên môn|Thương mại &amp; Dịch vụ|B3</v>
      </c>
    </row>
    <row r="134">
      <c r="A134" s="23" t="s">
        <v>71</v>
      </c>
      <c r="B134" s="26" t="s">
        <v>1162</v>
      </c>
      <c r="C134" s="26" t="s">
        <v>288</v>
      </c>
      <c r="D134" s="26" t="s">
        <v>751</v>
      </c>
      <c r="E134" s="26" t="s">
        <v>1481</v>
      </c>
      <c r="F134" s="26" t="s">
        <v>196</v>
      </c>
      <c r="G134" s="26" t="s">
        <v>760</v>
      </c>
      <c r="H134" s="26" t="s">
        <v>761</v>
      </c>
      <c r="I134" s="26" t="s">
        <v>726</v>
      </c>
      <c r="J134" s="23">
        <v>4.0</v>
      </c>
      <c r="K134" s="29"/>
      <c r="L134" s="41" t="str">
        <f t="array" ref="L134">IF($B134="","",IF($A134&lt;&gt;"Có","Không",IF($G134="","Có",IF(IFERROR(INDEX('_bk 0830-1728 📚 Bộ câu hỏi'!$A$13:$A1000,MATCH($B134&amp;"|"&amp;$C134&amp;"|",'_bk 0830-1728 📚 Bộ câu hỏi'!$M$13:$M1000,0)),"Có")="Không","Không",IF(IFERROR(INDEX('_bk 0830-1728 📚 Bộ câu hỏi'!$A$13:$A1000,MATCH($B134&amp;"|"&amp;$C134&amp;"|"&amp;$D134,'_bk 0830-1728 📚 Bộ câu hỏi'!$M$13:$M1000,0)),"Có")="Không","Không","Có")))))</f>
        <v>Có</v>
      </c>
      <c r="M134" s="29" t="str">
        <f t="shared" si="1"/>
        <v>Chuyên môn|Thương mại &amp; Dịch vụ|B3</v>
      </c>
    </row>
    <row r="135">
      <c r="A135" s="23" t="s">
        <v>71</v>
      </c>
      <c r="B135" s="26" t="s">
        <v>1162</v>
      </c>
      <c r="C135" s="26" t="s">
        <v>288</v>
      </c>
      <c r="D135" s="26" t="s">
        <v>751</v>
      </c>
      <c r="E135" s="26" t="s">
        <v>1481</v>
      </c>
      <c r="F135" s="26" t="s">
        <v>196</v>
      </c>
      <c r="G135" s="26" t="s">
        <v>762</v>
      </c>
      <c r="H135" s="26" t="s">
        <v>763</v>
      </c>
      <c r="I135" s="26" t="s">
        <v>726</v>
      </c>
      <c r="J135" s="23">
        <v>4.0</v>
      </c>
      <c r="K135" s="29"/>
      <c r="L135" s="41" t="str">
        <f t="array" ref="L135">IF($B135="","",IF($A135&lt;&gt;"Có","Không",IF($G135="","Có",IF(IFERROR(INDEX('_bk 0830-1728 📚 Bộ câu hỏi'!$A$13:$A1000,MATCH($B135&amp;"|"&amp;$C135&amp;"|",'_bk 0830-1728 📚 Bộ câu hỏi'!$M$13:$M1000,0)),"Có")="Không","Không",IF(IFERROR(INDEX('_bk 0830-1728 📚 Bộ câu hỏi'!$A$13:$A1000,MATCH($B135&amp;"|"&amp;$C135&amp;"|"&amp;$D135,'_bk 0830-1728 📚 Bộ câu hỏi'!$M$13:$M1000,0)),"Có")="Không","Không","Có")))))</f>
        <v>Có</v>
      </c>
      <c r="M135" s="29" t="str">
        <f t="shared" si="1"/>
        <v>Chuyên môn|Thương mại &amp; Dịch vụ|B3</v>
      </c>
    </row>
    <row r="136">
      <c r="A136" s="23" t="s">
        <v>71</v>
      </c>
      <c r="B136" s="26" t="s">
        <v>1162</v>
      </c>
      <c r="C136" s="26" t="s">
        <v>288</v>
      </c>
      <c r="D136" s="26" t="s">
        <v>751</v>
      </c>
      <c r="E136" s="26" t="s">
        <v>1481</v>
      </c>
      <c r="F136" s="26" t="s">
        <v>196</v>
      </c>
      <c r="G136" s="26" t="s">
        <v>764</v>
      </c>
      <c r="H136" s="26" t="s">
        <v>765</v>
      </c>
      <c r="I136" s="26" t="s">
        <v>726</v>
      </c>
      <c r="J136" s="23">
        <v>4.0</v>
      </c>
      <c r="K136" s="29"/>
      <c r="L136" s="41" t="str">
        <f t="array" ref="L136">IF($B136="","",IF($A136&lt;&gt;"Có","Không",IF($G136="","Có",IF(IFERROR(INDEX('_bk 0830-1728 📚 Bộ câu hỏi'!$A$13:$A1000,MATCH($B136&amp;"|"&amp;$C136&amp;"|",'_bk 0830-1728 📚 Bộ câu hỏi'!$M$13:$M1000,0)),"Có")="Không","Không",IF(IFERROR(INDEX('_bk 0830-1728 📚 Bộ câu hỏi'!$A$13:$A1000,MATCH($B136&amp;"|"&amp;$C136&amp;"|"&amp;$D136,'_bk 0830-1728 📚 Bộ câu hỏi'!$M$13:$M1000,0)),"Có")="Không","Không","Có")))))</f>
        <v>Có</v>
      </c>
      <c r="M136" s="29" t="str">
        <f t="shared" si="1"/>
        <v>Chuyên môn|Thương mại &amp; Dịch vụ|B3</v>
      </c>
    </row>
    <row r="137">
      <c r="A137" s="23" t="s">
        <v>71</v>
      </c>
      <c r="B137" s="26" t="s">
        <v>1162</v>
      </c>
      <c r="C137" s="26" t="s">
        <v>288</v>
      </c>
      <c r="D137" s="26" t="s">
        <v>751</v>
      </c>
      <c r="E137" s="26" t="s">
        <v>1481</v>
      </c>
      <c r="F137" s="26" t="s">
        <v>196</v>
      </c>
      <c r="G137" s="26" t="s">
        <v>766</v>
      </c>
      <c r="H137" s="26" t="s">
        <v>767</v>
      </c>
      <c r="I137" s="26" t="s">
        <v>726</v>
      </c>
      <c r="J137" s="23">
        <v>4.0</v>
      </c>
      <c r="K137" s="29"/>
      <c r="L137" s="41" t="str">
        <f t="array" ref="L137">IF($B137="","",IF($A137&lt;&gt;"Có","Không",IF($G137="","Có",IF(IFERROR(INDEX('_bk 0830-1728 📚 Bộ câu hỏi'!$A$13:$A1000,MATCH($B137&amp;"|"&amp;$C137&amp;"|",'_bk 0830-1728 📚 Bộ câu hỏi'!$M$13:$M1000,0)),"Có")="Không","Không",IF(IFERROR(INDEX('_bk 0830-1728 📚 Bộ câu hỏi'!$A$13:$A1000,MATCH($B137&amp;"|"&amp;$C137&amp;"|"&amp;$D137,'_bk 0830-1728 📚 Bộ câu hỏi'!$M$13:$M1000,0)),"Có")="Không","Không","Có")))))</f>
        <v>Có</v>
      </c>
      <c r="M137" s="29" t="str">
        <f t="shared" si="1"/>
        <v>Chuyên môn|Thương mại &amp; Dịch vụ|B3</v>
      </c>
    </row>
    <row r="138">
      <c r="A138" s="23" t="s">
        <v>71</v>
      </c>
      <c r="B138" s="26" t="s">
        <v>1162</v>
      </c>
      <c r="C138" s="26" t="s">
        <v>288</v>
      </c>
      <c r="D138" s="26" t="s">
        <v>751</v>
      </c>
      <c r="E138" s="26" t="s">
        <v>1481</v>
      </c>
      <c r="F138" s="26" t="s">
        <v>196</v>
      </c>
      <c r="G138" s="26" t="s">
        <v>768</v>
      </c>
      <c r="H138" s="26" t="s">
        <v>769</v>
      </c>
      <c r="I138" s="26" t="s">
        <v>726</v>
      </c>
      <c r="J138" s="23">
        <v>4.0</v>
      </c>
      <c r="K138" s="29"/>
      <c r="L138" s="41" t="str">
        <f t="array" ref="L138">IF($B138="","",IF($A138&lt;&gt;"Có","Không",IF($G138="","Có",IF(IFERROR(INDEX('_bk 0830-1728 📚 Bộ câu hỏi'!$A$13:$A1000,MATCH($B138&amp;"|"&amp;$C138&amp;"|",'_bk 0830-1728 📚 Bộ câu hỏi'!$M$13:$M1000,0)),"Có")="Không","Không",IF(IFERROR(INDEX('_bk 0830-1728 📚 Bộ câu hỏi'!$A$13:$A1000,MATCH($B138&amp;"|"&amp;$C138&amp;"|"&amp;$D138,'_bk 0830-1728 📚 Bộ câu hỏi'!$M$13:$M1000,0)),"Có")="Không","Không","Có")))))</f>
        <v>Có</v>
      </c>
      <c r="M138" s="29" t="str">
        <f t="shared" si="1"/>
        <v>Chuyên môn|Thương mại &amp; Dịch vụ|B3</v>
      </c>
    </row>
    <row r="139">
      <c r="A139" s="23" t="s">
        <v>71</v>
      </c>
      <c r="B139" s="26" t="s">
        <v>1162</v>
      </c>
      <c r="C139" s="26" t="s">
        <v>288</v>
      </c>
      <c r="D139" s="26" t="s">
        <v>751</v>
      </c>
      <c r="E139" s="26" t="s">
        <v>1481</v>
      </c>
      <c r="F139" s="26" t="s">
        <v>196</v>
      </c>
      <c r="G139" s="26" t="s">
        <v>770</v>
      </c>
      <c r="H139" s="26" t="s">
        <v>771</v>
      </c>
      <c r="I139" s="26" t="s">
        <v>726</v>
      </c>
      <c r="J139" s="23">
        <v>4.0</v>
      </c>
      <c r="K139" s="29"/>
      <c r="L139" s="41" t="str">
        <f t="array" ref="L139">IF($B139="","",IF($A139&lt;&gt;"Có","Không",IF($G139="","Có",IF(IFERROR(INDEX('_bk 0830-1728 📚 Bộ câu hỏi'!$A$13:$A1000,MATCH($B139&amp;"|"&amp;$C139&amp;"|",'_bk 0830-1728 📚 Bộ câu hỏi'!$M$13:$M1000,0)),"Có")="Không","Không",IF(IFERROR(INDEX('_bk 0830-1728 📚 Bộ câu hỏi'!$A$13:$A1000,MATCH($B139&amp;"|"&amp;$C139&amp;"|"&amp;$D139,'_bk 0830-1728 📚 Bộ câu hỏi'!$M$13:$M1000,0)),"Có")="Không","Không","Có")))))</f>
        <v>Có</v>
      </c>
      <c r="M139" s="29" t="str">
        <f t="shared" si="1"/>
        <v>Chuyên môn|Thương mại &amp; Dịch vụ|B3</v>
      </c>
    </row>
    <row r="140">
      <c r="A140" s="23" t="s">
        <v>71</v>
      </c>
      <c r="B140" s="26" t="s">
        <v>1162</v>
      </c>
      <c r="C140" s="26" t="s">
        <v>288</v>
      </c>
      <c r="D140" s="26" t="s">
        <v>751</v>
      </c>
      <c r="E140" s="26" t="s">
        <v>1481</v>
      </c>
      <c r="F140" s="26" t="s">
        <v>196</v>
      </c>
      <c r="G140" s="26" t="s">
        <v>772</v>
      </c>
      <c r="H140" s="26" t="s">
        <v>773</v>
      </c>
      <c r="I140" s="26" t="s">
        <v>726</v>
      </c>
      <c r="J140" s="23">
        <v>4.0</v>
      </c>
      <c r="K140" s="29"/>
      <c r="L140" s="41" t="str">
        <f t="array" ref="L140">IF($B140="","",IF($A140&lt;&gt;"Có","Không",IF($G140="","Có",IF(IFERROR(INDEX('_bk 0830-1728 📚 Bộ câu hỏi'!$A$13:$A1000,MATCH($B140&amp;"|"&amp;$C140&amp;"|",'_bk 0830-1728 📚 Bộ câu hỏi'!$M$13:$M1000,0)),"Có")="Không","Không",IF(IFERROR(INDEX('_bk 0830-1728 📚 Bộ câu hỏi'!$A$13:$A1000,MATCH($B140&amp;"|"&amp;$C140&amp;"|"&amp;$D140,'_bk 0830-1728 📚 Bộ câu hỏi'!$M$13:$M1000,0)),"Có")="Không","Không","Có")))))</f>
        <v>Có</v>
      </c>
      <c r="M140" s="29" t="str">
        <f t="shared" si="1"/>
        <v>Chuyên môn|Thương mại &amp; Dịch vụ|B3</v>
      </c>
    </row>
    <row r="141">
      <c r="A141" s="23" t="s">
        <v>71</v>
      </c>
      <c r="B141" s="26" t="s">
        <v>1162</v>
      </c>
      <c r="C141" s="26" t="s">
        <v>288</v>
      </c>
      <c r="D141" s="26" t="s">
        <v>751</v>
      </c>
      <c r="E141" s="26" t="s">
        <v>1481</v>
      </c>
      <c r="F141" s="26" t="s">
        <v>196</v>
      </c>
      <c r="G141" s="26" t="s">
        <v>774</v>
      </c>
      <c r="H141" s="26" t="s">
        <v>775</v>
      </c>
      <c r="I141" s="26" t="s">
        <v>726</v>
      </c>
      <c r="J141" s="23">
        <v>4.0</v>
      </c>
      <c r="K141" s="29"/>
      <c r="L141" s="41" t="str">
        <f t="array" ref="L141">IF($B141="","",IF($A141&lt;&gt;"Có","Không",IF($G141="","Có",IF(IFERROR(INDEX('_bk 0830-1728 📚 Bộ câu hỏi'!$A$13:$A1000,MATCH($B141&amp;"|"&amp;$C141&amp;"|",'_bk 0830-1728 📚 Bộ câu hỏi'!$M$13:$M1000,0)),"Có")="Không","Không",IF(IFERROR(INDEX('_bk 0830-1728 📚 Bộ câu hỏi'!$A$13:$A1000,MATCH($B141&amp;"|"&amp;$C141&amp;"|"&amp;$D141,'_bk 0830-1728 📚 Bộ câu hỏi'!$M$13:$M1000,0)),"Có")="Không","Không","Có")))))</f>
        <v>Có</v>
      </c>
      <c r="M141" s="29" t="str">
        <f t="shared" si="1"/>
        <v>Chuyên môn|Thương mại &amp; Dịch vụ|B3</v>
      </c>
    </row>
    <row r="142">
      <c r="A142" s="23" t="s">
        <v>71</v>
      </c>
      <c r="B142" s="26" t="s">
        <v>1162</v>
      </c>
      <c r="C142" s="26" t="s">
        <v>288</v>
      </c>
      <c r="D142" s="26" t="s">
        <v>751</v>
      </c>
      <c r="E142" s="26" t="s">
        <v>1481</v>
      </c>
      <c r="F142" s="26" t="s">
        <v>196</v>
      </c>
      <c r="G142" s="26" t="s">
        <v>776</v>
      </c>
      <c r="H142" s="26" t="s">
        <v>777</v>
      </c>
      <c r="I142" s="26" t="s">
        <v>726</v>
      </c>
      <c r="J142" s="23">
        <v>4.0</v>
      </c>
      <c r="K142" s="29"/>
      <c r="L142" s="41" t="str">
        <f t="array" ref="L142">IF($B142="","",IF($A142&lt;&gt;"Có","Không",IF($G142="","Có",IF(IFERROR(INDEX('_bk 0830-1728 📚 Bộ câu hỏi'!$A$13:$A1000,MATCH($B142&amp;"|"&amp;$C142&amp;"|",'_bk 0830-1728 📚 Bộ câu hỏi'!$M$13:$M1000,0)),"Có")="Không","Không",IF(IFERROR(INDEX('_bk 0830-1728 📚 Bộ câu hỏi'!$A$13:$A1000,MATCH($B142&amp;"|"&amp;$C142&amp;"|"&amp;$D142,'_bk 0830-1728 📚 Bộ câu hỏi'!$M$13:$M1000,0)),"Có")="Không","Không","Có")))))</f>
        <v>Có</v>
      </c>
      <c r="M142" s="29" t="str">
        <f t="shared" si="1"/>
        <v>Chuyên môn|Thương mại &amp; Dịch vụ|B3</v>
      </c>
    </row>
    <row r="143">
      <c r="A143" s="23" t="s">
        <v>71</v>
      </c>
      <c r="B143" s="26" t="s">
        <v>1162</v>
      </c>
      <c r="C143" s="26" t="s">
        <v>288</v>
      </c>
      <c r="D143" s="26" t="s">
        <v>751</v>
      </c>
      <c r="E143" s="26" t="s">
        <v>1481</v>
      </c>
      <c r="F143" s="26" t="s">
        <v>196</v>
      </c>
      <c r="G143" s="26" t="s">
        <v>778</v>
      </c>
      <c r="H143" s="26" t="s">
        <v>779</v>
      </c>
      <c r="I143" s="26" t="s">
        <v>726</v>
      </c>
      <c r="J143" s="23">
        <v>4.0</v>
      </c>
      <c r="K143" s="29"/>
      <c r="L143" s="41" t="str">
        <f t="array" ref="L143">IF($B143="","",IF($A143&lt;&gt;"Có","Không",IF($G143="","Có",IF(IFERROR(INDEX('_bk 0830-1728 📚 Bộ câu hỏi'!$A$13:$A1000,MATCH($B143&amp;"|"&amp;$C143&amp;"|",'_bk 0830-1728 📚 Bộ câu hỏi'!$M$13:$M1000,0)),"Có")="Không","Không",IF(IFERROR(INDEX('_bk 0830-1728 📚 Bộ câu hỏi'!$A$13:$A1000,MATCH($B143&amp;"|"&amp;$C143&amp;"|"&amp;$D143,'_bk 0830-1728 📚 Bộ câu hỏi'!$M$13:$M1000,0)),"Có")="Không","Không","Có")))))</f>
        <v>Có</v>
      </c>
      <c r="M143" s="29" t="str">
        <f t="shared" si="1"/>
        <v>Chuyên môn|Thương mại &amp; Dịch vụ|B3</v>
      </c>
    </row>
    <row r="144">
      <c r="A144" s="23" t="s">
        <v>71</v>
      </c>
      <c r="B144" s="26" t="s">
        <v>1162</v>
      </c>
      <c r="C144" s="26" t="s">
        <v>288</v>
      </c>
      <c r="D144" s="26" t="s">
        <v>751</v>
      </c>
      <c r="E144" s="26" t="s">
        <v>1481</v>
      </c>
      <c r="F144" s="26" t="s">
        <v>196</v>
      </c>
      <c r="G144" s="26" t="s">
        <v>780</v>
      </c>
      <c r="H144" s="26" t="s">
        <v>781</v>
      </c>
      <c r="I144" s="26" t="s">
        <v>726</v>
      </c>
      <c r="J144" s="23">
        <v>4.0</v>
      </c>
      <c r="K144" s="29"/>
      <c r="L144" s="41" t="str">
        <f t="array" ref="L144">IF($B144="","",IF($A144&lt;&gt;"Có","Không",IF($G144="","Có",IF(IFERROR(INDEX('_bk 0830-1728 📚 Bộ câu hỏi'!$A$13:$A1000,MATCH($B144&amp;"|"&amp;$C144&amp;"|",'_bk 0830-1728 📚 Bộ câu hỏi'!$M$13:$M1000,0)),"Có")="Không","Không",IF(IFERROR(INDEX('_bk 0830-1728 📚 Bộ câu hỏi'!$A$13:$A1000,MATCH($B144&amp;"|"&amp;$C144&amp;"|"&amp;$D144,'_bk 0830-1728 📚 Bộ câu hỏi'!$M$13:$M1000,0)),"Có")="Không","Không","Có")))))</f>
        <v>Có</v>
      </c>
      <c r="M144" s="29" t="str">
        <f t="shared" si="1"/>
        <v>Chuyên môn|Thương mại &amp; Dịch vụ|B3</v>
      </c>
    </row>
    <row r="145">
      <c r="A145" s="23" t="s">
        <v>71</v>
      </c>
      <c r="B145" s="26" t="s">
        <v>1162</v>
      </c>
      <c r="C145" s="26" t="s">
        <v>288</v>
      </c>
      <c r="D145" s="26" t="s">
        <v>782</v>
      </c>
      <c r="E145" s="26" t="s">
        <v>1569</v>
      </c>
      <c r="F145" s="26" t="s">
        <v>196</v>
      </c>
      <c r="G145" s="26" t="s">
        <v>784</v>
      </c>
      <c r="H145" s="26" t="s">
        <v>785</v>
      </c>
      <c r="I145" s="26" t="s">
        <v>726</v>
      </c>
      <c r="J145" s="23">
        <v>5.0</v>
      </c>
      <c r="K145" s="29"/>
      <c r="L145" s="41" t="str">
        <f t="array" ref="L145">IF($B145="","",IF($A145&lt;&gt;"Có","Không",IF($G145="","Có",IF(IFERROR(INDEX('_bk 0830-1728 📚 Bộ câu hỏi'!$A$13:$A1000,MATCH($B145&amp;"|"&amp;$C145&amp;"|",'_bk 0830-1728 📚 Bộ câu hỏi'!$M$13:$M1000,0)),"Có")="Không","Không",IF(IFERROR(INDEX('_bk 0830-1728 📚 Bộ câu hỏi'!$A$13:$A1000,MATCH($B145&amp;"|"&amp;$C145&amp;"|"&amp;$D145,'_bk 0830-1728 📚 Bộ câu hỏi'!$M$13:$M1000,0)),"Có")="Không","Không","Có")))))</f>
        <v>Có</v>
      </c>
      <c r="M145" s="29" t="str">
        <f t="shared" si="1"/>
        <v>Chuyên môn|Thương mại &amp; Dịch vụ|B5</v>
      </c>
    </row>
    <row r="146">
      <c r="A146" s="23" t="s">
        <v>71</v>
      </c>
      <c r="B146" s="26" t="s">
        <v>1162</v>
      </c>
      <c r="C146" s="26" t="s">
        <v>288</v>
      </c>
      <c r="D146" s="26" t="s">
        <v>782</v>
      </c>
      <c r="E146" s="26" t="s">
        <v>1569</v>
      </c>
      <c r="F146" s="26" t="s">
        <v>196</v>
      </c>
      <c r="G146" s="26" t="s">
        <v>786</v>
      </c>
      <c r="H146" s="26" t="s">
        <v>787</v>
      </c>
      <c r="I146" s="26" t="s">
        <v>726</v>
      </c>
      <c r="J146" s="23">
        <v>5.0</v>
      </c>
      <c r="K146" s="29"/>
      <c r="L146" s="41" t="str">
        <f t="array" ref="L146">IF($B146="","",IF($A146&lt;&gt;"Có","Không",IF($G146="","Có",IF(IFERROR(INDEX('_bk 0830-1728 📚 Bộ câu hỏi'!$A$13:$A1000,MATCH($B146&amp;"|"&amp;$C146&amp;"|",'_bk 0830-1728 📚 Bộ câu hỏi'!$M$13:$M1000,0)),"Có")="Không","Không",IF(IFERROR(INDEX('_bk 0830-1728 📚 Bộ câu hỏi'!$A$13:$A1000,MATCH($B146&amp;"|"&amp;$C146&amp;"|"&amp;$D146,'_bk 0830-1728 📚 Bộ câu hỏi'!$M$13:$M1000,0)),"Có")="Không","Không","Có")))))</f>
        <v>Có</v>
      </c>
      <c r="M146" s="29" t="str">
        <f t="shared" si="1"/>
        <v>Chuyên môn|Thương mại &amp; Dịch vụ|B5</v>
      </c>
    </row>
    <row r="147">
      <c r="A147" s="23" t="s">
        <v>71</v>
      </c>
      <c r="B147" s="26" t="s">
        <v>1162</v>
      </c>
      <c r="C147" s="26" t="s">
        <v>288</v>
      </c>
      <c r="D147" s="26" t="s">
        <v>782</v>
      </c>
      <c r="E147" s="26" t="s">
        <v>1569</v>
      </c>
      <c r="F147" s="26" t="s">
        <v>196</v>
      </c>
      <c r="G147" s="26" t="s">
        <v>788</v>
      </c>
      <c r="H147" s="26" t="s">
        <v>789</v>
      </c>
      <c r="I147" s="26" t="s">
        <v>726</v>
      </c>
      <c r="J147" s="23">
        <v>5.0</v>
      </c>
      <c r="K147" s="29"/>
      <c r="L147" s="41" t="str">
        <f t="array" ref="L147">IF($B147="","",IF($A147&lt;&gt;"Có","Không",IF($G147="","Có",IF(IFERROR(INDEX('_bk 0830-1728 📚 Bộ câu hỏi'!$A$13:$A1000,MATCH($B147&amp;"|"&amp;$C147&amp;"|",'_bk 0830-1728 📚 Bộ câu hỏi'!$M$13:$M1000,0)),"Có")="Không","Không",IF(IFERROR(INDEX('_bk 0830-1728 📚 Bộ câu hỏi'!$A$13:$A1000,MATCH($B147&amp;"|"&amp;$C147&amp;"|"&amp;$D147,'_bk 0830-1728 📚 Bộ câu hỏi'!$M$13:$M1000,0)),"Có")="Không","Không","Có")))))</f>
        <v>Có</v>
      </c>
      <c r="M147" s="29" t="str">
        <f t="shared" si="1"/>
        <v>Chuyên môn|Thương mại &amp; Dịch vụ|B5</v>
      </c>
    </row>
    <row r="148">
      <c r="A148" s="23" t="s">
        <v>71</v>
      </c>
      <c r="B148" s="26" t="s">
        <v>1162</v>
      </c>
      <c r="C148" s="26" t="s">
        <v>288</v>
      </c>
      <c r="D148" s="26" t="s">
        <v>782</v>
      </c>
      <c r="E148" s="26" t="s">
        <v>1569</v>
      </c>
      <c r="F148" s="26" t="s">
        <v>196</v>
      </c>
      <c r="G148" s="26" t="s">
        <v>790</v>
      </c>
      <c r="H148" s="26" t="s">
        <v>791</v>
      </c>
      <c r="I148" s="26" t="s">
        <v>726</v>
      </c>
      <c r="J148" s="23">
        <v>5.0</v>
      </c>
      <c r="K148" s="29"/>
      <c r="L148" s="41" t="str">
        <f t="array" ref="L148">IF($B148="","",IF($A148&lt;&gt;"Có","Không",IF($G148="","Có",IF(IFERROR(INDEX('_bk 0830-1728 📚 Bộ câu hỏi'!$A$13:$A1000,MATCH($B148&amp;"|"&amp;$C148&amp;"|",'_bk 0830-1728 📚 Bộ câu hỏi'!$M$13:$M1000,0)),"Có")="Không","Không",IF(IFERROR(INDEX('_bk 0830-1728 📚 Bộ câu hỏi'!$A$13:$A1000,MATCH($B148&amp;"|"&amp;$C148&amp;"|"&amp;$D148,'_bk 0830-1728 📚 Bộ câu hỏi'!$M$13:$M1000,0)),"Có")="Không","Không","Có")))))</f>
        <v>Có</v>
      </c>
      <c r="M148" s="29" t="str">
        <f t="shared" si="1"/>
        <v>Chuyên môn|Thương mại &amp; Dịch vụ|B5</v>
      </c>
    </row>
    <row r="149">
      <c r="A149" s="23" t="s">
        <v>71</v>
      </c>
      <c r="B149" s="26" t="s">
        <v>1162</v>
      </c>
      <c r="C149" s="26" t="s">
        <v>288</v>
      </c>
      <c r="D149" s="26" t="s">
        <v>782</v>
      </c>
      <c r="E149" s="26" t="s">
        <v>1569</v>
      </c>
      <c r="F149" s="26" t="s">
        <v>196</v>
      </c>
      <c r="G149" s="26" t="s">
        <v>792</v>
      </c>
      <c r="H149" s="26" t="s">
        <v>793</v>
      </c>
      <c r="I149" s="26" t="s">
        <v>726</v>
      </c>
      <c r="J149" s="23">
        <v>5.0</v>
      </c>
      <c r="K149" s="29"/>
      <c r="L149" s="41" t="str">
        <f t="array" ref="L149">IF($B149="","",IF($A149&lt;&gt;"Có","Không",IF($G149="","Có",IF(IFERROR(INDEX('_bk 0830-1728 📚 Bộ câu hỏi'!$A$13:$A1000,MATCH($B149&amp;"|"&amp;$C149&amp;"|",'_bk 0830-1728 📚 Bộ câu hỏi'!$M$13:$M1000,0)),"Có")="Không","Không",IF(IFERROR(INDEX('_bk 0830-1728 📚 Bộ câu hỏi'!$A$13:$A1000,MATCH($B149&amp;"|"&amp;$C149&amp;"|"&amp;$D149,'_bk 0830-1728 📚 Bộ câu hỏi'!$M$13:$M1000,0)),"Có")="Không","Không","Có")))))</f>
        <v>Có</v>
      </c>
      <c r="M149" s="29" t="str">
        <f t="shared" si="1"/>
        <v>Chuyên môn|Thương mại &amp; Dịch vụ|B5</v>
      </c>
    </row>
    <row r="150">
      <c r="A150" s="23" t="s">
        <v>71</v>
      </c>
      <c r="B150" s="26" t="s">
        <v>1162</v>
      </c>
      <c r="C150" s="26" t="s">
        <v>288</v>
      </c>
      <c r="D150" s="26" t="s">
        <v>782</v>
      </c>
      <c r="E150" s="26" t="s">
        <v>1569</v>
      </c>
      <c r="F150" s="26" t="s">
        <v>196</v>
      </c>
      <c r="G150" s="26" t="s">
        <v>795</v>
      </c>
      <c r="H150" s="26" t="s">
        <v>796</v>
      </c>
      <c r="I150" s="26" t="s">
        <v>726</v>
      </c>
      <c r="J150" s="23">
        <v>5.0</v>
      </c>
      <c r="K150" s="29"/>
      <c r="L150" s="41" t="str">
        <f t="array" ref="L150">IF($B150="","",IF($A150&lt;&gt;"Có","Không",IF($G150="","Có",IF(IFERROR(INDEX('_bk 0830-1728 📚 Bộ câu hỏi'!$A$13:$A1000,MATCH($B150&amp;"|"&amp;$C150&amp;"|",'_bk 0830-1728 📚 Bộ câu hỏi'!$M$13:$M1000,0)),"Có")="Không","Không",IF(IFERROR(INDEX('_bk 0830-1728 📚 Bộ câu hỏi'!$A$13:$A1000,MATCH($B150&amp;"|"&amp;$C150&amp;"|"&amp;$D150,'_bk 0830-1728 📚 Bộ câu hỏi'!$M$13:$M1000,0)),"Có")="Không","Không","Có")))))</f>
        <v>Có</v>
      </c>
      <c r="M150" s="29" t="str">
        <f t="shared" si="1"/>
        <v>Chuyên môn|Thương mại &amp; Dịch vụ|B5</v>
      </c>
    </row>
    <row r="151">
      <c r="A151" s="23" t="s">
        <v>71</v>
      </c>
      <c r="B151" s="26" t="s">
        <v>1162</v>
      </c>
      <c r="C151" s="26" t="s">
        <v>288</v>
      </c>
      <c r="D151" s="26" t="s">
        <v>798</v>
      </c>
      <c r="E151" s="26" t="s">
        <v>1571</v>
      </c>
      <c r="F151" s="26" t="s">
        <v>196</v>
      </c>
      <c r="G151" s="26" t="s">
        <v>803</v>
      </c>
      <c r="H151" s="26" t="s">
        <v>804</v>
      </c>
      <c r="I151" s="26" t="s">
        <v>726</v>
      </c>
      <c r="J151" s="23">
        <v>2.0</v>
      </c>
      <c r="K151" s="29"/>
      <c r="L151" s="41" t="str">
        <f t="array" ref="L151">IF($B151="","",IF($A151&lt;&gt;"Có","Không",IF($G151="","Có",IF(IFERROR(INDEX('_bk 0830-1728 📚 Bộ câu hỏi'!$A$13:$A1000,MATCH($B151&amp;"|"&amp;$C151&amp;"|",'_bk 0830-1728 📚 Bộ câu hỏi'!$M$13:$M1000,0)),"Có")="Không","Không",IF(IFERROR(INDEX('_bk 0830-1728 📚 Bộ câu hỏi'!$A$13:$A1000,MATCH($B151&amp;"|"&amp;$C151&amp;"|"&amp;$D151,'_bk 0830-1728 📚 Bộ câu hỏi'!$M$13:$M1000,0)),"Có")="Không","Không","Có")))))</f>
        <v>Có</v>
      </c>
      <c r="M151" s="29" t="str">
        <f t="shared" si="1"/>
        <v>Chuyên môn|Thương mại &amp; Dịch vụ|C6</v>
      </c>
    </row>
    <row r="152">
      <c r="A152" s="23" t="s">
        <v>71</v>
      </c>
      <c r="B152" s="26" t="s">
        <v>1162</v>
      </c>
      <c r="C152" s="26" t="s">
        <v>288</v>
      </c>
      <c r="D152" s="26" t="s">
        <v>798</v>
      </c>
      <c r="E152" s="26" t="s">
        <v>1571</v>
      </c>
      <c r="F152" s="26" t="s">
        <v>196</v>
      </c>
      <c r="G152" s="26" t="s">
        <v>805</v>
      </c>
      <c r="H152" s="26" t="s">
        <v>806</v>
      </c>
      <c r="I152" s="26" t="s">
        <v>726</v>
      </c>
      <c r="J152" s="23">
        <v>2.0</v>
      </c>
      <c r="K152" s="29"/>
      <c r="L152" s="41" t="str">
        <f t="array" ref="L152">IF($B152="","",IF($A152&lt;&gt;"Có","Không",IF($G152="","Có",IF(IFERROR(INDEX('_bk 0830-1728 📚 Bộ câu hỏi'!$A$13:$A1000,MATCH($B152&amp;"|"&amp;$C152&amp;"|",'_bk 0830-1728 📚 Bộ câu hỏi'!$M$13:$M1000,0)),"Có")="Không","Không",IF(IFERROR(INDEX('_bk 0830-1728 📚 Bộ câu hỏi'!$A$13:$A1000,MATCH($B152&amp;"|"&amp;$C152&amp;"|"&amp;$D152,'_bk 0830-1728 📚 Bộ câu hỏi'!$M$13:$M1000,0)),"Có")="Không","Không","Có")))))</f>
        <v>Có</v>
      </c>
      <c r="M152" s="29" t="str">
        <f t="shared" si="1"/>
        <v>Chuyên môn|Thương mại &amp; Dịch vụ|C6</v>
      </c>
    </row>
    <row r="153">
      <c r="A153" s="23" t="s">
        <v>71</v>
      </c>
      <c r="B153" s="26" t="s">
        <v>1162</v>
      </c>
      <c r="C153" s="26" t="s">
        <v>288</v>
      </c>
      <c r="D153" s="26" t="s">
        <v>798</v>
      </c>
      <c r="E153" s="26" t="s">
        <v>1571</v>
      </c>
      <c r="F153" s="26" t="s">
        <v>196</v>
      </c>
      <c r="G153" s="26" t="s">
        <v>807</v>
      </c>
      <c r="H153" s="26" t="s">
        <v>808</v>
      </c>
      <c r="I153" s="26" t="s">
        <v>726</v>
      </c>
      <c r="J153" s="23">
        <v>2.0</v>
      </c>
      <c r="K153" s="29"/>
      <c r="L153" s="41" t="str">
        <f t="array" ref="L153">IF($B153="","",IF($A153&lt;&gt;"Có","Không",IF($G153="","Có",IF(IFERROR(INDEX('_bk 0830-1728 📚 Bộ câu hỏi'!$A$13:$A1000,MATCH($B153&amp;"|"&amp;$C153&amp;"|",'_bk 0830-1728 📚 Bộ câu hỏi'!$M$13:$M1000,0)),"Có")="Không","Không",IF(IFERROR(INDEX('_bk 0830-1728 📚 Bộ câu hỏi'!$A$13:$A1000,MATCH($B153&amp;"|"&amp;$C153&amp;"|"&amp;$D153,'_bk 0830-1728 📚 Bộ câu hỏi'!$M$13:$M1000,0)),"Có")="Không","Không","Có")))))</f>
        <v>Có</v>
      </c>
      <c r="M153" s="29" t="str">
        <f t="shared" si="1"/>
        <v>Chuyên môn|Thương mại &amp; Dịch vụ|C6</v>
      </c>
    </row>
    <row r="154">
      <c r="A154" s="23" t="s">
        <v>71</v>
      </c>
      <c r="B154" s="26" t="s">
        <v>1162</v>
      </c>
      <c r="C154" s="26" t="s">
        <v>288</v>
      </c>
      <c r="D154" s="26" t="s">
        <v>798</v>
      </c>
      <c r="E154" s="26" t="s">
        <v>1571</v>
      </c>
      <c r="F154" s="26" t="s">
        <v>196</v>
      </c>
      <c r="G154" s="26" t="s">
        <v>810</v>
      </c>
      <c r="H154" s="26" t="s">
        <v>812</v>
      </c>
      <c r="I154" s="26" t="s">
        <v>726</v>
      </c>
      <c r="J154" s="23">
        <v>4.0</v>
      </c>
      <c r="K154" s="29"/>
      <c r="L154" s="41" t="str">
        <f t="array" ref="L154">IF($B154="","",IF($A154&lt;&gt;"Có","Không",IF($G154="","Có",IF(IFERROR(INDEX('_bk 0830-1728 📚 Bộ câu hỏi'!$A$13:$A1000,MATCH($B154&amp;"|"&amp;$C154&amp;"|",'_bk 0830-1728 📚 Bộ câu hỏi'!$M$13:$M1000,0)),"Có")="Không","Không",IF(IFERROR(INDEX('_bk 0830-1728 📚 Bộ câu hỏi'!$A$13:$A1000,MATCH($B154&amp;"|"&amp;$C154&amp;"|"&amp;$D154,'_bk 0830-1728 📚 Bộ câu hỏi'!$M$13:$M1000,0)),"Có")="Không","Không","Có")))))</f>
        <v>Có</v>
      </c>
      <c r="M154" s="29" t="str">
        <f t="shared" si="1"/>
        <v>Chuyên môn|Thương mại &amp; Dịch vụ|C6</v>
      </c>
    </row>
    <row r="155">
      <c r="A155" s="23" t="s">
        <v>71</v>
      </c>
      <c r="B155" s="26" t="s">
        <v>1162</v>
      </c>
      <c r="C155" s="26" t="s">
        <v>288</v>
      </c>
      <c r="D155" s="26" t="s">
        <v>798</v>
      </c>
      <c r="E155" s="26" t="s">
        <v>1571</v>
      </c>
      <c r="F155" s="26" t="s">
        <v>196</v>
      </c>
      <c r="G155" s="26" t="s">
        <v>814</v>
      </c>
      <c r="H155" s="26" t="s">
        <v>815</v>
      </c>
      <c r="I155" s="26" t="s">
        <v>726</v>
      </c>
      <c r="J155" s="23">
        <v>4.0</v>
      </c>
      <c r="K155" s="29"/>
      <c r="L155" s="41" t="str">
        <f t="array" ref="L155">IF($B155="","",IF($A155&lt;&gt;"Có","Không",IF($G155="","Có",IF(IFERROR(INDEX('_bk 0830-1728 📚 Bộ câu hỏi'!$A$13:$A1000,MATCH($B155&amp;"|"&amp;$C155&amp;"|",'_bk 0830-1728 📚 Bộ câu hỏi'!$M$13:$M1000,0)),"Có")="Không","Không",IF(IFERROR(INDEX('_bk 0830-1728 📚 Bộ câu hỏi'!$A$13:$A1000,MATCH($B155&amp;"|"&amp;$C155&amp;"|"&amp;$D155,'_bk 0830-1728 📚 Bộ câu hỏi'!$M$13:$M1000,0)),"Có")="Không","Không","Có")))))</f>
        <v>Có</v>
      </c>
      <c r="M155" s="29" t="str">
        <f t="shared" si="1"/>
        <v>Chuyên môn|Thương mại &amp; Dịch vụ|C6</v>
      </c>
    </row>
    <row r="156">
      <c r="A156" s="23" t="s">
        <v>71</v>
      </c>
      <c r="B156" s="26" t="s">
        <v>1162</v>
      </c>
      <c r="C156" s="26" t="s">
        <v>288</v>
      </c>
      <c r="D156" s="26" t="s">
        <v>798</v>
      </c>
      <c r="E156" s="26" t="s">
        <v>1571</v>
      </c>
      <c r="F156" s="26" t="s">
        <v>196</v>
      </c>
      <c r="G156" s="26" t="s">
        <v>817</v>
      </c>
      <c r="H156" s="26" t="s">
        <v>818</v>
      </c>
      <c r="I156" s="26" t="s">
        <v>726</v>
      </c>
      <c r="J156" s="23">
        <v>5.0</v>
      </c>
      <c r="K156" s="29"/>
      <c r="L156" s="41" t="str">
        <f t="array" ref="L156">IF($B156="","",IF($A156&lt;&gt;"Có","Không",IF($G156="","Có",IF(IFERROR(INDEX('_bk 0830-1728 📚 Bộ câu hỏi'!$A$13:$A1000,MATCH($B156&amp;"|"&amp;$C156&amp;"|",'_bk 0830-1728 📚 Bộ câu hỏi'!$M$13:$M1000,0)),"Có")="Không","Không",IF(IFERROR(INDEX('_bk 0830-1728 📚 Bộ câu hỏi'!$A$13:$A1000,MATCH($B156&amp;"|"&amp;$C156&amp;"|"&amp;$D156,'_bk 0830-1728 📚 Bộ câu hỏi'!$M$13:$M1000,0)),"Có")="Không","Không","Có")))))</f>
        <v>Có</v>
      </c>
      <c r="M156" s="29" t="str">
        <f t="shared" si="1"/>
        <v>Chuyên môn|Thương mại &amp; Dịch vụ|C6</v>
      </c>
    </row>
    <row r="157">
      <c r="A157" s="23" t="s">
        <v>71</v>
      </c>
      <c r="B157" s="26" t="s">
        <v>1162</v>
      </c>
      <c r="C157" s="26" t="s">
        <v>288</v>
      </c>
      <c r="D157" s="26" t="s">
        <v>798</v>
      </c>
      <c r="E157" s="26" t="s">
        <v>1571</v>
      </c>
      <c r="F157" s="26" t="s">
        <v>196</v>
      </c>
      <c r="G157" s="26" t="s">
        <v>822</v>
      </c>
      <c r="H157" s="26" t="s">
        <v>823</v>
      </c>
      <c r="I157" s="26" t="s">
        <v>726</v>
      </c>
      <c r="J157" s="23">
        <v>2.0</v>
      </c>
      <c r="K157" s="29"/>
      <c r="L157" s="41" t="str">
        <f t="array" ref="L157">IF($B157="","",IF($A157&lt;&gt;"Có","Không",IF($G157="","Có",IF(IFERROR(INDEX('_bk 0830-1728 📚 Bộ câu hỏi'!$A$13:$A1000,MATCH($B157&amp;"|"&amp;$C157&amp;"|",'_bk 0830-1728 📚 Bộ câu hỏi'!$M$13:$M1000,0)),"Có")="Không","Không",IF(IFERROR(INDEX('_bk 0830-1728 📚 Bộ câu hỏi'!$A$13:$A1000,MATCH($B157&amp;"|"&amp;$C157&amp;"|"&amp;$D157,'_bk 0830-1728 📚 Bộ câu hỏi'!$M$13:$M1000,0)),"Có")="Không","Không","Có")))))</f>
        <v>Có</v>
      </c>
      <c r="M157" s="29" t="str">
        <f t="shared" si="1"/>
        <v>Chuyên môn|Thương mại &amp; Dịch vụ|C6</v>
      </c>
    </row>
    <row r="158">
      <c r="A158" s="23" t="s">
        <v>71</v>
      </c>
      <c r="B158" s="26" t="s">
        <v>1162</v>
      </c>
      <c r="C158" s="26" t="s">
        <v>288</v>
      </c>
      <c r="D158" s="26" t="s">
        <v>798</v>
      </c>
      <c r="E158" s="26" t="s">
        <v>1571</v>
      </c>
      <c r="F158" s="26" t="s">
        <v>196</v>
      </c>
      <c r="G158" s="26" t="s">
        <v>825</v>
      </c>
      <c r="H158" s="26" t="s">
        <v>826</v>
      </c>
      <c r="I158" s="26" t="s">
        <v>726</v>
      </c>
      <c r="J158" s="23">
        <v>2.0</v>
      </c>
      <c r="K158" s="29"/>
      <c r="L158" s="41" t="str">
        <f t="array" ref="L158">IF($B158="","",IF($A158&lt;&gt;"Có","Không",IF($G158="","Có",IF(IFERROR(INDEX('_bk 0830-1728 📚 Bộ câu hỏi'!$A$13:$A1000,MATCH($B158&amp;"|"&amp;$C158&amp;"|",'_bk 0830-1728 📚 Bộ câu hỏi'!$M$13:$M1000,0)),"Có")="Không","Không",IF(IFERROR(INDEX('_bk 0830-1728 📚 Bộ câu hỏi'!$A$13:$A1000,MATCH($B158&amp;"|"&amp;$C158&amp;"|"&amp;$D158,'_bk 0830-1728 📚 Bộ câu hỏi'!$M$13:$M1000,0)),"Có")="Không","Không","Có")))))</f>
        <v>Có</v>
      </c>
      <c r="M158" s="29" t="str">
        <f t="shared" si="1"/>
        <v>Chuyên môn|Thương mại &amp; Dịch vụ|C6</v>
      </c>
    </row>
    <row r="159">
      <c r="A159" s="23" t="s">
        <v>71</v>
      </c>
      <c r="B159" s="26" t="s">
        <v>1162</v>
      </c>
      <c r="C159" s="26" t="s">
        <v>288</v>
      </c>
      <c r="D159" s="26" t="s">
        <v>798</v>
      </c>
      <c r="E159" s="26" t="s">
        <v>1571</v>
      </c>
      <c r="F159" s="26" t="s">
        <v>196</v>
      </c>
      <c r="G159" s="26" t="s">
        <v>828</v>
      </c>
      <c r="H159" s="26" t="s">
        <v>829</v>
      </c>
      <c r="I159" s="26" t="s">
        <v>726</v>
      </c>
      <c r="J159" s="23">
        <v>2.0</v>
      </c>
      <c r="K159" s="29"/>
      <c r="L159" s="41" t="str">
        <f t="array" ref="L159">IF($B159="","",IF($A159&lt;&gt;"Có","Không",IF($G159="","Có",IF(IFERROR(INDEX('_bk 0830-1728 📚 Bộ câu hỏi'!$A$13:$A1000,MATCH($B159&amp;"|"&amp;$C159&amp;"|",'_bk 0830-1728 📚 Bộ câu hỏi'!$M$13:$M1000,0)),"Có")="Không","Không",IF(IFERROR(INDEX('_bk 0830-1728 📚 Bộ câu hỏi'!$A$13:$A1000,MATCH($B159&amp;"|"&amp;$C159&amp;"|"&amp;$D159,'_bk 0830-1728 📚 Bộ câu hỏi'!$M$13:$M1000,0)),"Có")="Không","Không","Có")))))</f>
        <v>Có</v>
      </c>
      <c r="M159" s="29" t="str">
        <f t="shared" si="1"/>
        <v>Chuyên môn|Thương mại &amp; Dịch vụ|C6</v>
      </c>
    </row>
    <row r="160">
      <c r="A160" s="23" t="s">
        <v>71</v>
      </c>
      <c r="B160" s="26" t="s">
        <v>1162</v>
      </c>
      <c r="C160" s="26" t="s">
        <v>288</v>
      </c>
      <c r="D160" s="26" t="s">
        <v>798</v>
      </c>
      <c r="E160" s="26" t="s">
        <v>1571</v>
      </c>
      <c r="F160" s="26" t="s">
        <v>196</v>
      </c>
      <c r="G160" s="26" t="s">
        <v>832</v>
      </c>
      <c r="H160" s="26" t="s">
        <v>833</v>
      </c>
      <c r="I160" s="26" t="s">
        <v>726</v>
      </c>
      <c r="J160" s="23">
        <v>2.0</v>
      </c>
      <c r="K160" s="29"/>
      <c r="L160" s="41" t="str">
        <f t="array" ref="L160">IF($B160="","",IF($A160&lt;&gt;"Có","Không",IF($G160="","Có",IF(IFERROR(INDEX('_bk 0830-1728 📚 Bộ câu hỏi'!$A$13:$A1000,MATCH($B160&amp;"|"&amp;$C160&amp;"|",'_bk 0830-1728 📚 Bộ câu hỏi'!$M$13:$M1000,0)),"Có")="Không","Không",IF(IFERROR(INDEX('_bk 0830-1728 📚 Bộ câu hỏi'!$A$13:$A1000,MATCH($B160&amp;"|"&amp;$C160&amp;"|"&amp;$D160,'_bk 0830-1728 📚 Bộ câu hỏi'!$M$13:$M1000,0)),"Có")="Không","Không","Có")))))</f>
        <v>Có</v>
      </c>
      <c r="M160" s="29" t="str">
        <f t="shared" si="1"/>
        <v>Chuyên môn|Thương mại &amp; Dịch vụ|C6</v>
      </c>
    </row>
    <row r="161">
      <c r="A161" s="23" t="s">
        <v>71</v>
      </c>
      <c r="B161" s="26" t="s">
        <v>1162</v>
      </c>
      <c r="C161" s="26" t="s">
        <v>288</v>
      </c>
      <c r="D161" s="26" t="s">
        <v>839</v>
      </c>
      <c r="E161" s="26" t="s">
        <v>1573</v>
      </c>
      <c r="F161" s="26" t="s">
        <v>196</v>
      </c>
      <c r="G161" s="26" t="s">
        <v>844</v>
      </c>
      <c r="H161" s="26" t="s">
        <v>845</v>
      </c>
      <c r="I161" s="26" t="s">
        <v>726</v>
      </c>
      <c r="J161" s="23">
        <v>2.0</v>
      </c>
      <c r="K161" s="29"/>
      <c r="L161" s="41" t="str">
        <f t="array" ref="L161">IF($B161="","",IF($A161&lt;&gt;"Có","Không",IF($G161="","Có",IF(IFERROR(INDEX('_bk 0830-1728 📚 Bộ câu hỏi'!$A$13:$A1000,MATCH($B161&amp;"|"&amp;$C161&amp;"|",'_bk 0830-1728 📚 Bộ câu hỏi'!$M$13:$M1000,0)),"Có")="Không","Không",IF(IFERROR(INDEX('_bk 0830-1728 📚 Bộ câu hỏi'!$A$13:$A1000,MATCH($B161&amp;"|"&amp;$C161&amp;"|"&amp;$D161,'_bk 0830-1728 📚 Bộ câu hỏi'!$M$13:$M1000,0)),"Có")="Không","Không","Có")))))</f>
        <v>Có</v>
      </c>
      <c r="M161" s="29" t="str">
        <f t="shared" si="1"/>
        <v>Chuyên môn|Thương mại &amp; Dịch vụ|C7</v>
      </c>
    </row>
    <row r="162">
      <c r="A162" s="23" t="s">
        <v>71</v>
      </c>
      <c r="B162" s="26" t="s">
        <v>1162</v>
      </c>
      <c r="C162" s="26" t="s">
        <v>288</v>
      </c>
      <c r="D162" s="26" t="s">
        <v>839</v>
      </c>
      <c r="E162" s="26" t="s">
        <v>1573</v>
      </c>
      <c r="F162" s="26" t="s">
        <v>196</v>
      </c>
      <c r="G162" s="26" t="s">
        <v>850</v>
      </c>
      <c r="H162" s="26" t="s">
        <v>851</v>
      </c>
      <c r="I162" s="26" t="s">
        <v>726</v>
      </c>
      <c r="J162" s="23">
        <v>4.0</v>
      </c>
      <c r="K162" s="29"/>
      <c r="L162" s="41" t="str">
        <f t="array" ref="L162">IF($B162="","",IF($A162&lt;&gt;"Có","Không",IF($G162="","Có",IF(IFERROR(INDEX('_bk 0830-1728 📚 Bộ câu hỏi'!$A$13:$A1000,MATCH($B162&amp;"|"&amp;$C162&amp;"|",'_bk 0830-1728 📚 Bộ câu hỏi'!$M$13:$M1000,0)),"Có")="Không","Không",IF(IFERROR(INDEX('_bk 0830-1728 📚 Bộ câu hỏi'!$A$13:$A1000,MATCH($B162&amp;"|"&amp;$C162&amp;"|"&amp;$D162,'_bk 0830-1728 📚 Bộ câu hỏi'!$M$13:$M1000,0)),"Có")="Không","Không","Có")))))</f>
        <v>Có</v>
      </c>
      <c r="M162" s="29" t="str">
        <f t="shared" si="1"/>
        <v>Chuyên môn|Thương mại &amp; Dịch vụ|C7</v>
      </c>
    </row>
    <row r="163">
      <c r="A163" s="23" t="s">
        <v>71</v>
      </c>
      <c r="B163" s="26" t="s">
        <v>1162</v>
      </c>
      <c r="C163" s="26" t="s">
        <v>288</v>
      </c>
      <c r="D163" s="26" t="s">
        <v>839</v>
      </c>
      <c r="E163" s="26" t="s">
        <v>1573</v>
      </c>
      <c r="F163" s="26" t="s">
        <v>196</v>
      </c>
      <c r="G163" s="26" t="s">
        <v>853</v>
      </c>
      <c r="H163" s="26" t="s">
        <v>854</v>
      </c>
      <c r="I163" s="26" t="s">
        <v>726</v>
      </c>
      <c r="J163" s="23">
        <v>4.0</v>
      </c>
      <c r="K163" s="29"/>
      <c r="L163" s="41" t="str">
        <f t="array" ref="L163">IF($B163="","",IF($A163&lt;&gt;"Có","Không",IF($G163="","Có",IF(IFERROR(INDEX('_bk 0830-1728 📚 Bộ câu hỏi'!$A$13:$A1000,MATCH($B163&amp;"|"&amp;$C163&amp;"|",'_bk 0830-1728 📚 Bộ câu hỏi'!$M$13:$M1000,0)),"Có")="Không","Không",IF(IFERROR(INDEX('_bk 0830-1728 📚 Bộ câu hỏi'!$A$13:$A1000,MATCH($B163&amp;"|"&amp;$C163&amp;"|"&amp;$D163,'_bk 0830-1728 📚 Bộ câu hỏi'!$M$13:$M1000,0)),"Có")="Không","Không","Có")))))</f>
        <v>Có</v>
      </c>
      <c r="M163" s="29" t="str">
        <f t="shared" si="1"/>
        <v>Chuyên môn|Thương mại &amp; Dịch vụ|C7</v>
      </c>
    </row>
    <row r="164">
      <c r="A164" s="23" t="s">
        <v>71</v>
      </c>
      <c r="B164" s="26" t="s">
        <v>1162</v>
      </c>
      <c r="C164" s="26" t="s">
        <v>288</v>
      </c>
      <c r="D164" s="26" t="s">
        <v>839</v>
      </c>
      <c r="E164" s="26" t="s">
        <v>1573</v>
      </c>
      <c r="F164" s="26" t="s">
        <v>196</v>
      </c>
      <c r="G164" s="26" t="s">
        <v>856</v>
      </c>
      <c r="H164" s="26" t="s">
        <v>857</v>
      </c>
      <c r="I164" s="26" t="s">
        <v>726</v>
      </c>
      <c r="J164" s="23">
        <v>4.0</v>
      </c>
      <c r="K164" s="29"/>
      <c r="L164" s="41" t="str">
        <f t="array" ref="L164">IF($B164="","",IF($A164&lt;&gt;"Có","Không",IF($G164="","Có",IF(IFERROR(INDEX('_bk 0830-1728 📚 Bộ câu hỏi'!$A$13:$A1000,MATCH($B164&amp;"|"&amp;$C164&amp;"|",'_bk 0830-1728 📚 Bộ câu hỏi'!$M$13:$M1000,0)),"Có")="Không","Không",IF(IFERROR(INDEX('_bk 0830-1728 📚 Bộ câu hỏi'!$A$13:$A1000,MATCH($B164&amp;"|"&amp;$C164&amp;"|"&amp;$D164,'_bk 0830-1728 📚 Bộ câu hỏi'!$M$13:$M1000,0)),"Có")="Không","Không","Có")))))</f>
        <v>Có</v>
      </c>
      <c r="M164" s="29" t="str">
        <f t="shared" si="1"/>
        <v>Chuyên môn|Thương mại &amp; Dịch vụ|C7</v>
      </c>
    </row>
    <row r="165">
      <c r="A165" s="23" t="s">
        <v>71</v>
      </c>
      <c r="B165" s="26" t="s">
        <v>1162</v>
      </c>
      <c r="C165" s="26" t="s">
        <v>288</v>
      </c>
      <c r="D165" s="26" t="s">
        <v>839</v>
      </c>
      <c r="E165" s="26" t="s">
        <v>1573</v>
      </c>
      <c r="F165" s="26" t="s">
        <v>196</v>
      </c>
      <c r="G165" s="26" t="s">
        <v>858</v>
      </c>
      <c r="H165" s="26" t="s">
        <v>859</v>
      </c>
      <c r="I165" s="26" t="s">
        <v>726</v>
      </c>
      <c r="J165" s="23">
        <v>4.0</v>
      </c>
      <c r="K165" s="29"/>
      <c r="L165" s="41" t="str">
        <f t="array" ref="L165">IF($B165="","",IF($A165&lt;&gt;"Có","Không",IF($G165="","Có",IF(IFERROR(INDEX('_bk 0830-1728 📚 Bộ câu hỏi'!$A$13:$A1000,MATCH($B165&amp;"|"&amp;$C165&amp;"|",'_bk 0830-1728 📚 Bộ câu hỏi'!$M$13:$M1000,0)),"Có")="Không","Không",IF(IFERROR(INDEX('_bk 0830-1728 📚 Bộ câu hỏi'!$A$13:$A1000,MATCH($B165&amp;"|"&amp;$C165&amp;"|"&amp;$D165,'_bk 0830-1728 📚 Bộ câu hỏi'!$M$13:$M1000,0)),"Có")="Không","Không","Có")))))</f>
        <v>Có</v>
      </c>
      <c r="M165" s="29" t="str">
        <f t="shared" si="1"/>
        <v>Chuyên môn|Thương mại &amp; Dịch vụ|C7</v>
      </c>
    </row>
    <row r="166">
      <c r="A166" s="23" t="s">
        <v>71</v>
      </c>
      <c r="B166" s="26" t="s">
        <v>1162</v>
      </c>
      <c r="C166" s="26" t="s">
        <v>288</v>
      </c>
      <c r="D166" s="26" t="s">
        <v>839</v>
      </c>
      <c r="E166" s="26" t="s">
        <v>1573</v>
      </c>
      <c r="F166" s="26" t="s">
        <v>196</v>
      </c>
      <c r="G166" s="26" t="s">
        <v>860</v>
      </c>
      <c r="H166" s="26" t="s">
        <v>862</v>
      </c>
      <c r="I166" s="26" t="s">
        <v>726</v>
      </c>
      <c r="J166" s="23">
        <v>5.0</v>
      </c>
      <c r="K166" s="29"/>
      <c r="L166" s="41" t="str">
        <f t="array" ref="L166">IF($B166="","",IF($A166&lt;&gt;"Có","Không",IF($G166="","Có",IF(IFERROR(INDEX('_bk 0830-1728 📚 Bộ câu hỏi'!$A$13:$A1000,MATCH($B166&amp;"|"&amp;$C166&amp;"|",'_bk 0830-1728 📚 Bộ câu hỏi'!$M$13:$M1000,0)),"Có")="Không","Không",IF(IFERROR(INDEX('_bk 0830-1728 📚 Bộ câu hỏi'!$A$13:$A1000,MATCH($B166&amp;"|"&amp;$C166&amp;"|"&amp;$D166,'_bk 0830-1728 📚 Bộ câu hỏi'!$M$13:$M1000,0)),"Có")="Không","Không","Có")))))</f>
        <v>Có</v>
      </c>
      <c r="M166" s="29" t="str">
        <f t="shared" si="1"/>
        <v>Chuyên môn|Thương mại &amp; Dịch vụ|C7</v>
      </c>
    </row>
    <row r="167">
      <c r="A167" s="23" t="s">
        <v>71</v>
      </c>
      <c r="B167" s="26" t="s">
        <v>1162</v>
      </c>
      <c r="C167" s="26" t="s">
        <v>288</v>
      </c>
      <c r="D167" s="26" t="s">
        <v>1006</v>
      </c>
      <c r="E167" s="26" t="s">
        <v>1574</v>
      </c>
      <c r="F167" s="26" t="s">
        <v>1032</v>
      </c>
      <c r="G167" s="26" t="s">
        <v>1714</v>
      </c>
      <c r="H167" s="26" t="s">
        <v>1715</v>
      </c>
      <c r="I167" s="26" t="s">
        <v>726</v>
      </c>
      <c r="J167" s="23">
        <v>4.0</v>
      </c>
      <c r="K167" s="29"/>
      <c r="L167" s="41" t="str">
        <f t="array" ref="L167">IF($B167="","",IF($A167&lt;&gt;"Có","Không",IF($G167="","Có",IF(IFERROR(INDEX('_bk 0830-1728 📚 Bộ câu hỏi'!$A$13:$A1000,MATCH($B167&amp;"|"&amp;$C167&amp;"|",'_bk 0830-1728 📚 Bộ câu hỏi'!$M$13:$M1000,0)),"Có")="Không","Không",IF(IFERROR(INDEX('_bk 0830-1728 📚 Bộ câu hỏi'!$A$13:$A1000,MATCH($B167&amp;"|"&amp;$C167&amp;"|"&amp;$D167,'_bk 0830-1728 📚 Bộ câu hỏi'!$M$13:$M1000,0)),"Có")="Không","Không","Có")))))</f>
        <v>Có</v>
      </c>
      <c r="M167" s="29" t="str">
        <f t="shared" si="1"/>
        <v>Chuyên môn|Thương mại &amp; Dịch vụ|C8</v>
      </c>
    </row>
    <row r="168">
      <c r="A168" s="23" t="s">
        <v>71</v>
      </c>
      <c r="B168" s="26" t="s">
        <v>1162</v>
      </c>
      <c r="C168" s="26" t="s">
        <v>288</v>
      </c>
      <c r="D168" s="26" t="s">
        <v>1006</v>
      </c>
      <c r="E168" s="26" t="s">
        <v>1574</v>
      </c>
      <c r="F168" s="26" t="s">
        <v>1032</v>
      </c>
      <c r="G168" s="26" t="s">
        <v>1717</v>
      </c>
      <c r="H168" s="26" t="s">
        <v>1718</v>
      </c>
      <c r="I168" s="26" t="s">
        <v>726</v>
      </c>
      <c r="J168" s="23">
        <v>4.0</v>
      </c>
      <c r="K168" s="29"/>
      <c r="L168" s="41" t="str">
        <f t="array" ref="L168">IF($B168="","",IF($A168&lt;&gt;"Có","Không",IF($G168="","Có",IF(IFERROR(INDEX('_bk 0830-1728 📚 Bộ câu hỏi'!$A$13:$A1000,MATCH($B168&amp;"|"&amp;$C168&amp;"|",'_bk 0830-1728 📚 Bộ câu hỏi'!$M$13:$M1000,0)),"Có")="Không","Không",IF(IFERROR(INDEX('_bk 0830-1728 📚 Bộ câu hỏi'!$A$13:$A1000,MATCH($B168&amp;"|"&amp;$C168&amp;"|"&amp;$D168,'_bk 0830-1728 📚 Bộ câu hỏi'!$M$13:$M1000,0)),"Có")="Không","Không","Có")))))</f>
        <v>Có</v>
      </c>
      <c r="M168" s="29" t="str">
        <f t="shared" si="1"/>
        <v>Chuyên môn|Thương mại &amp; Dịch vụ|C8</v>
      </c>
    </row>
    <row r="169">
      <c r="A169" s="23" t="s">
        <v>71</v>
      </c>
      <c r="B169" s="26" t="s">
        <v>1162</v>
      </c>
      <c r="C169" s="26" t="s">
        <v>288</v>
      </c>
      <c r="D169" s="26" t="s">
        <v>1006</v>
      </c>
      <c r="E169" s="26" t="s">
        <v>1574</v>
      </c>
      <c r="F169" s="26" t="s">
        <v>1032</v>
      </c>
      <c r="G169" s="26" t="s">
        <v>1719</v>
      </c>
      <c r="H169" s="26" t="s">
        <v>1720</v>
      </c>
      <c r="I169" s="26" t="s">
        <v>726</v>
      </c>
      <c r="J169" s="23">
        <v>4.0</v>
      </c>
      <c r="K169" s="29"/>
      <c r="L169" s="41" t="str">
        <f t="array" ref="L169">IF($B169="","",IF($A169&lt;&gt;"Có","Không",IF($G169="","Có",IF(IFERROR(INDEX('_bk 0830-1728 📚 Bộ câu hỏi'!$A$13:$A1000,MATCH($B169&amp;"|"&amp;$C169&amp;"|",'_bk 0830-1728 📚 Bộ câu hỏi'!$M$13:$M1000,0)),"Có")="Không","Không",IF(IFERROR(INDEX('_bk 0830-1728 📚 Bộ câu hỏi'!$A$13:$A1000,MATCH($B169&amp;"|"&amp;$C169&amp;"|"&amp;$D169,'_bk 0830-1728 📚 Bộ câu hỏi'!$M$13:$M1000,0)),"Có")="Không","Không","Có")))))</f>
        <v>Có</v>
      </c>
      <c r="M169" s="29" t="str">
        <f t="shared" si="1"/>
        <v>Chuyên môn|Thương mại &amp; Dịch vụ|C8</v>
      </c>
    </row>
    <row r="170">
      <c r="A170" s="23" t="s">
        <v>71</v>
      </c>
      <c r="B170" s="26" t="s">
        <v>1162</v>
      </c>
      <c r="C170" s="26" t="s">
        <v>288</v>
      </c>
      <c r="D170" s="26" t="s">
        <v>1006</v>
      </c>
      <c r="E170" s="26" t="s">
        <v>1574</v>
      </c>
      <c r="F170" s="26" t="s">
        <v>1032</v>
      </c>
      <c r="G170" s="26" t="s">
        <v>1721</v>
      </c>
      <c r="H170" s="26" t="s">
        <v>1722</v>
      </c>
      <c r="I170" s="26" t="s">
        <v>726</v>
      </c>
      <c r="J170" s="23">
        <v>4.0</v>
      </c>
      <c r="K170" s="29"/>
      <c r="L170" s="41" t="str">
        <f t="array" ref="L170">IF($B170="","",IF($A170&lt;&gt;"Có","Không",IF($G170="","Có",IF(IFERROR(INDEX('_bk 0830-1728 📚 Bộ câu hỏi'!$A$13:$A1000,MATCH($B170&amp;"|"&amp;$C170&amp;"|",'_bk 0830-1728 📚 Bộ câu hỏi'!$M$13:$M1000,0)),"Có")="Không","Không",IF(IFERROR(INDEX('_bk 0830-1728 📚 Bộ câu hỏi'!$A$13:$A1000,MATCH($B170&amp;"|"&amp;$C170&amp;"|"&amp;$D170,'_bk 0830-1728 📚 Bộ câu hỏi'!$M$13:$M1000,0)),"Có")="Không","Không","Có")))))</f>
        <v>Có</v>
      </c>
      <c r="M170" s="29" t="str">
        <f t="shared" si="1"/>
        <v>Chuyên môn|Thương mại &amp; Dịch vụ|C8</v>
      </c>
    </row>
    <row r="171">
      <c r="A171" s="23" t="s">
        <v>71</v>
      </c>
      <c r="B171" s="26" t="s">
        <v>409</v>
      </c>
      <c r="C171" s="26" t="s">
        <v>288</v>
      </c>
      <c r="D171" s="26" t="s">
        <v>868</v>
      </c>
      <c r="E171" s="26" t="s">
        <v>1575</v>
      </c>
      <c r="F171" s="26" t="s">
        <v>196</v>
      </c>
      <c r="G171" s="26" t="s">
        <v>871</v>
      </c>
      <c r="H171" s="26" t="s">
        <v>872</v>
      </c>
      <c r="I171" s="26" t="s">
        <v>355</v>
      </c>
      <c r="J171" s="23">
        <v>3.0</v>
      </c>
      <c r="K171" s="29"/>
      <c r="L171" s="41" t="str">
        <f t="array" ref="L171">IF($B171="","",IF($A171&lt;&gt;"Có","Không",IF($G171="","Có",IF(IFERROR(INDEX('_bk 0830-1728 📚 Bộ câu hỏi'!$A$13:$A1000,MATCH($B171&amp;"|"&amp;$C171&amp;"|",'_bk 0830-1728 📚 Bộ câu hỏi'!$M$13:$M1000,0)),"Có")="Không","Không",IF(IFERROR(INDEX('_bk 0830-1728 📚 Bộ câu hỏi'!$A$13:$A1000,MATCH($B171&amp;"|"&amp;$C171&amp;"|"&amp;$D171,'_bk 0830-1728 📚 Bộ câu hỏi'!$M$13:$M1000,0)),"Có")="Không","Không","Có")))))</f>
        <v>Có</v>
      </c>
      <c r="M171" s="29" t="str">
        <f t="shared" si="1"/>
        <v>Quản lý|Thương mại &amp; Dịch vụ|QG</v>
      </c>
    </row>
    <row r="172">
      <c r="A172" s="23" t="s">
        <v>71</v>
      </c>
      <c r="B172" s="26" t="s">
        <v>409</v>
      </c>
      <c r="C172" s="26" t="s">
        <v>288</v>
      </c>
      <c r="D172" s="26" t="s">
        <v>868</v>
      </c>
      <c r="E172" s="26" t="s">
        <v>1575</v>
      </c>
      <c r="F172" s="26" t="s">
        <v>196</v>
      </c>
      <c r="G172" s="26" t="s">
        <v>873</v>
      </c>
      <c r="H172" s="26" t="s">
        <v>874</v>
      </c>
      <c r="I172" s="26" t="s">
        <v>355</v>
      </c>
      <c r="J172" s="23">
        <v>3.0</v>
      </c>
      <c r="K172" s="29"/>
      <c r="L172" s="41" t="str">
        <f t="array" ref="L172">IF($B172="","",IF($A172&lt;&gt;"Có","Không",IF($G172="","Có",IF(IFERROR(INDEX('_bk 0830-1728 📚 Bộ câu hỏi'!$A$13:$A1000,MATCH($B172&amp;"|"&amp;$C172&amp;"|",'_bk 0830-1728 📚 Bộ câu hỏi'!$M$13:$M1000,0)),"Có")="Không","Không",IF(IFERROR(INDEX('_bk 0830-1728 📚 Bộ câu hỏi'!$A$13:$A1000,MATCH($B172&amp;"|"&amp;$C172&amp;"|"&amp;$D172,'_bk 0830-1728 📚 Bộ câu hỏi'!$M$13:$M1000,0)),"Có")="Không","Không","Có")))))</f>
        <v>Có</v>
      </c>
      <c r="M172" s="29" t="str">
        <f t="shared" si="1"/>
        <v>Quản lý|Thương mại &amp; Dịch vụ|QG</v>
      </c>
    </row>
    <row r="173">
      <c r="A173" s="23" t="s">
        <v>71</v>
      </c>
      <c r="B173" s="26" t="s">
        <v>409</v>
      </c>
      <c r="C173" s="26" t="s">
        <v>288</v>
      </c>
      <c r="D173" s="26" t="s">
        <v>868</v>
      </c>
      <c r="E173" s="26" t="s">
        <v>1575</v>
      </c>
      <c r="F173" s="26" t="s">
        <v>196</v>
      </c>
      <c r="G173" s="26" t="s">
        <v>875</v>
      </c>
      <c r="H173" s="26" t="s">
        <v>876</v>
      </c>
      <c r="I173" s="26" t="s">
        <v>355</v>
      </c>
      <c r="J173" s="23">
        <v>3.0</v>
      </c>
      <c r="K173" s="29"/>
      <c r="L173" s="41" t="str">
        <f t="array" ref="L173">IF($B173="","",IF($A173&lt;&gt;"Có","Không",IF($G173="","Có",IF(IFERROR(INDEX('_bk 0830-1728 📚 Bộ câu hỏi'!$A$13:$A1000,MATCH($B173&amp;"|"&amp;$C173&amp;"|",'_bk 0830-1728 📚 Bộ câu hỏi'!$M$13:$M1000,0)),"Có")="Không","Không",IF(IFERROR(INDEX('_bk 0830-1728 📚 Bộ câu hỏi'!$A$13:$A1000,MATCH($B173&amp;"|"&amp;$C173&amp;"|"&amp;$D173,'_bk 0830-1728 📚 Bộ câu hỏi'!$M$13:$M1000,0)),"Có")="Không","Không","Có")))))</f>
        <v>Có</v>
      </c>
      <c r="M173" s="29" t="str">
        <f t="shared" si="1"/>
        <v>Quản lý|Thương mại &amp; Dịch vụ|QG</v>
      </c>
    </row>
    <row r="174">
      <c r="A174" s="23" t="s">
        <v>71</v>
      </c>
      <c r="B174" s="26" t="s">
        <v>409</v>
      </c>
      <c r="C174" s="26" t="s">
        <v>288</v>
      </c>
      <c r="D174" s="26" t="s">
        <v>868</v>
      </c>
      <c r="E174" s="26" t="s">
        <v>1575</v>
      </c>
      <c r="F174" s="26" t="s">
        <v>196</v>
      </c>
      <c r="G174" s="26" t="s">
        <v>877</v>
      </c>
      <c r="H174" s="26" t="s">
        <v>878</v>
      </c>
      <c r="I174" s="26" t="s">
        <v>355</v>
      </c>
      <c r="J174" s="23">
        <v>3.0</v>
      </c>
      <c r="K174" s="29"/>
      <c r="L174" s="41" t="str">
        <f t="array" ref="L174">IF($B174="","",IF($A174&lt;&gt;"Có","Không",IF($G174="","Có",IF(IFERROR(INDEX('_bk 0830-1728 📚 Bộ câu hỏi'!$A$13:$A1000,MATCH($B174&amp;"|"&amp;$C174&amp;"|",'_bk 0830-1728 📚 Bộ câu hỏi'!$M$13:$M1000,0)),"Có")="Không","Không",IF(IFERROR(INDEX('_bk 0830-1728 📚 Bộ câu hỏi'!$A$13:$A1000,MATCH($B174&amp;"|"&amp;$C174&amp;"|"&amp;$D174,'_bk 0830-1728 📚 Bộ câu hỏi'!$M$13:$M1000,0)),"Có")="Không","Không","Có")))))</f>
        <v>Có</v>
      </c>
      <c r="M174" s="29" t="str">
        <f t="shared" si="1"/>
        <v>Quản lý|Thương mại &amp; Dịch vụ|QG</v>
      </c>
    </row>
    <row r="175">
      <c r="A175" s="23" t="s">
        <v>71</v>
      </c>
      <c r="B175" s="26" t="s">
        <v>409</v>
      </c>
      <c r="C175" s="26" t="s">
        <v>288</v>
      </c>
      <c r="D175" s="26" t="s">
        <v>868</v>
      </c>
      <c r="E175" s="26" t="s">
        <v>1575</v>
      </c>
      <c r="F175" s="26" t="s">
        <v>196</v>
      </c>
      <c r="G175" s="26" t="s">
        <v>879</v>
      </c>
      <c r="H175" s="26" t="s">
        <v>880</v>
      </c>
      <c r="I175" s="26" t="s">
        <v>355</v>
      </c>
      <c r="J175" s="23">
        <v>3.0</v>
      </c>
      <c r="K175" s="29"/>
      <c r="L175" s="41" t="str">
        <f t="array" ref="L175">IF($B175="","",IF($A175&lt;&gt;"Có","Không",IF($G175="","Có",IF(IFERROR(INDEX('_bk 0830-1728 📚 Bộ câu hỏi'!$A$13:$A1000,MATCH($B175&amp;"|"&amp;$C175&amp;"|",'_bk 0830-1728 📚 Bộ câu hỏi'!$M$13:$M1000,0)),"Có")="Không","Không",IF(IFERROR(INDEX('_bk 0830-1728 📚 Bộ câu hỏi'!$A$13:$A1000,MATCH($B175&amp;"|"&amp;$C175&amp;"|"&amp;$D175,'_bk 0830-1728 📚 Bộ câu hỏi'!$M$13:$M1000,0)),"Có")="Không","Không","Có")))))</f>
        <v>Có</v>
      </c>
      <c r="M175" s="29" t="str">
        <f t="shared" si="1"/>
        <v>Quản lý|Thương mại &amp; Dịch vụ|QG</v>
      </c>
    </row>
    <row r="176">
      <c r="A176" s="23" t="s">
        <v>71</v>
      </c>
      <c r="B176" s="26" t="s">
        <v>409</v>
      </c>
      <c r="C176" s="26" t="s">
        <v>288</v>
      </c>
      <c r="D176" s="26" t="s">
        <v>881</v>
      </c>
      <c r="E176" s="26" t="s">
        <v>1576</v>
      </c>
      <c r="F176" s="26" t="s">
        <v>196</v>
      </c>
      <c r="G176" s="26" t="s">
        <v>883</v>
      </c>
      <c r="H176" s="26" t="s">
        <v>884</v>
      </c>
      <c r="I176" s="26" t="s">
        <v>355</v>
      </c>
      <c r="J176" s="23">
        <v>3.0</v>
      </c>
      <c r="K176" s="29"/>
      <c r="L176" s="41" t="str">
        <f t="array" ref="L176">IF($B176="","",IF($A176&lt;&gt;"Có","Không",IF($G176="","Có",IF(IFERROR(INDEX('_bk 0830-1728 📚 Bộ câu hỏi'!$A$13:$A1000,MATCH($B176&amp;"|"&amp;$C176&amp;"|",'_bk 0830-1728 📚 Bộ câu hỏi'!$M$13:$M1000,0)),"Có")="Không","Không",IF(IFERROR(INDEX('_bk 0830-1728 📚 Bộ câu hỏi'!$A$13:$A1000,MATCH($B176&amp;"|"&amp;$C176&amp;"|"&amp;$D176,'_bk 0830-1728 📚 Bộ câu hỏi'!$M$13:$M1000,0)),"Có")="Không","Không","Có")))))</f>
        <v>Có</v>
      </c>
      <c r="M176" s="29" t="str">
        <f t="shared" si="1"/>
        <v>Quản lý|Thương mại &amp; Dịch vụ|QA</v>
      </c>
    </row>
    <row r="177">
      <c r="A177" s="23" t="s">
        <v>71</v>
      </c>
      <c r="B177" s="26" t="s">
        <v>409</v>
      </c>
      <c r="C177" s="26" t="s">
        <v>288</v>
      </c>
      <c r="D177" s="26" t="s">
        <v>881</v>
      </c>
      <c r="E177" s="26" t="s">
        <v>1576</v>
      </c>
      <c r="F177" s="26" t="s">
        <v>196</v>
      </c>
      <c r="G177" s="26" t="s">
        <v>885</v>
      </c>
      <c r="H177" s="26" t="s">
        <v>886</v>
      </c>
      <c r="I177" s="26" t="s">
        <v>355</v>
      </c>
      <c r="J177" s="23">
        <v>3.0</v>
      </c>
      <c r="K177" s="29"/>
      <c r="L177" s="41" t="str">
        <f t="array" ref="L177">IF($B177="","",IF($A177&lt;&gt;"Có","Không",IF($G177="","Có",IF(IFERROR(INDEX('_bk 0830-1728 📚 Bộ câu hỏi'!$A$13:$A1000,MATCH($B177&amp;"|"&amp;$C177&amp;"|",'_bk 0830-1728 📚 Bộ câu hỏi'!$M$13:$M1000,0)),"Có")="Không","Không",IF(IFERROR(INDEX('_bk 0830-1728 📚 Bộ câu hỏi'!$A$13:$A1000,MATCH($B177&amp;"|"&amp;$C177&amp;"|"&amp;$D177,'_bk 0830-1728 📚 Bộ câu hỏi'!$M$13:$M1000,0)),"Có")="Không","Không","Có")))))</f>
        <v>Có</v>
      </c>
      <c r="M177" s="29" t="str">
        <f t="shared" si="1"/>
        <v>Quản lý|Thương mại &amp; Dịch vụ|QA</v>
      </c>
    </row>
    <row r="178">
      <c r="A178" s="23" t="s">
        <v>71</v>
      </c>
      <c r="B178" s="26" t="s">
        <v>409</v>
      </c>
      <c r="C178" s="26" t="s">
        <v>288</v>
      </c>
      <c r="D178" s="26" t="s">
        <v>881</v>
      </c>
      <c r="E178" s="26" t="s">
        <v>1576</v>
      </c>
      <c r="F178" s="26" t="s">
        <v>196</v>
      </c>
      <c r="G178" s="26" t="s">
        <v>887</v>
      </c>
      <c r="H178" s="26" t="s">
        <v>888</v>
      </c>
      <c r="I178" s="26" t="s">
        <v>355</v>
      </c>
      <c r="J178" s="23">
        <v>4.0</v>
      </c>
      <c r="K178" s="29"/>
      <c r="L178" s="41" t="str">
        <f t="array" ref="L178">IF($B178="","",IF($A178&lt;&gt;"Có","Không",IF($G178="","Có",IF(IFERROR(INDEX('_bk 0830-1728 📚 Bộ câu hỏi'!$A$13:$A1000,MATCH($B178&amp;"|"&amp;$C178&amp;"|",'_bk 0830-1728 📚 Bộ câu hỏi'!$M$13:$M1000,0)),"Có")="Không","Không",IF(IFERROR(INDEX('_bk 0830-1728 📚 Bộ câu hỏi'!$A$13:$A1000,MATCH($B178&amp;"|"&amp;$C178&amp;"|"&amp;$D178,'_bk 0830-1728 📚 Bộ câu hỏi'!$M$13:$M1000,0)),"Có")="Không","Không","Có")))))</f>
        <v>Có</v>
      </c>
      <c r="M178" s="29" t="str">
        <f t="shared" si="1"/>
        <v>Quản lý|Thương mại &amp; Dịch vụ|QA</v>
      </c>
    </row>
    <row r="179">
      <c r="A179" s="23" t="s">
        <v>71</v>
      </c>
      <c r="B179" s="26" t="s">
        <v>409</v>
      </c>
      <c r="C179" s="26" t="s">
        <v>288</v>
      </c>
      <c r="D179" s="26" t="s">
        <v>881</v>
      </c>
      <c r="E179" s="26" t="s">
        <v>1576</v>
      </c>
      <c r="F179" s="26" t="s">
        <v>196</v>
      </c>
      <c r="G179" s="26" t="s">
        <v>890</v>
      </c>
      <c r="H179" s="26" t="s">
        <v>891</v>
      </c>
      <c r="I179" s="26" t="s">
        <v>355</v>
      </c>
      <c r="J179" s="23">
        <v>4.0</v>
      </c>
      <c r="K179" s="29"/>
      <c r="L179" s="41" t="str">
        <f t="array" ref="L179">IF($B179="","",IF($A179&lt;&gt;"Có","Không",IF($G179="","Có",IF(IFERROR(INDEX('_bk 0830-1728 📚 Bộ câu hỏi'!$A$13:$A1000,MATCH($B179&amp;"|"&amp;$C179&amp;"|",'_bk 0830-1728 📚 Bộ câu hỏi'!$M$13:$M1000,0)),"Có")="Không","Không",IF(IFERROR(INDEX('_bk 0830-1728 📚 Bộ câu hỏi'!$A$13:$A1000,MATCH($B179&amp;"|"&amp;$C179&amp;"|"&amp;$D179,'_bk 0830-1728 📚 Bộ câu hỏi'!$M$13:$M1000,0)),"Có")="Không","Không","Có")))))</f>
        <v>Có</v>
      </c>
      <c r="M179" s="29" t="str">
        <f t="shared" si="1"/>
        <v>Quản lý|Thương mại &amp; Dịch vụ|QA</v>
      </c>
    </row>
    <row r="180">
      <c r="A180" s="23" t="s">
        <v>71</v>
      </c>
      <c r="B180" s="26" t="s">
        <v>409</v>
      </c>
      <c r="C180" s="26" t="s">
        <v>288</v>
      </c>
      <c r="D180" s="26" t="s">
        <v>881</v>
      </c>
      <c r="E180" s="26" t="s">
        <v>1576</v>
      </c>
      <c r="F180" s="26" t="s">
        <v>196</v>
      </c>
      <c r="G180" s="26" t="s">
        <v>892</v>
      </c>
      <c r="H180" s="26" t="s">
        <v>893</v>
      </c>
      <c r="I180" s="26" t="s">
        <v>355</v>
      </c>
      <c r="J180" s="23">
        <v>5.0</v>
      </c>
      <c r="K180" s="29"/>
      <c r="L180" s="41" t="str">
        <f t="array" ref="L180">IF($B180="","",IF($A180&lt;&gt;"Có","Không",IF($G180="","Có",IF(IFERROR(INDEX('_bk 0830-1728 📚 Bộ câu hỏi'!$A$13:$A1000,MATCH($B180&amp;"|"&amp;$C180&amp;"|",'_bk 0830-1728 📚 Bộ câu hỏi'!$M$13:$M1000,0)),"Có")="Không","Không",IF(IFERROR(INDEX('_bk 0830-1728 📚 Bộ câu hỏi'!$A$13:$A1000,MATCH($B180&amp;"|"&amp;$C180&amp;"|"&amp;$D180,'_bk 0830-1728 📚 Bộ câu hỏi'!$M$13:$M1000,0)),"Có")="Không","Không","Có")))))</f>
        <v>Có</v>
      </c>
      <c r="M180" s="29" t="str">
        <f t="shared" si="1"/>
        <v>Quản lý|Thương mại &amp; Dịch vụ|QA</v>
      </c>
    </row>
    <row r="181">
      <c r="A181" s="23" t="s">
        <v>71</v>
      </c>
      <c r="B181" s="26" t="s">
        <v>409</v>
      </c>
      <c r="C181" s="26" t="s">
        <v>288</v>
      </c>
      <c r="D181" s="26" t="s">
        <v>894</v>
      </c>
      <c r="E181" s="26" t="s">
        <v>1577</v>
      </c>
      <c r="F181" s="26" t="s">
        <v>196</v>
      </c>
      <c r="G181" s="26" t="s">
        <v>896</v>
      </c>
      <c r="H181" s="26" t="s">
        <v>898</v>
      </c>
      <c r="I181" s="26" t="s">
        <v>355</v>
      </c>
      <c r="J181" s="23">
        <v>3.0</v>
      </c>
      <c r="K181" s="29"/>
      <c r="L181" s="41" t="str">
        <f t="array" ref="L181">IF($B181="","",IF($A181&lt;&gt;"Có","Không",IF($G181="","Có",IF(IFERROR(INDEX('_bk 0830-1728 📚 Bộ câu hỏi'!$A$13:$A1000,MATCH($B181&amp;"|"&amp;$C181&amp;"|",'_bk 0830-1728 📚 Bộ câu hỏi'!$M$13:$M1000,0)),"Có")="Không","Không",IF(IFERROR(INDEX('_bk 0830-1728 📚 Bộ câu hỏi'!$A$13:$A1000,MATCH($B181&amp;"|"&amp;$C181&amp;"|"&amp;$D181,'_bk 0830-1728 📚 Bộ câu hỏi'!$M$13:$M1000,0)),"Có")="Không","Không","Có")))))</f>
        <v>Có</v>
      </c>
      <c r="M181" s="29" t="str">
        <f t="shared" si="1"/>
        <v>Quản lý|Thương mại &amp; Dịch vụ|QB</v>
      </c>
    </row>
    <row r="182">
      <c r="A182" s="23" t="s">
        <v>71</v>
      </c>
      <c r="B182" s="26" t="s">
        <v>409</v>
      </c>
      <c r="C182" s="26" t="s">
        <v>288</v>
      </c>
      <c r="D182" s="26" t="s">
        <v>894</v>
      </c>
      <c r="E182" s="26" t="s">
        <v>1577</v>
      </c>
      <c r="F182" s="26" t="s">
        <v>196</v>
      </c>
      <c r="G182" s="26" t="s">
        <v>899</v>
      </c>
      <c r="H182" s="26" t="s">
        <v>900</v>
      </c>
      <c r="I182" s="26" t="s">
        <v>355</v>
      </c>
      <c r="J182" s="23">
        <v>3.0</v>
      </c>
      <c r="K182" s="29"/>
      <c r="L182" s="41" t="str">
        <f t="array" ref="L182">IF($B182="","",IF($A182&lt;&gt;"Có","Không",IF($G182="","Có",IF(IFERROR(INDEX('_bk 0830-1728 📚 Bộ câu hỏi'!$A$13:$A1000,MATCH($B182&amp;"|"&amp;$C182&amp;"|",'_bk 0830-1728 📚 Bộ câu hỏi'!$M$13:$M1000,0)),"Có")="Không","Không",IF(IFERROR(INDEX('_bk 0830-1728 📚 Bộ câu hỏi'!$A$13:$A1000,MATCH($B182&amp;"|"&amp;$C182&amp;"|"&amp;$D182,'_bk 0830-1728 📚 Bộ câu hỏi'!$M$13:$M1000,0)),"Có")="Không","Không","Có")))))</f>
        <v>Có</v>
      </c>
      <c r="M182" s="29" t="str">
        <f t="shared" si="1"/>
        <v>Quản lý|Thương mại &amp; Dịch vụ|QB</v>
      </c>
    </row>
    <row r="183">
      <c r="A183" s="23" t="s">
        <v>71</v>
      </c>
      <c r="B183" s="26" t="s">
        <v>409</v>
      </c>
      <c r="C183" s="26" t="s">
        <v>288</v>
      </c>
      <c r="D183" s="26" t="s">
        <v>894</v>
      </c>
      <c r="E183" s="26" t="s">
        <v>1577</v>
      </c>
      <c r="F183" s="26" t="s">
        <v>196</v>
      </c>
      <c r="G183" s="26" t="s">
        <v>901</v>
      </c>
      <c r="H183" s="26" t="s">
        <v>902</v>
      </c>
      <c r="I183" s="26" t="s">
        <v>355</v>
      </c>
      <c r="J183" s="23">
        <v>3.0</v>
      </c>
      <c r="K183" s="29"/>
      <c r="L183" s="41" t="str">
        <f t="array" ref="L183">IF($B183="","",IF($A183&lt;&gt;"Có","Không",IF($G183="","Có",IF(IFERROR(INDEX('_bk 0830-1728 📚 Bộ câu hỏi'!$A$13:$A1000,MATCH($B183&amp;"|"&amp;$C183&amp;"|",'_bk 0830-1728 📚 Bộ câu hỏi'!$M$13:$M1000,0)),"Có")="Không","Không",IF(IFERROR(INDEX('_bk 0830-1728 📚 Bộ câu hỏi'!$A$13:$A1000,MATCH($B183&amp;"|"&amp;$C183&amp;"|"&amp;$D183,'_bk 0830-1728 📚 Bộ câu hỏi'!$M$13:$M1000,0)),"Có")="Không","Không","Có")))))</f>
        <v>Có</v>
      </c>
      <c r="M183" s="29" t="str">
        <f t="shared" si="1"/>
        <v>Quản lý|Thương mại &amp; Dịch vụ|QB</v>
      </c>
    </row>
    <row r="184">
      <c r="A184" s="23" t="s">
        <v>71</v>
      </c>
      <c r="B184" s="26" t="s">
        <v>409</v>
      </c>
      <c r="C184" s="26" t="s">
        <v>288</v>
      </c>
      <c r="D184" s="26" t="s">
        <v>894</v>
      </c>
      <c r="E184" s="26" t="s">
        <v>1577</v>
      </c>
      <c r="F184" s="26" t="s">
        <v>196</v>
      </c>
      <c r="G184" s="26" t="s">
        <v>903</v>
      </c>
      <c r="H184" s="26" t="s">
        <v>904</v>
      </c>
      <c r="I184" s="26" t="s">
        <v>355</v>
      </c>
      <c r="J184" s="23">
        <v>6.0</v>
      </c>
      <c r="K184" s="29"/>
      <c r="L184" s="41" t="str">
        <f t="array" ref="L184">IF($B184="","",IF($A184&lt;&gt;"Có","Không",IF($G184="","Có",IF(IFERROR(INDEX('_bk 0830-1728 📚 Bộ câu hỏi'!$A$13:$A1000,MATCH($B184&amp;"|"&amp;$C184&amp;"|",'_bk 0830-1728 📚 Bộ câu hỏi'!$M$13:$M1000,0)),"Có")="Không","Không",IF(IFERROR(INDEX('_bk 0830-1728 📚 Bộ câu hỏi'!$A$13:$A1000,MATCH($B184&amp;"|"&amp;$C184&amp;"|"&amp;$D184,'_bk 0830-1728 📚 Bộ câu hỏi'!$M$13:$M1000,0)),"Có")="Không","Không","Có")))))</f>
        <v>Có</v>
      </c>
      <c r="M184" s="29" t="str">
        <f t="shared" si="1"/>
        <v>Quản lý|Thương mại &amp; Dịch vụ|QB</v>
      </c>
    </row>
    <row r="185">
      <c r="A185" s="23" t="s">
        <v>71</v>
      </c>
      <c r="B185" s="26" t="s">
        <v>409</v>
      </c>
      <c r="C185" s="26" t="s">
        <v>288</v>
      </c>
      <c r="D185" s="26" t="s">
        <v>905</v>
      </c>
      <c r="E185" s="26" t="s">
        <v>1578</v>
      </c>
      <c r="F185" s="26" t="s">
        <v>196</v>
      </c>
      <c r="G185" s="26" t="s">
        <v>907</v>
      </c>
      <c r="H185" s="26" t="s">
        <v>908</v>
      </c>
      <c r="I185" s="26" t="s">
        <v>355</v>
      </c>
      <c r="J185" s="23">
        <v>3.0</v>
      </c>
      <c r="K185" s="29"/>
      <c r="L185" s="41" t="str">
        <f t="array" ref="L185">IF($B185="","",IF($A185&lt;&gt;"Có","Không",IF($G185="","Có",IF(IFERROR(INDEX('_bk 0830-1728 📚 Bộ câu hỏi'!$A$13:$A1000,MATCH($B185&amp;"|"&amp;$C185&amp;"|",'_bk 0830-1728 📚 Bộ câu hỏi'!$M$13:$M1000,0)),"Có")="Không","Không",IF(IFERROR(INDEX('_bk 0830-1728 📚 Bộ câu hỏi'!$A$13:$A1000,MATCH($B185&amp;"|"&amp;$C185&amp;"|"&amp;$D185,'_bk 0830-1728 📚 Bộ câu hỏi'!$M$13:$M1000,0)),"Có")="Không","Không","Có")))))</f>
        <v>Có</v>
      </c>
      <c r="M185" s="29" t="str">
        <f t="shared" si="1"/>
        <v>Quản lý|Thương mại &amp; Dịch vụ|QC</v>
      </c>
    </row>
    <row r="186">
      <c r="A186" s="23" t="s">
        <v>71</v>
      </c>
      <c r="B186" s="26" t="s">
        <v>409</v>
      </c>
      <c r="C186" s="26" t="s">
        <v>288</v>
      </c>
      <c r="D186" s="26" t="s">
        <v>905</v>
      </c>
      <c r="E186" s="26" t="s">
        <v>1578</v>
      </c>
      <c r="F186" s="26" t="s">
        <v>196</v>
      </c>
      <c r="G186" s="26" t="s">
        <v>909</v>
      </c>
      <c r="H186" s="26" t="s">
        <v>910</v>
      </c>
      <c r="I186" s="26" t="s">
        <v>355</v>
      </c>
      <c r="J186" s="23">
        <v>6.0</v>
      </c>
      <c r="K186" s="29"/>
      <c r="L186" s="41" t="str">
        <f t="array" ref="L186">IF($B186="","",IF($A186&lt;&gt;"Có","Không",IF($G186="","Có",IF(IFERROR(INDEX('_bk 0830-1728 📚 Bộ câu hỏi'!$A$13:$A1000,MATCH($B186&amp;"|"&amp;$C186&amp;"|",'_bk 0830-1728 📚 Bộ câu hỏi'!$M$13:$M1000,0)),"Có")="Không","Không",IF(IFERROR(INDEX('_bk 0830-1728 📚 Bộ câu hỏi'!$A$13:$A1000,MATCH($B186&amp;"|"&amp;$C186&amp;"|"&amp;$D186,'_bk 0830-1728 📚 Bộ câu hỏi'!$M$13:$M1000,0)),"Có")="Không","Không","Có")))))</f>
        <v>Có</v>
      </c>
      <c r="M186" s="29" t="str">
        <f t="shared" si="1"/>
        <v>Quản lý|Thương mại &amp; Dịch vụ|QC</v>
      </c>
    </row>
    <row r="187">
      <c r="A187" s="23" t="s">
        <v>71</v>
      </c>
      <c r="B187" s="26" t="s">
        <v>409</v>
      </c>
      <c r="C187" s="26" t="s">
        <v>288</v>
      </c>
      <c r="D187" s="26" t="s">
        <v>905</v>
      </c>
      <c r="E187" s="26" t="s">
        <v>1578</v>
      </c>
      <c r="F187" s="26" t="s">
        <v>196</v>
      </c>
      <c r="G187" s="26" t="s">
        <v>911</v>
      </c>
      <c r="H187" s="26" t="s">
        <v>912</v>
      </c>
      <c r="I187" s="26" t="s">
        <v>355</v>
      </c>
      <c r="J187" s="23">
        <v>6.0</v>
      </c>
      <c r="K187" s="29"/>
      <c r="L187" s="41" t="str">
        <f t="array" ref="L187">IF($B187="","",IF($A187&lt;&gt;"Có","Không",IF($G187="","Có",IF(IFERROR(INDEX('_bk 0830-1728 📚 Bộ câu hỏi'!$A$13:$A1000,MATCH($B187&amp;"|"&amp;$C187&amp;"|",'_bk 0830-1728 📚 Bộ câu hỏi'!$M$13:$M1000,0)),"Có")="Không","Không",IF(IFERROR(INDEX('_bk 0830-1728 📚 Bộ câu hỏi'!$A$13:$A1000,MATCH($B187&amp;"|"&amp;$C187&amp;"|"&amp;$D187,'_bk 0830-1728 📚 Bộ câu hỏi'!$M$13:$M1000,0)),"Có")="Không","Không","Có")))))</f>
        <v>Có</v>
      </c>
      <c r="M187" s="29" t="str">
        <f t="shared" si="1"/>
        <v>Quản lý|Thương mại &amp; Dịch vụ|QC</v>
      </c>
    </row>
    <row r="188">
      <c r="A188" s="23" t="s">
        <v>71</v>
      </c>
      <c r="B188" s="26" t="s">
        <v>409</v>
      </c>
      <c r="C188" s="26" t="s">
        <v>288</v>
      </c>
      <c r="D188" s="26" t="s">
        <v>913</v>
      </c>
      <c r="E188" s="26" t="s">
        <v>1580</v>
      </c>
      <c r="F188" s="26" t="s">
        <v>196</v>
      </c>
      <c r="G188" s="26" t="s">
        <v>915</v>
      </c>
      <c r="H188" s="26" t="s">
        <v>916</v>
      </c>
      <c r="I188" s="26" t="s">
        <v>355</v>
      </c>
      <c r="J188" s="23">
        <v>3.0</v>
      </c>
      <c r="K188" s="29"/>
      <c r="L188" s="41" t="str">
        <f t="array" ref="L188">IF($B188="","",IF($A188&lt;&gt;"Có","Không",IF($G188="","Có",IF(IFERROR(INDEX('_bk 0830-1728 📚 Bộ câu hỏi'!$A$13:$A1000,MATCH($B188&amp;"|"&amp;$C188&amp;"|",'_bk 0830-1728 📚 Bộ câu hỏi'!$M$13:$M1000,0)),"Có")="Không","Không",IF(IFERROR(INDEX('_bk 0830-1728 📚 Bộ câu hỏi'!$A$13:$A1000,MATCH($B188&amp;"|"&amp;$C188&amp;"|"&amp;$D188,'_bk 0830-1728 📚 Bộ câu hỏi'!$M$13:$M1000,0)),"Có")="Không","Không","Có")))))</f>
        <v>Có</v>
      </c>
      <c r="M188" s="29" t="str">
        <f t="shared" si="1"/>
        <v>Quản lý|Thương mại &amp; Dịch vụ|QD</v>
      </c>
    </row>
    <row r="189">
      <c r="A189" s="23" t="s">
        <v>71</v>
      </c>
      <c r="B189" s="26" t="s">
        <v>409</v>
      </c>
      <c r="C189" s="26" t="s">
        <v>288</v>
      </c>
      <c r="D189" s="26" t="s">
        <v>913</v>
      </c>
      <c r="E189" s="26" t="s">
        <v>1580</v>
      </c>
      <c r="F189" s="26" t="s">
        <v>196</v>
      </c>
      <c r="G189" s="26" t="s">
        <v>917</v>
      </c>
      <c r="H189" s="26" t="s">
        <v>918</v>
      </c>
      <c r="I189" s="26" t="s">
        <v>355</v>
      </c>
      <c r="J189" s="23">
        <v>3.0</v>
      </c>
      <c r="K189" s="29"/>
      <c r="L189" s="41" t="str">
        <f t="array" ref="L189">IF($B189="","",IF($A189&lt;&gt;"Có","Không",IF($G189="","Có",IF(IFERROR(INDEX('_bk 0830-1728 📚 Bộ câu hỏi'!$A$13:$A1000,MATCH($B189&amp;"|"&amp;$C189&amp;"|",'_bk 0830-1728 📚 Bộ câu hỏi'!$M$13:$M1000,0)),"Có")="Không","Không",IF(IFERROR(INDEX('_bk 0830-1728 📚 Bộ câu hỏi'!$A$13:$A1000,MATCH($B189&amp;"|"&amp;$C189&amp;"|"&amp;$D189,'_bk 0830-1728 📚 Bộ câu hỏi'!$M$13:$M1000,0)),"Có")="Không","Không","Có")))))</f>
        <v>Có</v>
      </c>
      <c r="M189" s="29" t="str">
        <f t="shared" si="1"/>
        <v>Quản lý|Thương mại &amp; Dịch vụ|QD</v>
      </c>
    </row>
    <row r="190">
      <c r="A190" s="23" t="s">
        <v>71</v>
      </c>
      <c r="B190" s="26" t="s">
        <v>409</v>
      </c>
      <c r="C190" s="26" t="s">
        <v>288</v>
      </c>
      <c r="D190" s="26" t="s">
        <v>913</v>
      </c>
      <c r="E190" s="26" t="s">
        <v>1580</v>
      </c>
      <c r="F190" s="26" t="s">
        <v>196</v>
      </c>
      <c r="G190" s="26" t="s">
        <v>919</v>
      </c>
      <c r="H190" s="26" t="s">
        <v>920</v>
      </c>
      <c r="I190" s="26" t="s">
        <v>355</v>
      </c>
      <c r="J190" s="23">
        <v>4.0</v>
      </c>
      <c r="K190" s="29"/>
      <c r="L190" s="41" t="str">
        <f t="array" ref="L190">IF($B190="","",IF($A190&lt;&gt;"Có","Không",IF($G190="","Có",IF(IFERROR(INDEX('_bk 0830-1728 📚 Bộ câu hỏi'!$A$13:$A1000,MATCH($B190&amp;"|"&amp;$C190&amp;"|",'_bk 0830-1728 📚 Bộ câu hỏi'!$M$13:$M1000,0)),"Có")="Không","Không",IF(IFERROR(INDEX('_bk 0830-1728 📚 Bộ câu hỏi'!$A$13:$A1000,MATCH($B190&amp;"|"&amp;$C190&amp;"|"&amp;$D190,'_bk 0830-1728 📚 Bộ câu hỏi'!$M$13:$M1000,0)),"Có")="Không","Không","Có")))))</f>
        <v>Có</v>
      </c>
      <c r="M190" s="29" t="str">
        <f t="shared" si="1"/>
        <v>Quản lý|Thương mại &amp; Dịch vụ|QD</v>
      </c>
    </row>
    <row r="191">
      <c r="A191" s="23" t="s">
        <v>71</v>
      </c>
      <c r="B191" s="26" t="s">
        <v>409</v>
      </c>
      <c r="C191" s="26" t="s">
        <v>288</v>
      </c>
      <c r="D191" s="26" t="s">
        <v>913</v>
      </c>
      <c r="E191" s="26" t="s">
        <v>1580</v>
      </c>
      <c r="F191" s="26" t="s">
        <v>196</v>
      </c>
      <c r="G191" s="26" t="s">
        <v>921</v>
      </c>
      <c r="H191" s="26" t="s">
        <v>922</v>
      </c>
      <c r="I191" s="26" t="s">
        <v>355</v>
      </c>
      <c r="J191" s="23">
        <v>4.0</v>
      </c>
      <c r="K191" s="29"/>
      <c r="L191" s="41" t="str">
        <f t="array" ref="L191">IF($B191="","",IF($A191&lt;&gt;"Có","Không",IF($G191="","Có",IF(IFERROR(INDEX('_bk 0830-1728 📚 Bộ câu hỏi'!$A$13:$A1000,MATCH($B191&amp;"|"&amp;$C191&amp;"|",'_bk 0830-1728 📚 Bộ câu hỏi'!$M$13:$M1000,0)),"Có")="Không","Không",IF(IFERROR(INDEX('_bk 0830-1728 📚 Bộ câu hỏi'!$A$13:$A1000,MATCH($B191&amp;"|"&amp;$C191&amp;"|"&amp;$D191,'_bk 0830-1728 📚 Bộ câu hỏi'!$M$13:$M1000,0)),"Có")="Không","Không","Có")))))</f>
        <v>Có</v>
      </c>
      <c r="M191" s="29" t="str">
        <f t="shared" si="1"/>
        <v>Quản lý|Thương mại &amp; Dịch vụ|QD</v>
      </c>
    </row>
    <row r="192">
      <c r="A192" s="23" t="s">
        <v>71</v>
      </c>
      <c r="B192" s="26" t="s">
        <v>409</v>
      </c>
      <c r="C192" s="26" t="s">
        <v>288</v>
      </c>
      <c r="D192" s="26" t="s">
        <v>913</v>
      </c>
      <c r="E192" s="26" t="s">
        <v>1580</v>
      </c>
      <c r="F192" s="26" t="s">
        <v>196</v>
      </c>
      <c r="G192" s="26" t="s">
        <v>923</v>
      </c>
      <c r="H192" s="26" t="s">
        <v>924</v>
      </c>
      <c r="I192" s="26" t="s">
        <v>355</v>
      </c>
      <c r="J192" s="23">
        <v>3.0</v>
      </c>
      <c r="K192" s="29"/>
      <c r="L192" s="41" t="str">
        <f t="array" ref="L192">IF($B192="","",IF($A192&lt;&gt;"Có","Không",IF($G192="","Có",IF(IFERROR(INDEX('_bk 0830-1728 📚 Bộ câu hỏi'!$A$13:$A1000,MATCH($B192&amp;"|"&amp;$C192&amp;"|",'_bk 0830-1728 📚 Bộ câu hỏi'!$M$13:$M1000,0)),"Có")="Không","Không",IF(IFERROR(INDEX('_bk 0830-1728 📚 Bộ câu hỏi'!$A$13:$A1000,MATCH($B192&amp;"|"&amp;$C192&amp;"|"&amp;$D192,'_bk 0830-1728 📚 Bộ câu hỏi'!$M$13:$M1000,0)),"Có")="Không","Không","Có")))))</f>
        <v>Có</v>
      </c>
      <c r="M192" s="29" t="str">
        <f t="shared" si="1"/>
        <v>Quản lý|Thương mại &amp; Dịch vụ|QD</v>
      </c>
    </row>
    <row r="193">
      <c r="A193" s="23" t="s">
        <v>71</v>
      </c>
      <c r="B193" s="26" t="s">
        <v>409</v>
      </c>
      <c r="C193" s="26" t="s">
        <v>288</v>
      </c>
      <c r="D193" s="26" t="s">
        <v>925</v>
      </c>
      <c r="E193" s="26" t="s">
        <v>1581</v>
      </c>
      <c r="F193" s="26" t="s">
        <v>196</v>
      </c>
      <c r="G193" s="26" t="s">
        <v>927</v>
      </c>
      <c r="H193" s="26" t="s">
        <v>928</v>
      </c>
      <c r="I193" s="26" t="s">
        <v>355</v>
      </c>
      <c r="J193" s="23">
        <v>3.0</v>
      </c>
      <c r="K193" s="29"/>
      <c r="L193" s="41" t="str">
        <f t="array" ref="L193">IF($B193="","",IF($A193&lt;&gt;"Có","Không",IF($G193="","Có",IF(IFERROR(INDEX('_bk 0830-1728 📚 Bộ câu hỏi'!$A$13:$A1000,MATCH($B193&amp;"|"&amp;$C193&amp;"|",'_bk 0830-1728 📚 Bộ câu hỏi'!$M$13:$M1000,0)),"Có")="Không","Không",IF(IFERROR(INDEX('_bk 0830-1728 📚 Bộ câu hỏi'!$A$13:$A1000,MATCH($B193&amp;"|"&amp;$C193&amp;"|"&amp;$D193,'_bk 0830-1728 📚 Bộ câu hỏi'!$M$13:$M1000,0)),"Có")="Không","Không","Có")))))</f>
        <v>Có</v>
      </c>
      <c r="M193" s="29" t="str">
        <f t="shared" si="1"/>
        <v>Quản lý|Thương mại &amp; Dịch vụ|QE</v>
      </c>
    </row>
    <row r="194">
      <c r="A194" s="23" t="s">
        <v>71</v>
      </c>
      <c r="B194" s="26" t="s">
        <v>409</v>
      </c>
      <c r="C194" s="26" t="s">
        <v>288</v>
      </c>
      <c r="D194" s="26" t="s">
        <v>925</v>
      </c>
      <c r="E194" s="26" t="s">
        <v>1581</v>
      </c>
      <c r="F194" s="26" t="s">
        <v>196</v>
      </c>
      <c r="G194" s="26" t="s">
        <v>929</v>
      </c>
      <c r="H194" s="26" t="s">
        <v>930</v>
      </c>
      <c r="I194" s="26" t="s">
        <v>355</v>
      </c>
      <c r="J194" s="23">
        <v>5.0</v>
      </c>
      <c r="K194" s="29"/>
      <c r="L194" s="41" t="str">
        <f t="array" ref="L194">IF($B194="","",IF($A194&lt;&gt;"Có","Không",IF($G194="","Có",IF(IFERROR(INDEX('_bk 0830-1728 📚 Bộ câu hỏi'!$A$13:$A1000,MATCH($B194&amp;"|"&amp;$C194&amp;"|",'_bk 0830-1728 📚 Bộ câu hỏi'!$M$13:$M1000,0)),"Có")="Không","Không",IF(IFERROR(INDEX('_bk 0830-1728 📚 Bộ câu hỏi'!$A$13:$A1000,MATCH($B194&amp;"|"&amp;$C194&amp;"|"&amp;$D194,'_bk 0830-1728 📚 Bộ câu hỏi'!$M$13:$M1000,0)),"Có")="Không","Không","Có")))))</f>
        <v>Có</v>
      </c>
      <c r="M194" s="29" t="str">
        <f t="shared" si="1"/>
        <v>Quản lý|Thương mại &amp; Dịch vụ|QE</v>
      </c>
    </row>
    <row r="195">
      <c r="A195" s="23" t="s">
        <v>71</v>
      </c>
      <c r="B195" s="26" t="s">
        <v>409</v>
      </c>
      <c r="C195" s="26" t="s">
        <v>288</v>
      </c>
      <c r="D195" s="26" t="s">
        <v>925</v>
      </c>
      <c r="E195" s="26" t="s">
        <v>1581</v>
      </c>
      <c r="F195" s="26" t="s">
        <v>196</v>
      </c>
      <c r="G195" s="26" t="s">
        <v>931</v>
      </c>
      <c r="H195" s="26" t="s">
        <v>932</v>
      </c>
      <c r="I195" s="26" t="s">
        <v>355</v>
      </c>
      <c r="J195" s="23">
        <v>5.0</v>
      </c>
      <c r="K195" s="29"/>
      <c r="L195" s="41" t="str">
        <f t="array" ref="L195">IF($B195="","",IF($A195&lt;&gt;"Có","Không",IF($G195="","Có",IF(IFERROR(INDEX('_bk 0830-1728 📚 Bộ câu hỏi'!$A$13:$A1000,MATCH($B195&amp;"|"&amp;$C195&amp;"|",'_bk 0830-1728 📚 Bộ câu hỏi'!$M$13:$M1000,0)),"Có")="Không","Không",IF(IFERROR(INDEX('_bk 0830-1728 📚 Bộ câu hỏi'!$A$13:$A1000,MATCH($B195&amp;"|"&amp;$C195&amp;"|"&amp;$D195,'_bk 0830-1728 📚 Bộ câu hỏi'!$M$13:$M1000,0)),"Có")="Không","Không","Có")))))</f>
        <v>Có</v>
      </c>
      <c r="M195" s="29" t="str">
        <f t="shared" si="1"/>
        <v>Quản lý|Thương mại &amp; Dịch vụ|QE</v>
      </c>
    </row>
    <row r="196">
      <c r="A196" s="23" t="s">
        <v>71</v>
      </c>
      <c r="B196" s="26" t="s">
        <v>409</v>
      </c>
      <c r="C196" s="26" t="s">
        <v>288</v>
      </c>
      <c r="D196" s="26" t="s">
        <v>933</v>
      </c>
      <c r="E196" s="26" t="s">
        <v>1582</v>
      </c>
      <c r="F196" s="26" t="s">
        <v>1032</v>
      </c>
      <c r="G196" s="26" t="s">
        <v>935</v>
      </c>
      <c r="H196" s="26" t="s">
        <v>936</v>
      </c>
      <c r="I196" s="26" t="s">
        <v>355</v>
      </c>
      <c r="J196" s="23">
        <v>3.0</v>
      </c>
      <c r="K196" s="29"/>
      <c r="L196" s="41" t="str">
        <f t="array" ref="L196">IF($B196="","",IF($A196&lt;&gt;"Có","Không",IF($G196="","Có",IF(IFERROR(INDEX('_bk 0830-1728 📚 Bộ câu hỏi'!$A$13:$A1000,MATCH($B196&amp;"|"&amp;$C196&amp;"|",'_bk 0830-1728 📚 Bộ câu hỏi'!$M$13:$M1000,0)),"Có")="Không","Không",IF(IFERROR(INDEX('_bk 0830-1728 📚 Bộ câu hỏi'!$A$13:$A1000,MATCH($B196&amp;"|"&amp;$C196&amp;"|"&amp;$D196,'_bk 0830-1728 📚 Bộ câu hỏi'!$M$13:$M1000,0)),"Có")="Không","Không","Có")))))</f>
        <v>Có</v>
      </c>
      <c r="M196" s="29" t="str">
        <f t="shared" si="1"/>
        <v>Quản lý|Thương mại &amp; Dịch vụ|QF</v>
      </c>
    </row>
    <row r="197">
      <c r="A197" s="23" t="s">
        <v>71</v>
      </c>
      <c r="B197" s="26" t="s">
        <v>409</v>
      </c>
      <c r="C197" s="26" t="s">
        <v>288</v>
      </c>
      <c r="D197" s="26" t="s">
        <v>933</v>
      </c>
      <c r="E197" s="26" t="s">
        <v>1582</v>
      </c>
      <c r="F197" s="26" t="s">
        <v>1032</v>
      </c>
      <c r="G197" s="26" t="s">
        <v>937</v>
      </c>
      <c r="H197" s="26" t="s">
        <v>938</v>
      </c>
      <c r="I197" s="26" t="s">
        <v>355</v>
      </c>
      <c r="J197" s="23">
        <v>3.0</v>
      </c>
      <c r="K197" s="29"/>
      <c r="L197" s="41" t="str">
        <f t="array" ref="L197">IF($B197="","",IF($A197&lt;&gt;"Có","Không",IF($G197="","Có",IF(IFERROR(INDEX('_bk 0830-1728 📚 Bộ câu hỏi'!$A$13:$A1000,MATCH($B197&amp;"|"&amp;$C197&amp;"|",'_bk 0830-1728 📚 Bộ câu hỏi'!$M$13:$M1000,0)),"Có")="Không","Không",IF(IFERROR(INDEX('_bk 0830-1728 📚 Bộ câu hỏi'!$A$13:$A1000,MATCH($B197&amp;"|"&amp;$C197&amp;"|"&amp;$D197,'_bk 0830-1728 📚 Bộ câu hỏi'!$M$13:$M1000,0)),"Có")="Không","Không","Có")))))</f>
        <v>Có</v>
      </c>
      <c r="M197" s="29" t="str">
        <f t="shared" si="1"/>
        <v>Quản lý|Thương mại &amp; Dịch vụ|QF</v>
      </c>
    </row>
    <row r="198">
      <c r="A198" s="23" t="s">
        <v>71</v>
      </c>
      <c r="B198" s="26" t="s">
        <v>409</v>
      </c>
      <c r="C198" s="26" t="s">
        <v>288</v>
      </c>
      <c r="D198" s="26" t="s">
        <v>933</v>
      </c>
      <c r="E198" s="26" t="s">
        <v>1582</v>
      </c>
      <c r="F198" s="26" t="s">
        <v>1032</v>
      </c>
      <c r="G198" s="26" t="s">
        <v>939</v>
      </c>
      <c r="H198" s="26" t="s">
        <v>940</v>
      </c>
      <c r="I198" s="26" t="s">
        <v>355</v>
      </c>
      <c r="J198" s="23">
        <v>4.0</v>
      </c>
      <c r="K198" s="29"/>
      <c r="L198" s="41" t="str">
        <f t="array" ref="L198">IF($B198="","",IF($A198&lt;&gt;"Có","Không",IF($G198="","Có",IF(IFERROR(INDEX('_bk 0830-1728 📚 Bộ câu hỏi'!$A$13:$A1000,MATCH($B198&amp;"|"&amp;$C198&amp;"|",'_bk 0830-1728 📚 Bộ câu hỏi'!$M$13:$M1000,0)),"Có")="Không","Không",IF(IFERROR(INDEX('_bk 0830-1728 📚 Bộ câu hỏi'!$A$13:$A1000,MATCH($B198&amp;"|"&amp;$C198&amp;"|"&amp;$D198,'_bk 0830-1728 📚 Bộ câu hỏi'!$M$13:$M1000,0)),"Có")="Không","Không","Có")))))</f>
        <v>Có</v>
      </c>
      <c r="M198" s="29" t="str">
        <f t="shared" si="1"/>
        <v>Quản lý|Thương mại &amp; Dịch vụ|QF</v>
      </c>
    </row>
    <row r="199">
      <c r="A199" s="23" t="s">
        <v>71</v>
      </c>
      <c r="B199" s="26" t="s">
        <v>409</v>
      </c>
      <c r="C199" s="26" t="s">
        <v>288</v>
      </c>
      <c r="D199" s="26" t="s">
        <v>933</v>
      </c>
      <c r="E199" s="26" t="s">
        <v>1582</v>
      </c>
      <c r="F199" s="26" t="s">
        <v>1032</v>
      </c>
      <c r="G199" s="26" t="s">
        <v>942</v>
      </c>
      <c r="H199" s="26" t="s">
        <v>943</v>
      </c>
      <c r="I199" s="26" t="s">
        <v>355</v>
      </c>
      <c r="J199" s="23">
        <v>4.0</v>
      </c>
      <c r="K199" s="29"/>
      <c r="L199" s="41" t="str">
        <f t="array" ref="L199">IF($B199="","",IF($A199&lt;&gt;"Có","Không",IF($G199="","Có",IF(IFERROR(INDEX('_bk 0830-1728 📚 Bộ câu hỏi'!$A$13:$A1000,MATCH($B199&amp;"|"&amp;$C199&amp;"|",'_bk 0830-1728 📚 Bộ câu hỏi'!$M$13:$M1000,0)),"Có")="Không","Không",IF(IFERROR(INDEX('_bk 0830-1728 📚 Bộ câu hỏi'!$A$13:$A1000,MATCH($B199&amp;"|"&amp;$C199&amp;"|"&amp;$D199,'_bk 0830-1728 📚 Bộ câu hỏi'!$M$13:$M1000,0)),"Có")="Không","Không","Có")))))</f>
        <v>Có</v>
      </c>
      <c r="M199" s="29" t="str">
        <f t="shared" si="1"/>
        <v>Quản lý|Thương mại &amp; Dịch vụ|QF</v>
      </c>
    </row>
    <row r="200">
      <c r="A200" s="23" t="s">
        <v>71</v>
      </c>
      <c r="B200" s="26" t="s">
        <v>409</v>
      </c>
      <c r="C200" s="26" t="s">
        <v>288</v>
      </c>
      <c r="D200" s="26" t="s">
        <v>933</v>
      </c>
      <c r="E200" s="26" t="s">
        <v>1582</v>
      </c>
      <c r="F200" s="26" t="s">
        <v>1032</v>
      </c>
      <c r="G200" s="26" t="s">
        <v>944</v>
      </c>
      <c r="H200" s="26" t="s">
        <v>945</v>
      </c>
      <c r="I200" s="26" t="s">
        <v>355</v>
      </c>
      <c r="J200" s="23">
        <v>5.0</v>
      </c>
      <c r="K200" s="29"/>
      <c r="L200" s="41" t="str">
        <f t="array" ref="L200">IF($B200="","",IF($A200&lt;&gt;"Có","Không",IF($G200="","Có",IF(IFERROR(INDEX('_bk 0830-1728 📚 Bộ câu hỏi'!$A$13:$A1000,MATCH($B200&amp;"|"&amp;$C200&amp;"|",'_bk 0830-1728 📚 Bộ câu hỏi'!$M$13:$M1000,0)),"Có")="Không","Không",IF(IFERROR(INDEX('_bk 0830-1728 📚 Bộ câu hỏi'!$A$13:$A1000,MATCH($B200&amp;"|"&amp;$C200&amp;"|"&amp;$D200,'_bk 0830-1728 📚 Bộ câu hỏi'!$M$13:$M1000,0)),"Có")="Không","Không","Có")))))</f>
        <v>Có</v>
      </c>
      <c r="M200" s="29" t="str">
        <f t="shared" si="1"/>
        <v>Quản lý|Thương mại &amp; Dịch vụ|QF</v>
      </c>
    </row>
    <row r="201">
      <c r="A201" s="23" t="s">
        <v>71</v>
      </c>
      <c r="B201" s="26" t="s">
        <v>409</v>
      </c>
      <c r="C201" s="26" t="s">
        <v>288</v>
      </c>
      <c r="D201" s="26" t="s">
        <v>946</v>
      </c>
      <c r="E201" s="26" t="s">
        <v>1585</v>
      </c>
      <c r="F201" s="26" t="s">
        <v>196</v>
      </c>
      <c r="G201" s="26" t="s">
        <v>948</v>
      </c>
      <c r="H201" s="26" t="s">
        <v>949</v>
      </c>
      <c r="I201" s="26" t="s">
        <v>355</v>
      </c>
      <c r="J201" s="23">
        <v>3.0</v>
      </c>
      <c r="K201" s="29"/>
      <c r="L201" s="41" t="str">
        <f t="array" ref="L201">IF($B201="","",IF($A201&lt;&gt;"Có","Không",IF($G201="","Có",IF(IFERROR(INDEX('_bk 0830-1728 📚 Bộ câu hỏi'!$A$13:$A1000,MATCH($B201&amp;"|"&amp;$C201&amp;"|",'_bk 0830-1728 📚 Bộ câu hỏi'!$M$13:$M1000,0)),"Có")="Không","Không",IF(IFERROR(INDEX('_bk 0830-1728 📚 Bộ câu hỏi'!$A$13:$A1000,MATCH($B201&amp;"|"&amp;$C201&amp;"|"&amp;$D201,'_bk 0830-1728 📚 Bộ câu hỏi'!$M$13:$M1000,0)),"Có")="Không","Không","Có")))))</f>
        <v>Có</v>
      </c>
      <c r="M201" s="29" t="str">
        <f t="shared" si="1"/>
        <v>Quản lý|Thương mại &amp; Dịch vụ|QH</v>
      </c>
    </row>
    <row r="202">
      <c r="A202" s="23" t="s">
        <v>71</v>
      </c>
      <c r="B202" s="26" t="s">
        <v>409</v>
      </c>
      <c r="C202" s="26" t="s">
        <v>288</v>
      </c>
      <c r="D202" s="26" t="s">
        <v>946</v>
      </c>
      <c r="E202" s="26" t="s">
        <v>1585</v>
      </c>
      <c r="F202" s="26" t="s">
        <v>196</v>
      </c>
      <c r="G202" s="26" t="s">
        <v>950</v>
      </c>
      <c r="H202" s="26" t="s">
        <v>951</v>
      </c>
      <c r="I202" s="26" t="s">
        <v>355</v>
      </c>
      <c r="J202" s="23">
        <v>4.0</v>
      </c>
      <c r="K202" s="29"/>
      <c r="L202" s="41" t="str">
        <f t="array" ref="L202">IF($B202="","",IF($A202&lt;&gt;"Có","Không",IF($G202="","Có",IF(IFERROR(INDEX('_bk 0830-1728 📚 Bộ câu hỏi'!$A$13:$A1000,MATCH($B202&amp;"|"&amp;$C202&amp;"|",'_bk 0830-1728 📚 Bộ câu hỏi'!$M$13:$M1000,0)),"Có")="Không","Không",IF(IFERROR(INDEX('_bk 0830-1728 📚 Bộ câu hỏi'!$A$13:$A1000,MATCH($B202&amp;"|"&amp;$C202&amp;"|"&amp;$D202,'_bk 0830-1728 📚 Bộ câu hỏi'!$M$13:$M1000,0)),"Có")="Không","Không","Có")))))</f>
        <v>Có</v>
      </c>
      <c r="M202" s="29" t="str">
        <f t="shared" si="1"/>
        <v>Quản lý|Thương mại &amp; Dịch vụ|QH</v>
      </c>
    </row>
    <row r="203">
      <c r="A203" s="23" t="s">
        <v>71</v>
      </c>
      <c r="B203" s="26" t="s">
        <v>409</v>
      </c>
      <c r="C203" s="26" t="s">
        <v>288</v>
      </c>
      <c r="D203" s="26" t="s">
        <v>946</v>
      </c>
      <c r="E203" s="26" t="s">
        <v>1585</v>
      </c>
      <c r="F203" s="26" t="s">
        <v>196</v>
      </c>
      <c r="G203" s="26" t="s">
        <v>952</v>
      </c>
      <c r="H203" s="26" t="s">
        <v>953</v>
      </c>
      <c r="I203" s="26" t="s">
        <v>355</v>
      </c>
      <c r="J203" s="23">
        <v>4.0</v>
      </c>
      <c r="K203" s="29"/>
      <c r="L203" s="41" t="str">
        <f t="array" ref="L203">IF($B203="","",IF($A203&lt;&gt;"Có","Không",IF($G203="","Có",IF(IFERROR(INDEX('_bk 0830-1728 📚 Bộ câu hỏi'!$A$13:$A1000,MATCH($B203&amp;"|"&amp;$C203&amp;"|",'_bk 0830-1728 📚 Bộ câu hỏi'!$M$13:$M1000,0)),"Có")="Không","Không",IF(IFERROR(INDEX('_bk 0830-1728 📚 Bộ câu hỏi'!$A$13:$A1000,MATCH($B203&amp;"|"&amp;$C203&amp;"|"&amp;$D203,'_bk 0830-1728 📚 Bộ câu hỏi'!$M$13:$M1000,0)),"Có")="Không","Không","Có")))))</f>
        <v>Có</v>
      </c>
      <c r="M203" s="29" t="str">
        <f t="shared" si="1"/>
        <v>Quản lý|Thương mại &amp; Dịch vụ|QH</v>
      </c>
    </row>
    <row r="204">
      <c r="A204" s="23" t="s">
        <v>71</v>
      </c>
      <c r="B204" s="26" t="s">
        <v>409</v>
      </c>
      <c r="C204" s="26" t="s">
        <v>288</v>
      </c>
      <c r="D204" s="26" t="s">
        <v>946</v>
      </c>
      <c r="E204" s="26" t="s">
        <v>1585</v>
      </c>
      <c r="F204" s="26" t="s">
        <v>196</v>
      </c>
      <c r="G204" s="26" t="s">
        <v>954</v>
      </c>
      <c r="H204" s="26" t="s">
        <v>955</v>
      </c>
      <c r="I204" s="26" t="s">
        <v>355</v>
      </c>
      <c r="J204" s="23">
        <v>5.0</v>
      </c>
      <c r="K204" s="29"/>
      <c r="L204" s="41" t="str">
        <f t="array" ref="L204">IF($B204="","",IF($A204&lt;&gt;"Có","Không",IF($G204="","Có",IF(IFERROR(INDEX('_bk 0830-1728 📚 Bộ câu hỏi'!$A$13:$A1000,MATCH($B204&amp;"|"&amp;$C204&amp;"|",'_bk 0830-1728 📚 Bộ câu hỏi'!$M$13:$M1000,0)),"Có")="Không","Không",IF(IFERROR(INDEX('_bk 0830-1728 📚 Bộ câu hỏi'!$A$13:$A1000,MATCH($B204&amp;"|"&amp;$C204&amp;"|"&amp;$D204,'_bk 0830-1728 📚 Bộ câu hỏi'!$M$13:$M1000,0)),"Có")="Không","Không","Có")))))</f>
        <v>Có</v>
      </c>
      <c r="M204" s="29" t="str">
        <f t="shared" si="1"/>
        <v>Quản lý|Thương mại &amp; Dịch vụ|QH</v>
      </c>
    </row>
    <row r="205">
      <c r="A205" s="23" t="s">
        <v>71</v>
      </c>
      <c r="B205" s="26" t="s">
        <v>409</v>
      </c>
      <c r="C205" s="26" t="s">
        <v>288</v>
      </c>
      <c r="D205" s="26" t="s">
        <v>946</v>
      </c>
      <c r="E205" s="26" t="s">
        <v>1585</v>
      </c>
      <c r="F205" s="26" t="s">
        <v>196</v>
      </c>
      <c r="G205" s="26" t="s">
        <v>956</v>
      </c>
      <c r="H205" s="26" t="s">
        <v>957</v>
      </c>
      <c r="I205" s="26" t="s">
        <v>355</v>
      </c>
      <c r="J205" s="23">
        <v>6.0</v>
      </c>
      <c r="K205" s="29"/>
      <c r="L205" s="41" t="str">
        <f t="array" ref="L205">IF($B205="","",IF($A205&lt;&gt;"Có","Không",IF($G205="","Có",IF(IFERROR(INDEX('_bk 0830-1728 📚 Bộ câu hỏi'!$A$13:$A1000,MATCH($B205&amp;"|"&amp;$C205&amp;"|",'_bk 0830-1728 📚 Bộ câu hỏi'!$M$13:$M1000,0)),"Có")="Không","Không",IF(IFERROR(INDEX('_bk 0830-1728 📚 Bộ câu hỏi'!$A$13:$A1000,MATCH($B205&amp;"|"&amp;$C205&amp;"|"&amp;$D205,'_bk 0830-1728 📚 Bộ câu hỏi'!$M$13:$M1000,0)),"Có")="Không","Không","Có")))))</f>
        <v>Có</v>
      </c>
      <c r="M205" s="29" t="str">
        <f t="shared" si="1"/>
        <v>Quản lý|Thương mại &amp; Dịch vụ|QH</v>
      </c>
    </row>
    <row r="206">
      <c r="A206" s="23" t="s">
        <v>71</v>
      </c>
      <c r="B206" s="26" t="s">
        <v>409</v>
      </c>
      <c r="C206" s="26" t="s">
        <v>288</v>
      </c>
      <c r="D206" s="26" t="s">
        <v>958</v>
      </c>
      <c r="E206" s="26" t="s">
        <v>1586</v>
      </c>
      <c r="F206" s="26" t="s">
        <v>196</v>
      </c>
      <c r="G206" s="26" t="s">
        <v>960</v>
      </c>
      <c r="H206" s="26" t="s">
        <v>961</v>
      </c>
      <c r="I206" s="26" t="s">
        <v>355</v>
      </c>
      <c r="J206" s="23">
        <v>3.0</v>
      </c>
      <c r="K206" s="29"/>
      <c r="L206" s="41" t="str">
        <f t="array" ref="L206">IF($B206="","",IF($A206&lt;&gt;"Có","Không",IF($G206="","Có",IF(IFERROR(INDEX('_bk 0830-1728 📚 Bộ câu hỏi'!$A$13:$A1000,MATCH($B206&amp;"|"&amp;$C206&amp;"|",'_bk 0830-1728 📚 Bộ câu hỏi'!$M$13:$M1000,0)),"Có")="Không","Không",IF(IFERROR(INDEX('_bk 0830-1728 📚 Bộ câu hỏi'!$A$13:$A1000,MATCH($B206&amp;"|"&amp;$C206&amp;"|"&amp;$D206,'_bk 0830-1728 📚 Bộ câu hỏi'!$M$13:$M1000,0)),"Có")="Không","Không","Có")))))</f>
        <v>Có</v>
      </c>
      <c r="M206" s="29" t="str">
        <f t="shared" si="1"/>
        <v>Quản lý|Thương mại &amp; Dịch vụ|QK</v>
      </c>
    </row>
    <row r="207">
      <c r="A207" s="23" t="s">
        <v>71</v>
      </c>
      <c r="B207" s="26" t="s">
        <v>409</v>
      </c>
      <c r="C207" s="26" t="s">
        <v>288</v>
      </c>
      <c r="D207" s="26" t="s">
        <v>958</v>
      </c>
      <c r="E207" s="26" t="s">
        <v>1586</v>
      </c>
      <c r="F207" s="26" t="s">
        <v>196</v>
      </c>
      <c r="G207" s="26" t="s">
        <v>962</v>
      </c>
      <c r="H207" s="26" t="s">
        <v>963</v>
      </c>
      <c r="I207" s="26" t="s">
        <v>355</v>
      </c>
      <c r="J207" s="23">
        <v>3.0</v>
      </c>
      <c r="K207" s="29"/>
      <c r="L207" s="41" t="str">
        <f t="array" ref="L207">IF($B207="","",IF($A207&lt;&gt;"Có","Không",IF($G207="","Có",IF(IFERROR(INDEX('_bk 0830-1728 📚 Bộ câu hỏi'!$A$13:$A1000,MATCH($B207&amp;"|"&amp;$C207&amp;"|",'_bk 0830-1728 📚 Bộ câu hỏi'!$M$13:$M1000,0)),"Có")="Không","Không",IF(IFERROR(INDEX('_bk 0830-1728 📚 Bộ câu hỏi'!$A$13:$A1000,MATCH($B207&amp;"|"&amp;$C207&amp;"|"&amp;$D207,'_bk 0830-1728 📚 Bộ câu hỏi'!$M$13:$M1000,0)),"Có")="Không","Không","Có")))))</f>
        <v>Có</v>
      </c>
      <c r="M207" s="29" t="str">
        <f t="shared" si="1"/>
        <v>Quản lý|Thương mại &amp; Dịch vụ|QK</v>
      </c>
    </row>
    <row r="208">
      <c r="A208" s="23" t="s">
        <v>71</v>
      </c>
      <c r="B208" s="26" t="s">
        <v>409</v>
      </c>
      <c r="C208" s="26" t="s">
        <v>288</v>
      </c>
      <c r="D208" s="26" t="s">
        <v>958</v>
      </c>
      <c r="E208" s="26" t="s">
        <v>1586</v>
      </c>
      <c r="F208" s="26" t="s">
        <v>196</v>
      </c>
      <c r="G208" s="26" t="s">
        <v>964</v>
      </c>
      <c r="H208" s="26" t="s">
        <v>965</v>
      </c>
      <c r="I208" s="26" t="s">
        <v>355</v>
      </c>
      <c r="J208" s="23">
        <v>3.0</v>
      </c>
      <c r="K208" s="29"/>
      <c r="L208" s="41" t="str">
        <f t="array" ref="L208">IF($B208="","",IF($A208&lt;&gt;"Có","Không",IF($G208="","Có",IF(IFERROR(INDEX('_bk 0830-1728 📚 Bộ câu hỏi'!$A$13:$A1000,MATCH($B208&amp;"|"&amp;$C208&amp;"|",'_bk 0830-1728 📚 Bộ câu hỏi'!$M$13:$M1000,0)),"Có")="Không","Không",IF(IFERROR(INDEX('_bk 0830-1728 📚 Bộ câu hỏi'!$A$13:$A1000,MATCH($B208&amp;"|"&amp;$C208&amp;"|"&amp;$D208,'_bk 0830-1728 📚 Bộ câu hỏi'!$M$13:$M1000,0)),"Có")="Không","Không","Có")))))</f>
        <v>Có</v>
      </c>
      <c r="M208" s="29" t="str">
        <f t="shared" si="1"/>
        <v>Quản lý|Thương mại &amp; Dịch vụ|QK</v>
      </c>
    </row>
    <row r="209">
      <c r="A209" s="23" t="s">
        <v>71</v>
      </c>
      <c r="B209" s="26" t="s">
        <v>409</v>
      </c>
      <c r="C209" s="26" t="s">
        <v>288</v>
      </c>
      <c r="D209" s="26" t="s">
        <v>958</v>
      </c>
      <c r="E209" s="26" t="s">
        <v>1586</v>
      </c>
      <c r="F209" s="26" t="s">
        <v>196</v>
      </c>
      <c r="G209" s="26" t="s">
        <v>966</v>
      </c>
      <c r="H209" s="26" t="s">
        <v>967</v>
      </c>
      <c r="I209" s="26" t="s">
        <v>355</v>
      </c>
      <c r="J209" s="23">
        <v>4.0</v>
      </c>
      <c r="K209" s="29"/>
      <c r="L209" s="41" t="str">
        <f t="array" ref="L209">IF($B209="","",IF($A209&lt;&gt;"Có","Không",IF($G209="","Có",IF(IFERROR(INDEX('_bk 0830-1728 📚 Bộ câu hỏi'!$A$13:$A1000,MATCH($B209&amp;"|"&amp;$C209&amp;"|",'_bk 0830-1728 📚 Bộ câu hỏi'!$M$13:$M1000,0)),"Có")="Không","Không",IF(IFERROR(INDEX('_bk 0830-1728 📚 Bộ câu hỏi'!$A$13:$A1000,MATCH($B209&amp;"|"&amp;$C209&amp;"|"&amp;$D209,'_bk 0830-1728 📚 Bộ câu hỏi'!$M$13:$M1000,0)),"Có")="Không","Không","Có")))))</f>
        <v>Có</v>
      </c>
      <c r="M209" s="29" t="str">
        <f t="shared" si="1"/>
        <v>Quản lý|Thương mại &amp; Dịch vụ|QK</v>
      </c>
    </row>
    <row r="210">
      <c r="A210" s="23" t="s">
        <v>71</v>
      </c>
      <c r="B210" s="26" t="s">
        <v>409</v>
      </c>
      <c r="C210" s="26" t="s">
        <v>288</v>
      </c>
      <c r="D210" s="26" t="s">
        <v>958</v>
      </c>
      <c r="E210" s="26" t="s">
        <v>1586</v>
      </c>
      <c r="F210" s="26" t="s">
        <v>196</v>
      </c>
      <c r="G210" s="26" t="s">
        <v>968</v>
      </c>
      <c r="H210" s="26" t="s">
        <v>969</v>
      </c>
      <c r="I210" s="26" t="s">
        <v>355</v>
      </c>
      <c r="J210" s="23">
        <v>4.0</v>
      </c>
      <c r="K210" s="29"/>
      <c r="L210" s="41" t="str">
        <f t="array" ref="L210">IF($B210="","",IF($A210&lt;&gt;"Có","Không",IF($G210="","Có",IF(IFERROR(INDEX('_bk 0830-1728 📚 Bộ câu hỏi'!$A$13:$A1000,MATCH($B210&amp;"|"&amp;$C210&amp;"|",'_bk 0830-1728 📚 Bộ câu hỏi'!$M$13:$M1000,0)),"Có")="Không","Không",IF(IFERROR(INDEX('_bk 0830-1728 📚 Bộ câu hỏi'!$A$13:$A1000,MATCH($B210&amp;"|"&amp;$C210&amp;"|"&amp;$D210,'_bk 0830-1728 📚 Bộ câu hỏi'!$M$13:$M1000,0)),"Có")="Không","Không","Có")))))</f>
        <v>Có</v>
      </c>
      <c r="M210" s="29" t="str">
        <f t="shared" si="1"/>
        <v>Quản lý|Thương mại &amp; Dịch vụ|QK</v>
      </c>
    </row>
    <row r="211">
      <c r="A211" s="23" t="s">
        <v>71</v>
      </c>
      <c r="B211" s="26" t="s">
        <v>409</v>
      </c>
      <c r="C211" s="26" t="s">
        <v>288</v>
      </c>
      <c r="D211" s="26" t="s">
        <v>958</v>
      </c>
      <c r="E211" s="26" t="s">
        <v>1586</v>
      </c>
      <c r="F211" s="26" t="s">
        <v>196</v>
      </c>
      <c r="G211" s="26" t="s">
        <v>970</v>
      </c>
      <c r="H211" s="26" t="s">
        <v>971</v>
      </c>
      <c r="I211" s="26" t="s">
        <v>355</v>
      </c>
      <c r="J211" s="23">
        <v>5.0</v>
      </c>
      <c r="K211" s="29"/>
      <c r="L211" s="41" t="str">
        <f t="array" ref="L211">IF($B211="","",IF($A211&lt;&gt;"Có","Không",IF($G211="","Có",IF(IFERROR(INDEX('_bk 0830-1728 📚 Bộ câu hỏi'!$A$13:$A1000,MATCH($B211&amp;"|"&amp;$C211&amp;"|",'_bk 0830-1728 📚 Bộ câu hỏi'!$M$13:$M1000,0)),"Có")="Không","Không",IF(IFERROR(INDEX('_bk 0830-1728 📚 Bộ câu hỏi'!$A$13:$A1000,MATCH($B211&amp;"|"&amp;$C211&amp;"|"&amp;$D211,'_bk 0830-1728 📚 Bộ câu hỏi'!$M$13:$M1000,0)),"Có")="Không","Không","Có")))))</f>
        <v>Có</v>
      </c>
      <c r="M211" s="29" t="str">
        <f t="shared" si="1"/>
        <v>Quản lý|Thương mại &amp; Dịch vụ|QK</v>
      </c>
    </row>
    <row r="212">
      <c r="A212" s="23" t="s">
        <v>71</v>
      </c>
      <c r="B212" s="26" t="s">
        <v>409</v>
      </c>
      <c r="C212" s="26" t="s">
        <v>288</v>
      </c>
      <c r="D212" s="26" t="s">
        <v>958</v>
      </c>
      <c r="E212" s="26" t="s">
        <v>1586</v>
      </c>
      <c r="F212" s="26" t="s">
        <v>196</v>
      </c>
      <c r="G212" s="26" t="s">
        <v>973</v>
      </c>
      <c r="H212" s="26" t="s">
        <v>974</v>
      </c>
      <c r="I212" s="26" t="s">
        <v>355</v>
      </c>
      <c r="J212" s="23">
        <v>6.0</v>
      </c>
      <c r="K212" s="29"/>
      <c r="L212" s="41" t="str">
        <f t="array" ref="L212">IF($B212="","",IF($A212&lt;&gt;"Có","Không",IF($G212="","Có",IF(IFERROR(INDEX('_bk 0830-1728 📚 Bộ câu hỏi'!$A$13:$A1000,MATCH($B212&amp;"|"&amp;$C212&amp;"|",'_bk 0830-1728 📚 Bộ câu hỏi'!$M$13:$M1000,0)),"Có")="Không","Không",IF(IFERROR(INDEX('_bk 0830-1728 📚 Bộ câu hỏi'!$A$13:$A1000,MATCH($B212&amp;"|"&amp;$C212&amp;"|"&amp;$D212,'_bk 0830-1728 📚 Bộ câu hỏi'!$M$13:$M1000,0)),"Có")="Không","Không","Có")))))</f>
        <v>Có</v>
      </c>
      <c r="M212" s="29" t="str">
        <f t="shared" si="1"/>
        <v>Quản lý|Thương mại &amp; Dịch vụ|QK</v>
      </c>
    </row>
    <row r="213">
      <c r="A213" s="23" t="s">
        <v>71</v>
      </c>
      <c r="B213" s="26" t="s">
        <v>1162</v>
      </c>
      <c r="C213" s="26" t="s">
        <v>331</v>
      </c>
      <c r="D213" s="26" t="s">
        <v>1094</v>
      </c>
      <c r="E213" s="26" t="s">
        <v>1588</v>
      </c>
      <c r="F213" s="26" t="s">
        <v>196</v>
      </c>
      <c r="G213" s="26" t="s">
        <v>1096</v>
      </c>
      <c r="H213" s="26" t="s">
        <v>1097</v>
      </c>
      <c r="I213" s="26" t="s">
        <v>726</v>
      </c>
      <c r="J213" s="132"/>
      <c r="K213" s="29"/>
      <c r="L213" s="41" t="str">
        <f t="array" ref="L213">IF($B213="","",IF($A213&lt;&gt;"Có","Không",IF($G213="","Có",IF(IFERROR(INDEX('_bk 0830-1728 📚 Bộ câu hỏi'!$A$13:$A1000,MATCH($B213&amp;"|"&amp;$C213&amp;"|",'_bk 0830-1728 📚 Bộ câu hỏi'!$M$13:$M1000,0)),"Có")="Không","Không",IF(IFERROR(INDEX('_bk 0830-1728 📚 Bộ câu hỏi'!$A$13:$A1000,MATCH($B213&amp;"|"&amp;$C213&amp;"|"&amp;$D213,'_bk 0830-1728 📚 Bộ câu hỏi'!$M$13:$M1000,0)),"Có")="Không","Không","Có")))))</f>
        <v>Có</v>
      </c>
      <c r="M213" s="29" t="str">
        <f t="shared" si="1"/>
        <v>Chuyên môn|Nhân sự - Hành chính - Pháp chế|N1</v>
      </c>
    </row>
    <row r="214">
      <c r="A214" s="23" t="s">
        <v>71</v>
      </c>
      <c r="B214" s="26" t="s">
        <v>1162</v>
      </c>
      <c r="C214" s="26" t="s">
        <v>331</v>
      </c>
      <c r="D214" s="26" t="s">
        <v>1094</v>
      </c>
      <c r="E214" s="26" t="s">
        <v>1588</v>
      </c>
      <c r="F214" s="26" t="s">
        <v>196</v>
      </c>
      <c r="G214" s="26" t="s">
        <v>1098</v>
      </c>
      <c r="H214" s="26" t="s">
        <v>1099</v>
      </c>
      <c r="I214" s="26" t="s">
        <v>726</v>
      </c>
      <c r="J214" s="132"/>
      <c r="K214" s="29"/>
      <c r="L214" s="41" t="str">
        <f t="array" ref="L214">IF($B214="","",IF($A214&lt;&gt;"Có","Không",IF($G214="","Có",IF(IFERROR(INDEX('_bk 0830-1728 📚 Bộ câu hỏi'!$A$13:$A1000,MATCH($B214&amp;"|"&amp;$C214&amp;"|",'_bk 0830-1728 📚 Bộ câu hỏi'!$M$13:$M1000,0)),"Có")="Không","Không",IF(IFERROR(INDEX('_bk 0830-1728 📚 Bộ câu hỏi'!$A$13:$A1000,MATCH($B214&amp;"|"&amp;$C214&amp;"|"&amp;$D214,'_bk 0830-1728 📚 Bộ câu hỏi'!$M$13:$M1000,0)),"Có")="Không","Không","Có")))))</f>
        <v>Có</v>
      </c>
      <c r="M214" s="29" t="str">
        <f t="shared" si="1"/>
        <v>Chuyên môn|Nhân sự - Hành chính - Pháp chế|N1</v>
      </c>
    </row>
    <row r="215">
      <c r="A215" s="23" t="s">
        <v>71</v>
      </c>
      <c r="B215" s="26" t="s">
        <v>1162</v>
      </c>
      <c r="C215" s="26" t="s">
        <v>331</v>
      </c>
      <c r="D215" s="26" t="s">
        <v>1094</v>
      </c>
      <c r="E215" s="26" t="s">
        <v>1588</v>
      </c>
      <c r="F215" s="26" t="s">
        <v>196</v>
      </c>
      <c r="G215" s="26" t="s">
        <v>1100</v>
      </c>
      <c r="H215" s="26" t="s">
        <v>1101</v>
      </c>
      <c r="I215" s="26" t="s">
        <v>726</v>
      </c>
      <c r="J215" s="132"/>
      <c r="K215" s="29"/>
      <c r="L215" s="41" t="str">
        <f t="array" ref="L215">IF($B215="","",IF($A215&lt;&gt;"Có","Không",IF($G215="","Có",IF(IFERROR(INDEX('_bk 0830-1728 📚 Bộ câu hỏi'!$A$13:$A1000,MATCH($B215&amp;"|"&amp;$C215&amp;"|",'_bk 0830-1728 📚 Bộ câu hỏi'!$M$13:$M1000,0)),"Có")="Không","Không",IF(IFERROR(INDEX('_bk 0830-1728 📚 Bộ câu hỏi'!$A$13:$A1000,MATCH($B215&amp;"|"&amp;$C215&amp;"|"&amp;$D215,'_bk 0830-1728 📚 Bộ câu hỏi'!$M$13:$M1000,0)),"Có")="Không","Không","Có")))))</f>
        <v>Có</v>
      </c>
      <c r="M215" s="29" t="str">
        <f t="shared" si="1"/>
        <v>Chuyên môn|Nhân sự - Hành chính - Pháp chế|N1</v>
      </c>
    </row>
    <row r="216">
      <c r="A216" s="23" t="s">
        <v>71</v>
      </c>
      <c r="B216" s="26" t="s">
        <v>1162</v>
      </c>
      <c r="C216" s="26" t="s">
        <v>331</v>
      </c>
      <c r="D216" s="26" t="s">
        <v>1094</v>
      </c>
      <c r="E216" s="26" t="s">
        <v>1588</v>
      </c>
      <c r="F216" s="26" t="s">
        <v>196</v>
      </c>
      <c r="G216" s="26" t="s">
        <v>1102</v>
      </c>
      <c r="H216" s="26" t="s">
        <v>1103</v>
      </c>
      <c r="I216" s="26" t="s">
        <v>726</v>
      </c>
      <c r="J216" s="132"/>
      <c r="K216" s="29"/>
      <c r="L216" s="41" t="str">
        <f t="array" ref="L216">IF($B216="","",IF($A216&lt;&gt;"Có","Không",IF($G216="","Có",IF(IFERROR(INDEX('_bk 0830-1728 📚 Bộ câu hỏi'!$A$13:$A1000,MATCH($B216&amp;"|"&amp;$C216&amp;"|",'_bk 0830-1728 📚 Bộ câu hỏi'!$M$13:$M1000,0)),"Có")="Không","Không",IF(IFERROR(INDEX('_bk 0830-1728 📚 Bộ câu hỏi'!$A$13:$A1000,MATCH($B216&amp;"|"&amp;$C216&amp;"|"&amp;$D216,'_bk 0830-1728 📚 Bộ câu hỏi'!$M$13:$M1000,0)),"Có")="Không","Không","Có")))))</f>
        <v>Có</v>
      </c>
      <c r="M216" s="29" t="str">
        <f t="shared" si="1"/>
        <v>Chuyên môn|Nhân sự - Hành chính - Pháp chế|N1</v>
      </c>
    </row>
    <row r="217">
      <c r="A217" s="23" t="s">
        <v>71</v>
      </c>
      <c r="B217" s="26" t="s">
        <v>1162</v>
      </c>
      <c r="C217" s="26" t="s">
        <v>331</v>
      </c>
      <c r="D217" s="26" t="s">
        <v>1094</v>
      </c>
      <c r="E217" s="26" t="s">
        <v>1588</v>
      </c>
      <c r="F217" s="26" t="s">
        <v>196</v>
      </c>
      <c r="G217" s="26" t="s">
        <v>1104</v>
      </c>
      <c r="H217" s="26" t="s">
        <v>1105</v>
      </c>
      <c r="I217" s="26" t="s">
        <v>726</v>
      </c>
      <c r="J217" s="132"/>
      <c r="K217" s="29"/>
      <c r="L217" s="41" t="str">
        <f t="array" ref="L217">IF($B217="","",IF($A217&lt;&gt;"Có","Không",IF($G217="","Có",IF(IFERROR(INDEX('_bk 0830-1728 📚 Bộ câu hỏi'!$A$13:$A1000,MATCH($B217&amp;"|"&amp;$C217&amp;"|",'_bk 0830-1728 📚 Bộ câu hỏi'!$M$13:$M1000,0)),"Có")="Không","Không",IF(IFERROR(INDEX('_bk 0830-1728 📚 Bộ câu hỏi'!$A$13:$A1000,MATCH($B217&amp;"|"&amp;$C217&amp;"|"&amp;$D217,'_bk 0830-1728 📚 Bộ câu hỏi'!$M$13:$M1000,0)),"Có")="Không","Không","Có")))))</f>
        <v>Có</v>
      </c>
      <c r="M217" s="29" t="str">
        <f t="shared" si="1"/>
        <v>Chuyên môn|Nhân sự - Hành chính - Pháp chế|N1</v>
      </c>
    </row>
    <row r="218">
      <c r="A218" s="23" t="s">
        <v>71</v>
      </c>
      <c r="B218" s="26" t="s">
        <v>1162</v>
      </c>
      <c r="C218" s="26" t="s">
        <v>331</v>
      </c>
      <c r="D218" s="26" t="s">
        <v>1106</v>
      </c>
      <c r="E218" s="26" t="s">
        <v>1591</v>
      </c>
      <c r="F218" s="26" t="s">
        <v>196</v>
      </c>
      <c r="G218" s="26" t="s">
        <v>1108</v>
      </c>
      <c r="H218" s="26" t="s">
        <v>1109</v>
      </c>
      <c r="I218" s="26" t="s">
        <v>726</v>
      </c>
      <c r="J218" s="132"/>
      <c r="K218" s="29"/>
      <c r="L218" s="41" t="str">
        <f t="array" ref="L218">IF($B218="","",IF($A218&lt;&gt;"Có","Không",IF($G218="","Có",IF(IFERROR(INDEX('_bk 0830-1728 📚 Bộ câu hỏi'!$A$13:$A1000,MATCH($B218&amp;"|"&amp;$C218&amp;"|",'_bk 0830-1728 📚 Bộ câu hỏi'!$M$13:$M1000,0)),"Có")="Không","Không",IF(IFERROR(INDEX('_bk 0830-1728 📚 Bộ câu hỏi'!$A$13:$A1000,MATCH($B218&amp;"|"&amp;$C218&amp;"|"&amp;$D218,'_bk 0830-1728 📚 Bộ câu hỏi'!$M$13:$M1000,0)),"Có")="Không","Không","Có")))))</f>
        <v>Có</v>
      </c>
      <c r="M218" s="29" t="str">
        <f t="shared" si="1"/>
        <v>Chuyên môn|Nhân sự - Hành chính - Pháp chế|N2</v>
      </c>
    </row>
    <row r="219">
      <c r="A219" s="23" t="s">
        <v>71</v>
      </c>
      <c r="B219" s="26" t="s">
        <v>1162</v>
      </c>
      <c r="C219" s="26" t="s">
        <v>331</v>
      </c>
      <c r="D219" s="26" t="s">
        <v>1106</v>
      </c>
      <c r="E219" s="26" t="s">
        <v>1591</v>
      </c>
      <c r="F219" s="26" t="s">
        <v>196</v>
      </c>
      <c r="G219" s="26" t="s">
        <v>1110</v>
      </c>
      <c r="H219" s="26" t="s">
        <v>1111</v>
      </c>
      <c r="I219" s="26" t="s">
        <v>726</v>
      </c>
      <c r="J219" s="132"/>
      <c r="K219" s="29"/>
      <c r="L219" s="41" t="str">
        <f t="array" ref="L219">IF($B219="","",IF($A219&lt;&gt;"Có","Không",IF($G219="","Có",IF(IFERROR(INDEX('_bk 0830-1728 📚 Bộ câu hỏi'!$A$13:$A1000,MATCH($B219&amp;"|"&amp;$C219&amp;"|",'_bk 0830-1728 📚 Bộ câu hỏi'!$M$13:$M1000,0)),"Có")="Không","Không",IF(IFERROR(INDEX('_bk 0830-1728 📚 Bộ câu hỏi'!$A$13:$A1000,MATCH($B219&amp;"|"&amp;$C219&amp;"|"&amp;$D219,'_bk 0830-1728 📚 Bộ câu hỏi'!$M$13:$M1000,0)),"Có")="Không","Không","Có")))))</f>
        <v>Có</v>
      </c>
      <c r="M219" s="29" t="str">
        <f t="shared" si="1"/>
        <v>Chuyên môn|Nhân sự - Hành chính - Pháp chế|N2</v>
      </c>
    </row>
    <row r="220">
      <c r="A220" s="23" t="s">
        <v>71</v>
      </c>
      <c r="B220" s="26" t="s">
        <v>1162</v>
      </c>
      <c r="C220" s="26" t="s">
        <v>331</v>
      </c>
      <c r="D220" s="26" t="s">
        <v>1106</v>
      </c>
      <c r="E220" s="26" t="s">
        <v>1591</v>
      </c>
      <c r="F220" s="26" t="s">
        <v>196</v>
      </c>
      <c r="G220" s="26" t="s">
        <v>1112</v>
      </c>
      <c r="H220" s="26" t="s">
        <v>1113</v>
      </c>
      <c r="I220" s="26" t="s">
        <v>726</v>
      </c>
      <c r="J220" s="132"/>
      <c r="K220" s="29"/>
      <c r="L220" s="41" t="str">
        <f t="array" ref="L220">IF($B220="","",IF($A220&lt;&gt;"Có","Không",IF($G220="","Có",IF(IFERROR(INDEX('_bk 0830-1728 📚 Bộ câu hỏi'!$A$13:$A1000,MATCH($B220&amp;"|"&amp;$C220&amp;"|",'_bk 0830-1728 📚 Bộ câu hỏi'!$M$13:$M1000,0)),"Có")="Không","Không",IF(IFERROR(INDEX('_bk 0830-1728 📚 Bộ câu hỏi'!$A$13:$A1000,MATCH($B220&amp;"|"&amp;$C220&amp;"|"&amp;$D220,'_bk 0830-1728 📚 Bộ câu hỏi'!$M$13:$M1000,0)),"Có")="Không","Không","Có")))))</f>
        <v>Có</v>
      </c>
      <c r="M220" s="29" t="str">
        <f t="shared" si="1"/>
        <v>Chuyên môn|Nhân sự - Hành chính - Pháp chế|N2</v>
      </c>
    </row>
    <row r="221">
      <c r="A221" s="23" t="s">
        <v>71</v>
      </c>
      <c r="B221" s="26" t="s">
        <v>1162</v>
      </c>
      <c r="C221" s="26" t="s">
        <v>331</v>
      </c>
      <c r="D221" s="26" t="s">
        <v>1106</v>
      </c>
      <c r="E221" s="26" t="s">
        <v>1591</v>
      </c>
      <c r="F221" s="26" t="s">
        <v>196</v>
      </c>
      <c r="G221" s="26" t="s">
        <v>1114</v>
      </c>
      <c r="H221" s="26" t="s">
        <v>1115</v>
      </c>
      <c r="I221" s="26" t="s">
        <v>726</v>
      </c>
      <c r="J221" s="132"/>
      <c r="K221" s="29"/>
      <c r="L221" s="41" t="str">
        <f t="array" ref="L221">IF($B221="","",IF($A221&lt;&gt;"Có","Không",IF($G221="","Có",IF(IFERROR(INDEX('_bk 0830-1728 📚 Bộ câu hỏi'!$A$13:$A1000,MATCH($B221&amp;"|"&amp;$C221&amp;"|",'_bk 0830-1728 📚 Bộ câu hỏi'!$M$13:$M1000,0)),"Có")="Không","Không",IF(IFERROR(INDEX('_bk 0830-1728 📚 Bộ câu hỏi'!$A$13:$A1000,MATCH($B221&amp;"|"&amp;$C221&amp;"|"&amp;$D221,'_bk 0830-1728 📚 Bộ câu hỏi'!$M$13:$M1000,0)),"Có")="Không","Không","Có")))))</f>
        <v>Có</v>
      </c>
      <c r="M221" s="29" t="str">
        <f t="shared" si="1"/>
        <v>Chuyên môn|Nhân sự - Hành chính - Pháp chế|N2</v>
      </c>
    </row>
    <row r="222">
      <c r="A222" s="23" t="s">
        <v>71</v>
      </c>
      <c r="B222" s="26" t="s">
        <v>1162</v>
      </c>
      <c r="C222" s="26" t="s">
        <v>331</v>
      </c>
      <c r="D222" s="26" t="s">
        <v>1106</v>
      </c>
      <c r="E222" s="26" t="s">
        <v>1591</v>
      </c>
      <c r="F222" s="26" t="s">
        <v>196</v>
      </c>
      <c r="G222" s="26" t="s">
        <v>1116</v>
      </c>
      <c r="H222" s="26" t="s">
        <v>1117</v>
      </c>
      <c r="I222" s="26" t="s">
        <v>726</v>
      </c>
      <c r="J222" s="132"/>
      <c r="K222" s="29"/>
      <c r="L222" s="41" t="str">
        <f t="array" ref="L222">IF($B222="","",IF($A222&lt;&gt;"Có","Không",IF($G222="","Có",IF(IFERROR(INDEX('_bk 0830-1728 📚 Bộ câu hỏi'!$A$13:$A1000,MATCH($B222&amp;"|"&amp;$C222&amp;"|",'_bk 0830-1728 📚 Bộ câu hỏi'!$M$13:$M1000,0)),"Có")="Không","Không",IF(IFERROR(INDEX('_bk 0830-1728 📚 Bộ câu hỏi'!$A$13:$A1000,MATCH($B222&amp;"|"&amp;$C222&amp;"|"&amp;$D222,'_bk 0830-1728 📚 Bộ câu hỏi'!$M$13:$M1000,0)),"Có")="Không","Không","Có")))))</f>
        <v>Có</v>
      </c>
      <c r="M222" s="29" t="str">
        <f t="shared" si="1"/>
        <v>Chuyên môn|Nhân sự - Hành chính - Pháp chế|N2</v>
      </c>
    </row>
    <row r="223">
      <c r="A223" s="23" t="s">
        <v>71</v>
      </c>
      <c r="B223" s="26" t="s">
        <v>1162</v>
      </c>
      <c r="C223" s="26" t="s">
        <v>331</v>
      </c>
      <c r="D223" s="26" t="s">
        <v>1118</v>
      </c>
      <c r="E223" s="26" t="s">
        <v>1592</v>
      </c>
      <c r="F223" s="26" t="s">
        <v>196</v>
      </c>
      <c r="G223" s="26" t="s">
        <v>1122</v>
      </c>
      <c r="H223" s="26" t="s">
        <v>1123</v>
      </c>
      <c r="I223" s="26" t="s">
        <v>726</v>
      </c>
      <c r="J223" s="132"/>
      <c r="K223" s="29"/>
      <c r="L223" s="41" t="str">
        <f t="array" ref="L223">IF($B223="","",IF($A223&lt;&gt;"Có","Không",IF($G223="","Có",IF(IFERROR(INDEX('_bk 0830-1728 📚 Bộ câu hỏi'!$A$13:$A1000,MATCH($B223&amp;"|"&amp;$C223&amp;"|",'_bk 0830-1728 📚 Bộ câu hỏi'!$M$13:$M1000,0)),"Có")="Không","Không",IF(IFERROR(INDEX('_bk 0830-1728 📚 Bộ câu hỏi'!$A$13:$A1000,MATCH($B223&amp;"|"&amp;$C223&amp;"|"&amp;$D223,'_bk 0830-1728 📚 Bộ câu hỏi'!$M$13:$M1000,0)),"Có")="Không","Không","Có")))))</f>
        <v>Có</v>
      </c>
      <c r="M223" s="29" t="str">
        <f t="shared" si="1"/>
        <v>Chuyên môn|Nhân sự - Hành chính - Pháp chế|N3</v>
      </c>
    </row>
    <row r="224">
      <c r="A224" s="23" t="s">
        <v>71</v>
      </c>
      <c r="B224" s="26" t="s">
        <v>1162</v>
      </c>
      <c r="C224" s="26" t="s">
        <v>331</v>
      </c>
      <c r="D224" s="26" t="s">
        <v>1118</v>
      </c>
      <c r="E224" s="26" t="s">
        <v>1592</v>
      </c>
      <c r="F224" s="26" t="s">
        <v>196</v>
      </c>
      <c r="G224" s="26" t="s">
        <v>1124</v>
      </c>
      <c r="H224" s="26" t="s">
        <v>1125</v>
      </c>
      <c r="I224" s="26" t="s">
        <v>726</v>
      </c>
      <c r="J224" s="132"/>
      <c r="K224" s="29"/>
      <c r="L224" s="41" t="str">
        <f t="array" ref="L224">IF($B224="","",IF($A224&lt;&gt;"Có","Không",IF($G224="","Có",IF(IFERROR(INDEX('_bk 0830-1728 📚 Bộ câu hỏi'!$A$13:$A1000,MATCH($B224&amp;"|"&amp;$C224&amp;"|",'_bk 0830-1728 📚 Bộ câu hỏi'!$M$13:$M1000,0)),"Có")="Không","Không",IF(IFERROR(INDEX('_bk 0830-1728 📚 Bộ câu hỏi'!$A$13:$A1000,MATCH($B224&amp;"|"&amp;$C224&amp;"|"&amp;$D224,'_bk 0830-1728 📚 Bộ câu hỏi'!$M$13:$M1000,0)),"Có")="Không","Không","Có")))))</f>
        <v>Có</v>
      </c>
      <c r="M224" s="29" t="str">
        <f t="shared" si="1"/>
        <v>Chuyên môn|Nhân sự - Hành chính - Pháp chế|N3</v>
      </c>
    </row>
    <row r="225">
      <c r="A225" s="23" t="s">
        <v>71</v>
      </c>
      <c r="B225" s="26" t="s">
        <v>1162</v>
      </c>
      <c r="C225" s="26" t="s">
        <v>331</v>
      </c>
      <c r="D225" s="26" t="s">
        <v>1118</v>
      </c>
      <c r="E225" s="26" t="s">
        <v>1592</v>
      </c>
      <c r="F225" s="26" t="s">
        <v>196</v>
      </c>
      <c r="G225" s="26" t="s">
        <v>1126</v>
      </c>
      <c r="H225" s="26" t="s">
        <v>1127</v>
      </c>
      <c r="I225" s="26" t="s">
        <v>726</v>
      </c>
      <c r="J225" s="132"/>
      <c r="K225" s="29"/>
      <c r="L225" s="41" t="str">
        <f t="array" ref="L225">IF($B225="","",IF($A225&lt;&gt;"Có","Không",IF($G225="","Có",IF(IFERROR(INDEX('_bk 0830-1728 📚 Bộ câu hỏi'!$A$13:$A1000,MATCH($B225&amp;"|"&amp;$C225&amp;"|",'_bk 0830-1728 📚 Bộ câu hỏi'!$M$13:$M1000,0)),"Có")="Không","Không",IF(IFERROR(INDEX('_bk 0830-1728 📚 Bộ câu hỏi'!$A$13:$A1000,MATCH($B225&amp;"|"&amp;$C225&amp;"|"&amp;$D225,'_bk 0830-1728 📚 Bộ câu hỏi'!$M$13:$M1000,0)),"Có")="Không","Không","Có")))))</f>
        <v>Có</v>
      </c>
      <c r="M225" s="29" t="str">
        <f t="shared" si="1"/>
        <v>Chuyên môn|Nhân sự - Hành chính - Pháp chế|N3</v>
      </c>
    </row>
    <row r="226">
      <c r="A226" s="23" t="s">
        <v>71</v>
      </c>
      <c r="B226" s="26" t="s">
        <v>1162</v>
      </c>
      <c r="C226" s="26" t="s">
        <v>331</v>
      </c>
      <c r="D226" s="26" t="s">
        <v>1118</v>
      </c>
      <c r="E226" s="26" t="s">
        <v>1592</v>
      </c>
      <c r="F226" s="26" t="s">
        <v>196</v>
      </c>
      <c r="G226" s="26" t="s">
        <v>1128</v>
      </c>
      <c r="H226" s="26" t="s">
        <v>1129</v>
      </c>
      <c r="I226" s="26" t="s">
        <v>726</v>
      </c>
      <c r="J226" s="132"/>
      <c r="K226" s="29"/>
      <c r="L226" s="41" t="str">
        <f t="array" ref="L226">IF($B226="","",IF($A226&lt;&gt;"Có","Không",IF($G226="","Có",IF(IFERROR(INDEX('_bk 0830-1728 📚 Bộ câu hỏi'!$A$13:$A1000,MATCH($B226&amp;"|"&amp;$C226&amp;"|",'_bk 0830-1728 📚 Bộ câu hỏi'!$M$13:$M1000,0)),"Có")="Không","Không",IF(IFERROR(INDEX('_bk 0830-1728 📚 Bộ câu hỏi'!$A$13:$A1000,MATCH($B226&amp;"|"&amp;$C226&amp;"|"&amp;$D226,'_bk 0830-1728 📚 Bộ câu hỏi'!$M$13:$M1000,0)),"Có")="Không","Không","Có")))))</f>
        <v>Có</v>
      </c>
      <c r="M226" s="29" t="str">
        <f t="shared" si="1"/>
        <v>Chuyên môn|Nhân sự - Hành chính - Pháp chế|N3</v>
      </c>
    </row>
    <row r="227">
      <c r="A227" s="23" t="s">
        <v>71</v>
      </c>
      <c r="B227" s="26" t="s">
        <v>1162</v>
      </c>
      <c r="C227" s="26" t="s">
        <v>331</v>
      </c>
      <c r="D227" s="26" t="s">
        <v>1118</v>
      </c>
      <c r="E227" s="26" t="s">
        <v>1592</v>
      </c>
      <c r="F227" s="26" t="s">
        <v>196</v>
      </c>
      <c r="G227" s="26" t="s">
        <v>1130</v>
      </c>
      <c r="H227" s="26" t="s">
        <v>1131</v>
      </c>
      <c r="I227" s="26" t="s">
        <v>726</v>
      </c>
      <c r="J227" s="132"/>
      <c r="K227" s="29"/>
      <c r="L227" s="41" t="str">
        <f t="array" ref="L227">IF($B227="","",IF($A227&lt;&gt;"Có","Không",IF($G227="","Có",IF(IFERROR(INDEX('_bk 0830-1728 📚 Bộ câu hỏi'!$A$13:$A1000,MATCH($B227&amp;"|"&amp;$C227&amp;"|",'_bk 0830-1728 📚 Bộ câu hỏi'!$M$13:$M1000,0)),"Có")="Không","Không",IF(IFERROR(INDEX('_bk 0830-1728 📚 Bộ câu hỏi'!$A$13:$A1000,MATCH($B227&amp;"|"&amp;$C227&amp;"|"&amp;$D227,'_bk 0830-1728 📚 Bộ câu hỏi'!$M$13:$M1000,0)),"Có")="Không","Không","Có")))))</f>
        <v>Có</v>
      </c>
      <c r="M227" s="29" t="str">
        <f t="shared" si="1"/>
        <v>Chuyên môn|Nhân sự - Hành chính - Pháp chế|N3</v>
      </c>
    </row>
    <row r="228">
      <c r="A228" s="23" t="s">
        <v>71</v>
      </c>
      <c r="B228" s="26" t="s">
        <v>1162</v>
      </c>
      <c r="C228" s="26" t="s">
        <v>331</v>
      </c>
      <c r="D228" s="26" t="s">
        <v>1132</v>
      </c>
      <c r="E228" s="26" t="s">
        <v>1593</v>
      </c>
      <c r="F228" s="26" t="s">
        <v>196</v>
      </c>
      <c r="G228" s="26" t="s">
        <v>1134</v>
      </c>
      <c r="H228" s="26" t="s">
        <v>1135</v>
      </c>
      <c r="I228" s="26" t="s">
        <v>726</v>
      </c>
      <c r="J228" s="132"/>
      <c r="K228" s="29"/>
      <c r="L228" s="41" t="str">
        <f t="array" ref="L228">IF($B228="","",IF($A228&lt;&gt;"Có","Không",IF($G228="","Có",IF(IFERROR(INDEX('_bk 0830-1728 📚 Bộ câu hỏi'!$A$13:$A1000,MATCH($B228&amp;"|"&amp;$C228&amp;"|",'_bk 0830-1728 📚 Bộ câu hỏi'!$M$13:$M1000,0)),"Có")="Không","Không",IF(IFERROR(INDEX('_bk 0830-1728 📚 Bộ câu hỏi'!$A$13:$A1000,MATCH($B228&amp;"|"&amp;$C228&amp;"|"&amp;$D228,'_bk 0830-1728 📚 Bộ câu hỏi'!$M$13:$M1000,0)),"Có")="Không","Không","Có")))))</f>
        <v>Có</v>
      </c>
      <c r="M228" s="29" t="str">
        <f t="shared" si="1"/>
        <v>Chuyên môn|Nhân sự - Hành chính - Pháp chế|N4</v>
      </c>
    </row>
    <row r="229">
      <c r="A229" s="23" t="s">
        <v>71</v>
      </c>
      <c r="B229" s="26" t="s">
        <v>1162</v>
      </c>
      <c r="C229" s="26" t="s">
        <v>331</v>
      </c>
      <c r="D229" s="26" t="s">
        <v>1132</v>
      </c>
      <c r="E229" s="26" t="s">
        <v>1593</v>
      </c>
      <c r="F229" s="26" t="s">
        <v>196</v>
      </c>
      <c r="G229" s="26" t="s">
        <v>1136</v>
      </c>
      <c r="H229" s="26" t="s">
        <v>1137</v>
      </c>
      <c r="I229" s="26" t="s">
        <v>726</v>
      </c>
      <c r="J229" s="132"/>
      <c r="K229" s="29"/>
      <c r="L229" s="41" t="str">
        <f t="array" ref="L229">IF($B229="","",IF($A229&lt;&gt;"Có","Không",IF($G229="","Có",IF(IFERROR(INDEX('_bk 0830-1728 📚 Bộ câu hỏi'!$A$13:$A1000,MATCH($B229&amp;"|"&amp;$C229&amp;"|",'_bk 0830-1728 📚 Bộ câu hỏi'!$M$13:$M1000,0)),"Có")="Không","Không",IF(IFERROR(INDEX('_bk 0830-1728 📚 Bộ câu hỏi'!$A$13:$A1000,MATCH($B229&amp;"|"&amp;$C229&amp;"|"&amp;$D229,'_bk 0830-1728 📚 Bộ câu hỏi'!$M$13:$M1000,0)),"Có")="Không","Không","Có")))))</f>
        <v>Có</v>
      </c>
      <c r="M229" s="29" t="str">
        <f t="shared" si="1"/>
        <v>Chuyên môn|Nhân sự - Hành chính - Pháp chế|N4</v>
      </c>
    </row>
    <row r="230">
      <c r="A230" s="23" t="s">
        <v>71</v>
      </c>
      <c r="B230" s="26" t="s">
        <v>1162</v>
      </c>
      <c r="C230" s="26" t="s">
        <v>331</v>
      </c>
      <c r="D230" s="26" t="s">
        <v>1132</v>
      </c>
      <c r="E230" s="26" t="s">
        <v>1593</v>
      </c>
      <c r="F230" s="26" t="s">
        <v>196</v>
      </c>
      <c r="G230" s="26" t="s">
        <v>1138</v>
      </c>
      <c r="H230" s="26" t="s">
        <v>1139</v>
      </c>
      <c r="I230" s="26" t="s">
        <v>726</v>
      </c>
      <c r="J230" s="132"/>
      <c r="K230" s="29"/>
      <c r="L230" s="41" t="str">
        <f t="array" ref="L230">IF($B230="","",IF($A230&lt;&gt;"Có","Không",IF($G230="","Có",IF(IFERROR(INDEX('_bk 0830-1728 📚 Bộ câu hỏi'!$A$13:$A1000,MATCH($B230&amp;"|"&amp;$C230&amp;"|",'_bk 0830-1728 📚 Bộ câu hỏi'!$M$13:$M1000,0)),"Có")="Không","Không",IF(IFERROR(INDEX('_bk 0830-1728 📚 Bộ câu hỏi'!$A$13:$A1000,MATCH($B230&amp;"|"&amp;$C230&amp;"|"&amp;$D230,'_bk 0830-1728 📚 Bộ câu hỏi'!$M$13:$M1000,0)),"Có")="Không","Không","Có")))))</f>
        <v>Có</v>
      </c>
      <c r="M230" s="29" t="str">
        <f t="shared" si="1"/>
        <v>Chuyên môn|Nhân sự - Hành chính - Pháp chế|N4</v>
      </c>
    </row>
    <row r="231">
      <c r="A231" s="23" t="s">
        <v>71</v>
      </c>
      <c r="B231" s="26" t="s">
        <v>1162</v>
      </c>
      <c r="C231" s="26" t="s">
        <v>331</v>
      </c>
      <c r="D231" s="26" t="s">
        <v>1132</v>
      </c>
      <c r="E231" s="26" t="s">
        <v>1593</v>
      </c>
      <c r="F231" s="26" t="s">
        <v>196</v>
      </c>
      <c r="G231" s="26" t="s">
        <v>1140</v>
      </c>
      <c r="H231" s="26" t="s">
        <v>1141</v>
      </c>
      <c r="I231" s="26" t="s">
        <v>726</v>
      </c>
      <c r="J231" s="132"/>
      <c r="K231" s="29"/>
      <c r="L231" s="41" t="str">
        <f t="array" ref="L231">IF($B231="","",IF($A231&lt;&gt;"Có","Không",IF($G231="","Có",IF(IFERROR(INDEX('_bk 0830-1728 📚 Bộ câu hỏi'!$A$13:$A1000,MATCH($B231&amp;"|"&amp;$C231&amp;"|",'_bk 0830-1728 📚 Bộ câu hỏi'!$M$13:$M1000,0)),"Có")="Không","Không",IF(IFERROR(INDEX('_bk 0830-1728 📚 Bộ câu hỏi'!$A$13:$A1000,MATCH($B231&amp;"|"&amp;$C231&amp;"|"&amp;$D231,'_bk 0830-1728 📚 Bộ câu hỏi'!$M$13:$M1000,0)),"Có")="Không","Không","Có")))))</f>
        <v>Có</v>
      </c>
      <c r="M231" s="29" t="str">
        <f t="shared" si="1"/>
        <v>Chuyên môn|Nhân sự - Hành chính - Pháp chế|N4</v>
      </c>
    </row>
    <row r="232">
      <c r="A232" s="23" t="s">
        <v>71</v>
      </c>
      <c r="B232" s="26" t="s">
        <v>1162</v>
      </c>
      <c r="C232" s="26" t="s">
        <v>331</v>
      </c>
      <c r="D232" s="26" t="s">
        <v>1132</v>
      </c>
      <c r="E232" s="26" t="s">
        <v>1593</v>
      </c>
      <c r="F232" s="26" t="s">
        <v>196</v>
      </c>
      <c r="G232" s="26" t="s">
        <v>1142</v>
      </c>
      <c r="H232" s="26" t="s">
        <v>1143</v>
      </c>
      <c r="I232" s="26" t="s">
        <v>726</v>
      </c>
      <c r="J232" s="132"/>
      <c r="K232" s="29"/>
      <c r="L232" s="41" t="str">
        <f t="array" ref="L232">IF($B232="","",IF($A232&lt;&gt;"Có","Không",IF($G232="","Có",IF(IFERROR(INDEX('_bk 0830-1728 📚 Bộ câu hỏi'!$A$13:$A1000,MATCH($B232&amp;"|"&amp;$C232&amp;"|",'_bk 0830-1728 📚 Bộ câu hỏi'!$M$13:$M1000,0)),"Có")="Không","Không",IF(IFERROR(INDEX('_bk 0830-1728 📚 Bộ câu hỏi'!$A$13:$A1000,MATCH($B232&amp;"|"&amp;$C232&amp;"|"&amp;$D232,'_bk 0830-1728 📚 Bộ câu hỏi'!$M$13:$M1000,0)),"Có")="Không","Không","Có")))))</f>
        <v>Có</v>
      </c>
      <c r="M232" s="29" t="str">
        <f t="shared" si="1"/>
        <v>Chuyên môn|Nhân sự - Hành chính - Pháp chế|N4</v>
      </c>
    </row>
    <row r="233">
      <c r="A233" s="23" t="s">
        <v>71</v>
      </c>
      <c r="B233" s="26" t="s">
        <v>1162</v>
      </c>
      <c r="C233" s="26" t="s">
        <v>331</v>
      </c>
      <c r="D233" s="26" t="s">
        <v>1144</v>
      </c>
      <c r="E233" s="26" t="s">
        <v>1594</v>
      </c>
      <c r="F233" s="26" t="s">
        <v>196</v>
      </c>
      <c r="G233" s="26" t="s">
        <v>1146</v>
      </c>
      <c r="H233" s="26" t="s">
        <v>1147</v>
      </c>
      <c r="I233" s="26" t="s">
        <v>726</v>
      </c>
      <c r="J233" s="132"/>
      <c r="K233" s="29"/>
      <c r="L233" s="41" t="str">
        <f t="array" ref="L233">IF($B233="","",IF($A233&lt;&gt;"Có","Không",IF($G233="","Có",IF(IFERROR(INDEX('_bk 0830-1728 📚 Bộ câu hỏi'!$A$13:$A1000,MATCH($B233&amp;"|"&amp;$C233&amp;"|",'_bk 0830-1728 📚 Bộ câu hỏi'!$M$13:$M1000,0)),"Có")="Không","Không",IF(IFERROR(INDEX('_bk 0830-1728 📚 Bộ câu hỏi'!$A$13:$A1000,MATCH($B233&amp;"|"&amp;$C233&amp;"|"&amp;$D233,'_bk 0830-1728 📚 Bộ câu hỏi'!$M$13:$M1000,0)),"Có")="Không","Không","Có")))))</f>
        <v>Có</v>
      </c>
      <c r="M233" s="29" t="str">
        <f t="shared" si="1"/>
        <v>Chuyên môn|Nhân sự - Hành chính - Pháp chế|N5</v>
      </c>
    </row>
    <row r="234">
      <c r="A234" s="23" t="s">
        <v>71</v>
      </c>
      <c r="B234" s="26" t="s">
        <v>1162</v>
      </c>
      <c r="C234" s="26" t="s">
        <v>331</v>
      </c>
      <c r="D234" s="26" t="s">
        <v>1144</v>
      </c>
      <c r="E234" s="26" t="s">
        <v>1594</v>
      </c>
      <c r="F234" s="26" t="s">
        <v>196</v>
      </c>
      <c r="G234" s="26" t="s">
        <v>1148</v>
      </c>
      <c r="H234" s="26" t="s">
        <v>1149</v>
      </c>
      <c r="I234" s="26" t="s">
        <v>726</v>
      </c>
      <c r="J234" s="132"/>
      <c r="K234" s="29"/>
      <c r="L234" s="41" t="str">
        <f t="array" ref="L234">IF($B234="","",IF($A234&lt;&gt;"Có","Không",IF($G234="","Có",IF(IFERROR(INDEX('_bk 0830-1728 📚 Bộ câu hỏi'!$A$13:$A1000,MATCH($B234&amp;"|"&amp;$C234&amp;"|",'_bk 0830-1728 📚 Bộ câu hỏi'!$M$13:$M1000,0)),"Có")="Không","Không",IF(IFERROR(INDEX('_bk 0830-1728 📚 Bộ câu hỏi'!$A$13:$A1000,MATCH($B234&amp;"|"&amp;$C234&amp;"|"&amp;$D234,'_bk 0830-1728 📚 Bộ câu hỏi'!$M$13:$M1000,0)),"Có")="Không","Không","Có")))))</f>
        <v>Có</v>
      </c>
      <c r="M234" s="29" t="str">
        <f t="shared" si="1"/>
        <v>Chuyên môn|Nhân sự - Hành chính - Pháp chế|N5</v>
      </c>
    </row>
    <row r="235">
      <c r="A235" s="23" t="s">
        <v>71</v>
      </c>
      <c r="B235" s="26" t="s">
        <v>1162</v>
      </c>
      <c r="C235" s="26" t="s">
        <v>331</v>
      </c>
      <c r="D235" s="26" t="s">
        <v>1144</v>
      </c>
      <c r="E235" s="26" t="s">
        <v>1594</v>
      </c>
      <c r="F235" s="26" t="s">
        <v>196</v>
      </c>
      <c r="G235" s="26" t="s">
        <v>1150</v>
      </c>
      <c r="H235" s="26" t="s">
        <v>1151</v>
      </c>
      <c r="I235" s="26" t="s">
        <v>726</v>
      </c>
      <c r="J235" s="132"/>
      <c r="K235" s="29"/>
      <c r="L235" s="41" t="str">
        <f t="array" ref="L235">IF($B235="","",IF($A235&lt;&gt;"Có","Không",IF($G235="","Có",IF(IFERROR(INDEX('_bk 0830-1728 📚 Bộ câu hỏi'!$A$13:$A1000,MATCH($B235&amp;"|"&amp;$C235&amp;"|",'_bk 0830-1728 📚 Bộ câu hỏi'!$M$13:$M1000,0)),"Có")="Không","Không",IF(IFERROR(INDEX('_bk 0830-1728 📚 Bộ câu hỏi'!$A$13:$A1000,MATCH($B235&amp;"|"&amp;$C235&amp;"|"&amp;$D235,'_bk 0830-1728 📚 Bộ câu hỏi'!$M$13:$M1000,0)),"Có")="Không","Không","Có")))))</f>
        <v>Có</v>
      </c>
      <c r="M235" s="29" t="str">
        <f t="shared" si="1"/>
        <v>Chuyên môn|Nhân sự - Hành chính - Pháp chế|N5</v>
      </c>
    </row>
    <row r="236">
      <c r="A236" s="23" t="s">
        <v>71</v>
      </c>
      <c r="B236" s="26" t="s">
        <v>1162</v>
      </c>
      <c r="C236" s="26" t="s">
        <v>331</v>
      </c>
      <c r="D236" s="26" t="s">
        <v>1144</v>
      </c>
      <c r="E236" s="26" t="s">
        <v>1594</v>
      </c>
      <c r="F236" s="26" t="s">
        <v>196</v>
      </c>
      <c r="G236" s="26" t="s">
        <v>1152</v>
      </c>
      <c r="H236" s="26" t="s">
        <v>1153</v>
      </c>
      <c r="I236" s="26" t="s">
        <v>726</v>
      </c>
      <c r="J236" s="132"/>
      <c r="K236" s="29"/>
      <c r="L236" s="41" t="str">
        <f t="array" ref="L236">IF($B236="","",IF($A236&lt;&gt;"Có","Không",IF($G236="","Có",IF(IFERROR(INDEX('_bk 0830-1728 📚 Bộ câu hỏi'!$A$13:$A1000,MATCH($B236&amp;"|"&amp;$C236&amp;"|",'_bk 0830-1728 📚 Bộ câu hỏi'!$M$13:$M1000,0)),"Có")="Không","Không",IF(IFERROR(INDEX('_bk 0830-1728 📚 Bộ câu hỏi'!$A$13:$A1000,MATCH($B236&amp;"|"&amp;$C236&amp;"|"&amp;$D236,'_bk 0830-1728 📚 Bộ câu hỏi'!$M$13:$M1000,0)),"Có")="Không","Không","Có")))))</f>
        <v>Có</v>
      </c>
      <c r="M236" s="29" t="str">
        <f t="shared" si="1"/>
        <v>Chuyên môn|Nhân sự - Hành chính - Pháp chế|N5</v>
      </c>
    </row>
    <row r="237">
      <c r="A237" s="23" t="s">
        <v>71</v>
      </c>
      <c r="B237" s="26" t="s">
        <v>1162</v>
      </c>
      <c r="C237" s="26" t="s">
        <v>331</v>
      </c>
      <c r="D237" s="26" t="s">
        <v>1144</v>
      </c>
      <c r="E237" s="26" t="s">
        <v>1594</v>
      </c>
      <c r="F237" s="26" t="s">
        <v>196</v>
      </c>
      <c r="G237" s="26" t="s">
        <v>1154</v>
      </c>
      <c r="H237" s="26" t="s">
        <v>1155</v>
      </c>
      <c r="I237" s="26" t="s">
        <v>726</v>
      </c>
      <c r="J237" s="132"/>
      <c r="K237" s="29"/>
      <c r="L237" s="41" t="str">
        <f t="array" ref="L237">IF($B237="","",IF($A237&lt;&gt;"Có","Không",IF($G237="","Có",IF(IFERROR(INDEX('_bk 0830-1728 📚 Bộ câu hỏi'!$A$13:$A1000,MATCH($B237&amp;"|"&amp;$C237&amp;"|",'_bk 0830-1728 📚 Bộ câu hỏi'!$M$13:$M1000,0)),"Có")="Không","Không",IF(IFERROR(INDEX('_bk 0830-1728 📚 Bộ câu hỏi'!$A$13:$A1000,MATCH($B237&amp;"|"&amp;$C237&amp;"|"&amp;$D237,'_bk 0830-1728 📚 Bộ câu hỏi'!$M$13:$M1000,0)),"Có")="Không","Không","Có")))))</f>
        <v>Có</v>
      </c>
      <c r="M237" s="29" t="str">
        <f t="shared" si="1"/>
        <v>Chuyên môn|Nhân sự - Hành chính - Pháp chế|N5</v>
      </c>
    </row>
    <row r="238">
      <c r="A238" s="23" t="s">
        <v>71</v>
      </c>
      <c r="B238" s="26" t="s">
        <v>1162</v>
      </c>
      <c r="C238" s="26" t="s">
        <v>331</v>
      </c>
      <c r="D238" s="26" t="s">
        <v>1144</v>
      </c>
      <c r="E238" s="26" t="s">
        <v>1594</v>
      </c>
      <c r="F238" s="26" t="s">
        <v>196</v>
      </c>
      <c r="G238" s="26" t="s">
        <v>1156</v>
      </c>
      <c r="H238" s="26" t="s">
        <v>1157</v>
      </c>
      <c r="I238" s="26" t="s">
        <v>726</v>
      </c>
      <c r="J238" s="132"/>
      <c r="K238" s="29"/>
      <c r="L238" s="41" t="str">
        <f t="array" ref="L238">IF($B238="","",IF($A238&lt;&gt;"Có","Không",IF($G238="","Có",IF(IFERROR(INDEX('_bk 0830-1728 📚 Bộ câu hỏi'!$A$13:$A1000,MATCH($B238&amp;"|"&amp;$C238&amp;"|",'_bk 0830-1728 📚 Bộ câu hỏi'!$M$13:$M1000,0)),"Có")="Không","Không",IF(IFERROR(INDEX('_bk 0830-1728 📚 Bộ câu hỏi'!$A$13:$A1000,MATCH($B238&amp;"|"&amp;$C238&amp;"|"&amp;$D238,'_bk 0830-1728 📚 Bộ câu hỏi'!$M$13:$M1000,0)),"Có")="Không","Không","Có")))))</f>
        <v>Có</v>
      </c>
      <c r="M238" s="29" t="str">
        <f t="shared" si="1"/>
        <v>Chuyên môn|Nhân sự - Hành chính - Pháp chế|N5</v>
      </c>
    </row>
    <row r="239">
      <c r="A239" s="23" t="s">
        <v>71</v>
      </c>
      <c r="B239" s="26" t="s">
        <v>1162</v>
      </c>
      <c r="C239" s="26" t="s">
        <v>331</v>
      </c>
      <c r="D239" s="26" t="s">
        <v>1158</v>
      </c>
      <c r="E239" s="26" t="s">
        <v>1635</v>
      </c>
      <c r="F239" s="26" t="s">
        <v>196</v>
      </c>
      <c r="G239" s="26" t="s">
        <v>1160</v>
      </c>
      <c r="H239" s="26" t="s">
        <v>1161</v>
      </c>
      <c r="I239" s="26" t="s">
        <v>726</v>
      </c>
      <c r="J239" s="132"/>
      <c r="K239" s="29"/>
      <c r="L239" s="41" t="str">
        <f t="array" ref="L239">IF($B239="","",IF($A239&lt;&gt;"Có","Không",IF($G239="","Có",IF(IFERROR(INDEX('_bk 0830-1728 📚 Bộ câu hỏi'!$A$13:$A1000,MATCH($B239&amp;"|"&amp;$C239&amp;"|",'_bk 0830-1728 📚 Bộ câu hỏi'!$M$13:$M1000,0)),"Có")="Không","Không",IF(IFERROR(INDEX('_bk 0830-1728 📚 Bộ câu hỏi'!$A$13:$A1000,MATCH($B239&amp;"|"&amp;$C239&amp;"|"&amp;$D239,'_bk 0830-1728 📚 Bộ câu hỏi'!$M$13:$M1000,0)),"Có")="Không","Không","Có")))))</f>
        <v>Có</v>
      </c>
      <c r="M239" s="29" t="str">
        <f t="shared" si="1"/>
        <v>Chuyên môn|Nhân sự - Hành chính - Pháp chế|N6</v>
      </c>
    </row>
    <row r="240">
      <c r="A240" s="23" t="s">
        <v>71</v>
      </c>
      <c r="B240" s="26" t="s">
        <v>1162</v>
      </c>
      <c r="C240" s="26" t="s">
        <v>331</v>
      </c>
      <c r="D240" s="26" t="s">
        <v>1158</v>
      </c>
      <c r="E240" s="26" t="s">
        <v>1635</v>
      </c>
      <c r="F240" s="26" t="s">
        <v>196</v>
      </c>
      <c r="G240" s="26" t="s">
        <v>1163</v>
      </c>
      <c r="H240" s="26" t="s">
        <v>1164</v>
      </c>
      <c r="I240" s="26" t="s">
        <v>726</v>
      </c>
      <c r="J240" s="132"/>
      <c r="K240" s="29"/>
      <c r="L240" s="41" t="str">
        <f t="array" ref="L240">IF($B240="","",IF($A240&lt;&gt;"Có","Không",IF($G240="","Có",IF(IFERROR(INDEX('_bk 0830-1728 📚 Bộ câu hỏi'!$A$13:$A1000,MATCH($B240&amp;"|"&amp;$C240&amp;"|",'_bk 0830-1728 📚 Bộ câu hỏi'!$M$13:$M1000,0)),"Có")="Không","Không",IF(IFERROR(INDEX('_bk 0830-1728 📚 Bộ câu hỏi'!$A$13:$A1000,MATCH($B240&amp;"|"&amp;$C240&amp;"|"&amp;$D240,'_bk 0830-1728 📚 Bộ câu hỏi'!$M$13:$M1000,0)),"Có")="Không","Không","Có")))))</f>
        <v>Có</v>
      </c>
      <c r="M240" s="29" t="str">
        <f t="shared" si="1"/>
        <v>Chuyên môn|Nhân sự - Hành chính - Pháp chế|N6</v>
      </c>
    </row>
    <row r="241">
      <c r="A241" s="23" t="s">
        <v>71</v>
      </c>
      <c r="B241" s="26" t="s">
        <v>1162</v>
      </c>
      <c r="C241" s="26" t="s">
        <v>331</v>
      </c>
      <c r="D241" s="26" t="s">
        <v>1158</v>
      </c>
      <c r="E241" s="26" t="s">
        <v>1635</v>
      </c>
      <c r="F241" s="26" t="s">
        <v>196</v>
      </c>
      <c r="G241" s="26" t="s">
        <v>1165</v>
      </c>
      <c r="H241" s="26" t="s">
        <v>1166</v>
      </c>
      <c r="I241" s="26" t="s">
        <v>726</v>
      </c>
      <c r="J241" s="132"/>
      <c r="K241" s="29"/>
      <c r="L241" s="41" t="str">
        <f t="array" ref="L241">IF($B241="","",IF($A241&lt;&gt;"Có","Không",IF($G241="","Có",IF(IFERROR(INDEX('_bk 0830-1728 📚 Bộ câu hỏi'!$A$13:$A1000,MATCH($B241&amp;"|"&amp;$C241&amp;"|",'_bk 0830-1728 📚 Bộ câu hỏi'!$M$13:$M1000,0)),"Có")="Không","Không",IF(IFERROR(INDEX('_bk 0830-1728 📚 Bộ câu hỏi'!$A$13:$A1000,MATCH($B241&amp;"|"&amp;$C241&amp;"|"&amp;$D241,'_bk 0830-1728 📚 Bộ câu hỏi'!$M$13:$M1000,0)),"Có")="Không","Không","Có")))))</f>
        <v>Có</v>
      </c>
      <c r="M241" s="29" t="str">
        <f t="shared" si="1"/>
        <v>Chuyên môn|Nhân sự - Hành chính - Pháp chế|N6</v>
      </c>
    </row>
    <row r="242">
      <c r="A242" s="23" t="s">
        <v>71</v>
      </c>
      <c r="B242" s="26" t="s">
        <v>1162</v>
      </c>
      <c r="C242" s="26" t="s">
        <v>331</v>
      </c>
      <c r="D242" s="26" t="s">
        <v>1158</v>
      </c>
      <c r="E242" s="26" t="s">
        <v>1635</v>
      </c>
      <c r="F242" s="26" t="s">
        <v>196</v>
      </c>
      <c r="G242" s="26" t="s">
        <v>1167</v>
      </c>
      <c r="H242" s="26" t="s">
        <v>1168</v>
      </c>
      <c r="I242" s="26" t="s">
        <v>726</v>
      </c>
      <c r="J242" s="132"/>
      <c r="K242" s="29"/>
      <c r="L242" s="41" t="str">
        <f t="array" ref="L242">IF($B242="","",IF($A242&lt;&gt;"Có","Không",IF($G242="","Có",IF(IFERROR(INDEX('_bk 0830-1728 📚 Bộ câu hỏi'!$A$13:$A1000,MATCH($B242&amp;"|"&amp;$C242&amp;"|",'_bk 0830-1728 📚 Bộ câu hỏi'!$M$13:$M1000,0)),"Có")="Không","Không",IF(IFERROR(INDEX('_bk 0830-1728 📚 Bộ câu hỏi'!$A$13:$A1000,MATCH($B242&amp;"|"&amp;$C242&amp;"|"&amp;$D242,'_bk 0830-1728 📚 Bộ câu hỏi'!$M$13:$M1000,0)),"Có")="Không","Không","Có")))))</f>
        <v>Có</v>
      </c>
      <c r="M242" s="29" t="str">
        <f t="shared" si="1"/>
        <v>Chuyên môn|Nhân sự - Hành chính - Pháp chế|N6</v>
      </c>
    </row>
    <row r="243">
      <c r="A243" s="23" t="s">
        <v>71</v>
      </c>
      <c r="B243" s="26" t="s">
        <v>1162</v>
      </c>
      <c r="C243" s="26" t="s">
        <v>331</v>
      </c>
      <c r="D243" s="26" t="s">
        <v>1158</v>
      </c>
      <c r="E243" s="26" t="s">
        <v>1635</v>
      </c>
      <c r="F243" s="26" t="s">
        <v>196</v>
      </c>
      <c r="G243" s="26" t="s">
        <v>1169</v>
      </c>
      <c r="H243" s="26" t="s">
        <v>1170</v>
      </c>
      <c r="I243" s="26" t="s">
        <v>726</v>
      </c>
      <c r="J243" s="132"/>
      <c r="K243" s="29"/>
      <c r="L243" s="41" t="str">
        <f t="array" ref="L243">IF($B243="","",IF($A243&lt;&gt;"Có","Không",IF($G243="","Có",IF(IFERROR(INDEX('_bk 0830-1728 📚 Bộ câu hỏi'!$A$13:$A1000,MATCH($B243&amp;"|"&amp;$C243&amp;"|",'_bk 0830-1728 📚 Bộ câu hỏi'!$M$13:$M1000,0)),"Có")="Không","Không",IF(IFERROR(INDEX('_bk 0830-1728 📚 Bộ câu hỏi'!$A$13:$A1000,MATCH($B243&amp;"|"&amp;$C243&amp;"|"&amp;$D243,'_bk 0830-1728 📚 Bộ câu hỏi'!$M$13:$M1000,0)),"Có")="Không","Không","Có")))))</f>
        <v>Có</v>
      </c>
      <c r="M243" s="29" t="str">
        <f t="shared" si="1"/>
        <v>Chuyên môn|Nhân sự - Hành chính - Pháp chế|N6</v>
      </c>
    </row>
    <row r="244">
      <c r="A244" s="23" t="s">
        <v>71</v>
      </c>
      <c r="B244" s="26" t="s">
        <v>1162</v>
      </c>
      <c r="C244" s="26" t="s">
        <v>331</v>
      </c>
      <c r="D244" s="26" t="s">
        <v>1171</v>
      </c>
      <c r="E244" s="26" t="s">
        <v>1637</v>
      </c>
      <c r="F244" s="26" t="s">
        <v>196</v>
      </c>
      <c r="G244" s="26" t="s">
        <v>1173</v>
      </c>
      <c r="H244" s="26" t="s">
        <v>1174</v>
      </c>
      <c r="I244" s="26" t="s">
        <v>726</v>
      </c>
      <c r="J244" s="132"/>
      <c r="K244" s="29"/>
      <c r="L244" s="41" t="str">
        <f t="array" ref="L244">IF($B244="","",IF($A244&lt;&gt;"Có","Không",IF($G244="","Có",IF(IFERROR(INDEX('_bk 0830-1728 📚 Bộ câu hỏi'!$A$13:$A1000,MATCH($B244&amp;"|"&amp;$C244&amp;"|",'_bk 0830-1728 📚 Bộ câu hỏi'!$M$13:$M1000,0)),"Có")="Không","Không",IF(IFERROR(INDEX('_bk 0830-1728 📚 Bộ câu hỏi'!$A$13:$A1000,MATCH($B244&amp;"|"&amp;$C244&amp;"|"&amp;$D244,'_bk 0830-1728 📚 Bộ câu hỏi'!$M$13:$M1000,0)),"Có")="Không","Không","Có")))))</f>
        <v>Có</v>
      </c>
      <c r="M244" s="29" t="str">
        <f t="shared" si="1"/>
        <v>Chuyên môn|Nhân sự - Hành chính - Pháp chế|N7</v>
      </c>
    </row>
    <row r="245">
      <c r="A245" s="23" t="s">
        <v>71</v>
      </c>
      <c r="B245" s="26" t="s">
        <v>1162</v>
      </c>
      <c r="C245" s="26" t="s">
        <v>331</v>
      </c>
      <c r="D245" s="26" t="s">
        <v>1171</v>
      </c>
      <c r="E245" s="26" t="s">
        <v>1637</v>
      </c>
      <c r="F245" s="26" t="s">
        <v>196</v>
      </c>
      <c r="G245" s="26" t="s">
        <v>1175</v>
      </c>
      <c r="H245" s="26" t="s">
        <v>1176</v>
      </c>
      <c r="I245" s="26" t="s">
        <v>726</v>
      </c>
      <c r="J245" s="132"/>
      <c r="K245" s="29"/>
      <c r="L245" s="41" t="str">
        <f t="array" ref="L245">IF($B245="","",IF($A245&lt;&gt;"Có","Không",IF($G245="","Có",IF(IFERROR(INDEX('_bk 0830-1728 📚 Bộ câu hỏi'!$A$13:$A1000,MATCH($B245&amp;"|"&amp;$C245&amp;"|",'_bk 0830-1728 📚 Bộ câu hỏi'!$M$13:$M1000,0)),"Có")="Không","Không",IF(IFERROR(INDEX('_bk 0830-1728 📚 Bộ câu hỏi'!$A$13:$A1000,MATCH($B245&amp;"|"&amp;$C245&amp;"|"&amp;$D245,'_bk 0830-1728 📚 Bộ câu hỏi'!$M$13:$M1000,0)),"Có")="Không","Không","Có")))))</f>
        <v>Có</v>
      </c>
      <c r="M245" s="29" t="str">
        <f t="shared" si="1"/>
        <v>Chuyên môn|Nhân sự - Hành chính - Pháp chế|N7</v>
      </c>
    </row>
    <row r="246">
      <c r="A246" s="23" t="s">
        <v>71</v>
      </c>
      <c r="B246" s="26" t="s">
        <v>1162</v>
      </c>
      <c r="C246" s="26" t="s">
        <v>331</v>
      </c>
      <c r="D246" s="26" t="s">
        <v>1171</v>
      </c>
      <c r="E246" s="26" t="s">
        <v>1637</v>
      </c>
      <c r="F246" s="26" t="s">
        <v>196</v>
      </c>
      <c r="G246" s="26" t="s">
        <v>1178</v>
      </c>
      <c r="H246" s="26" t="s">
        <v>1179</v>
      </c>
      <c r="I246" s="26" t="s">
        <v>726</v>
      </c>
      <c r="J246" s="132"/>
      <c r="K246" s="29"/>
      <c r="L246" s="41" t="str">
        <f t="array" ref="L246">IF($B246="","",IF($A246&lt;&gt;"Có","Không",IF($G246="","Có",IF(IFERROR(INDEX('_bk 0830-1728 📚 Bộ câu hỏi'!$A$13:$A1000,MATCH($B246&amp;"|"&amp;$C246&amp;"|",'_bk 0830-1728 📚 Bộ câu hỏi'!$M$13:$M1000,0)),"Có")="Không","Không",IF(IFERROR(INDEX('_bk 0830-1728 📚 Bộ câu hỏi'!$A$13:$A1000,MATCH($B246&amp;"|"&amp;$C246&amp;"|"&amp;$D246,'_bk 0830-1728 📚 Bộ câu hỏi'!$M$13:$M1000,0)),"Có")="Không","Không","Có")))))</f>
        <v>Có</v>
      </c>
      <c r="M246" s="29" t="str">
        <f t="shared" si="1"/>
        <v>Chuyên môn|Nhân sự - Hành chính - Pháp chế|N7</v>
      </c>
    </row>
    <row r="247">
      <c r="A247" s="23" t="s">
        <v>71</v>
      </c>
      <c r="B247" s="26" t="s">
        <v>1162</v>
      </c>
      <c r="C247" s="26" t="s">
        <v>331</v>
      </c>
      <c r="D247" s="26" t="s">
        <v>1171</v>
      </c>
      <c r="E247" s="26" t="s">
        <v>1637</v>
      </c>
      <c r="F247" s="26" t="s">
        <v>196</v>
      </c>
      <c r="G247" s="26" t="s">
        <v>1180</v>
      </c>
      <c r="H247" s="26" t="s">
        <v>1181</v>
      </c>
      <c r="I247" s="26" t="s">
        <v>726</v>
      </c>
      <c r="J247" s="132"/>
      <c r="K247" s="29"/>
      <c r="L247" s="41" t="str">
        <f t="array" ref="L247">IF($B247="","",IF($A247&lt;&gt;"Có","Không",IF($G247="","Có",IF(IFERROR(INDEX('_bk 0830-1728 📚 Bộ câu hỏi'!$A$13:$A1000,MATCH($B247&amp;"|"&amp;$C247&amp;"|",'_bk 0830-1728 📚 Bộ câu hỏi'!$M$13:$M1000,0)),"Có")="Không","Không",IF(IFERROR(INDEX('_bk 0830-1728 📚 Bộ câu hỏi'!$A$13:$A1000,MATCH($B247&amp;"|"&amp;$C247&amp;"|"&amp;$D247,'_bk 0830-1728 📚 Bộ câu hỏi'!$M$13:$M1000,0)),"Có")="Không","Không","Có")))))</f>
        <v>Có</v>
      </c>
      <c r="M247" s="29" t="str">
        <f t="shared" si="1"/>
        <v>Chuyên môn|Nhân sự - Hành chính - Pháp chế|N7</v>
      </c>
    </row>
    <row r="248">
      <c r="A248" s="23" t="s">
        <v>71</v>
      </c>
      <c r="B248" s="26" t="s">
        <v>1162</v>
      </c>
      <c r="C248" s="26" t="s">
        <v>331</v>
      </c>
      <c r="D248" s="26" t="s">
        <v>1171</v>
      </c>
      <c r="E248" s="26" t="s">
        <v>1637</v>
      </c>
      <c r="F248" s="26" t="s">
        <v>196</v>
      </c>
      <c r="G248" s="26" t="s">
        <v>1182</v>
      </c>
      <c r="H248" s="26" t="s">
        <v>1183</v>
      </c>
      <c r="I248" s="26" t="s">
        <v>726</v>
      </c>
      <c r="J248" s="132"/>
      <c r="K248" s="29"/>
      <c r="L248" s="41" t="str">
        <f t="array" ref="L248">IF($B248="","",IF($A248&lt;&gt;"Có","Không",IF($G248="","Có",IF(IFERROR(INDEX('_bk 0830-1728 📚 Bộ câu hỏi'!$A$13:$A1000,MATCH($B248&amp;"|"&amp;$C248&amp;"|",'_bk 0830-1728 📚 Bộ câu hỏi'!$M$13:$M1000,0)),"Có")="Không","Không",IF(IFERROR(INDEX('_bk 0830-1728 📚 Bộ câu hỏi'!$A$13:$A1000,MATCH($B248&amp;"|"&amp;$C248&amp;"|"&amp;$D248,'_bk 0830-1728 📚 Bộ câu hỏi'!$M$13:$M1000,0)),"Có")="Không","Không","Có")))))</f>
        <v>Có</v>
      </c>
      <c r="M248" s="29" t="str">
        <f t="shared" si="1"/>
        <v>Chuyên môn|Nhân sự - Hành chính - Pháp chế|N7</v>
      </c>
    </row>
    <row r="249">
      <c r="A249" s="23" t="s">
        <v>71</v>
      </c>
      <c r="B249" s="26" t="s">
        <v>1162</v>
      </c>
      <c r="C249" s="26" t="s">
        <v>331</v>
      </c>
      <c r="D249" s="26" t="s">
        <v>1171</v>
      </c>
      <c r="E249" s="26" t="s">
        <v>1637</v>
      </c>
      <c r="F249" s="26" t="s">
        <v>196</v>
      </c>
      <c r="G249" s="26" t="s">
        <v>1184</v>
      </c>
      <c r="H249" s="26" t="s">
        <v>1185</v>
      </c>
      <c r="I249" s="26" t="s">
        <v>726</v>
      </c>
      <c r="J249" s="132"/>
      <c r="K249" s="29"/>
      <c r="L249" s="41" t="str">
        <f t="array" ref="L249">IF($B249="","",IF($A249&lt;&gt;"Có","Không",IF($G249="","Có",IF(IFERROR(INDEX('_bk 0830-1728 📚 Bộ câu hỏi'!$A$13:$A1000,MATCH($B249&amp;"|"&amp;$C249&amp;"|",'_bk 0830-1728 📚 Bộ câu hỏi'!$M$13:$M1000,0)),"Có")="Không","Không",IF(IFERROR(INDEX('_bk 0830-1728 📚 Bộ câu hỏi'!$A$13:$A1000,MATCH($B249&amp;"|"&amp;$C249&amp;"|"&amp;$D249,'_bk 0830-1728 📚 Bộ câu hỏi'!$M$13:$M1000,0)),"Có")="Không","Không","Có")))))</f>
        <v>Có</v>
      </c>
      <c r="M249" s="29" t="str">
        <f t="shared" si="1"/>
        <v>Chuyên môn|Nhân sự - Hành chính - Pháp chế|N7</v>
      </c>
    </row>
    <row r="250">
      <c r="A250" s="23" t="s">
        <v>71</v>
      </c>
      <c r="B250" s="26" t="s">
        <v>1162</v>
      </c>
      <c r="C250" s="26" t="s">
        <v>331</v>
      </c>
      <c r="D250" s="26" t="s">
        <v>1186</v>
      </c>
      <c r="E250" s="26" t="s">
        <v>1638</v>
      </c>
      <c r="F250" s="26" t="s">
        <v>196</v>
      </c>
      <c r="G250" s="26" t="s">
        <v>1188</v>
      </c>
      <c r="H250" s="26" t="s">
        <v>1189</v>
      </c>
      <c r="I250" s="26" t="s">
        <v>726</v>
      </c>
      <c r="J250" s="132"/>
      <c r="K250" s="29"/>
      <c r="L250" s="41" t="str">
        <f t="array" ref="L250">IF($B250="","",IF($A250&lt;&gt;"Có","Không",IF($G250="","Có",IF(IFERROR(INDEX('_bk 0830-1728 📚 Bộ câu hỏi'!$A$13:$A1000,MATCH($B250&amp;"|"&amp;$C250&amp;"|",'_bk 0830-1728 📚 Bộ câu hỏi'!$M$13:$M1000,0)),"Có")="Không","Không",IF(IFERROR(INDEX('_bk 0830-1728 📚 Bộ câu hỏi'!$A$13:$A1000,MATCH($B250&amp;"|"&amp;$C250&amp;"|"&amp;$D250,'_bk 0830-1728 📚 Bộ câu hỏi'!$M$13:$M1000,0)),"Có")="Không","Không","Có")))))</f>
        <v>Có</v>
      </c>
      <c r="M250" s="29" t="str">
        <f t="shared" si="1"/>
        <v>Chuyên môn|Nhân sự - Hành chính - Pháp chế|N8</v>
      </c>
    </row>
    <row r="251">
      <c r="A251" s="23" t="s">
        <v>71</v>
      </c>
      <c r="B251" s="26" t="s">
        <v>1162</v>
      </c>
      <c r="C251" s="26" t="s">
        <v>331</v>
      </c>
      <c r="D251" s="26" t="s">
        <v>1186</v>
      </c>
      <c r="E251" s="26" t="s">
        <v>1638</v>
      </c>
      <c r="F251" s="26" t="s">
        <v>196</v>
      </c>
      <c r="G251" s="26" t="s">
        <v>1190</v>
      </c>
      <c r="H251" s="26" t="s">
        <v>1191</v>
      </c>
      <c r="I251" s="26" t="s">
        <v>726</v>
      </c>
      <c r="J251" s="132"/>
      <c r="K251" s="29"/>
      <c r="L251" s="41" t="str">
        <f t="array" ref="L251">IF($B251="","",IF($A251&lt;&gt;"Có","Không",IF($G251="","Có",IF(IFERROR(INDEX('_bk 0830-1728 📚 Bộ câu hỏi'!$A$13:$A1000,MATCH($B251&amp;"|"&amp;$C251&amp;"|",'_bk 0830-1728 📚 Bộ câu hỏi'!$M$13:$M1000,0)),"Có")="Không","Không",IF(IFERROR(INDEX('_bk 0830-1728 📚 Bộ câu hỏi'!$A$13:$A1000,MATCH($B251&amp;"|"&amp;$C251&amp;"|"&amp;$D251,'_bk 0830-1728 📚 Bộ câu hỏi'!$M$13:$M1000,0)),"Có")="Không","Không","Có")))))</f>
        <v>Có</v>
      </c>
      <c r="M251" s="29" t="str">
        <f t="shared" si="1"/>
        <v>Chuyên môn|Nhân sự - Hành chính - Pháp chế|N8</v>
      </c>
    </row>
    <row r="252">
      <c r="A252" s="23" t="s">
        <v>71</v>
      </c>
      <c r="B252" s="26" t="s">
        <v>1162</v>
      </c>
      <c r="C252" s="26" t="s">
        <v>331</v>
      </c>
      <c r="D252" s="26" t="s">
        <v>1186</v>
      </c>
      <c r="E252" s="26" t="s">
        <v>1638</v>
      </c>
      <c r="F252" s="26" t="s">
        <v>196</v>
      </c>
      <c r="G252" s="26" t="s">
        <v>1192</v>
      </c>
      <c r="H252" s="26" t="s">
        <v>1193</v>
      </c>
      <c r="I252" s="26" t="s">
        <v>726</v>
      </c>
      <c r="J252" s="132"/>
      <c r="K252" s="29"/>
      <c r="L252" s="41" t="str">
        <f t="array" ref="L252">IF($B252="","",IF($A252&lt;&gt;"Có","Không",IF($G252="","Có",IF(IFERROR(INDEX('_bk 0830-1728 📚 Bộ câu hỏi'!$A$13:$A1000,MATCH($B252&amp;"|"&amp;$C252&amp;"|",'_bk 0830-1728 📚 Bộ câu hỏi'!$M$13:$M1000,0)),"Có")="Không","Không",IF(IFERROR(INDEX('_bk 0830-1728 📚 Bộ câu hỏi'!$A$13:$A1000,MATCH($B252&amp;"|"&amp;$C252&amp;"|"&amp;$D252,'_bk 0830-1728 📚 Bộ câu hỏi'!$M$13:$M1000,0)),"Có")="Không","Không","Có")))))</f>
        <v>Có</v>
      </c>
      <c r="M252" s="29" t="str">
        <f t="shared" si="1"/>
        <v>Chuyên môn|Nhân sự - Hành chính - Pháp chế|N8</v>
      </c>
    </row>
    <row r="253">
      <c r="A253" s="23" t="s">
        <v>71</v>
      </c>
      <c r="B253" s="26" t="s">
        <v>1162</v>
      </c>
      <c r="C253" s="26" t="s">
        <v>331</v>
      </c>
      <c r="D253" s="26" t="s">
        <v>1186</v>
      </c>
      <c r="E253" s="26" t="s">
        <v>1638</v>
      </c>
      <c r="F253" s="26" t="s">
        <v>196</v>
      </c>
      <c r="G253" s="26" t="s">
        <v>1194</v>
      </c>
      <c r="H253" s="26" t="s">
        <v>1195</v>
      </c>
      <c r="I253" s="26" t="s">
        <v>726</v>
      </c>
      <c r="J253" s="132"/>
      <c r="K253" s="29"/>
      <c r="L253" s="41" t="str">
        <f t="array" ref="L253">IF($B253="","",IF($A253&lt;&gt;"Có","Không",IF($G253="","Có",IF(IFERROR(INDEX('_bk 0830-1728 📚 Bộ câu hỏi'!$A$13:$A1000,MATCH($B253&amp;"|"&amp;$C253&amp;"|",'_bk 0830-1728 📚 Bộ câu hỏi'!$M$13:$M1000,0)),"Có")="Không","Không",IF(IFERROR(INDEX('_bk 0830-1728 📚 Bộ câu hỏi'!$A$13:$A1000,MATCH($B253&amp;"|"&amp;$C253&amp;"|"&amp;$D253,'_bk 0830-1728 📚 Bộ câu hỏi'!$M$13:$M1000,0)),"Có")="Không","Không","Có")))))</f>
        <v>Có</v>
      </c>
      <c r="M253" s="29" t="str">
        <f t="shared" si="1"/>
        <v>Chuyên môn|Nhân sự - Hành chính - Pháp chế|N8</v>
      </c>
    </row>
    <row r="254">
      <c r="A254" s="23" t="s">
        <v>71</v>
      </c>
      <c r="B254" s="26" t="s">
        <v>1162</v>
      </c>
      <c r="C254" s="26" t="s">
        <v>331</v>
      </c>
      <c r="D254" s="26" t="s">
        <v>1186</v>
      </c>
      <c r="E254" s="26" t="s">
        <v>1638</v>
      </c>
      <c r="F254" s="26" t="s">
        <v>196</v>
      </c>
      <c r="G254" s="26" t="s">
        <v>1196</v>
      </c>
      <c r="H254" s="26" t="s">
        <v>1197</v>
      </c>
      <c r="I254" s="26" t="s">
        <v>726</v>
      </c>
      <c r="J254" s="132"/>
      <c r="K254" s="29"/>
      <c r="L254" s="41" t="str">
        <f t="array" ref="L254">IF($B254="","",IF($A254&lt;&gt;"Có","Không",IF($G254="","Có",IF(IFERROR(INDEX('_bk 0830-1728 📚 Bộ câu hỏi'!$A$13:$A1000,MATCH($B254&amp;"|"&amp;$C254&amp;"|",'_bk 0830-1728 📚 Bộ câu hỏi'!$M$13:$M1000,0)),"Có")="Không","Không",IF(IFERROR(INDEX('_bk 0830-1728 📚 Bộ câu hỏi'!$A$13:$A1000,MATCH($B254&amp;"|"&amp;$C254&amp;"|"&amp;$D254,'_bk 0830-1728 📚 Bộ câu hỏi'!$M$13:$M1000,0)),"Có")="Không","Không","Có")))))</f>
        <v>Có</v>
      </c>
      <c r="M254" s="29" t="str">
        <f t="shared" si="1"/>
        <v>Chuyên môn|Nhân sự - Hành chính - Pháp chế|N8</v>
      </c>
    </row>
    <row r="255">
      <c r="A255" s="23" t="s">
        <v>71</v>
      </c>
      <c r="B255" s="26" t="s">
        <v>1162</v>
      </c>
      <c r="C255" s="26" t="s">
        <v>331</v>
      </c>
      <c r="D255" s="26" t="s">
        <v>1199</v>
      </c>
      <c r="E255" s="26" t="s">
        <v>1639</v>
      </c>
      <c r="F255" s="26" t="s">
        <v>196</v>
      </c>
      <c r="G255" s="26" t="s">
        <v>1201</v>
      </c>
      <c r="H255" s="26" t="s">
        <v>1202</v>
      </c>
      <c r="I255" s="26" t="s">
        <v>726</v>
      </c>
      <c r="J255" s="132"/>
      <c r="K255" s="29"/>
      <c r="L255" s="41" t="str">
        <f t="array" ref="L255">IF($B255="","",IF($A255&lt;&gt;"Có","Không",IF($G255="","Có",IF(IFERROR(INDEX('_bk 0830-1728 📚 Bộ câu hỏi'!$A$13:$A1000,MATCH($B255&amp;"|"&amp;$C255&amp;"|",'_bk 0830-1728 📚 Bộ câu hỏi'!$M$13:$M1000,0)),"Có")="Không","Không",IF(IFERROR(INDEX('_bk 0830-1728 📚 Bộ câu hỏi'!$A$13:$A1000,MATCH($B255&amp;"|"&amp;$C255&amp;"|"&amp;$D255,'_bk 0830-1728 📚 Bộ câu hỏi'!$M$13:$M1000,0)),"Có")="Không","Không","Có")))))</f>
        <v>Có</v>
      </c>
      <c r="M255" s="29" t="str">
        <f t="shared" si="1"/>
        <v>Chuyên môn|Nhân sự - Hành chính - Pháp chế|N9</v>
      </c>
    </row>
    <row r="256">
      <c r="A256" s="23" t="s">
        <v>71</v>
      </c>
      <c r="B256" s="26" t="s">
        <v>1162</v>
      </c>
      <c r="C256" s="26" t="s">
        <v>331</v>
      </c>
      <c r="D256" s="26" t="s">
        <v>1199</v>
      </c>
      <c r="E256" s="26" t="s">
        <v>1639</v>
      </c>
      <c r="F256" s="26" t="s">
        <v>196</v>
      </c>
      <c r="G256" s="26" t="s">
        <v>1203</v>
      </c>
      <c r="H256" s="26" t="s">
        <v>1204</v>
      </c>
      <c r="I256" s="26" t="s">
        <v>726</v>
      </c>
      <c r="J256" s="132"/>
      <c r="K256" s="29"/>
      <c r="L256" s="41" t="str">
        <f t="array" ref="L256">IF($B256="","",IF($A256&lt;&gt;"Có","Không",IF($G256="","Có",IF(IFERROR(INDEX('_bk 0830-1728 📚 Bộ câu hỏi'!$A$13:$A1000,MATCH($B256&amp;"|"&amp;$C256&amp;"|",'_bk 0830-1728 📚 Bộ câu hỏi'!$M$13:$M1000,0)),"Có")="Không","Không",IF(IFERROR(INDEX('_bk 0830-1728 📚 Bộ câu hỏi'!$A$13:$A1000,MATCH($B256&amp;"|"&amp;$C256&amp;"|"&amp;$D256,'_bk 0830-1728 📚 Bộ câu hỏi'!$M$13:$M1000,0)),"Có")="Không","Không","Có")))))</f>
        <v>Có</v>
      </c>
      <c r="M256" s="29" t="str">
        <f t="shared" si="1"/>
        <v>Chuyên môn|Nhân sự - Hành chính - Pháp chế|N9</v>
      </c>
    </row>
    <row r="257">
      <c r="A257" s="23" t="s">
        <v>71</v>
      </c>
      <c r="B257" s="26" t="s">
        <v>1162</v>
      </c>
      <c r="C257" s="26" t="s">
        <v>331</v>
      </c>
      <c r="D257" s="26" t="s">
        <v>1199</v>
      </c>
      <c r="E257" s="26" t="s">
        <v>1639</v>
      </c>
      <c r="F257" s="26" t="s">
        <v>196</v>
      </c>
      <c r="G257" s="26" t="s">
        <v>1205</v>
      </c>
      <c r="H257" s="26" t="s">
        <v>1206</v>
      </c>
      <c r="I257" s="26" t="s">
        <v>726</v>
      </c>
      <c r="J257" s="132"/>
      <c r="K257" s="29"/>
      <c r="L257" s="41" t="str">
        <f t="array" ref="L257">IF($B257="","",IF($A257&lt;&gt;"Có","Không",IF($G257="","Có",IF(IFERROR(INDEX('_bk 0830-1728 📚 Bộ câu hỏi'!$A$13:$A1000,MATCH($B257&amp;"|"&amp;$C257&amp;"|",'_bk 0830-1728 📚 Bộ câu hỏi'!$M$13:$M1000,0)),"Có")="Không","Không",IF(IFERROR(INDEX('_bk 0830-1728 📚 Bộ câu hỏi'!$A$13:$A1000,MATCH($B257&amp;"|"&amp;$C257&amp;"|"&amp;$D257,'_bk 0830-1728 📚 Bộ câu hỏi'!$M$13:$M1000,0)),"Có")="Không","Không","Có")))))</f>
        <v>Có</v>
      </c>
      <c r="M257" s="29" t="str">
        <f t="shared" si="1"/>
        <v>Chuyên môn|Nhân sự - Hành chính - Pháp chế|N9</v>
      </c>
    </row>
    <row r="258">
      <c r="A258" s="23" t="s">
        <v>71</v>
      </c>
      <c r="B258" s="26" t="s">
        <v>1162</v>
      </c>
      <c r="C258" s="26" t="s">
        <v>331</v>
      </c>
      <c r="D258" s="26" t="s">
        <v>1199</v>
      </c>
      <c r="E258" s="26" t="s">
        <v>1639</v>
      </c>
      <c r="F258" s="26" t="s">
        <v>196</v>
      </c>
      <c r="G258" s="26" t="s">
        <v>1207</v>
      </c>
      <c r="H258" s="26" t="s">
        <v>1208</v>
      </c>
      <c r="I258" s="26" t="s">
        <v>726</v>
      </c>
      <c r="J258" s="132"/>
      <c r="K258" s="29"/>
      <c r="L258" s="41" t="str">
        <f t="array" ref="L258">IF($B258="","",IF($A258&lt;&gt;"Có","Không",IF($G258="","Có",IF(IFERROR(INDEX('_bk 0830-1728 📚 Bộ câu hỏi'!$A$13:$A1000,MATCH($B258&amp;"|"&amp;$C258&amp;"|",'_bk 0830-1728 📚 Bộ câu hỏi'!$M$13:$M1000,0)),"Có")="Không","Không",IF(IFERROR(INDEX('_bk 0830-1728 📚 Bộ câu hỏi'!$A$13:$A1000,MATCH($B258&amp;"|"&amp;$C258&amp;"|"&amp;$D258,'_bk 0830-1728 📚 Bộ câu hỏi'!$M$13:$M1000,0)),"Có")="Không","Không","Có")))))</f>
        <v>Có</v>
      </c>
      <c r="M258" s="29" t="str">
        <f t="shared" si="1"/>
        <v>Chuyên môn|Nhân sự - Hành chính - Pháp chế|N9</v>
      </c>
    </row>
    <row r="259">
      <c r="A259" s="23" t="s">
        <v>71</v>
      </c>
      <c r="B259" s="26" t="s">
        <v>1162</v>
      </c>
      <c r="C259" s="26" t="s">
        <v>331</v>
      </c>
      <c r="D259" s="26" t="s">
        <v>1209</v>
      </c>
      <c r="E259" s="26" t="s">
        <v>1641</v>
      </c>
      <c r="F259" s="26" t="s">
        <v>196</v>
      </c>
      <c r="G259" s="26" t="s">
        <v>1211</v>
      </c>
      <c r="H259" s="26" t="s">
        <v>1212</v>
      </c>
      <c r="I259" s="26" t="s">
        <v>1214</v>
      </c>
      <c r="J259" s="132"/>
      <c r="K259" s="29"/>
      <c r="L259" s="41" t="str">
        <f t="array" ref="L259">IF($B259="","",IF($A259&lt;&gt;"Có","Không",IF($G259="","Có",IF(IFERROR(INDEX('_bk 0830-1728 📚 Bộ câu hỏi'!$A$13:$A1000,MATCH($B259&amp;"|"&amp;$C259&amp;"|",'_bk 0830-1728 📚 Bộ câu hỏi'!$M$13:$M1000,0)),"Có")="Không","Không",IF(IFERROR(INDEX('_bk 0830-1728 📚 Bộ câu hỏi'!$A$13:$A1000,MATCH($B259&amp;"|"&amp;$C259&amp;"|"&amp;$D259,'_bk 0830-1728 📚 Bộ câu hỏi'!$M$13:$M1000,0)),"Có")="Không","Không","Có")))))</f>
        <v>Có</v>
      </c>
      <c r="M259" s="29" t="str">
        <f t="shared" si="1"/>
        <v>Chuyên môn|Nhân sự - Hành chính - Pháp chế|N10</v>
      </c>
    </row>
    <row r="260">
      <c r="A260" s="23" t="s">
        <v>71</v>
      </c>
      <c r="B260" s="26" t="s">
        <v>1162</v>
      </c>
      <c r="C260" s="26" t="s">
        <v>331</v>
      </c>
      <c r="D260" s="26" t="s">
        <v>1209</v>
      </c>
      <c r="E260" s="26" t="s">
        <v>1641</v>
      </c>
      <c r="F260" s="26" t="s">
        <v>196</v>
      </c>
      <c r="G260" s="26" t="s">
        <v>1215</v>
      </c>
      <c r="H260" s="26" t="s">
        <v>1216</v>
      </c>
      <c r="I260" s="26" t="s">
        <v>1214</v>
      </c>
      <c r="J260" s="132"/>
      <c r="K260" s="29"/>
      <c r="L260" s="41" t="str">
        <f t="array" ref="L260">IF($B260="","",IF($A260&lt;&gt;"Có","Không",IF($G260="","Có",IF(IFERROR(INDEX('_bk 0830-1728 📚 Bộ câu hỏi'!$A$13:$A1000,MATCH($B260&amp;"|"&amp;$C260&amp;"|",'_bk 0830-1728 📚 Bộ câu hỏi'!$M$13:$M1000,0)),"Có")="Không","Không",IF(IFERROR(INDEX('_bk 0830-1728 📚 Bộ câu hỏi'!$A$13:$A1000,MATCH($B260&amp;"|"&amp;$C260&amp;"|"&amp;$D260,'_bk 0830-1728 📚 Bộ câu hỏi'!$M$13:$M1000,0)),"Có")="Không","Không","Có")))))</f>
        <v>Có</v>
      </c>
      <c r="M260" s="29" t="str">
        <f t="shared" si="1"/>
        <v>Chuyên môn|Nhân sự - Hành chính - Pháp chế|N10</v>
      </c>
    </row>
    <row r="261">
      <c r="A261" s="23" t="s">
        <v>71</v>
      </c>
      <c r="B261" s="26" t="s">
        <v>1162</v>
      </c>
      <c r="C261" s="26" t="s">
        <v>331</v>
      </c>
      <c r="D261" s="26" t="s">
        <v>1209</v>
      </c>
      <c r="E261" s="26" t="s">
        <v>1641</v>
      </c>
      <c r="F261" s="26" t="s">
        <v>196</v>
      </c>
      <c r="G261" s="26" t="s">
        <v>1217</v>
      </c>
      <c r="H261" s="26" t="s">
        <v>1218</v>
      </c>
      <c r="I261" s="26" t="s">
        <v>1214</v>
      </c>
      <c r="J261" s="132"/>
      <c r="K261" s="29"/>
      <c r="L261" s="41" t="str">
        <f t="array" ref="L261">IF($B261="","",IF($A261&lt;&gt;"Có","Không",IF($G261="","Có",IF(IFERROR(INDEX('_bk 0830-1728 📚 Bộ câu hỏi'!$A$13:$A1000,MATCH($B261&amp;"|"&amp;$C261&amp;"|",'_bk 0830-1728 📚 Bộ câu hỏi'!$M$13:$M1000,0)),"Có")="Không","Không",IF(IFERROR(INDEX('_bk 0830-1728 📚 Bộ câu hỏi'!$A$13:$A1000,MATCH($B261&amp;"|"&amp;$C261&amp;"|"&amp;$D261,'_bk 0830-1728 📚 Bộ câu hỏi'!$M$13:$M1000,0)),"Có")="Không","Không","Có")))))</f>
        <v>Có</v>
      </c>
      <c r="M261" s="29" t="str">
        <f t="shared" si="1"/>
        <v>Chuyên môn|Nhân sự - Hành chính - Pháp chế|N10</v>
      </c>
    </row>
    <row r="262">
      <c r="A262" s="23" t="s">
        <v>71</v>
      </c>
      <c r="B262" s="26" t="s">
        <v>1162</v>
      </c>
      <c r="C262" s="26" t="s">
        <v>331</v>
      </c>
      <c r="D262" s="26" t="s">
        <v>1209</v>
      </c>
      <c r="E262" s="26" t="s">
        <v>1641</v>
      </c>
      <c r="F262" s="26" t="s">
        <v>196</v>
      </c>
      <c r="G262" s="26" t="s">
        <v>1219</v>
      </c>
      <c r="H262" s="26" t="s">
        <v>1220</v>
      </c>
      <c r="I262" s="26" t="s">
        <v>1214</v>
      </c>
      <c r="J262" s="132"/>
      <c r="K262" s="29"/>
      <c r="L262" s="41" t="str">
        <f t="array" ref="L262">IF($B262="","",IF($A262&lt;&gt;"Có","Không",IF($G262="","Có",IF(IFERROR(INDEX('_bk 0830-1728 📚 Bộ câu hỏi'!$A$13:$A1000,MATCH($B262&amp;"|"&amp;$C262&amp;"|",'_bk 0830-1728 📚 Bộ câu hỏi'!$M$13:$M1000,0)),"Có")="Không","Không",IF(IFERROR(INDEX('_bk 0830-1728 📚 Bộ câu hỏi'!$A$13:$A1000,MATCH($B262&amp;"|"&amp;$C262&amp;"|"&amp;$D262,'_bk 0830-1728 📚 Bộ câu hỏi'!$M$13:$M1000,0)),"Có")="Không","Không","Có")))))</f>
        <v>Có</v>
      </c>
      <c r="M262" s="29" t="str">
        <f t="shared" si="1"/>
        <v>Chuyên môn|Nhân sự - Hành chính - Pháp chế|N10</v>
      </c>
    </row>
    <row r="263">
      <c r="A263" s="23" t="s">
        <v>71</v>
      </c>
      <c r="B263" s="26" t="s">
        <v>1162</v>
      </c>
      <c r="C263" s="26" t="s">
        <v>331</v>
      </c>
      <c r="D263" s="26" t="s">
        <v>1209</v>
      </c>
      <c r="E263" s="26" t="s">
        <v>1641</v>
      </c>
      <c r="F263" s="26" t="s">
        <v>196</v>
      </c>
      <c r="G263" s="26" t="s">
        <v>1221</v>
      </c>
      <c r="H263" s="26" t="s">
        <v>1222</v>
      </c>
      <c r="I263" s="26" t="s">
        <v>1214</v>
      </c>
      <c r="J263" s="132"/>
      <c r="K263" s="29"/>
      <c r="L263" s="41" t="str">
        <f t="array" ref="L263">IF($B263="","",IF($A263&lt;&gt;"Có","Không",IF($G263="","Có",IF(IFERROR(INDEX('_bk 0830-1728 📚 Bộ câu hỏi'!$A$13:$A1000,MATCH($B263&amp;"|"&amp;$C263&amp;"|",'_bk 0830-1728 📚 Bộ câu hỏi'!$M$13:$M1000,0)),"Có")="Không","Không",IF(IFERROR(INDEX('_bk 0830-1728 📚 Bộ câu hỏi'!$A$13:$A1000,MATCH($B263&amp;"|"&amp;$C263&amp;"|"&amp;$D263,'_bk 0830-1728 📚 Bộ câu hỏi'!$M$13:$M1000,0)),"Có")="Không","Không","Có")))))</f>
        <v>Có</v>
      </c>
      <c r="M263" s="29" t="str">
        <f t="shared" si="1"/>
        <v>Chuyên môn|Nhân sự - Hành chính - Pháp chế|N10</v>
      </c>
    </row>
    <row r="264">
      <c r="A264" s="23" t="s">
        <v>71</v>
      </c>
      <c r="B264" s="26" t="s">
        <v>1162</v>
      </c>
      <c r="C264" s="26" t="s">
        <v>331</v>
      </c>
      <c r="D264" s="26" t="s">
        <v>1223</v>
      </c>
      <c r="E264" s="26" t="s">
        <v>1642</v>
      </c>
      <c r="F264" s="26" t="s">
        <v>196</v>
      </c>
      <c r="G264" s="26" t="s">
        <v>1225</v>
      </c>
      <c r="H264" s="26" t="s">
        <v>1226</v>
      </c>
      <c r="I264" s="26" t="s">
        <v>726</v>
      </c>
      <c r="J264" s="132"/>
      <c r="K264" s="29"/>
      <c r="L264" s="41" t="str">
        <f t="array" ref="L264">IF($B264="","",IF($A264&lt;&gt;"Có","Không",IF($G264="","Có",IF(IFERROR(INDEX('_bk 0830-1728 📚 Bộ câu hỏi'!$A$13:$A1000,MATCH($B264&amp;"|"&amp;$C264&amp;"|",'_bk 0830-1728 📚 Bộ câu hỏi'!$M$13:$M1000,0)),"Có")="Không","Không",IF(IFERROR(INDEX('_bk 0830-1728 📚 Bộ câu hỏi'!$A$13:$A1000,MATCH($B264&amp;"|"&amp;$C264&amp;"|"&amp;$D264,'_bk 0830-1728 📚 Bộ câu hỏi'!$M$13:$M1000,0)),"Có")="Không","Không","Có")))))</f>
        <v>Có</v>
      </c>
      <c r="M264" s="29" t="str">
        <f t="shared" si="1"/>
        <v>Chuyên môn|Nhân sự - Hành chính - Pháp chế|N11</v>
      </c>
    </row>
    <row r="265">
      <c r="A265" s="23" t="s">
        <v>71</v>
      </c>
      <c r="B265" s="26" t="s">
        <v>1162</v>
      </c>
      <c r="C265" s="26" t="s">
        <v>331</v>
      </c>
      <c r="D265" s="26" t="s">
        <v>1223</v>
      </c>
      <c r="E265" s="26" t="s">
        <v>1642</v>
      </c>
      <c r="F265" s="26" t="s">
        <v>196</v>
      </c>
      <c r="G265" s="26" t="s">
        <v>1227</v>
      </c>
      <c r="H265" s="26" t="s">
        <v>1228</v>
      </c>
      <c r="I265" s="26" t="s">
        <v>726</v>
      </c>
      <c r="J265" s="132"/>
      <c r="K265" s="29"/>
      <c r="L265" s="41" t="str">
        <f t="array" ref="L265">IF($B265="","",IF($A265&lt;&gt;"Có","Không",IF($G265="","Có",IF(IFERROR(INDEX('_bk 0830-1728 📚 Bộ câu hỏi'!$A$13:$A1000,MATCH($B265&amp;"|"&amp;$C265&amp;"|",'_bk 0830-1728 📚 Bộ câu hỏi'!$M$13:$M1000,0)),"Có")="Không","Không",IF(IFERROR(INDEX('_bk 0830-1728 📚 Bộ câu hỏi'!$A$13:$A1000,MATCH($B265&amp;"|"&amp;$C265&amp;"|"&amp;$D265,'_bk 0830-1728 📚 Bộ câu hỏi'!$M$13:$M1000,0)),"Có")="Không","Không","Có")))))</f>
        <v>Có</v>
      </c>
      <c r="M265" s="29" t="str">
        <f t="shared" si="1"/>
        <v>Chuyên môn|Nhân sự - Hành chính - Pháp chế|N11</v>
      </c>
    </row>
    <row r="266">
      <c r="A266" s="23" t="s">
        <v>71</v>
      </c>
      <c r="B266" s="26" t="s">
        <v>1162</v>
      </c>
      <c r="C266" s="26" t="s">
        <v>331</v>
      </c>
      <c r="D266" s="26" t="s">
        <v>1223</v>
      </c>
      <c r="E266" s="26" t="s">
        <v>1642</v>
      </c>
      <c r="F266" s="26" t="s">
        <v>196</v>
      </c>
      <c r="G266" s="26" t="s">
        <v>1229</v>
      </c>
      <c r="H266" s="26" t="s">
        <v>1230</v>
      </c>
      <c r="I266" s="26" t="s">
        <v>726</v>
      </c>
      <c r="J266" s="132"/>
      <c r="K266" s="29"/>
      <c r="L266" s="41" t="str">
        <f t="array" ref="L266">IF($B266="","",IF($A266&lt;&gt;"Có","Không",IF($G266="","Có",IF(IFERROR(INDEX('_bk 0830-1728 📚 Bộ câu hỏi'!$A$13:$A1000,MATCH($B266&amp;"|"&amp;$C266&amp;"|",'_bk 0830-1728 📚 Bộ câu hỏi'!$M$13:$M1000,0)),"Có")="Không","Không",IF(IFERROR(INDEX('_bk 0830-1728 📚 Bộ câu hỏi'!$A$13:$A1000,MATCH($B266&amp;"|"&amp;$C266&amp;"|"&amp;$D266,'_bk 0830-1728 📚 Bộ câu hỏi'!$M$13:$M1000,0)),"Có")="Không","Không","Có")))))</f>
        <v>Có</v>
      </c>
      <c r="M266" s="29" t="str">
        <f t="shared" si="1"/>
        <v>Chuyên môn|Nhân sự - Hành chính - Pháp chế|N11</v>
      </c>
    </row>
    <row r="267">
      <c r="A267" s="23" t="s">
        <v>71</v>
      </c>
      <c r="B267" s="26" t="s">
        <v>1162</v>
      </c>
      <c r="C267" s="26" t="s">
        <v>331</v>
      </c>
      <c r="D267" s="26" t="s">
        <v>1223</v>
      </c>
      <c r="E267" s="26" t="s">
        <v>1642</v>
      </c>
      <c r="F267" s="26" t="s">
        <v>196</v>
      </c>
      <c r="G267" s="26" t="s">
        <v>1231</v>
      </c>
      <c r="H267" s="26" t="s">
        <v>1232</v>
      </c>
      <c r="I267" s="26" t="s">
        <v>726</v>
      </c>
      <c r="J267" s="132"/>
      <c r="K267" s="29"/>
      <c r="L267" s="41" t="str">
        <f t="array" ref="L267">IF($B267="","",IF($A267&lt;&gt;"Có","Không",IF($G267="","Có",IF(IFERROR(INDEX('_bk 0830-1728 📚 Bộ câu hỏi'!$A$13:$A1000,MATCH($B267&amp;"|"&amp;$C267&amp;"|",'_bk 0830-1728 📚 Bộ câu hỏi'!$M$13:$M1000,0)),"Có")="Không","Không",IF(IFERROR(INDEX('_bk 0830-1728 📚 Bộ câu hỏi'!$A$13:$A1000,MATCH($B267&amp;"|"&amp;$C267&amp;"|"&amp;$D267,'_bk 0830-1728 📚 Bộ câu hỏi'!$M$13:$M1000,0)),"Có")="Không","Không","Có")))))</f>
        <v>Có</v>
      </c>
      <c r="M267" s="29" t="str">
        <f t="shared" si="1"/>
        <v>Chuyên môn|Nhân sự - Hành chính - Pháp chế|N11</v>
      </c>
    </row>
    <row r="268">
      <c r="A268" s="23" t="s">
        <v>71</v>
      </c>
      <c r="B268" s="26" t="s">
        <v>1162</v>
      </c>
      <c r="C268" s="26" t="s">
        <v>331</v>
      </c>
      <c r="D268" s="26" t="s">
        <v>1223</v>
      </c>
      <c r="E268" s="26" t="s">
        <v>1642</v>
      </c>
      <c r="F268" s="26" t="s">
        <v>196</v>
      </c>
      <c r="G268" s="26" t="s">
        <v>1233</v>
      </c>
      <c r="H268" s="26" t="s">
        <v>1234</v>
      </c>
      <c r="I268" s="26" t="s">
        <v>726</v>
      </c>
      <c r="J268" s="132"/>
      <c r="K268" s="29"/>
      <c r="L268" s="41" t="str">
        <f t="array" ref="L268">IF($B268="","",IF($A268&lt;&gt;"Có","Không",IF($G268="","Có",IF(IFERROR(INDEX('_bk 0830-1728 📚 Bộ câu hỏi'!$A$13:$A1000,MATCH($B268&amp;"|"&amp;$C268&amp;"|",'_bk 0830-1728 📚 Bộ câu hỏi'!$M$13:$M1000,0)),"Có")="Không","Không",IF(IFERROR(INDEX('_bk 0830-1728 📚 Bộ câu hỏi'!$A$13:$A1000,MATCH($B268&amp;"|"&amp;$C268&amp;"|"&amp;$D268,'_bk 0830-1728 📚 Bộ câu hỏi'!$M$13:$M1000,0)),"Có")="Không","Không","Có")))))</f>
        <v>Có</v>
      </c>
      <c r="M268" s="29" t="str">
        <f t="shared" si="1"/>
        <v>Chuyên môn|Nhân sự - Hành chính - Pháp chế|N11</v>
      </c>
    </row>
    <row r="269">
      <c r="A269" s="23" t="s">
        <v>71</v>
      </c>
      <c r="B269" s="26" t="s">
        <v>1162</v>
      </c>
      <c r="C269" s="26" t="s">
        <v>331</v>
      </c>
      <c r="D269" s="26" t="s">
        <v>1235</v>
      </c>
      <c r="E269" s="26" t="s">
        <v>1643</v>
      </c>
      <c r="F269" s="26" t="s">
        <v>196</v>
      </c>
      <c r="G269" s="26" t="s">
        <v>1237</v>
      </c>
      <c r="H269" s="26" t="s">
        <v>1238</v>
      </c>
      <c r="I269" s="26" t="s">
        <v>726</v>
      </c>
      <c r="J269" s="132"/>
      <c r="K269" s="29"/>
      <c r="L269" s="41" t="str">
        <f t="array" ref="L269">IF($B269="","",IF($A269&lt;&gt;"Có","Không",IF($G269="","Có",IF(IFERROR(INDEX('_bk 0830-1728 📚 Bộ câu hỏi'!$A$13:$A1000,MATCH($B269&amp;"|"&amp;$C269&amp;"|",'_bk 0830-1728 📚 Bộ câu hỏi'!$M$13:$M1000,0)),"Có")="Không","Không",IF(IFERROR(INDEX('_bk 0830-1728 📚 Bộ câu hỏi'!$A$13:$A1000,MATCH($B269&amp;"|"&amp;$C269&amp;"|"&amp;$D269,'_bk 0830-1728 📚 Bộ câu hỏi'!$M$13:$M1000,0)),"Có")="Không","Không","Có")))))</f>
        <v>Có</v>
      </c>
      <c r="M269" s="29" t="str">
        <f t="shared" si="1"/>
        <v>Chuyên môn|Nhân sự - Hành chính - Pháp chế|HC1</v>
      </c>
    </row>
    <row r="270">
      <c r="A270" s="23" t="s">
        <v>71</v>
      </c>
      <c r="B270" s="26" t="s">
        <v>1162</v>
      </c>
      <c r="C270" s="26" t="s">
        <v>331</v>
      </c>
      <c r="D270" s="26" t="s">
        <v>1235</v>
      </c>
      <c r="E270" s="26" t="s">
        <v>1643</v>
      </c>
      <c r="F270" s="26" t="s">
        <v>196</v>
      </c>
      <c r="G270" s="26" t="s">
        <v>1239</v>
      </c>
      <c r="H270" s="26" t="s">
        <v>1240</v>
      </c>
      <c r="I270" s="26" t="s">
        <v>726</v>
      </c>
      <c r="J270" s="132"/>
      <c r="K270" s="29"/>
      <c r="L270" s="41" t="str">
        <f t="array" ref="L270">IF($B270="","",IF($A270&lt;&gt;"Có","Không",IF($G270="","Có",IF(IFERROR(INDEX('_bk 0830-1728 📚 Bộ câu hỏi'!$A$13:$A1000,MATCH($B270&amp;"|"&amp;$C270&amp;"|",'_bk 0830-1728 📚 Bộ câu hỏi'!$M$13:$M1000,0)),"Có")="Không","Không",IF(IFERROR(INDEX('_bk 0830-1728 📚 Bộ câu hỏi'!$A$13:$A1000,MATCH($B270&amp;"|"&amp;$C270&amp;"|"&amp;$D270,'_bk 0830-1728 📚 Bộ câu hỏi'!$M$13:$M1000,0)),"Có")="Không","Không","Có")))))</f>
        <v>Có</v>
      </c>
      <c r="M270" s="29" t="str">
        <f t="shared" si="1"/>
        <v>Chuyên môn|Nhân sự - Hành chính - Pháp chế|HC1</v>
      </c>
    </row>
    <row r="271">
      <c r="A271" s="23" t="s">
        <v>71</v>
      </c>
      <c r="B271" s="26" t="s">
        <v>1162</v>
      </c>
      <c r="C271" s="26" t="s">
        <v>331</v>
      </c>
      <c r="D271" s="26" t="s">
        <v>1235</v>
      </c>
      <c r="E271" s="26" t="s">
        <v>1643</v>
      </c>
      <c r="F271" s="26" t="s">
        <v>196</v>
      </c>
      <c r="G271" s="26" t="s">
        <v>1241</v>
      </c>
      <c r="H271" s="26" t="s">
        <v>1242</v>
      </c>
      <c r="I271" s="26" t="s">
        <v>726</v>
      </c>
      <c r="J271" s="132"/>
      <c r="K271" s="29"/>
      <c r="L271" s="41" t="str">
        <f t="array" ref="L271">IF($B271="","",IF($A271&lt;&gt;"Có","Không",IF($G271="","Có",IF(IFERROR(INDEX('_bk 0830-1728 📚 Bộ câu hỏi'!$A$13:$A1000,MATCH($B271&amp;"|"&amp;$C271&amp;"|",'_bk 0830-1728 📚 Bộ câu hỏi'!$M$13:$M1000,0)),"Có")="Không","Không",IF(IFERROR(INDEX('_bk 0830-1728 📚 Bộ câu hỏi'!$A$13:$A1000,MATCH($B271&amp;"|"&amp;$C271&amp;"|"&amp;$D271,'_bk 0830-1728 📚 Bộ câu hỏi'!$M$13:$M1000,0)),"Có")="Không","Không","Có")))))</f>
        <v>Có</v>
      </c>
      <c r="M271" s="29" t="str">
        <f t="shared" si="1"/>
        <v>Chuyên môn|Nhân sự - Hành chính - Pháp chế|HC1</v>
      </c>
    </row>
    <row r="272">
      <c r="A272" s="23" t="s">
        <v>71</v>
      </c>
      <c r="B272" s="26" t="s">
        <v>1162</v>
      </c>
      <c r="C272" s="26" t="s">
        <v>331</v>
      </c>
      <c r="D272" s="26" t="s">
        <v>1235</v>
      </c>
      <c r="E272" s="26" t="s">
        <v>1643</v>
      </c>
      <c r="F272" s="26" t="s">
        <v>196</v>
      </c>
      <c r="G272" s="26" t="s">
        <v>1243</v>
      </c>
      <c r="H272" s="26" t="s">
        <v>1244</v>
      </c>
      <c r="I272" s="26" t="s">
        <v>726</v>
      </c>
      <c r="J272" s="132"/>
      <c r="K272" s="29"/>
      <c r="L272" s="41" t="str">
        <f t="array" ref="L272">IF($B272="","",IF($A272&lt;&gt;"Có","Không",IF($G272="","Có",IF(IFERROR(INDEX('_bk 0830-1728 📚 Bộ câu hỏi'!$A$13:$A1000,MATCH($B272&amp;"|"&amp;$C272&amp;"|",'_bk 0830-1728 📚 Bộ câu hỏi'!$M$13:$M1000,0)),"Có")="Không","Không",IF(IFERROR(INDEX('_bk 0830-1728 📚 Bộ câu hỏi'!$A$13:$A1000,MATCH($B272&amp;"|"&amp;$C272&amp;"|"&amp;$D272,'_bk 0830-1728 📚 Bộ câu hỏi'!$M$13:$M1000,0)),"Có")="Không","Không","Có")))))</f>
        <v>Có</v>
      </c>
      <c r="M272" s="29" t="str">
        <f t="shared" si="1"/>
        <v>Chuyên môn|Nhân sự - Hành chính - Pháp chế|HC1</v>
      </c>
    </row>
    <row r="273">
      <c r="A273" s="23" t="s">
        <v>71</v>
      </c>
      <c r="B273" s="26" t="s">
        <v>1162</v>
      </c>
      <c r="C273" s="26" t="s">
        <v>331</v>
      </c>
      <c r="D273" s="26" t="s">
        <v>1235</v>
      </c>
      <c r="E273" s="26" t="s">
        <v>1643</v>
      </c>
      <c r="F273" s="26" t="s">
        <v>196</v>
      </c>
      <c r="G273" s="26" t="s">
        <v>1245</v>
      </c>
      <c r="H273" s="26" t="s">
        <v>1246</v>
      </c>
      <c r="I273" s="26" t="s">
        <v>726</v>
      </c>
      <c r="J273" s="132"/>
      <c r="K273" s="29"/>
      <c r="L273" s="41" t="str">
        <f t="array" ref="L273">IF($B273="","",IF($A273&lt;&gt;"Có","Không",IF($G273="","Có",IF(IFERROR(INDEX('_bk 0830-1728 📚 Bộ câu hỏi'!$A$13:$A1000,MATCH($B273&amp;"|"&amp;$C273&amp;"|",'_bk 0830-1728 📚 Bộ câu hỏi'!$M$13:$M1000,0)),"Có")="Không","Không",IF(IFERROR(INDEX('_bk 0830-1728 📚 Bộ câu hỏi'!$A$13:$A1000,MATCH($B273&amp;"|"&amp;$C273&amp;"|"&amp;$D273,'_bk 0830-1728 📚 Bộ câu hỏi'!$M$13:$M1000,0)),"Có")="Không","Không","Có")))))</f>
        <v>Có</v>
      </c>
      <c r="M273" s="29" t="str">
        <f t="shared" si="1"/>
        <v>Chuyên môn|Nhân sự - Hành chính - Pháp chế|HC1</v>
      </c>
    </row>
    <row r="274">
      <c r="A274" s="23" t="s">
        <v>71</v>
      </c>
      <c r="B274" s="26" t="s">
        <v>1162</v>
      </c>
      <c r="C274" s="26" t="s">
        <v>331</v>
      </c>
      <c r="D274" s="26" t="s">
        <v>1235</v>
      </c>
      <c r="E274" s="26" t="s">
        <v>1643</v>
      </c>
      <c r="F274" s="26" t="s">
        <v>196</v>
      </c>
      <c r="G274" s="26" t="s">
        <v>1247</v>
      </c>
      <c r="H274" s="26" t="s">
        <v>1248</v>
      </c>
      <c r="I274" s="26" t="s">
        <v>726</v>
      </c>
      <c r="J274" s="132"/>
      <c r="K274" s="29"/>
      <c r="L274" s="41" t="str">
        <f t="array" ref="L274">IF($B274="","",IF($A274&lt;&gt;"Có","Không",IF($G274="","Có",IF(IFERROR(INDEX('_bk 0830-1728 📚 Bộ câu hỏi'!$A$13:$A1000,MATCH($B274&amp;"|"&amp;$C274&amp;"|",'_bk 0830-1728 📚 Bộ câu hỏi'!$M$13:$M1000,0)),"Có")="Không","Không",IF(IFERROR(INDEX('_bk 0830-1728 📚 Bộ câu hỏi'!$A$13:$A1000,MATCH($B274&amp;"|"&amp;$C274&amp;"|"&amp;$D274,'_bk 0830-1728 📚 Bộ câu hỏi'!$M$13:$M1000,0)),"Có")="Không","Không","Có")))))</f>
        <v>Có</v>
      </c>
      <c r="M274" s="29" t="str">
        <f t="shared" si="1"/>
        <v>Chuyên môn|Nhân sự - Hành chính - Pháp chế|HC1</v>
      </c>
    </row>
    <row r="275">
      <c r="A275" s="23" t="s">
        <v>71</v>
      </c>
      <c r="B275" s="26" t="s">
        <v>1162</v>
      </c>
      <c r="C275" s="26" t="s">
        <v>331</v>
      </c>
      <c r="D275" s="26" t="s">
        <v>1249</v>
      </c>
      <c r="E275" s="26" t="s">
        <v>1645</v>
      </c>
      <c r="F275" s="26" t="s">
        <v>196</v>
      </c>
      <c r="G275" s="26" t="s">
        <v>1251</v>
      </c>
      <c r="H275" s="26" t="s">
        <v>1252</v>
      </c>
      <c r="I275" s="26" t="s">
        <v>726</v>
      </c>
      <c r="J275" s="132"/>
      <c r="K275" s="29"/>
      <c r="L275" s="41" t="str">
        <f t="array" ref="L275">IF($B275="","",IF($A275&lt;&gt;"Có","Không",IF($G275="","Có",IF(IFERROR(INDEX('_bk 0830-1728 📚 Bộ câu hỏi'!$A$13:$A1000,MATCH($B275&amp;"|"&amp;$C275&amp;"|",'_bk 0830-1728 📚 Bộ câu hỏi'!$M$13:$M1000,0)),"Có")="Không","Không",IF(IFERROR(INDEX('_bk 0830-1728 📚 Bộ câu hỏi'!$A$13:$A1000,MATCH($B275&amp;"|"&amp;$C275&amp;"|"&amp;$D275,'_bk 0830-1728 📚 Bộ câu hỏi'!$M$13:$M1000,0)),"Có")="Không","Không","Có")))))</f>
        <v>Có</v>
      </c>
      <c r="M275" s="29" t="str">
        <f t="shared" si="1"/>
        <v>Chuyên môn|Nhân sự - Hành chính - Pháp chế|HC4</v>
      </c>
    </row>
    <row r="276">
      <c r="A276" s="23" t="s">
        <v>71</v>
      </c>
      <c r="B276" s="26" t="s">
        <v>1162</v>
      </c>
      <c r="C276" s="26" t="s">
        <v>331</v>
      </c>
      <c r="D276" s="26" t="s">
        <v>1249</v>
      </c>
      <c r="E276" s="26" t="s">
        <v>1645</v>
      </c>
      <c r="F276" s="26" t="s">
        <v>196</v>
      </c>
      <c r="G276" s="26" t="s">
        <v>1253</v>
      </c>
      <c r="H276" s="26" t="s">
        <v>1254</v>
      </c>
      <c r="I276" s="26" t="s">
        <v>726</v>
      </c>
      <c r="J276" s="132"/>
      <c r="K276" s="29"/>
      <c r="L276" s="41" t="str">
        <f t="array" ref="L276">IF($B276="","",IF($A276&lt;&gt;"Có","Không",IF($G276="","Có",IF(IFERROR(INDEX('_bk 0830-1728 📚 Bộ câu hỏi'!$A$13:$A1000,MATCH($B276&amp;"|"&amp;$C276&amp;"|",'_bk 0830-1728 📚 Bộ câu hỏi'!$M$13:$M1000,0)),"Có")="Không","Không",IF(IFERROR(INDEX('_bk 0830-1728 📚 Bộ câu hỏi'!$A$13:$A1000,MATCH($B276&amp;"|"&amp;$C276&amp;"|"&amp;$D276,'_bk 0830-1728 📚 Bộ câu hỏi'!$M$13:$M1000,0)),"Có")="Không","Không","Có")))))</f>
        <v>Có</v>
      </c>
      <c r="M276" s="29" t="str">
        <f t="shared" si="1"/>
        <v>Chuyên môn|Nhân sự - Hành chính - Pháp chế|HC4</v>
      </c>
    </row>
    <row r="277">
      <c r="A277" s="23" t="s">
        <v>71</v>
      </c>
      <c r="B277" s="26" t="s">
        <v>1162</v>
      </c>
      <c r="C277" s="26" t="s">
        <v>331</v>
      </c>
      <c r="D277" s="26" t="s">
        <v>1249</v>
      </c>
      <c r="E277" s="26" t="s">
        <v>1645</v>
      </c>
      <c r="F277" s="26" t="s">
        <v>196</v>
      </c>
      <c r="G277" s="26" t="s">
        <v>1255</v>
      </c>
      <c r="H277" s="26" t="s">
        <v>1256</v>
      </c>
      <c r="I277" s="26" t="s">
        <v>726</v>
      </c>
      <c r="J277" s="132"/>
      <c r="K277" s="29"/>
      <c r="L277" s="41" t="str">
        <f t="array" ref="L277">IF($B277="","",IF($A277&lt;&gt;"Có","Không",IF($G277="","Có",IF(IFERROR(INDEX('_bk 0830-1728 📚 Bộ câu hỏi'!$A$13:$A1000,MATCH($B277&amp;"|"&amp;$C277&amp;"|",'_bk 0830-1728 📚 Bộ câu hỏi'!$M$13:$M1000,0)),"Có")="Không","Không",IF(IFERROR(INDEX('_bk 0830-1728 📚 Bộ câu hỏi'!$A$13:$A1000,MATCH($B277&amp;"|"&amp;$C277&amp;"|"&amp;$D277,'_bk 0830-1728 📚 Bộ câu hỏi'!$M$13:$M1000,0)),"Có")="Không","Không","Có")))))</f>
        <v>Có</v>
      </c>
      <c r="M277" s="29" t="str">
        <f t="shared" si="1"/>
        <v>Chuyên môn|Nhân sự - Hành chính - Pháp chế|HC4</v>
      </c>
    </row>
    <row r="278">
      <c r="A278" s="23" t="s">
        <v>71</v>
      </c>
      <c r="B278" s="26" t="s">
        <v>1162</v>
      </c>
      <c r="C278" s="26" t="s">
        <v>331</v>
      </c>
      <c r="D278" s="26" t="s">
        <v>1249</v>
      </c>
      <c r="E278" s="26" t="s">
        <v>1645</v>
      </c>
      <c r="F278" s="26" t="s">
        <v>196</v>
      </c>
      <c r="G278" s="26" t="s">
        <v>1257</v>
      </c>
      <c r="H278" s="26" t="s">
        <v>1258</v>
      </c>
      <c r="I278" s="26" t="s">
        <v>726</v>
      </c>
      <c r="J278" s="132"/>
      <c r="K278" s="29"/>
      <c r="L278" s="41" t="str">
        <f t="array" ref="L278">IF($B278="","",IF($A278&lt;&gt;"Có","Không",IF($G278="","Có",IF(IFERROR(INDEX('_bk 0830-1728 📚 Bộ câu hỏi'!$A$13:$A1000,MATCH($B278&amp;"|"&amp;$C278&amp;"|",'_bk 0830-1728 📚 Bộ câu hỏi'!$M$13:$M1000,0)),"Có")="Không","Không",IF(IFERROR(INDEX('_bk 0830-1728 📚 Bộ câu hỏi'!$A$13:$A1000,MATCH($B278&amp;"|"&amp;$C278&amp;"|"&amp;$D278,'_bk 0830-1728 📚 Bộ câu hỏi'!$M$13:$M1000,0)),"Có")="Không","Không","Có")))))</f>
        <v>Có</v>
      </c>
      <c r="M278" s="29" t="str">
        <f t="shared" si="1"/>
        <v>Chuyên môn|Nhân sự - Hành chính - Pháp chế|HC4</v>
      </c>
    </row>
    <row r="279">
      <c r="A279" s="23" t="s">
        <v>71</v>
      </c>
      <c r="B279" s="26" t="s">
        <v>1162</v>
      </c>
      <c r="C279" s="26" t="s">
        <v>331</v>
      </c>
      <c r="D279" s="26" t="s">
        <v>1259</v>
      </c>
      <c r="E279" s="26" t="s">
        <v>1646</v>
      </c>
      <c r="F279" s="26" t="s">
        <v>196</v>
      </c>
      <c r="G279" s="26" t="s">
        <v>1261</v>
      </c>
      <c r="H279" s="26" t="s">
        <v>1262</v>
      </c>
      <c r="I279" s="26" t="s">
        <v>726</v>
      </c>
      <c r="J279" s="132"/>
      <c r="K279" s="29"/>
      <c r="L279" s="41" t="str">
        <f t="array" ref="L279">IF($B279="","",IF($A279&lt;&gt;"Có","Không",IF($G279="","Có",IF(IFERROR(INDEX('_bk 0830-1728 📚 Bộ câu hỏi'!$A$13:$A1000,MATCH($B279&amp;"|"&amp;$C279&amp;"|",'_bk 0830-1728 📚 Bộ câu hỏi'!$M$13:$M1000,0)),"Có")="Không","Không",IF(IFERROR(INDEX('_bk 0830-1728 📚 Bộ câu hỏi'!$A$13:$A1000,MATCH($B279&amp;"|"&amp;$C279&amp;"|"&amp;$D279,'_bk 0830-1728 📚 Bộ câu hỏi'!$M$13:$M1000,0)),"Có")="Không","Không","Có")))))</f>
        <v>Có</v>
      </c>
      <c r="M279" s="29" t="str">
        <f t="shared" si="1"/>
        <v>Chuyên môn|Nhân sự - Hành chính - Pháp chế|HC5</v>
      </c>
    </row>
    <row r="280">
      <c r="A280" s="23" t="s">
        <v>71</v>
      </c>
      <c r="B280" s="26" t="s">
        <v>1162</v>
      </c>
      <c r="C280" s="26" t="s">
        <v>331</v>
      </c>
      <c r="D280" s="26" t="s">
        <v>1259</v>
      </c>
      <c r="E280" s="26" t="s">
        <v>1646</v>
      </c>
      <c r="F280" s="26" t="s">
        <v>196</v>
      </c>
      <c r="G280" s="26" t="s">
        <v>1263</v>
      </c>
      <c r="H280" s="26" t="s">
        <v>1264</v>
      </c>
      <c r="I280" s="26" t="s">
        <v>726</v>
      </c>
      <c r="J280" s="132"/>
      <c r="K280" s="29"/>
      <c r="L280" s="41" t="str">
        <f t="array" ref="L280">IF($B280="","",IF($A280&lt;&gt;"Có","Không",IF($G280="","Có",IF(IFERROR(INDEX('_bk 0830-1728 📚 Bộ câu hỏi'!$A$13:$A1000,MATCH($B280&amp;"|"&amp;$C280&amp;"|",'_bk 0830-1728 📚 Bộ câu hỏi'!$M$13:$M1000,0)),"Có")="Không","Không",IF(IFERROR(INDEX('_bk 0830-1728 📚 Bộ câu hỏi'!$A$13:$A1000,MATCH($B280&amp;"|"&amp;$C280&amp;"|"&amp;$D280,'_bk 0830-1728 📚 Bộ câu hỏi'!$M$13:$M1000,0)),"Có")="Không","Không","Có")))))</f>
        <v>Có</v>
      </c>
      <c r="M280" s="29" t="str">
        <f t="shared" si="1"/>
        <v>Chuyên môn|Nhân sự - Hành chính - Pháp chế|HC5</v>
      </c>
    </row>
    <row r="281">
      <c r="A281" s="23" t="s">
        <v>71</v>
      </c>
      <c r="B281" s="26" t="s">
        <v>1162</v>
      </c>
      <c r="C281" s="26" t="s">
        <v>331</v>
      </c>
      <c r="D281" s="26" t="s">
        <v>1259</v>
      </c>
      <c r="E281" s="26" t="s">
        <v>1646</v>
      </c>
      <c r="F281" s="26" t="s">
        <v>196</v>
      </c>
      <c r="G281" s="26" t="s">
        <v>1265</v>
      </c>
      <c r="H281" s="26" t="s">
        <v>1266</v>
      </c>
      <c r="I281" s="26" t="s">
        <v>726</v>
      </c>
      <c r="J281" s="132"/>
      <c r="K281" s="29"/>
      <c r="L281" s="41" t="str">
        <f t="array" ref="L281">IF($B281="","",IF($A281&lt;&gt;"Có","Không",IF($G281="","Có",IF(IFERROR(INDEX('_bk 0830-1728 📚 Bộ câu hỏi'!$A$13:$A1000,MATCH($B281&amp;"|"&amp;$C281&amp;"|",'_bk 0830-1728 📚 Bộ câu hỏi'!$M$13:$M1000,0)),"Có")="Không","Không",IF(IFERROR(INDEX('_bk 0830-1728 📚 Bộ câu hỏi'!$A$13:$A1000,MATCH($B281&amp;"|"&amp;$C281&amp;"|"&amp;$D281,'_bk 0830-1728 📚 Bộ câu hỏi'!$M$13:$M1000,0)),"Có")="Không","Không","Có")))))</f>
        <v>Có</v>
      </c>
      <c r="M281" s="29" t="str">
        <f t="shared" si="1"/>
        <v>Chuyên môn|Nhân sự - Hành chính - Pháp chế|HC5</v>
      </c>
    </row>
    <row r="282">
      <c r="A282" s="23" t="s">
        <v>71</v>
      </c>
      <c r="B282" s="26" t="s">
        <v>1162</v>
      </c>
      <c r="C282" s="26" t="s">
        <v>331</v>
      </c>
      <c r="D282" s="26" t="s">
        <v>1259</v>
      </c>
      <c r="E282" s="26" t="s">
        <v>1646</v>
      </c>
      <c r="F282" s="26" t="s">
        <v>196</v>
      </c>
      <c r="G282" s="26" t="s">
        <v>1267</v>
      </c>
      <c r="H282" s="26" t="s">
        <v>1268</v>
      </c>
      <c r="I282" s="26" t="s">
        <v>726</v>
      </c>
      <c r="J282" s="132"/>
      <c r="K282" s="29"/>
      <c r="L282" s="41" t="str">
        <f t="array" ref="L282">IF($B282="","",IF($A282&lt;&gt;"Có","Không",IF($G282="","Có",IF(IFERROR(INDEX('_bk 0830-1728 📚 Bộ câu hỏi'!$A$13:$A1000,MATCH($B282&amp;"|"&amp;$C282&amp;"|",'_bk 0830-1728 📚 Bộ câu hỏi'!$M$13:$M1000,0)),"Có")="Không","Không",IF(IFERROR(INDEX('_bk 0830-1728 📚 Bộ câu hỏi'!$A$13:$A1000,MATCH($B282&amp;"|"&amp;$C282&amp;"|"&amp;$D282,'_bk 0830-1728 📚 Bộ câu hỏi'!$M$13:$M1000,0)),"Có")="Không","Không","Có")))))</f>
        <v>Có</v>
      </c>
      <c r="M282" s="29" t="str">
        <f t="shared" si="1"/>
        <v>Chuyên môn|Nhân sự - Hành chính - Pháp chế|HC5</v>
      </c>
    </row>
    <row r="283">
      <c r="A283" s="23" t="s">
        <v>71</v>
      </c>
      <c r="B283" s="26" t="s">
        <v>1162</v>
      </c>
      <c r="C283" s="26" t="s">
        <v>331</v>
      </c>
      <c r="D283" s="26" t="s">
        <v>1269</v>
      </c>
      <c r="E283" s="26" t="s">
        <v>1648</v>
      </c>
      <c r="F283" s="26" t="s">
        <v>196</v>
      </c>
      <c r="G283" s="26" t="s">
        <v>1271</v>
      </c>
      <c r="H283" s="26" t="s">
        <v>1272</v>
      </c>
      <c r="I283" s="26" t="s">
        <v>726</v>
      </c>
      <c r="J283" s="132"/>
      <c r="K283" s="29"/>
      <c r="L283" s="41" t="str">
        <f t="array" ref="L283">IF($B283="","",IF($A283&lt;&gt;"Có","Không",IF($G283="","Có",IF(IFERROR(INDEX('_bk 0830-1728 📚 Bộ câu hỏi'!$A$13:$A1000,MATCH($B283&amp;"|"&amp;$C283&amp;"|",'_bk 0830-1728 📚 Bộ câu hỏi'!$M$13:$M1000,0)),"Có")="Không","Không",IF(IFERROR(INDEX('_bk 0830-1728 📚 Bộ câu hỏi'!$A$13:$A1000,MATCH($B283&amp;"|"&amp;$C283&amp;"|"&amp;$D283,'_bk 0830-1728 📚 Bộ câu hỏi'!$M$13:$M1000,0)),"Có")="Không","Không","Có")))))</f>
        <v>Có</v>
      </c>
      <c r="M283" s="29" t="str">
        <f t="shared" si="1"/>
        <v>Chuyên môn|Nhân sự - Hành chính - Pháp chế|HC6</v>
      </c>
    </row>
    <row r="284">
      <c r="A284" s="23" t="s">
        <v>71</v>
      </c>
      <c r="B284" s="26" t="s">
        <v>1162</v>
      </c>
      <c r="C284" s="26" t="s">
        <v>331</v>
      </c>
      <c r="D284" s="26" t="s">
        <v>1269</v>
      </c>
      <c r="E284" s="26" t="s">
        <v>1648</v>
      </c>
      <c r="F284" s="26" t="s">
        <v>196</v>
      </c>
      <c r="G284" s="26" t="s">
        <v>1273</v>
      </c>
      <c r="H284" s="26" t="s">
        <v>1274</v>
      </c>
      <c r="I284" s="26" t="s">
        <v>726</v>
      </c>
      <c r="J284" s="132"/>
      <c r="K284" s="29"/>
      <c r="L284" s="41" t="str">
        <f t="array" ref="L284">IF($B284="","",IF($A284&lt;&gt;"Có","Không",IF($G284="","Có",IF(IFERROR(INDEX('_bk 0830-1728 📚 Bộ câu hỏi'!$A$13:$A1000,MATCH($B284&amp;"|"&amp;$C284&amp;"|",'_bk 0830-1728 📚 Bộ câu hỏi'!$M$13:$M1000,0)),"Có")="Không","Không",IF(IFERROR(INDEX('_bk 0830-1728 📚 Bộ câu hỏi'!$A$13:$A1000,MATCH($B284&amp;"|"&amp;$C284&amp;"|"&amp;$D284,'_bk 0830-1728 📚 Bộ câu hỏi'!$M$13:$M1000,0)),"Có")="Không","Không","Có")))))</f>
        <v>Có</v>
      </c>
      <c r="M284" s="29" t="str">
        <f t="shared" si="1"/>
        <v>Chuyên môn|Nhân sự - Hành chính - Pháp chế|HC6</v>
      </c>
    </row>
    <row r="285">
      <c r="A285" s="23" t="s">
        <v>71</v>
      </c>
      <c r="B285" s="26" t="s">
        <v>1162</v>
      </c>
      <c r="C285" s="26" t="s">
        <v>331</v>
      </c>
      <c r="D285" s="26" t="s">
        <v>1269</v>
      </c>
      <c r="E285" s="26" t="s">
        <v>1648</v>
      </c>
      <c r="F285" s="26" t="s">
        <v>196</v>
      </c>
      <c r="G285" s="26" t="s">
        <v>1275</v>
      </c>
      <c r="H285" s="26" t="s">
        <v>1276</v>
      </c>
      <c r="I285" s="26" t="s">
        <v>726</v>
      </c>
      <c r="J285" s="132"/>
      <c r="K285" s="29"/>
      <c r="L285" s="41" t="str">
        <f t="array" ref="L285">IF($B285="","",IF($A285&lt;&gt;"Có","Không",IF($G285="","Có",IF(IFERROR(INDEX('_bk 0830-1728 📚 Bộ câu hỏi'!$A$13:$A1000,MATCH($B285&amp;"|"&amp;$C285&amp;"|",'_bk 0830-1728 📚 Bộ câu hỏi'!$M$13:$M1000,0)),"Có")="Không","Không",IF(IFERROR(INDEX('_bk 0830-1728 📚 Bộ câu hỏi'!$A$13:$A1000,MATCH($B285&amp;"|"&amp;$C285&amp;"|"&amp;$D285,'_bk 0830-1728 📚 Bộ câu hỏi'!$M$13:$M1000,0)),"Có")="Không","Không","Có")))))</f>
        <v>Có</v>
      </c>
      <c r="M285" s="29" t="str">
        <f t="shared" si="1"/>
        <v>Chuyên môn|Nhân sự - Hành chính - Pháp chế|HC6</v>
      </c>
    </row>
    <row r="286">
      <c r="A286" s="23" t="s">
        <v>71</v>
      </c>
      <c r="B286" s="26" t="s">
        <v>1162</v>
      </c>
      <c r="C286" s="26" t="s">
        <v>331</v>
      </c>
      <c r="D286" s="26" t="s">
        <v>1269</v>
      </c>
      <c r="E286" s="26" t="s">
        <v>1648</v>
      </c>
      <c r="F286" s="26" t="s">
        <v>196</v>
      </c>
      <c r="G286" s="26" t="s">
        <v>1278</v>
      </c>
      <c r="H286" s="26" t="s">
        <v>1279</v>
      </c>
      <c r="I286" s="26" t="s">
        <v>726</v>
      </c>
      <c r="J286" s="132"/>
      <c r="K286" s="29"/>
      <c r="L286" s="41" t="str">
        <f t="array" ref="L286">IF($B286="","",IF($A286&lt;&gt;"Có","Không",IF($G286="","Có",IF(IFERROR(INDEX('_bk 0830-1728 📚 Bộ câu hỏi'!$A$13:$A1000,MATCH($B286&amp;"|"&amp;$C286&amp;"|",'_bk 0830-1728 📚 Bộ câu hỏi'!$M$13:$M1000,0)),"Có")="Không","Không",IF(IFERROR(INDEX('_bk 0830-1728 📚 Bộ câu hỏi'!$A$13:$A1000,MATCH($B286&amp;"|"&amp;$C286&amp;"|"&amp;$D286,'_bk 0830-1728 📚 Bộ câu hỏi'!$M$13:$M1000,0)),"Có")="Không","Không","Có")))))</f>
        <v>Có</v>
      </c>
      <c r="M286" s="29" t="str">
        <f t="shared" si="1"/>
        <v>Chuyên môn|Nhân sự - Hành chính - Pháp chế|HC6</v>
      </c>
    </row>
    <row r="287">
      <c r="A287" s="23" t="s">
        <v>71</v>
      </c>
      <c r="B287" s="26" t="s">
        <v>1162</v>
      </c>
      <c r="C287" s="26" t="s">
        <v>331</v>
      </c>
      <c r="D287" s="26" t="s">
        <v>1269</v>
      </c>
      <c r="E287" s="26" t="s">
        <v>1648</v>
      </c>
      <c r="F287" s="26" t="s">
        <v>196</v>
      </c>
      <c r="G287" s="26" t="s">
        <v>1280</v>
      </c>
      <c r="H287" s="26" t="s">
        <v>1281</v>
      </c>
      <c r="I287" s="26" t="s">
        <v>726</v>
      </c>
      <c r="J287" s="132"/>
      <c r="K287" s="29"/>
      <c r="L287" s="41" t="str">
        <f t="array" ref="L287">IF($B287="","",IF($A287&lt;&gt;"Có","Không",IF($G287="","Có",IF(IFERROR(INDEX('_bk 0830-1728 📚 Bộ câu hỏi'!$A$13:$A1000,MATCH($B287&amp;"|"&amp;$C287&amp;"|",'_bk 0830-1728 📚 Bộ câu hỏi'!$M$13:$M1000,0)),"Có")="Không","Không",IF(IFERROR(INDEX('_bk 0830-1728 📚 Bộ câu hỏi'!$A$13:$A1000,MATCH($B287&amp;"|"&amp;$C287&amp;"|"&amp;$D287,'_bk 0830-1728 📚 Bộ câu hỏi'!$M$13:$M1000,0)),"Có")="Không","Không","Có")))))</f>
        <v>Có</v>
      </c>
      <c r="M287" s="29" t="str">
        <f t="shared" si="1"/>
        <v>Chuyên môn|Nhân sự - Hành chính - Pháp chế|HC6</v>
      </c>
    </row>
    <row r="288">
      <c r="A288" s="23" t="s">
        <v>71</v>
      </c>
      <c r="B288" s="26" t="s">
        <v>1162</v>
      </c>
      <c r="C288" s="26" t="s">
        <v>331</v>
      </c>
      <c r="D288" s="26" t="s">
        <v>1282</v>
      </c>
      <c r="E288" s="26" t="s">
        <v>1649</v>
      </c>
      <c r="F288" s="26" t="s">
        <v>196</v>
      </c>
      <c r="G288" s="26" t="s">
        <v>1284</v>
      </c>
      <c r="H288" s="26" t="s">
        <v>1285</v>
      </c>
      <c r="I288" s="26" t="s">
        <v>726</v>
      </c>
      <c r="J288" s="132"/>
      <c r="K288" s="29"/>
      <c r="L288" s="41" t="str">
        <f t="array" ref="L288">IF($B288="","",IF($A288&lt;&gt;"Có","Không",IF($G288="","Có",IF(IFERROR(INDEX('_bk 0830-1728 📚 Bộ câu hỏi'!$A$13:$A1000,MATCH($B288&amp;"|"&amp;$C288&amp;"|",'_bk 0830-1728 📚 Bộ câu hỏi'!$M$13:$M1000,0)),"Có")="Không","Không",IF(IFERROR(INDEX('_bk 0830-1728 📚 Bộ câu hỏi'!$A$13:$A1000,MATCH($B288&amp;"|"&amp;$C288&amp;"|"&amp;$D288,'_bk 0830-1728 📚 Bộ câu hỏi'!$M$13:$M1000,0)),"Có")="Không","Không","Có")))))</f>
        <v>Có</v>
      </c>
      <c r="M288" s="29" t="str">
        <f t="shared" si="1"/>
        <v>Chuyên môn|Nhân sự - Hành chính - Pháp chế|PC1</v>
      </c>
    </row>
    <row r="289">
      <c r="A289" s="23" t="s">
        <v>71</v>
      </c>
      <c r="B289" s="26" t="s">
        <v>1162</v>
      </c>
      <c r="C289" s="26" t="s">
        <v>331</v>
      </c>
      <c r="D289" s="26" t="s">
        <v>1282</v>
      </c>
      <c r="E289" s="26" t="s">
        <v>1649</v>
      </c>
      <c r="F289" s="26" t="s">
        <v>196</v>
      </c>
      <c r="G289" s="26" t="s">
        <v>1286</v>
      </c>
      <c r="H289" s="26" t="s">
        <v>1287</v>
      </c>
      <c r="I289" s="26" t="s">
        <v>726</v>
      </c>
      <c r="J289" s="132"/>
      <c r="K289" s="29"/>
      <c r="L289" s="41" t="str">
        <f t="array" ref="L289">IF($B289="","",IF($A289&lt;&gt;"Có","Không",IF($G289="","Có",IF(IFERROR(INDEX('_bk 0830-1728 📚 Bộ câu hỏi'!$A$13:$A1000,MATCH($B289&amp;"|"&amp;$C289&amp;"|",'_bk 0830-1728 📚 Bộ câu hỏi'!$M$13:$M1000,0)),"Có")="Không","Không",IF(IFERROR(INDEX('_bk 0830-1728 📚 Bộ câu hỏi'!$A$13:$A1000,MATCH($B289&amp;"|"&amp;$C289&amp;"|"&amp;$D289,'_bk 0830-1728 📚 Bộ câu hỏi'!$M$13:$M1000,0)),"Có")="Không","Không","Có")))))</f>
        <v>Có</v>
      </c>
      <c r="M289" s="29" t="str">
        <f t="shared" si="1"/>
        <v>Chuyên môn|Nhân sự - Hành chính - Pháp chế|PC1</v>
      </c>
    </row>
    <row r="290">
      <c r="A290" s="23" t="s">
        <v>71</v>
      </c>
      <c r="B290" s="26" t="s">
        <v>1162</v>
      </c>
      <c r="C290" s="26" t="s">
        <v>331</v>
      </c>
      <c r="D290" s="26" t="s">
        <v>1282</v>
      </c>
      <c r="E290" s="26" t="s">
        <v>1649</v>
      </c>
      <c r="F290" s="26" t="s">
        <v>196</v>
      </c>
      <c r="G290" s="26" t="s">
        <v>1288</v>
      </c>
      <c r="H290" s="26" t="s">
        <v>1289</v>
      </c>
      <c r="I290" s="26" t="s">
        <v>726</v>
      </c>
      <c r="J290" s="132"/>
      <c r="K290" s="29"/>
      <c r="L290" s="41" t="str">
        <f t="array" ref="L290">IF($B290="","",IF($A290&lt;&gt;"Có","Không",IF($G290="","Có",IF(IFERROR(INDEX('_bk 0830-1728 📚 Bộ câu hỏi'!$A$13:$A1000,MATCH($B290&amp;"|"&amp;$C290&amp;"|",'_bk 0830-1728 📚 Bộ câu hỏi'!$M$13:$M1000,0)),"Có")="Không","Không",IF(IFERROR(INDEX('_bk 0830-1728 📚 Bộ câu hỏi'!$A$13:$A1000,MATCH($B290&amp;"|"&amp;$C290&amp;"|"&amp;$D290,'_bk 0830-1728 📚 Bộ câu hỏi'!$M$13:$M1000,0)),"Có")="Không","Không","Có")))))</f>
        <v>Có</v>
      </c>
      <c r="M290" s="29" t="str">
        <f t="shared" si="1"/>
        <v>Chuyên môn|Nhân sự - Hành chính - Pháp chế|PC1</v>
      </c>
    </row>
    <row r="291">
      <c r="A291" s="23" t="s">
        <v>71</v>
      </c>
      <c r="B291" s="26" t="s">
        <v>1162</v>
      </c>
      <c r="C291" s="26" t="s">
        <v>331</v>
      </c>
      <c r="D291" s="26" t="s">
        <v>1282</v>
      </c>
      <c r="E291" s="26" t="s">
        <v>1649</v>
      </c>
      <c r="F291" s="26" t="s">
        <v>196</v>
      </c>
      <c r="G291" s="26" t="s">
        <v>1291</v>
      </c>
      <c r="H291" s="26" t="s">
        <v>1292</v>
      </c>
      <c r="I291" s="26" t="s">
        <v>1293</v>
      </c>
      <c r="J291" s="132"/>
      <c r="K291" s="29"/>
      <c r="L291" s="41" t="str">
        <f t="array" ref="L291">IF($B291="","",IF($A291&lt;&gt;"Có","Không",IF($G291="","Có",IF(IFERROR(INDEX('_bk 0830-1728 📚 Bộ câu hỏi'!$A$13:$A1000,MATCH($B291&amp;"|"&amp;$C291&amp;"|",'_bk 0830-1728 📚 Bộ câu hỏi'!$M$13:$M1000,0)),"Có")="Không","Không",IF(IFERROR(INDEX('_bk 0830-1728 📚 Bộ câu hỏi'!$A$13:$A1000,MATCH($B291&amp;"|"&amp;$C291&amp;"|"&amp;$D291,'_bk 0830-1728 📚 Bộ câu hỏi'!$M$13:$M1000,0)),"Có")="Không","Không","Có")))))</f>
        <v>Có</v>
      </c>
      <c r="M291" s="29" t="str">
        <f t="shared" si="1"/>
        <v>Chuyên môn|Nhân sự - Hành chính - Pháp chế|PC1</v>
      </c>
    </row>
    <row r="292">
      <c r="A292" s="23" t="s">
        <v>71</v>
      </c>
      <c r="B292" s="26" t="s">
        <v>1162</v>
      </c>
      <c r="C292" s="26" t="s">
        <v>331</v>
      </c>
      <c r="D292" s="26" t="s">
        <v>1282</v>
      </c>
      <c r="E292" s="26" t="s">
        <v>1649</v>
      </c>
      <c r="F292" s="26" t="s">
        <v>196</v>
      </c>
      <c r="G292" s="26" t="s">
        <v>1294</v>
      </c>
      <c r="H292" s="26" t="s">
        <v>1295</v>
      </c>
      <c r="I292" s="26" t="s">
        <v>726</v>
      </c>
      <c r="J292" s="132"/>
      <c r="K292" s="29"/>
      <c r="L292" s="41" t="str">
        <f t="array" ref="L292">IF($B292="","",IF($A292&lt;&gt;"Có","Không",IF($G292="","Có",IF(IFERROR(INDEX('_bk 0830-1728 📚 Bộ câu hỏi'!$A$13:$A1000,MATCH($B292&amp;"|"&amp;$C292&amp;"|",'_bk 0830-1728 📚 Bộ câu hỏi'!$M$13:$M1000,0)),"Có")="Không","Không",IF(IFERROR(INDEX('_bk 0830-1728 📚 Bộ câu hỏi'!$A$13:$A1000,MATCH($B292&amp;"|"&amp;$C292&amp;"|"&amp;$D292,'_bk 0830-1728 📚 Bộ câu hỏi'!$M$13:$M1000,0)),"Có")="Không","Không","Có")))))</f>
        <v>Có</v>
      </c>
      <c r="M292" s="29" t="str">
        <f t="shared" si="1"/>
        <v>Chuyên môn|Nhân sự - Hành chính - Pháp chế|PC1</v>
      </c>
    </row>
    <row r="293">
      <c r="A293" s="23" t="s">
        <v>71</v>
      </c>
      <c r="B293" s="26" t="s">
        <v>1162</v>
      </c>
      <c r="C293" s="26" t="s">
        <v>331</v>
      </c>
      <c r="D293" s="26" t="s">
        <v>1296</v>
      </c>
      <c r="E293" s="26" t="s">
        <v>1650</v>
      </c>
      <c r="F293" s="26" t="s">
        <v>196</v>
      </c>
      <c r="G293" s="26" t="s">
        <v>1298</v>
      </c>
      <c r="H293" s="26" t="s">
        <v>1299</v>
      </c>
      <c r="I293" s="26" t="s">
        <v>726</v>
      </c>
      <c r="J293" s="132"/>
      <c r="K293" s="29"/>
      <c r="L293" s="41" t="str">
        <f t="array" ref="L293">IF($B293="","",IF($A293&lt;&gt;"Có","Không",IF($G293="","Có",IF(IFERROR(INDEX('_bk 0830-1728 📚 Bộ câu hỏi'!$A$13:$A1000,MATCH($B293&amp;"|"&amp;$C293&amp;"|",'_bk 0830-1728 📚 Bộ câu hỏi'!$M$13:$M1000,0)),"Có")="Không","Không",IF(IFERROR(INDEX('_bk 0830-1728 📚 Bộ câu hỏi'!$A$13:$A1000,MATCH($B293&amp;"|"&amp;$C293&amp;"|"&amp;$D293,'_bk 0830-1728 📚 Bộ câu hỏi'!$M$13:$M1000,0)),"Có")="Không","Không","Có")))))</f>
        <v>Có</v>
      </c>
      <c r="M293" s="29" t="str">
        <f t="shared" si="1"/>
        <v>Chuyên môn|Nhân sự - Hành chính - Pháp chế|PC2</v>
      </c>
    </row>
    <row r="294">
      <c r="A294" s="23" t="s">
        <v>71</v>
      </c>
      <c r="B294" s="26" t="s">
        <v>1162</v>
      </c>
      <c r="C294" s="26" t="s">
        <v>331</v>
      </c>
      <c r="D294" s="26" t="s">
        <v>1296</v>
      </c>
      <c r="E294" s="26" t="s">
        <v>1650</v>
      </c>
      <c r="F294" s="26" t="s">
        <v>196</v>
      </c>
      <c r="G294" s="26" t="s">
        <v>1300</v>
      </c>
      <c r="H294" s="26" t="s">
        <v>1301</v>
      </c>
      <c r="I294" s="26" t="s">
        <v>726</v>
      </c>
      <c r="J294" s="132"/>
      <c r="K294" s="29"/>
      <c r="L294" s="41" t="str">
        <f t="array" ref="L294">IF($B294="","",IF($A294&lt;&gt;"Có","Không",IF($G294="","Có",IF(IFERROR(INDEX('_bk 0830-1728 📚 Bộ câu hỏi'!$A$13:$A1000,MATCH($B294&amp;"|"&amp;$C294&amp;"|",'_bk 0830-1728 📚 Bộ câu hỏi'!$M$13:$M1000,0)),"Có")="Không","Không",IF(IFERROR(INDEX('_bk 0830-1728 📚 Bộ câu hỏi'!$A$13:$A1000,MATCH($B294&amp;"|"&amp;$C294&amp;"|"&amp;$D294,'_bk 0830-1728 📚 Bộ câu hỏi'!$M$13:$M1000,0)),"Có")="Không","Không","Có")))))</f>
        <v>Có</v>
      </c>
      <c r="M294" s="29" t="str">
        <f t="shared" si="1"/>
        <v>Chuyên môn|Nhân sự - Hành chính - Pháp chế|PC2</v>
      </c>
    </row>
    <row r="295">
      <c r="A295" s="23" t="s">
        <v>71</v>
      </c>
      <c r="B295" s="26" t="s">
        <v>1162</v>
      </c>
      <c r="C295" s="26" t="s">
        <v>331</v>
      </c>
      <c r="D295" s="26" t="s">
        <v>1296</v>
      </c>
      <c r="E295" s="26" t="s">
        <v>1650</v>
      </c>
      <c r="F295" s="26" t="s">
        <v>196</v>
      </c>
      <c r="G295" s="26" t="s">
        <v>1302</v>
      </c>
      <c r="H295" s="26" t="s">
        <v>1303</v>
      </c>
      <c r="I295" s="26" t="s">
        <v>726</v>
      </c>
      <c r="J295" s="132"/>
      <c r="K295" s="29"/>
      <c r="L295" s="41" t="str">
        <f t="array" ref="L295">IF($B295="","",IF($A295&lt;&gt;"Có","Không",IF($G295="","Có",IF(IFERROR(INDEX('_bk 0830-1728 📚 Bộ câu hỏi'!$A$13:$A1000,MATCH($B295&amp;"|"&amp;$C295&amp;"|",'_bk 0830-1728 📚 Bộ câu hỏi'!$M$13:$M1000,0)),"Có")="Không","Không",IF(IFERROR(INDEX('_bk 0830-1728 📚 Bộ câu hỏi'!$A$13:$A1000,MATCH($B295&amp;"|"&amp;$C295&amp;"|"&amp;$D295,'_bk 0830-1728 📚 Bộ câu hỏi'!$M$13:$M1000,0)),"Có")="Không","Không","Có")))))</f>
        <v>Có</v>
      </c>
      <c r="M295" s="29" t="str">
        <f t="shared" si="1"/>
        <v>Chuyên môn|Nhân sự - Hành chính - Pháp chế|PC2</v>
      </c>
    </row>
    <row r="296">
      <c r="A296" s="23" t="s">
        <v>71</v>
      </c>
      <c r="B296" s="26" t="s">
        <v>1162</v>
      </c>
      <c r="C296" s="26" t="s">
        <v>331</v>
      </c>
      <c r="D296" s="26" t="s">
        <v>1296</v>
      </c>
      <c r="E296" s="26" t="s">
        <v>1650</v>
      </c>
      <c r="F296" s="26" t="s">
        <v>196</v>
      </c>
      <c r="G296" s="26" t="s">
        <v>1304</v>
      </c>
      <c r="H296" s="26" t="s">
        <v>1305</v>
      </c>
      <c r="I296" s="26" t="s">
        <v>726</v>
      </c>
      <c r="J296" s="132"/>
      <c r="K296" s="29"/>
      <c r="L296" s="41" t="str">
        <f t="array" ref="L296">IF($B296="","",IF($A296&lt;&gt;"Có","Không",IF($G296="","Có",IF(IFERROR(INDEX('_bk 0830-1728 📚 Bộ câu hỏi'!$A$13:$A1000,MATCH($B296&amp;"|"&amp;$C296&amp;"|",'_bk 0830-1728 📚 Bộ câu hỏi'!$M$13:$M1000,0)),"Có")="Không","Không",IF(IFERROR(INDEX('_bk 0830-1728 📚 Bộ câu hỏi'!$A$13:$A1000,MATCH($B296&amp;"|"&amp;$C296&amp;"|"&amp;$D296,'_bk 0830-1728 📚 Bộ câu hỏi'!$M$13:$M1000,0)),"Có")="Không","Không","Có")))))</f>
        <v>Có</v>
      </c>
      <c r="M296" s="29" t="str">
        <f t="shared" si="1"/>
        <v>Chuyên môn|Nhân sự - Hành chính - Pháp chế|PC2</v>
      </c>
    </row>
    <row r="297">
      <c r="A297" s="23" t="s">
        <v>71</v>
      </c>
      <c r="B297" s="26" t="s">
        <v>1162</v>
      </c>
      <c r="C297" s="26" t="s">
        <v>331</v>
      </c>
      <c r="D297" s="26" t="s">
        <v>1296</v>
      </c>
      <c r="E297" s="26" t="s">
        <v>1650</v>
      </c>
      <c r="F297" s="26" t="s">
        <v>196</v>
      </c>
      <c r="G297" s="26" t="s">
        <v>1306</v>
      </c>
      <c r="H297" s="26" t="s">
        <v>1307</v>
      </c>
      <c r="I297" s="26" t="s">
        <v>726</v>
      </c>
      <c r="J297" s="132"/>
      <c r="K297" s="29"/>
      <c r="L297" s="41" t="str">
        <f t="array" ref="L297">IF($B297="","",IF($A297&lt;&gt;"Có","Không",IF($G297="","Có",IF(IFERROR(INDEX('_bk 0830-1728 📚 Bộ câu hỏi'!$A$13:$A1000,MATCH($B297&amp;"|"&amp;$C297&amp;"|",'_bk 0830-1728 📚 Bộ câu hỏi'!$M$13:$M1000,0)),"Có")="Không","Không",IF(IFERROR(INDEX('_bk 0830-1728 📚 Bộ câu hỏi'!$A$13:$A1000,MATCH($B297&amp;"|"&amp;$C297&amp;"|"&amp;$D297,'_bk 0830-1728 📚 Bộ câu hỏi'!$M$13:$M1000,0)),"Có")="Không","Không","Có")))))</f>
        <v>Có</v>
      </c>
      <c r="M297" s="29" t="str">
        <f t="shared" si="1"/>
        <v>Chuyên môn|Nhân sự - Hành chính - Pháp chế|PC2</v>
      </c>
    </row>
    <row r="298">
      <c r="A298" s="23" t="s">
        <v>71</v>
      </c>
      <c r="B298" s="26" t="s">
        <v>1162</v>
      </c>
      <c r="C298" s="26" t="s">
        <v>331</v>
      </c>
      <c r="D298" s="26" t="s">
        <v>1308</v>
      </c>
      <c r="E298" s="26" t="s">
        <v>1651</v>
      </c>
      <c r="F298" s="26" t="s">
        <v>196</v>
      </c>
      <c r="G298" s="26" t="s">
        <v>1310</v>
      </c>
      <c r="H298" s="26" t="s">
        <v>1311</v>
      </c>
      <c r="I298" s="26" t="s">
        <v>726</v>
      </c>
      <c r="J298" s="132"/>
      <c r="K298" s="29"/>
      <c r="L298" s="41" t="str">
        <f t="array" ref="L298">IF($B298="","",IF($A298&lt;&gt;"Có","Không",IF($G298="","Có",IF(IFERROR(INDEX('_bk 0830-1728 📚 Bộ câu hỏi'!$A$13:$A1000,MATCH($B298&amp;"|"&amp;$C298&amp;"|",'_bk 0830-1728 📚 Bộ câu hỏi'!$M$13:$M1000,0)),"Có")="Không","Không",IF(IFERROR(INDEX('_bk 0830-1728 📚 Bộ câu hỏi'!$A$13:$A1000,MATCH($B298&amp;"|"&amp;$C298&amp;"|"&amp;$D298,'_bk 0830-1728 📚 Bộ câu hỏi'!$M$13:$M1000,0)),"Có")="Không","Không","Có")))))</f>
        <v>Có</v>
      </c>
      <c r="M298" s="29" t="str">
        <f t="shared" si="1"/>
        <v>Chuyên môn|Nhân sự - Hành chính - Pháp chế|PC3</v>
      </c>
    </row>
    <row r="299">
      <c r="A299" s="23" t="s">
        <v>71</v>
      </c>
      <c r="B299" s="26" t="s">
        <v>1162</v>
      </c>
      <c r="C299" s="26" t="s">
        <v>331</v>
      </c>
      <c r="D299" s="26" t="s">
        <v>1308</v>
      </c>
      <c r="E299" s="26" t="s">
        <v>1651</v>
      </c>
      <c r="F299" s="26" t="s">
        <v>196</v>
      </c>
      <c r="G299" s="26" t="s">
        <v>1312</v>
      </c>
      <c r="H299" s="26" t="s">
        <v>1313</v>
      </c>
      <c r="I299" s="26" t="s">
        <v>726</v>
      </c>
      <c r="J299" s="132"/>
      <c r="K299" s="29"/>
      <c r="L299" s="41" t="str">
        <f t="array" ref="L299">IF($B299="","",IF($A299&lt;&gt;"Có","Không",IF($G299="","Có",IF(IFERROR(INDEX('_bk 0830-1728 📚 Bộ câu hỏi'!$A$13:$A1000,MATCH($B299&amp;"|"&amp;$C299&amp;"|",'_bk 0830-1728 📚 Bộ câu hỏi'!$M$13:$M1000,0)),"Có")="Không","Không",IF(IFERROR(INDEX('_bk 0830-1728 📚 Bộ câu hỏi'!$A$13:$A1000,MATCH($B299&amp;"|"&amp;$C299&amp;"|"&amp;$D299,'_bk 0830-1728 📚 Bộ câu hỏi'!$M$13:$M1000,0)),"Có")="Không","Không","Có")))))</f>
        <v>Có</v>
      </c>
      <c r="M299" s="29" t="str">
        <f t="shared" si="1"/>
        <v>Chuyên môn|Nhân sự - Hành chính - Pháp chế|PC3</v>
      </c>
    </row>
    <row r="300">
      <c r="A300" s="23" t="s">
        <v>71</v>
      </c>
      <c r="B300" s="26" t="s">
        <v>1162</v>
      </c>
      <c r="C300" s="26" t="s">
        <v>331</v>
      </c>
      <c r="D300" s="26" t="s">
        <v>1308</v>
      </c>
      <c r="E300" s="26" t="s">
        <v>1651</v>
      </c>
      <c r="F300" s="26" t="s">
        <v>196</v>
      </c>
      <c r="G300" s="26" t="s">
        <v>1314</v>
      </c>
      <c r="H300" s="26" t="s">
        <v>1315</v>
      </c>
      <c r="I300" s="26" t="s">
        <v>726</v>
      </c>
      <c r="J300" s="132"/>
      <c r="K300" s="29"/>
      <c r="L300" s="41" t="str">
        <f t="array" ref="L300">IF($B300="","",IF($A300&lt;&gt;"Có","Không",IF($G300="","Có",IF(IFERROR(INDEX('_bk 0830-1728 📚 Bộ câu hỏi'!$A$13:$A1000,MATCH($B300&amp;"|"&amp;$C300&amp;"|",'_bk 0830-1728 📚 Bộ câu hỏi'!$M$13:$M1000,0)),"Có")="Không","Không",IF(IFERROR(INDEX('_bk 0830-1728 📚 Bộ câu hỏi'!$A$13:$A1000,MATCH($B300&amp;"|"&amp;$C300&amp;"|"&amp;$D300,'_bk 0830-1728 📚 Bộ câu hỏi'!$M$13:$M1000,0)),"Có")="Không","Không","Có")))))</f>
        <v>Có</v>
      </c>
      <c r="M300" s="29" t="str">
        <f t="shared" si="1"/>
        <v>Chuyên môn|Nhân sự - Hành chính - Pháp chế|PC3</v>
      </c>
    </row>
    <row r="301">
      <c r="A301" s="23" t="s">
        <v>71</v>
      </c>
      <c r="B301" s="26" t="s">
        <v>1162</v>
      </c>
      <c r="C301" s="26" t="s">
        <v>331</v>
      </c>
      <c r="D301" s="26" t="s">
        <v>1308</v>
      </c>
      <c r="E301" s="26" t="s">
        <v>1651</v>
      </c>
      <c r="F301" s="26" t="s">
        <v>196</v>
      </c>
      <c r="G301" s="26" t="s">
        <v>1316</v>
      </c>
      <c r="H301" s="26" t="s">
        <v>1317</v>
      </c>
      <c r="I301" s="26" t="s">
        <v>726</v>
      </c>
      <c r="J301" s="132"/>
      <c r="K301" s="29"/>
      <c r="L301" s="41" t="str">
        <f t="array" ref="L301">IF($B301="","",IF($A301&lt;&gt;"Có","Không",IF($G301="","Có",IF(IFERROR(INDEX('_bk 0830-1728 📚 Bộ câu hỏi'!$A$13:$A1000,MATCH($B301&amp;"|"&amp;$C301&amp;"|",'_bk 0830-1728 📚 Bộ câu hỏi'!$M$13:$M1000,0)),"Có")="Không","Không",IF(IFERROR(INDEX('_bk 0830-1728 📚 Bộ câu hỏi'!$A$13:$A1000,MATCH($B301&amp;"|"&amp;$C301&amp;"|"&amp;$D301,'_bk 0830-1728 📚 Bộ câu hỏi'!$M$13:$M1000,0)),"Có")="Không","Không","Có")))))</f>
        <v>Có</v>
      </c>
      <c r="M301" s="29" t="str">
        <f t="shared" si="1"/>
        <v>Chuyên môn|Nhân sự - Hành chính - Pháp chế|PC3</v>
      </c>
    </row>
    <row r="302">
      <c r="A302" s="23" t="s">
        <v>71</v>
      </c>
      <c r="B302" s="26" t="s">
        <v>1162</v>
      </c>
      <c r="C302" s="26" t="s">
        <v>331</v>
      </c>
      <c r="D302" s="26" t="s">
        <v>1308</v>
      </c>
      <c r="E302" s="26" t="s">
        <v>1651</v>
      </c>
      <c r="F302" s="26" t="s">
        <v>196</v>
      </c>
      <c r="G302" s="26" t="s">
        <v>1318</v>
      </c>
      <c r="H302" s="26" t="s">
        <v>1319</v>
      </c>
      <c r="I302" s="26" t="s">
        <v>726</v>
      </c>
      <c r="J302" s="132"/>
      <c r="K302" s="29"/>
      <c r="L302" s="41" t="str">
        <f t="array" ref="L302">IF($B302="","",IF($A302&lt;&gt;"Có","Không",IF($G302="","Có",IF(IFERROR(INDEX('_bk 0830-1728 📚 Bộ câu hỏi'!$A$13:$A1000,MATCH($B302&amp;"|"&amp;$C302&amp;"|",'_bk 0830-1728 📚 Bộ câu hỏi'!$M$13:$M1000,0)),"Có")="Không","Không",IF(IFERROR(INDEX('_bk 0830-1728 📚 Bộ câu hỏi'!$A$13:$A1000,MATCH($B302&amp;"|"&amp;$C302&amp;"|"&amp;$D302,'_bk 0830-1728 📚 Bộ câu hỏi'!$M$13:$M1000,0)),"Có")="Không","Không","Có")))))</f>
        <v>Có</v>
      </c>
      <c r="M302" s="29" t="str">
        <f t="shared" si="1"/>
        <v>Chuyên môn|Nhân sự - Hành chính - Pháp chế|PC3</v>
      </c>
    </row>
    <row r="303">
      <c r="A303" s="23" t="s">
        <v>71</v>
      </c>
      <c r="B303" s="26" t="s">
        <v>1162</v>
      </c>
      <c r="C303" s="26" t="s">
        <v>331</v>
      </c>
      <c r="D303" s="26" t="s">
        <v>1308</v>
      </c>
      <c r="E303" s="26" t="s">
        <v>1651</v>
      </c>
      <c r="F303" s="26" t="s">
        <v>196</v>
      </c>
      <c r="G303" s="26" t="s">
        <v>1320</v>
      </c>
      <c r="H303" s="26" t="s">
        <v>1321</v>
      </c>
      <c r="I303" s="26" t="s">
        <v>726</v>
      </c>
      <c r="J303" s="132"/>
      <c r="K303" s="29"/>
      <c r="L303" s="41" t="str">
        <f t="array" ref="L303">IF($B303="","",IF($A303&lt;&gt;"Có","Không",IF($G303="","Có",IF(IFERROR(INDEX('_bk 0830-1728 📚 Bộ câu hỏi'!$A$13:$A1000,MATCH($B303&amp;"|"&amp;$C303&amp;"|",'_bk 0830-1728 📚 Bộ câu hỏi'!$M$13:$M1000,0)),"Có")="Không","Không",IF(IFERROR(INDEX('_bk 0830-1728 📚 Bộ câu hỏi'!$A$13:$A1000,MATCH($B303&amp;"|"&amp;$C303&amp;"|"&amp;$D303,'_bk 0830-1728 📚 Bộ câu hỏi'!$M$13:$M1000,0)),"Có")="Không","Không","Có")))))</f>
        <v>Có</v>
      </c>
      <c r="M303" s="29" t="str">
        <f t="shared" si="1"/>
        <v>Chuyên môn|Nhân sự - Hành chính - Pháp chế|PC3</v>
      </c>
    </row>
    <row r="304">
      <c r="A304" s="23" t="s">
        <v>71</v>
      </c>
      <c r="B304" s="26" t="s">
        <v>1162</v>
      </c>
      <c r="C304" s="26" t="s">
        <v>331</v>
      </c>
      <c r="D304" s="26" t="s">
        <v>1322</v>
      </c>
      <c r="E304" s="26" t="s">
        <v>1654</v>
      </c>
      <c r="F304" s="26" t="s">
        <v>196</v>
      </c>
      <c r="G304" s="26" t="s">
        <v>1324</v>
      </c>
      <c r="H304" s="26" t="s">
        <v>1325</v>
      </c>
      <c r="I304" s="26" t="s">
        <v>726</v>
      </c>
      <c r="J304" s="132"/>
      <c r="K304" s="29"/>
      <c r="L304" s="41" t="str">
        <f t="array" ref="L304">IF($B304="","",IF($A304&lt;&gt;"Có","Không",IF($G304="","Có",IF(IFERROR(INDEX('_bk 0830-1728 📚 Bộ câu hỏi'!$A$13:$A1000,MATCH($B304&amp;"|"&amp;$C304&amp;"|",'_bk 0830-1728 📚 Bộ câu hỏi'!$M$13:$M1000,0)),"Có")="Không","Không",IF(IFERROR(INDEX('_bk 0830-1728 📚 Bộ câu hỏi'!$A$13:$A1000,MATCH($B304&amp;"|"&amp;$C304&amp;"|"&amp;$D304,'_bk 0830-1728 📚 Bộ câu hỏi'!$M$13:$M1000,0)),"Có")="Không","Không","Có")))))</f>
        <v>Có</v>
      </c>
      <c r="M304" s="29" t="str">
        <f t="shared" si="1"/>
        <v>Chuyên môn|Nhân sự - Hành chính - Pháp chế|PC4</v>
      </c>
    </row>
    <row r="305">
      <c r="A305" s="23" t="s">
        <v>71</v>
      </c>
      <c r="B305" s="26" t="s">
        <v>1162</v>
      </c>
      <c r="C305" s="26" t="s">
        <v>331</v>
      </c>
      <c r="D305" s="26" t="s">
        <v>1322</v>
      </c>
      <c r="E305" s="26" t="s">
        <v>1654</v>
      </c>
      <c r="F305" s="26" t="s">
        <v>196</v>
      </c>
      <c r="G305" s="26" t="s">
        <v>1326</v>
      </c>
      <c r="H305" s="26" t="s">
        <v>1327</v>
      </c>
      <c r="I305" s="26" t="s">
        <v>726</v>
      </c>
      <c r="J305" s="132"/>
      <c r="K305" s="29"/>
      <c r="L305" s="41" t="str">
        <f t="array" ref="L305">IF($B305="","",IF($A305&lt;&gt;"Có","Không",IF($G305="","Có",IF(IFERROR(INDEX('_bk 0830-1728 📚 Bộ câu hỏi'!$A$13:$A1000,MATCH($B305&amp;"|"&amp;$C305&amp;"|",'_bk 0830-1728 📚 Bộ câu hỏi'!$M$13:$M1000,0)),"Có")="Không","Không",IF(IFERROR(INDEX('_bk 0830-1728 📚 Bộ câu hỏi'!$A$13:$A1000,MATCH($B305&amp;"|"&amp;$C305&amp;"|"&amp;$D305,'_bk 0830-1728 📚 Bộ câu hỏi'!$M$13:$M1000,0)),"Có")="Không","Không","Có")))))</f>
        <v>Có</v>
      </c>
      <c r="M305" s="29" t="str">
        <f t="shared" si="1"/>
        <v>Chuyên môn|Nhân sự - Hành chính - Pháp chế|PC4</v>
      </c>
    </row>
    <row r="306">
      <c r="A306" s="23" t="s">
        <v>71</v>
      </c>
      <c r="B306" s="26" t="s">
        <v>1162</v>
      </c>
      <c r="C306" s="26" t="s">
        <v>331</v>
      </c>
      <c r="D306" s="26" t="s">
        <v>1322</v>
      </c>
      <c r="E306" s="26" t="s">
        <v>1654</v>
      </c>
      <c r="F306" s="26" t="s">
        <v>196</v>
      </c>
      <c r="G306" s="26" t="s">
        <v>1328</v>
      </c>
      <c r="H306" s="26" t="s">
        <v>1329</v>
      </c>
      <c r="I306" s="26" t="s">
        <v>726</v>
      </c>
      <c r="J306" s="132"/>
      <c r="K306" s="29"/>
      <c r="L306" s="41" t="str">
        <f t="array" ref="L306">IF($B306="","",IF($A306&lt;&gt;"Có","Không",IF($G306="","Có",IF(IFERROR(INDEX('_bk 0830-1728 📚 Bộ câu hỏi'!$A$13:$A1000,MATCH($B306&amp;"|"&amp;$C306&amp;"|",'_bk 0830-1728 📚 Bộ câu hỏi'!$M$13:$M1000,0)),"Có")="Không","Không",IF(IFERROR(INDEX('_bk 0830-1728 📚 Bộ câu hỏi'!$A$13:$A1000,MATCH($B306&amp;"|"&amp;$C306&amp;"|"&amp;$D306,'_bk 0830-1728 📚 Bộ câu hỏi'!$M$13:$M1000,0)),"Có")="Không","Không","Có")))))</f>
        <v>Có</v>
      </c>
      <c r="M306" s="29" t="str">
        <f t="shared" si="1"/>
        <v>Chuyên môn|Nhân sự - Hành chính - Pháp chế|PC4</v>
      </c>
    </row>
    <row r="307">
      <c r="A307" s="23" t="s">
        <v>71</v>
      </c>
      <c r="B307" s="26" t="s">
        <v>1162</v>
      </c>
      <c r="C307" s="26" t="s">
        <v>331</v>
      </c>
      <c r="D307" s="26" t="s">
        <v>1322</v>
      </c>
      <c r="E307" s="26" t="s">
        <v>1654</v>
      </c>
      <c r="F307" s="26" t="s">
        <v>196</v>
      </c>
      <c r="G307" s="26" t="s">
        <v>1330</v>
      </c>
      <c r="H307" s="26" t="s">
        <v>1331</v>
      </c>
      <c r="I307" s="26" t="s">
        <v>726</v>
      </c>
      <c r="J307" s="132"/>
      <c r="K307" s="29"/>
      <c r="L307" s="41" t="str">
        <f t="array" ref="L307">IF($B307="","",IF($A307&lt;&gt;"Có","Không",IF($G307="","Có",IF(IFERROR(INDEX('_bk 0830-1728 📚 Bộ câu hỏi'!$A$13:$A1000,MATCH($B307&amp;"|"&amp;$C307&amp;"|",'_bk 0830-1728 📚 Bộ câu hỏi'!$M$13:$M1000,0)),"Có")="Không","Không",IF(IFERROR(INDEX('_bk 0830-1728 📚 Bộ câu hỏi'!$A$13:$A1000,MATCH($B307&amp;"|"&amp;$C307&amp;"|"&amp;$D307,'_bk 0830-1728 📚 Bộ câu hỏi'!$M$13:$M1000,0)),"Có")="Không","Không","Có")))))</f>
        <v>Có</v>
      </c>
      <c r="M307" s="29" t="str">
        <f t="shared" si="1"/>
        <v>Chuyên môn|Nhân sự - Hành chính - Pháp chế|PC4</v>
      </c>
    </row>
    <row r="308">
      <c r="A308" s="23" t="s">
        <v>71</v>
      </c>
      <c r="B308" s="26" t="s">
        <v>1162</v>
      </c>
      <c r="C308" s="26" t="s">
        <v>331</v>
      </c>
      <c r="D308" s="26" t="s">
        <v>1322</v>
      </c>
      <c r="E308" s="26" t="s">
        <v>1654</v>
      </c>
      <c r="F308" s="26" t="s">
        <v>196</v>
      </c>
      <c r="G308" s="26" t="s">
        <v>1332</v>
      </c>
      <c r="H308" s="26" t="s">
        <v>1333</v>
      </c>
      <c r="I308" s="26" t="s">
        <v>726</v>
      </c>
      <c r="J308" s="132"/>
      <c r="K308" s="29"/>
      <c r="L308" s="41" t="str">
        <f t="array" ref="L308">IF($B308="","",IF($A308&lt;&gt;"Có","Không",IF($G308="","Có",IF(IFERROR(INDEX('_bk 0830-1728 📚 Bộ câu hỏi'!$A$13:$A1000,MATCH($B308&amp;"|"&amp;$C308&amp;"|",'_bk 0830-1728 📚 Bộ câu hỏi'!$M$13:$M1000,0)),"Có")="Không","Không",IF(IFERROR(INDEX('_bk 0830-1728 📚 Bộ câu hỏi'!$A$13:$A1000,MATCH($B308&amp;"|"&amp;$C308&amp;"|"&amp;$D308,'_bk 0830-1728 📚 Bộ câu hỏi'!$M$13:$M1000,0)),"Có")="Không","Không","Có")))))</f>
        <v>Có</v>
      </c>
      <c r="M308" s="29" t="str">
        <f t="shared" si="1"/>
        <v>Chuyên môn|Nhân sự - Hành chính - Pháp chế|PC4</v>
      </c>
    </row>
    <row r="309">
      <c r="A309" s="23" t="s">
        <v>71</v>
      </c>
      <c r="B309" s="26" t="s">
        <v>1162</v>
      </c>
      <c r="C309" s="26" t="s">
        <v>331</v>
      </c>
      <c r="D309" s="26" t="s">
        <v>1334</v>
      </c>
      <c r="E309" s="26" t="s">
        <v>1655</v>
      </c>
      <c r="F309" s="26" t="s">
        <v>196</v>
      </c>
      <c r="G309" s="26" t="s">
        <v>1336</v>
      </c>
      <c r="H309" s="26" t="s">
        <v>1337</v>
      </c>
      <c r="I309" s="26" t="s">
        <v>726</v>
      </c>
      <c r="J309" s="132"/>
      <c r="K309" s="29"/>
      <c r="L309" s="41" t="str">
        <f t="array" ref="L309">IF($B309="","",IF($A309&lt;&gt;"Có","Không",IF($G309="","Có",IF(IFERROR(INDEX('_bk 0830-1728 📚 Bộ câu hỏi'!$A$13:$A1000,MATCH($B309&amp;"|"&amp;$C309&amp;"|",'_bk 0830-1728 📚 Bộ câu hỏi'!$M$13:$M1000,0)),"Có")="Không","Không",IF(IFERROR(INDEX('_bk 0830-1728 📚 Bộ câu hỏi'!$A$13:$A1000,MATCH($B309&amp;"|"&amp;$C309&amp;"|"&amp;$D309,'_bk 0830-1728 📚 Bộ câu hỏi'!$M$13:$M1000,0)),"Có")="Không","Không","Có")))))</f>
        <v>Có</v>
      </c>
      <c r="M309" s="29" t="str">
        <f t="shared" si="1"/>
        <v>Chuyên môn|Nhân sự - Hành chính - Pháp chế|PC5</v>
      </c>
    </row>
    <row r="310">
      <c r="A310" s="23" t="s">
        <v>71</v>
      </c>
      <c r="B310" s="26" t="s">
        <v>1162</v>
      </c>
      <c r="C310" s="26" t="s">
        <v>331</v>
      </c>
      <c r="D310" s="26" t="s">
        <v>1334</v>
      </c>
      <c r="E310" s="26" t="s">
        <v>1655</v>
      </c>
      <c r="F310" s="26" t="s">
        <v>196</v>
      </c>
      <c r="G310" s="26" t="s">
        <v>1338</v>
      </c>
      <c r="H310" s="26" t="s">
        <v>1339</v>
      </c>
      <c r="I310" s="26" t="s">
        <v>726</v>
      </c>
      <c r="J310" s="132"/>
      <c r="K310" s="29"/>
      <c r="L310" s="41" t="str">
        <f t="array" ref="L310">IF($B310="","",IF($A310&lt;&gt;"Có","Không",IF($G310="","Có",IF(IFERROR(INDEX('_bk 0830-1728 📚 Bộ câu hỏi'!$A$13:$A1000,MATCH($B310&amp;"|"&amp;$C310&amp;"|",'_bk 0830-1728 📚 Bộ câu hỏi'!$M$13:$M1000,0)),"Có")="Không","Không",IF(IFERROR(INDEX('_bk 0830-1728 📚 Bộ câu hỏi'!$A$13:$A1000,MATCH($B310&amp;"|"&amp;$C310&amp;"|"&amp;$D310,'_bk 0830-1728 📚 Bộ câu hỏi'!$M$13:$M1000,0)),"Có")="Không","Không","Có")))))</f>
        <v>Có</v>
      </c>
      <c r="M310" s="29" t="str">
        <f t="shared" si="1"/>
        <v>Chuyên môn|Nhân sự - Hành chính - Pháp chế|PC5</v>
      </c>
    </row>
    <row r="311">
      <c r="A311" s="23" t="s">
        <v>71</v>
      </c>
      <c r="B311" s="26" t="s">
        <v>1162</v>
      </c>
      <c r="C311" s="26" t="s">
        <v>331</v>
      </c>
      <c r="D311" s="26" t="s">
        <v>1334</v>
      </c>
      <c r="E311" s="26" t="s">
        <v>1655</v>
      </c>
      <c r="F311" s="26" t="s">
        <v>196</v>
      </c>
      <c r="G311" s="26" t="s">
        <v>1340</v>
      </c>
      <c r="H311" s="26" t="s">
        <v>1341</v>
      </c>
      <c r="I311" s="26" t="s">
        <v>726</v>
      </c>
      <c r="J311" s="132"/>
      <c r="K311" s="29"/>
      <c r="L311" s="41" t="str">
        <f t="array" ref="L311">IF($B311="","",IF($A311&lt;&gt;"Có","Không",IF($G311="","Có",IF(IFERROR(INDEX('_bk 0830-1728 📚 Bộ câu hỏi'!$A$13:$A1000,MATCH($B311&amp;"|"&amp;$C311&amp;"|",'_bk 0830-1728 📚 Bộ câu hỏi'!$M$13:$M1000,0)),"Có")="Không","Không",IF(IFERROR(INDEX('_bk 0830-1728 📚 Bộ câu hỏi'!$A$13:$A1000,MATCH($B311&amp;"|"&amp;$C311&amp;"|"&amp;$D311,'_bk 0830-1728 📚 Bộ câu hỏi'!$M$13:$M1000,0)),"Có")="Không","Không","Có")))))</f>
        <v>Có</v>
      </c>
      <c r="M311" s="29" t="str">
        <f t="shared" si="1"/>
        <v>Chuyên môn|Nhân sự - Hành chính - Pháp chế|PC5</v>
      </c>
    </row>
    <row r="312">
      <c r="A312" s="23" t="s">
        <v>71</v>
      </c>
      <c r="B312" s="26" t="s">
        <v>1162</v>
      </c>
      <c r="C312" s="26" t="s">
        <v>331</v>
      </c>
      <c r="D312" s="26" t="s">
        <v>1334</v>
      </c>
      <c r="E312" s="26" t="s">
        <v>1655</v>
      </c>
      <c r="F312" s="26" t="s">
        <v>196</v>
      </c>
      <c r="G312" s="26" t="s">
        <v>1342</v>
      </c>
      <c r="H312" s="26" t="s">
        <v>1343</v>
      </c>
      <c r="I312" s="26" t="s">
        <v>726</v>
      </c>
      <c r="J312" s="132"/>
      <c r="K312" s="29"/>
      <c r="L312" s="41" t="str">
        <f t="array" ref="L312">IF($B312="","",IF($A312&lt;&gt;"Có","Không",IF($G312="","Có",IF(IFERROR(INDEX('_bk 0830-1728 📚 Bộ câu hỏi'!$A$13:$A1000,MATCH($B312&amp;"|"&amp;$C312&amp;"|",'_bk 0830-1728 📚 Bộ câu hỏi'!$M$13:$M1000,0)),"Có")="Không","Không",IF(IFERROR(INDEX('_bk 0830-1728 📚 Bộ câu hỏi'!$A$13:$A1000,MATCH($B312&amp;"|"&amp;$C312&amp;"|"&amp;$D312,'_bk 0830-1728 📚 Bộ câu hỏi'!$M$13:$M1000,0)),"Có")="Không","Không","Có")))))</f>
        <v>Có</v>
      </c>
      <c r="M312" s="29" t="str">
        <f t="shared" si="1"/>
        <v>Chuyên môn|Nhân sự - Hành chính - Pháp chế|PC5</v>
      </c>
    </row>
    <row r="313">
      <c r="A313" s="23" t="s">
        <v>71</v>
      </c>
      <c r="B313" s="26" t="s">
        <v>409</v>
      </c>
      <c r="C313" s="26" t="s">
        <v>331</v>
      </c>
      <c r="D313" s="26" t="s">
        <v>1345</v>
      </c>
      <c r="E313" s="26" t="s">
        <v>1657</v>
      </c>
      <c r="F313" s="26" t="s">
        <v>196</v>
      </c>
      <c r="G313" s="26" t="s">
        <v>1347</v>
      </c>
      <c r="H313" s="26" t="s">
        <v>884</v>
      </c>
      <c r="I313" s="26" t="s">
        <v>726</v>
      </c>
      <c r="J313" s="132"/>
      <c r="K313" s="29"/>
      <c r="L313" s="41" t="str">
        <f t="array" ref="L313">IF($B313="","",IF($A313&lt;&gt;"Có","Không",IF($G313="","Có",IF(IFERROR(INDEX('_bk 0830-1728 📚 Bộ câu hỏi'!$A$13:$A1000,MATCH($B313&amp;"|"&amp;$C313&amp;"|",'_bk 0830-1728 📚 Bộ câu hỏi'!$M$13:$M1000,0)),"Có")="Không","Không",IF(IFERROR(INDEX('_bk 0830-1728 📚 Bộ câu hỏi'!$A$13:$A1000,MATCH($B313&amp;"|"&amp;$C313&amp;"|"&amp;$D313,'_bk 0830-1728 📚 Bộ câu hỏi'!$M$13:$M1000,0)),"Có")="Không","Không","Có")))))</f>
        <v>Có</v>
      </c>
      <c r="M313" s="29" t="str">
        <f t="shared" si="1"/>
        <v>Quản lý|Nhân sự - Hành chính - Pháp chế|Q1</v>
      </c>
    </row>
    <row r="314">
      <c r="A314" s="23" t="s">
        <v>71</v>
      </c>
      <c r="B314" s="26" t="s">
        <v>409</v>
      </c>
      <c r="C314" s="26" t="s">
        <v>331</v>
      </c>
      <c r="D314" s="26" t="s">
        <v>1345</v>
      </c>
      <c r="E314" s="26" t="s">
        <v>1657</v>
      </c>
      <c r="F314" s="26" t="s">
        <v>196</v>
      </c>
      <c r="G314" s="26" t="s">
        <v>1348</v>
      </c>
      <c r="H314" s="26" t="s">
        <v>1349</v>
      </c>
      <c r="I314" s="26" t="s">
        <v>726</v>
      </c>
      <c r="J314" s="132"/>
      <c r="K314" s="29"/>
      <c r="L314" s="41" t="str">
        <f t="array" ref="L314">IF($B314="","",IF($A314&lt;&gt;"Có","Không",IF($G314="","Có",IF(IFERROR(INDEX('_bk 0830-1728 📚 Bộ câu hỏi'!$A$13:$A1000,MATCH($B314&amp;"|"&amp;$C314&amp;"|",'_bk 0830-1728 📚 Bộ câu hỏi'!$M$13:$M1000,0)),"Có")="Không","Không",IF(IFERROR(INDEX('_bk 0830-1728 📚 Bộ câu hỏi'!$A$13:$A1000,MATCH($B314&amp;"|"&amp;$C314&amp;"|"&amp;$D314,'_bk 0830-1728 📚 Bộ câu hỏi'!$M$13:$M1000,0)),"Có")="Không","Không","Có")))))</f>
        <v>Có</v>
      </c>
      <c r="M314" s="29" t="str">
        <f t="shared" si="1"/>
        <v>Quản lý|Nhân sự - Hành chính - Pháp chế|Q1</v>
      </c>
    </row>
    <row r="315">
      <c r="A315" s="23" t="s">
        <v>71</v>
      </c>
      <c r="B315" s="26" t="s">
        <v>409</v>
      </c>
      <c r="C315" s="26" t="s">
        <v>331</v>
      </c>
      <c r="D315" s="26" t="s">
        <v>1345</v>
      </c>
      <c r="E315" s="26" t="s">
        <v>1657</v>
      </c>
      <c r="F315" s="26" t="s">
        <v>196</v>
      </c>
      <c r="G315" s="26" t="s">
        <v>1350</v>
      </c>
      <c r="H315" s="26" t="s">
        <v>1351</v>
      </c>
      <c r="I315" s="26" t="s">
        <v>726</v>
      </c>
      <c r="J315" s="132"/>
      <c r="K315" s="29"/>
      <c r="L315" s="41" t="str">
        <f t="array" ref="L315">IF($B315="","",IF($A315&lt;&gt;"Có","Không",IF($G315="","Có",IF(IFERROR(INDEX('_bk 0830-1728 📚 Bộ câu hỏi'!$A$13:$A1000,MATCH($B315&amp;"|"&amp;$C315&amp;"|",'_bk 0830-1728 📚 Bộ câu hỏi'!$M$13:$M1000,0)),"Có")="Không","Không",IF(IFERROR(INDEX('_bk 0830-1728 📚 Bộ câu hỏi'!$A$13:$A1000,MATCH($B315&amp;"|"&amp;$C315&amp;"|"&amp;$D315,'_bk 0830-1728 📚 Bộ câu hỏi'!$M$13:$M1000,0)),"Có")="Không","Không","Có")))))</f>
        <v>Có</v>
      </c>
      <c r="M315" s="29" t="str">
        <f t="shared" si="1"/>
        <v>Quản lý|Nhân sự - Hành chính - Pháp chế|Q1</v>
      </c>
    </row>
    <row r="316">
      <c r="A316" s="23" t="s">
        <v>71</v>
      </c>
      <c r="B316" s="26" t="s">
        <v>409</v>
      </c>
      <c r="C316" s="26" t="s">
        <v>331</v>
      </c>
      <c r="D316" s="26" t="s">
        <v>1345</v>
      </c>
      <c r="E316" s="26" t="s">
        <v>1657</v>
      </c>
      <c r="F316" s="26" t="s">
        <v>196</v>
      </c>
      <c r="G316" s="26" t="s">
        <v>1352</v>
      </c>
      <c r="H316" s="26" t="s">
        <v>1353</v>
      </c>
      <c r="I316" s="26" t="s">
        <v>1354</v>
      </c>
      <c r="J316" s="132"/>
      <c r="K316" s="29"/>
      <c r="L316" s="41" t="str">
        <f t="array" ref="L316">IF($B316="","",IF($A316&lt;&gt;"Có","Không",IF($G316="","Có",IF(IFERROR(INDEX('_bk 0830-1728 📚 Bộ câu hỏi'!$A$13:$A1000,MATCH($B316&amp;"|"&amp;$C316&amp;"|",'_bk 0830-1728 📚 Bộ câu hỏi'!$M$13:$M1000,0)),"Có")="Không","Không",IF(IFERROR(INDEX('_bk 0830-1728 📚 Bộ câu hỏi'!$A$13:$A1000,MATCH($B316&amp;"|"&amp;$C316&amp;"|"&amp;$D316,'_bk 0830-1728 📚 Bộ câu hỏi'!$M$13:$M1000,0)),"Có")="Không","Không","Có")))))</f>
        <v>Có</v>
      </c>
      <c r="M316" s="29" t="str">
        <f t="shared" si="1"/>
        <v>Quản lý|Nhân sự - Hành chính - Pháp chế|Q1</v>
      </c>
    </row>
    <row r="317">
      <c r="A317" s="23" t="s">
        <v>71</v>
      </c>
      <c r="B317" s="26" t="s">
        <v>409</v>
      </c>
      <c r="C317" s="26" t="s">
        <v>331</v>
      </c>
      <c r="D317" s="26" t="s">
        <v>1345</v>
      </c>
      <c r="E317" s="26" t="s">
        <v>1657</v>
      </c>
      <c r="F317" s="26" t="s">
        <v>196</v>
      </c>
      <c r="G317" s="26" t="s">
        <v>1355</v>
      </c>
      <c r="H317" s="26" t="s">
        <v>1356</v>
      </c>
      <c r="I317" s="26" t="s">
        <v>1354</v>
      </c>
      <c r="J317" s="132"/>
      <c r="K317" s="29"/>
      <c r="L317" s="41" t="str">
        <f t="array" ref="L317">IF($B317="","",IF($A317&lt;&gt;"Có","Không",IF($G317="","Có",IF(IFERROR(INDEX('_bk 0830-1728 📚 Bộ câu hỏi'!$A$13:$A1000,MATCH($B317&amp;"|"&amp;$C317&amp;"|",'_bk 0830-1728 📚 Bộ câu hỏi'!$M$13:$M1000,0)),"Có")="Không","Không",IF(IFERROR(INDEX('_bk 0830-1728 📚 Bộ câu hỏi'!$A$13:$A1000,MATCH($B317&amp;"|"&amp;$C317&amp;"|"&amp;$D317,'_bk 0830-1728 📚 Bộ câu hỏi'!$M$13:$M1000,0)),"Có")="Không","Không","Có")))))</f>
        <v>Có</v>
      </c>
      <c r="M317" s="29" t="str">
        <f t="shared" si="1"/>
        <v>Quản lý|Nhân sự - Hành chính - Pháp chế|Q1</v>
      </c>
    </row>
    <row r="318">
      <c r="A318" s="23" t="s">
        <v>71</v>
      </c>
      <c r="B318" s="26" t="s">
        <v>409</v>
      </c>
      <c r="C318" s="26" t="s">
        <v>331</v>
      </c>
      <c r="D318" s="26" t="s">
        <v>1357</v>
      </c>
      <c r="E318" s="26" t="s">
        <v>1659</v>
      </c>
      <c r="F318" s="26" t="s">
        <v>196</v>
      </c>
      <c r="G318" s="26" t="s">
        <v>1359</v>
      </c>
      <c r="H318" s="26" t="s">
        <v>1360</v>
      </c>
      <c r="I318" s="26" t="s">
        <v>726</v>
      </c>
      <c r="J318" s="132"/>
      <c r="K318" s="29"/>
      <c r="L318" s="41" t="str">
        <f t="array" ref="L318">IF($B318="","",IF($A318&lt;&gt;"Có","Không",IF($G318="","Có",IF(IFERROR(INDEX('_bk 0830-1728 📚 Bộ câu hỏi'!$A$13:$A1000,MATCH($B318&amp;"|"&amp;$C318&amp;"|",'_bk 0830-1728 📚 Bộ câu hỏi'!$M$13:$M1000,0)),"Có")="Không","Không",IF(IFERROR(INDEX('_bk 0830-1728 📚 Bộ câu hỏi'!$A$13:$A1000,MATCH($B318&amp;"|"&amp;$C318&amp;"|"&amp;$D318,'_bk 0830-1728 📚 Bộ câu hỏi'!$M$13:$M1000,0)),"Có")="Không","Không","Có")))))</f>
        <v>Có</v>
      </c>
      <c r="M318" s="29" t="str">
        <f t="shared" si="1"/>
        <v>Quản lý|Nhân sự - Hành chính - Pháp chế|Q2</v>
      </c>
    </row>
    <row r="319">
      <c r="A319" s="23" t="s">
        <v>71</v>
      </c>
      <c r="B319" s="26" t="s">
        <v>409</v>
      </c>
      <c r="C319" s="26" t="s">
        <v>331</v>
      </c>
      <c r="D319" s="26" t="s">
        <v>1357</v>
      </c>
      <c r="E319" s="26" t="s">
        <v>1659</v>
      </c>
      <c r="F319" s="26" t="s">
        <v>196</v>
      </c>
      <c r="G319" s="26" t="s">
        <v>1361</v>
      </c>
      <c r="H319" s="26" t="s">
        <v>1362</v>
      </c>
      <c r="I319" s="26" t="s">
        <v>726</v>
      </c>
      <c r="J319" s="132"/>
      <c r="K319" s="29"/>
      <c r="L319" s="41" t="str">
        <f t="array" ref="L319">IF($B319="","",IF($A319&lt;&gt;"Có","Không",IF($G319="","Có",IF(IFERROR(INDEX('_bk 0830-1728 📚 Bộ câu hỏi'!$A$13:$A1000,MATCH($B319&amp;"|"&amp;$C319&amp;"|",'_bk 0830-1728 📚 Bộ câu hỏi'!$M$13:$M1000,0)),"Có")="Không","Không",IF(IFERROR(INDEX('_bk 0830-1728 📚 Bộ câu hỏi'!$A$13:$A1000,MATCH($B319&amp;"|"&amp;$C319&amp;"|"&amp;$D319,'_bk 0830-1728 📚 Bộ câu hỏi'!$M$13:$M1000,0)),"Có")="Không","Không","Có")))))</f>
        <v>Có</v>
      </c>
      <c r="M319" s="29" t="str">
        <f t="shared" si="1"/>
        <v>Quản lý|Nhân sự - Hành chính - Pháp chế|Q2</v>
      </c>
    </row>
    <row r="320">
      <c r="A320" s="23" t="s">
        <v>71</v>
      </c>
      <c r="B320" s="26" t="s">
        <v>409</v>
      </c>
      <c r="C320" s="26" t="s">
        <v>331</v>
      </c>
      <c r="D320" s="26" t="s">
        <v>1357</v>
      </c>
      <c r="E320" s="26" t="s">
        <v>1659</v>
      </c>
      <c r="F320" s="26" t="s">
        <v>196</v>
      </c>
      <c r="G320" s="26" t="s">
        <v>1363</v>
      </c>
      <c r="H320" s="26" t="s">
        <v>1364</v>
      </c>
      <c r="I320" s="26" t="s">
        <v>1354</v>
      </c>
      <c r="J320" s="132"/>
      <c r="K320" s="29"/>
      <c r="L320" s="41" t="str">
        <f t="array" ref="L320">IF($B320="","",IF($A320&lt;&gt;"Có","Không",IF($G320="","Có",IF(IFERROR(INDEX('_bk 0830-1728 📚 Bộ câu hỏi'!$A$13:$A1000,MATCH($B320&amp;"|"&amp;$C320&amp;"|",'_bk 0830-1728 📚 Bộ câu hỏi'!$M$13:$M1000,0)),"Có")="Không","Không",IF(IFERROR(INDEX('_bk 0830-1728 📚 Bộ câu hỏi'!$A$13:$A1000,MATCH($B320&amp;"|"&amp;$C320&amp;"|"&amp;$D320,'_bk 0830-1728 📚 Bộ câu hỏi'!$M$13:$M1000,0)),"Có")="Không","Không","Có")))))</f>
        <v>Có</v>
      </c>
      <c r="M320" s="29" t="str">
        <f t="shared" si="1"/>
        <v>Quản lý|Nhân sự - Hành chính - Pháp chế|Q2</v>
      </c>
    </row>
    <row r="321">
      <c r="A321" s="23" t="s">
        <v>71</v>
      </c>
      <c r="B321" s="26" t="s">
        <v>409</v>
      </c>
      <c r="C321" s="26" t="s">
        <v>331</v>
      </c>
      <c r="D321" s="26" t="s">
        <v>1357</v>
      </c>
      <c r="E321" s="26" t="s">
        <v>1659</v>
      </c>
      <c r="F321" s="26" t="s">
        <v>196</v>
      </c>
      <c r="G321" s="26" t="s">
        <v>1365</v>
      </c>
      <c r="H321" s="26" t="s">
        <v>1366</v>
      </c>
      <c r="I321" s="26" t="s">
        <v>593</v>
      </c>
      <c r="J321" s="132"/>
      <c r="K321" s="29"/>
      <c r="L321" s="41" t="str">
        <f t="array" ref="L321">IF($B321="","",IF($A321&lt;&gt;"Có","Không",IF($G321="","Có",IF(IFERROR(INDEX('_bk 0830-1728 📚 Bộ câu hỏi'!$A$13:$A1000,MATCH($B321&amp;"|"&amp;$C321&amp;"|",'_bk 0830-1728 📚 Bộ câu hỏi'!$M$13:$M1000,0)),"Có")="Không","Không",IF(IFERROR(INDEX('_bk 0830-1728 📚 Bộ câu hỏi'!$A$13:$A1000,MATCH($B321&amp;"|"&amp;$C321&amp;"|"&amp;$D321,'_bk 0830-1728 📚 Bộ câu hỏi'!$M$13:$M1000,0)),"Có")="Không","Không","Có")))))</f>
        <v>Có</v>
      </c>
      <c r="M321" s="29" t="str">
        <f t="shared" si="1"/>
        <v>Quản lý|Nhân sự - Hành chính - Pháp chế|Q2</v>
      </c>
    </row>
    <row r="322">
      <c r="A322" s="23" t="s">
        <v>71</v>
      </c>
      <c r="B322" s="26" t="s">
        <v>409</v>
      </c>
      <c r="C322" s="26" t="s">
        <v>331</v>
      </c>
      <c r="D322" s="26" t="s">
        <v>1357</v>
      </c>
      <c r="E322" s="26" t="s">
        <v>1659</v>
      </c>
      <c r="F322" s="26" t="s">
        <v>196</v>
      </c>
      <c r="G322" s="26" t="s">
        <v>1367</v>
      </c>
      <c r="H322" s="26" t="s">
        <v>1368</v>
      </c>
      <c r="I322" s="26" t="s">
        <v>593</v>
      </c>
      <c r="J322" s="132"/>
      <c r="K322" s="29"/>
      <c r="L322" s="41" t="str">
        <f t="array" ref="L322">IF($B322="","",IF($A322&lt;&gt;"Có","Không",IF($G322="","Có",IF(IFERROR(INDEX('_bk 0830-1728 📚 Bộ câu hỏi'!$A$13:$A1000,MATCH($B322&amp;"|"&amp;$C322&amp;"|",'_bk 0830-1728 📚 Bộ câu hỏi'!$M$13:$M1000,0)),"Có")="Không","Không",IF(IFERROR(INDEX('_bk 0830-1728 📚 Bộ câu hỏi'!$A$13:$A1000,MATCH($B322&amp;"|"&amp;$C322&amp;"|"&amp;$D322,'_bk 0830-1728 📚 Bộ câu hỏi'!$M$13:$M1000,0)),"Có")="Không","Không","Có")))))</f>
        <v>Có</v>
      </c>
      <c r="M322" s="29" t="str">
        <f t="shared" si="1"/>
        <v>Quản lý|Nhân sự - Hành chính - Pháp chế|Q2</v>
      </c>
    </row>
    <row r="323">
      <c r="A323" s="23" t="s">
        <v>71</v>
      </c>
      <c r="B323" s="26" t="s">
        <v>409</v>
      </c>
      <c r="C323" s="26" t="s">
        <v>331</v>
      </c>
      <c r="D323" s="26" t="s">
        <v>1369</v>
      </c>
      <c r="E323" s="26" t="s">
        <v>1660</v>
      </c>
      <c r="F323" s="26" t="s">
        <v>196</v>
      </c>
      <c r="G323" s="26" t="s">
        <v>1371</v>
      </c>
      <c r="H323" s="26" t="s">
        <v>1372</v>
      </c>
      <c r="I323" s="26" t="s">
        <v>726</v>
      </c>
      <c r="J323" s="132"/>
      <c r="K323" s="29"/>
      <c r="L323" s="41" t="str">
        <f t="array" ref="L323">IF($B323="","",IF($A323&lt;&gt;"Có","Không",IF($G323="","Có",IF(IFERROR(INDEX('_bk 0830-1728 📚 Bộ câu hỏi'!$A$13:$A1000,MATCH($B323&amp;"|"&amp;$C323&amp;"|",'_bk 0830-1728 📚 Bộ câu hỏi'!$M$13:$M1000,0)),"Có")="Không","Không",IF(IFERROR(INDEX('_bk 0830-1728 📚 Bộ câu hỏi'!$A$13:$A1000,MATCH($B323&amp;"|"&amp;$C323&amp;"|"&amp;$D323,'_bk 0830-1728 📚 Bộ câu hỏi'!$M$13:$M1000,0)),"Có")="Không","Không","Có")))))</f>
        <v>Có</v>
      </c>
      <c r="M323" s="29" t="str">
        <f t="shared" si="1"/>
        <v>Quản lý|Nhân sự - Hành chính - Pháp chế|Q3</v>
      </c>
    </row>
    <row r="324">
      <c r="A324" s="23" t="s">
        <v>71</v>
      </c>
      <c r="B324" s="26" t="s">
        <v>409</v>
      </c>
      <c r="C324" s="26" t="s">
        <v>331</v>
      </c>
      <c r="D324" s="26" t="s">
        <v>1369</v>
      </c>
      <c r="E324" s="26" t="s">
        <v>1660</v>
      </c>
      <c r="F324" s="26" t="s">
        <v>196</v>
      </c>
      <c r="G324" s="26" t="s">
        <v>1373</v>
      </c>
      <c r="H324" s="26" t="s">
        <v>1374</v>
      </c>
      <c r="I324" s="26" t="s">
        <v>726</v>
      </c>
      <c r="J324" s="132"/>
      <c r="K324" s="29"/>
      <c r="L324" s="41" t="str">
        <f t="array" ref="L324">IF($B324="","",IF($A324&lt;&gt;"Có","Không",IF($G324="","Có",IF(IFERROR(INDEX('_bk 0830-1728 📚 Bộ câu hỏi'!$A$13:$A1000,MATCH($B324&amp;"|"&amp;$C324&amp;"|",'_bk 0830-1728 📚 Bộ câu hỏi'!$M$13:$M1000,0)),"Có")="Không","Không",IF(IFERROR(INDEX('_bk 0830-1728 📚 Bộ câu hỏi'!$A$13:$A1000,MATCH($B324&amp;"|"&amp;$C324&amp;"|"&amp;$D324,'_bk 0830-1728 📚 Bộ câu hỏi'!$M$13:$M1000,0)),"Có")="Không","Không","Có")))))</f>
        <v>Có</v>
      </c>
      <c r="M324" s="29" t="str">
        <f t="shared" si="1"/>
        <v>Quản lý|Nhân sự - Hành chính - Pháp chế|Q3</v>
      </c>
    </row>
    <row r="325">
      <c r="A325" s="23" t="s">
        <v>71</v>
      </c>
      <c r="B325" s="26" t="s">
        <v>409</v>
      </c>
      <c r="C325" s="26" t="s">
        <v>331</v>
      </c>
      <c r="D325" s="26" t="s">
        <v>1369</v>
      </c>
      <c r="E325" s="26" t="s">
        <v>1660</v>
      </c>
      <c r="F325" s="26" t="s">
        <v>196</v>
      </c>
      <c r="G325" s="26" t="s">
        <v>1375</v>
      </c>
      <c r="H325" s="26" t="s">
        <v>1376</v>
      </c>
      <c r="I325" s="26" t="s">
        <v>726</v>
      </c>
      <c r="J325" s="132"/>
      <c r="K325" s="29"/>
      <c r="L325" s="41" t="str">
        <f t="array" ref="L325">IF($B325="","",IF($A325&lt;&gt;"Có","Không",IF($G325="","Có",IF(IFERROR(INDEX('_bk 0830-1728 📚 Bộ câu hỏi'!$A$13:$A1000,MATCH($B325&amp;"|"&amp;$C325&amp;"|",'_bk 0830-1728 📚 Bộ câu hỏi'!$M$13:$M1000,0)),"Có")="Không","Không",IF(IFERROR(INDEX('_bk 0830-1728 📚 Bộ câu hỏi'!$A$13:$A1000,MATCH($B325&amp;"|"&amp;$C325&amp;"|"&amp;$D325,'_bk 0830-1728 📚 Bộ câu hỏi'!$M$13:$M1000,0)),"Có")="Không","Không","Có")))))</f>
        <v>Có</v>
      </c>
      <c r="M325" s="29" t="str">
        <f t="shared" si="1"/>
        <v>Quản lý|Nhân sự - Hành chính - Pháp chế|Q3</v>
      </c>
    </row>
    <row r="326">
      <c r="A326" s="23" t="s">
        <v>71</v>
      </c>
      <c r="B326" s="26" t="s">
        <v>409</v>
      </c>
      <c r="C326" s="26" t="s">
        <v>331</v>
      </c>
      <c r="D326" s="26" t="s">
        <v>1369</v>
      </c>
      <c r="E326" s="26" t="s">
        <v>1660</v>
      </c>
      <c r="F326" s="26" t="s">
        <v>196</v>
      </c>
      <c r="G326" s="26" t="s">
        <v>1377</v>
      </c>
      <c r="H326" s="26" t="s">
        <v>1378</v>
      </c>
      <c r="I326" s="26" t="s">
        <v>726</v>
      </c>
      <c r="J326" s="132"/>
      <c r="K326" s="29"/>
      <c r="L326" s="41" t="str">
        <f t="array" ref="L326">IF($B326="","",IF($A326&lt;&gt;"Có","Không",IF($G326="","Có",IF(IFERROR(INDEX('_bk 0830-1728 📚 Bộ câu hỏi'!$A$13:$A1000,MATCH($B326&amp;"|"&amp;$C326&amp;"|",'_bk 0830-1728 📚 Bộ câu hỏi'!$M$13:$M1000,0)),"Có")="Không","Không",IF(IFERROR(INDEX('_bk 0830-1728 📚 Bộ câu hỏi'!$A$13:$A1000,MATCH($B326&amp;"|"&amp;$C326&amp;"|"&amp;$D326,'_bk 0830-1728 📚 Bộ câu hỏi'!$M$13:$M1000,0)),"Có")="Không","Không","Có")))))</f>
        <v>Có</v>
      </c>
      <c r="M326" s="29" t="str">
        <f t="shared" si="1"/>
        <v>Quản lý|Nhân sự - Hành chính - Pháp chế|Q3</v>
      </c>
    </row>
    <row r="327">
      <c r="A327" s="23" t="s">
        <v>71</v>
      </c>
      <c r="B327" s="26" t="s">
        <v>409</v>
      </c>
      <c r="C327" s="26" t="s">
        <v>331</v>
      </c>
      <c r="D327" s="26" t="s">
        <v>1369</v>
      </c>
      <c r="E327" s="26" t="s">
        <v>1660</v>
      </c>
      <c r="F327" s="26" t="s">
        <v>196</v>
      </c>
      <c r="G327" s="26" t="s">
        <v>1379</v>
      </c>
      <c r="H327" s="26" t="s">
        <v>1380</v>
      </c>
      <c r="I327" s="26" t="s">
        <v>1354</v>
      </c>
      <c r="J327" s="132"/>
      <c r="K327" s="29"/>
      <c r="L327" s="41" t="str">
        <f t="array" ref="L327">IF($B327="","",IF($A327&lt;&gt;"Có","Không",IF($G327="","Có",IF(IFERROR(INDEX('_bk 0830-1728 📚 Bộ câu hỏi'!$A$13:$A1000,MATCH($B327&amp;"|"&amp;$C327&amp;"|",'_bk 0830-1728 📚 Bộ câu hỏi'!$M$13:$M1000,0)),"Có")="Không","Không",IF(IFERROR(INDEX('_bk 0830-1728 📚 Bộ câu hỏi'!$A$13:$A1000,MATCH($B327&amp;"|"&amp;$C327&amp;"|"&amp;$D327,'_bk 0830-1728 📚 Bộ câu hỏi'!$M$13:$M1000,0)),"Có")="Không","Không","Có")))))</f>
        <v>Có</v>
      </c>
      <c r="M327" s="29" t="str">
        <f t="shared" si="1"/>
        <v>Quản lý|Nhân sự - Hành chính - Pháp chế|Q3</v>
      </c>
    </row>
    <row r="328">
      <c r="A328" s="23" t="s">
        <v>71</v>
      </c>
      <c r="B328" s="26" t="s">
        <v>409</v>
      </c>
      <c r="C328" s="26" t="s">
        <v>331</v>
      </c>
      <c r="D328" s="26" t="s">
        <v>1381</v>
      </c>
      <c r="E328" s="26" t="s">
        <v>1661</v>
      </c>
      <c r="F328" s="26" t="s">
        <v>196</v>
      </c>
      <c r="G328" s="26" t="s">
        <v>1383</v>
      </c>
      <c r="H328" s="26" t="s">
        <v>1384</v>
      </c>
      <c r="I328" s="26" t="s">
        <v>726</v>
      </c>
      <c r="J328" s="132"/>
      <c r="K328" s="29"/>
      <c r="L328" s="41" t="str">
        <f t="array" ref="L328">IF($B328="","",IF($A328&lt;&gt;"Có","Không",IF($G328="","Có",IF(IFERROR(INDEX('_bk 0830-1728 📚 Bộ câu hỏi'!$A$13:$A1000,MATCH($B328&amp;"|"&amp;$C328&amp;"|",'_bk 0830-1728 📚 Bộ câu hỏi'!$M$13:$M1000,0)),"Có")="Không","Không",IF(IFERROR(INDEX('_bk 0830-1728 📚 Bộ câu hỏi'!$A$13:$A1000,MATCH($B328&amp;"|"&amp;$C328&amp;"|"&amp;$D328,'_bk 0830-1728 📚 Bộ câu hỏi'!$M$13:$M1000,0)),"Có")="Không","Không","Có")))))</f>
        <v>Có</v>
      </c>
      <c r="M328" s="29" t="str">
        <f t="shared" si="1"/>
        <v>Quản lý|Nhân sự - Hành chính - Pháp chế|Q4</v>
      </c>
    </row>
    <row r="329">
      <c r="A329" s="23" t="s">
        <v>71</v>
      </c>
      <c r="B329" s="26" t="s">
        <v>409</v>
      </c>
      <c r="C329" s="26" t="s">
        <v>331</v>
      </c>
      <c r="D329" s="26" t="s">
        <v>1381</v>
      </c>
      <c r="E329" s="26" t="s">
        <v>1661</v>
      </c>
      <c r="F329" s="26" t="s">
        <v>196</v>
      </c>
      <c r="G329" s="26" t="s">
        <v>1385</v>
      </c>
      <c r="H329" s="26" t="s">
        <v>1386</v>
      </c>
      <c r="I329" s="26" t="s">
        <v>726</v>
      </c>
      <c r="J329" s="132"/>
      <c r="K329" s="29"/>
      <c r="L329" s="41" t="str">
        <f t="array" ref="L329">IF($B329="","",IF($A329&lt;&gt;"Có","Không",IF($G329="","Có",IF(IFERROR(INDEX('_bk 0830-1728 📚 Bộ câu hỏi'!$A$13:$A1000,MATCH($B329&amp;"|"&amp;$C329&amp;"|",'_bk 0830-1728 📚 Bộ câu hỏi'!$M$13:$M1000,0)),"Có")="Không","Không",IF(IFERROR(INDEX('_bk 0830-1728 📚 Bộ câu hỏi'!$A$13:$A1000,MATCH($B329&amp;"|"&amp;$C329&amp;"|"&amp;$D329,'_bk 0830-1728 📚 Bộ câu hỏi'!$M$13:$M1000,0)),"Có")="Không","Không","Có")))))</f>
        <v>Có</v>
      </c>
      <c r="M329" s="29" t="str">
        <f t="shared" si="1"/>
        <v>Quản lý|Nhân sự - Hành chính - Pháp chế|Q4</v>
      </c>
    </row>
    <row r="330">
      <c r="A330" s="23" t="s">
        <v>71</v>
      </c>
      <c r="B330" s="26" t="s">
        <v>409</v>
      </c>
      <c r="C330" s="26" t="s">
        <v>331</v>
      </c>
      <c r="D330" s="26" t="s">
        <v>1381</v>
      </c>
      <c r="E330" s="26" t="s">
        <v>1661</v>
      </c>
      <c r="F330" s="26" t="s">
        <v>196</v>
      </c>
      <c r="G330" s="26" t="s">
        <v>1387</v>
      </c>
      <c r="H330" s="26" t="s">
        <v>1388</v>
      </c>
      <c r="I330" s="26" t="s">
        <v>726</v>
      </c>
      <c r="J330" s="132"/>
      <c r="K330" s="29"/>
      <c r="L330" s="41" t="str">
        <f t="array" ref="L330">IF($B330="","",IF($A330&lt;&gt;"Có","Không",IF($G330="","Có",IF(IFERROR(INDEX('_bk 0830-1728 📚 Bộ câu hỏi'!$A$13:$A1000,MATCH($B330&amp;"|"&amp;$C330&amp;"|",'_bk 0830-1728 📚 Bộ câu hỏi'!$M$13:$M1000,0)),"Có")="Không","Không",IF(IFERROR(INDEX('_bk 0830-1728 📚 Bộ câu hỏi'!$A$13:$A1000,MATCH($B330&amp;"|"&amp;$C330&amp;"|"&amp;$D330,'_bk 0830-1728 📚 Bộ câu hỏi'!$M$13:$M1000,0)),"Có")="Không","Không","Có")))))</f>
        <v>Có</v>
      </c>
      <c r="M330" s="29" t="str">
        <f t="shared" si="1"/>
        <v>Quản lý|Nhân sự - Hành chính - Pháp chế|Q4</v>
      </c>
    </row>
    <row r="331">
      <c r="A331" s="23" t="s">
        <v>71</v>
      </c>
      <c r="B331" s="26" t="s">
        <v>409</v>
      </c>
      <c r="C331" s="26" t="s">
        <v>331</v>
      </c>
      <c r="D331" s="26" t="s">
        <v>1381</v>
      </c>
      <c r="E331" s="26" t="s">
        <v>1661</v>
      </c>
      <c r="F331" s="26" t="s">
        <v>196</v>
      </c>
      <c r="G331" s="26" t="s">
        <v>1389</v>
      </c>
      <c r="H331" s="26" t="s">
        <v>1390</v>
      </c>
      <c r="I331" s="26" t="s">
        <v>726</v>
      </c>
      <c r="J331" s="132"/>
      <c r="K331" s="29"/>
      <c r="L331" s="41" t="str">
        <f t="array" ref="L331">IF($B331="","",IF($A331&lt;&gt;"Có","Không",IF($G331="","Có",IF(IFERROR(INDEX('_bk 0830-1728 📚 Bộ câu hỏi'!$A$13:$A1000,MATCH($B331&amp;"|"&amp;$C331&amp;"|",'_bk 0830-1728 📚 Bộ câu hỏi'!$M$13:$M1000,0)),"Có")="Không","Không",IF(IFERROR(INDEX('_bk 0830-1728 📚 Bộ câu hỏi'!$A$13:$A1000,MATCH($B331&amp;"|"&amp;$C331&amp;"|"&amp;$D331,'_bk 0830-1728 📚 Bộ câu hỏi'!$M$13:$M1000,0)),"Có")="Không","Không","Có")))))</f>
        <v>Có</v>
      </c>
      <c r="M331" s="29" t="str">
        <f t="shared" si="1"/>
        <v>Quản lý|Nhân sự - Hành chính - Pháp chế|Q4</v>
      </c>
    </row>
    <row r="332">
      <c r="A332" s="23" t="s">
        <v>71</v>
      </c>
      <c r="B332" s="26" t="s">
        <v>409</v>
      </c>
      <c r="C332" s="26" t="s">
        <v>331</v>
      </c>
      <c r="D332" s="26" t="s">
        <v>1391</v>
      </c>
      <c r="E332" s="26" t="s">
        <v>1662</v>
      </c>
      <c r="F332" s="26" t="s">
        <v>196</v>
      </c>
      <c r="G332" s="26" t="s">
        <v>1393</v>
      </c>
      <c r="H332" s="26" t="s">
        <v>1394</v>
      </c>
      <c r="I332" s="26" t="s">
        <v>726</v>
      </c>
      <c r="J332" s="132"/>
      <c r="K332" s="29"/>
      <c r="L332" s="41" t="str">
        <f t="array" ref="L332">IF($B332="","",IF($A332&lt;&gt;"Có","Không",IF($G332="","Có",IF(IFERROR(INDEX('_bk 0830-1728 📚 Bộ câu hỏi'!$A$13:$A1000,MATCH($B332&amp;"|"&amp;$C332&amp;"|",'_bk 0830-1728 📚 Bộ câu hỏi'!$M$13:$M1000,0)),"Có")="Không","Không",IF(IFERROR(INDEX('_bk 0830-1728 📚 Bộ câu hỏi'!$A$13:$A1000,MATCH($B332&amp;"|"&amp;$C332&amp;"|"&amp;$D332,'_bk 0830-1728 📚 Bộ câu hỏi'!$M$13:$M1000,0)),"Có")="Không","Không","Có")))))</f>
        <v>Có</v>
      </c>
      <c r="M332" s="29" t="str">
        <f t="shared" si="1"/>
        <v>Quản lý|Nhân sự - Hành chính - Pháp chế|Q5</v>
      </c>
    </row>
    <row r="333">
      <c r="A333" s="23" t="s">
        <v>71</v>
      </c>
      <c r="B333" s="26" t="s">
        <v>409</v>
      </c>
      <c r="C333" s="26" t="s">
        <v>331</v>
      </c>
      <c r="D333" s="26" t="s">
        <v>1391</v>
      </c>
      <c r="E333" s="26" t="s">
        <v>1662</v>
      </c>
      <c r="F333" s="26" t="s">
        <v>196</v>
      </c>
      <c r="G333" s="26" t="s">
        <v>1395</v>
      </c>
      <c r="H333" s="26" t="s">
        <v>1396</v>
      </c>
      <c r="I333" s="26" t="s">
        <v>726</v>
      </c>
      <c r="J333" s="132"/>
      <c r="K333" s="29"/>
      <c r="L333" s="41" t="str">
        <f t="array" ref="L333">IF($B333="","",IF($A333&lt;&gt;"Có","Không",IF($G333="","Có",IF(IFERROR(INDEX('_bk 0830-1728 📚 Bộ câu hỏi'!$A$13:$A1000,MATCH($B333&amp;"|"&amp;$C333&amp;"|",'_bk 0830-1728 📚 Bộ câu hỏi'!$M$13:$M1000,0)),"Có")="Không","Không",IF(IFERROR(INDEX('_bk 0830-1728 📚 Bộ câu hỏi'!$A$13:$A1000,MATCH($B333&amp;"|"&amp;$C333&amp;"|"&amp;$D333,'_bk 0830-1728 📚 Bộ câu hỏi'!$M$13:$M1000,0)),"Có")="Không","Không","Có")))))</f>
        <v>Có</v>
      </c>
      <c r="M333" s="29" t="str">
        <f t="shared" si="1"/>
        <v>Quản lý|Nhân sự - Hành chính - Pháp chế|Q5</v>
      </c>
    </row>
    <row r="334">
      <c r="A334" s="23" t="s">
        <v>71</v>
      </c>
      <c r="B334" s="26" t="s">
        <v>409</v>
      </c>
      <c r="C334" s="26" t="s">
        <v>331</v>
      </c>
      <c r="D334" s="26" t="s">
        <v>1391</v>
      </c>
      <c r="E334" s="26" t="s">
        <v>1662</v>
      </c>
      <c r="F334" s="26" t="s">
        <v>196</v>
      </c>
      <c r="G334" s="26" t="s">
        <v>1397</v>
      </c>
      <c r="H334" s="26" t="s">
        <v>1398</v>
      </c>
      <c r="I334" s="26" t="s">
        <v>726</v>
      </c>
      <c r="J334" s="132"/>
      <c r="K334" s="29"/>
      <c r="L334" s="41" t="str">
        <f t="array" ref="L334">IF($B334="","",IF($A334&lt;&gt;"Có","Không",IF($G334="","Có",IF(IFERROR(INDEX('_bk 0830-1728 📚 Bộ câu hỏi'!$A$13:$A1000,MATCH($B334&amp;"|"&amp;$C334&amp;"|",'_bk 0830-1728 📚 Bộ câu hỏi'!$M$13:$M1000,0)),"Có")="Không","Không",IF(IFERROR(INDEX('_bk 0830-1728 📚 Bộ câu hỏi'!$A$13:$A1000,MATCH($B334&amp;"|"&amp;$C334&amp;"|"&amp;$D334,'_bk 0830-1728 📚 Bộ câu hỏi'!$M$13:$M1000,0)),"Có")="Không","Không","Có")))))</f>
        <v>Có</v>
      </c>
      <c r="M334" s="29" t="str">
        <f t="shared" si="1"/>
        <v>Quản lý|Nhân sự - Hành chính - Pháp chế|Q5</v>
      </c>
    </row>
    <row r="335">
      <c r="A335" s="23" t="s">
        <v>71</v>
      </c>
      <c r="B335" s="26" t="s">
        <v>409</v>
      </c>
      <c r="C335" s="26" t="s">
        <v>331</v>
      </c>
      <c r="D335" s="26" t="s">
        <v>1391</v>
      </c>
      <c r="E335" s="26" t="s">
        <v>1662</v>
      </c>
      <c r="F335" s="26" t="s">
        <v>196</v>
      </c>
      <c r="G335" s="26" t="s">
        <v>1399</v>
      </c>
      <c r="H335" s="26" t="s">
        <v>1400</v>
      </c>
      <c r="I335" s="26" t="s">
        <v>1354</v>
      </c>
      <c r="J335" s="132"/>
      <c r="K335" s="29"/>
      <c r="L335" s="41" t="str">
        <f t="array" ref="L335">IF($B335="","",IF($A335&lt;&gt;"Có","Không",IF($G335="","Có",IF(IFERROR(INDEX('_bk 0830-1728 📚 Bộ câu hỏi'!$A$13:$A1000,MATCH($B335&amp;"|"&amp;$C335&amp;"|",'_bk 0830-1728 📚 Bộ câu hỏi'!$M$13:$M1000,0)),"Có")="Không","Không",IF(IFERROR(INDEX('_bk 0830-1728 📚 Bộ câu hỏi'!$A$13:$A1000,MATCH($B335&amp;"|"&amp;$C335&amp;"|"&amp;$D335,'_bk 0830-1728 📚 Bộ câu hỏi'!$M$13:$M1000,0)),"Có")="Không","Không","Có")))))</f>
        <v>Có</v>
      </c>
      <c r="M335" s="29" t="str">
        <f t="shared" si="1"/>
        <v>Quản lý|Nhân sự - Hành chính - Pháp chế|Q5</v>
      </c>
    </row>
    <row r="336">
      <c r="A336" s="23" t="s">
        <v>71</v>
      </c>
      <c r="B336" s="26" t="s">
        <v>409</v>
      </c>
      <c r="C336" s="26" t="s">
        <v>331</v>
      </c>
      <c r="D336" s="26" t="s">
        <v>1401</v>
      </c>
      <c r="E336" s="26" t="s">
        <v>1664</v>
      </c>
      <c r="F336" s="26" t="s">
        <v>196</v>
      </c>
      <c r="G336" s="26" t="s">
        <v>1403</v>
      </c>
      <c r="H336" s="26" t="s">
        <v>1404</v>
      </c>
      <c r="I336" s="26" t="s">
        <v>726</v>
      </c>
      <c r="J336" s="132"/>
      <c r="K336" s="29"/>
      <c r="L336" s="41" t="str">
        <f t="array" ref="L336">IF($B336="","",IF($A336&lt;&gt;"Có","Không",IF($G336="","Có",IF(IFERROR(INDEX('_bk 0830-1728 📚 Bộ câu hỏi'!$A$13:$A1000,MATCH($B336&amp;"|"&amp;$C336&amp;"|",'_bk 0830-1728 📚 Bộ câu hỏi'!$M$13:$M1000,0)),"Có")="Không","Không",IF(IFERROR(INDEX('_bk 0830-1728 📚 Bộ câu hỏi'!$A$13:$A1000,MATCH($B336&amp;"|"&amp;$C336&amp;"|"&amp;$D336,'_bk 0830-1728 📚 Bộ câu hỏi'!$M$13:$M1000,0)),"Có")="Không","Không","Có")))))</f>
        <v>Có</v>
      </c>
      <c r="M336" s="29" t="str">
        <f t="shared" si="1"/>
        <v>Quản lý|Nhân sự - Hành chính - Pháp chế|Q6</v>
      </c>
    </row>
    <row r="337">
      <c r="A337" s="23" t="s">
        <v>71</v>
      </c>
      <c r="B337" s="26" t="s">
        <v>409</v>
      </c>
      <c r="C337" s="26" t="s">
        <v>331</v>
      </c>
      <c r="D337" s="26" t="s">
        <v>1401</v>
      </c>
      <c r="E337" s="26" t="s">
        <v>1664</v>
      </c>
      <c r="F337" s="26" t="s">
        <v>196</v>
      </c>
      <c r="G337" s="26" t="s">
        <v>1405</v>
      </c>
      <c r="H337" s="26" t="s">
        <v>1406</v>
      </c>
      <c r="I337" s="26" t="s">
        <v>726</v>
      </c>
      <c r="J337" s="132"/>
      <c r="K337" s="29"/>
      <c r="L337" s="41" t="str">
        <f t="array" ref="L337">IF($B337="","",IF($A337&lt;&gt;"Có","Không",IF($G337="","Có",IF(IFERROR(INDEX('_bk 0830-1728 📚 Bộ câu hỏi'!$A$13:$A1000,MATCH($B337&amp;"|"&amp;$C337&amp;"|",'_bk 0830-1728 📚 Bộ câu hỏi'!$M$13:$M1000,0)),"Có")="Không","Không",IF(IFERROR(INDEX('_bk 0830-1728 📚 Bộ câu hỏi'!$A$13:$A1000,MATCH($B337&amp;"|"&amp;$C337&amp;"|"&amp;$D337,'_bk 0830-1728 📚 Bộ câu hỏi'!$M$13:$M1000,0)),"Có")="Không","Không","Có")))))</f>
        <v>Có</v>
      </c>
      <c r="M337" s="29" t="str">
        <f t="shared" si="1"/>
        <v>Quản lý|Nhân sự - Hành chính - Pháp chế|Q6</v>
      </c>
    </row>
    <row r="338">
      <c r="A338" s="23" t="s">
        <v>71</v>
      </c>
      <c r="B338" s="26" t="s">
        <v>409</v>
      </c>
      <c r="C338" s="26" t="s">
        <v>331</v>
      </c>
      <c r="D338" s="26" t="s">
        <v>1401</v>
      </c>
      <c r="E338" s="26" t="s">
        <v>1664</v>
      </c>
      <c r="F338" s="26" t="s">
        <v>196</v>
      </c>
      <c r="G338" s="26" t="s">
        <v>1407</v>
      </c>
      <c r="H338" s="26" t="s">
        <v>1408</v>
      </c>
      <c r="I338" s="26" t="s">
        <v>726</v>
      </c>
      <c r="J338" s="132"/>
      <c r="K338" s="29"/>
      <c r="L338" s="41" t="str">
        <f t="array" ref="L338">IF($B338="","",IF($A338&lt;&gt;"Có","Không",IF($G338="","Có",IF(IFERROR(INDEX('_bk 0830-1728 📚 Bộ câu hỏi'!$A$13:$A1000,MATCH($B338&amp;"|"&amp;$C338&amp;"|",'_bk 0830-1728 📚 Bộ câu hỏi'!$M$13:$M1000,0)),"Có")="Không","Không",IF(IFERROR(INDEX('_bk 0830-1728 📚 Bộ câu hỏi'!$A$13:$A1000,MATCH($B338&amp;"|"&amp;$C338&amp;"|"&amp;$D338,'_bk 0830-1728 📚 Bộ câu hỏi'!$M$13:$M1000,0)),"Có")="Không","Không","Có")))))</f>
        <v>Có</v>
      </c>
      <c r="M338" s="29" t="str">
        <f t="shared" si="1"/>
        <v>Quản lý|Nhân sự - Hành chính - Pháp chế|Q6</v>
      </c>
    </row>
    <row r="339">
      <c r="A339" s="23" t="s">
        <v>71</v>
      </c>
      <c r="B339" s="26" t="s">
        <v>409</v>
      </c>
      <c r="C339" s="26" t="s">
        <v>331</v>
      </c>
      <c r="D339" s="26" t="s">
        <v>1409</v>
      </c>
      <c r="E339" s="26" t="s">
        <v>1665</v>
      </c>
      <c r="F339" s="26" t="s">
        <v>196</v>
      </c>
      <c r="G339" s="26" t="s">
        <v>1411</v>
      </c>
      <c r="H339" s="26" t="s">
        <v>1412</v>
      </c>
      <c r="I339" s="26" t="s">
        <v>726</v>
      </c>
      <c r="J339" s="132"/>
      <c r="K339" s="29"/>
      <c r="L339" s="41" t="str">
        <f t="array" ref="L339">IF($B339="","",IF($A339&lt;&gt;"Có","Không",IF($G339="","Có",IF(IFERROR(INDEX('_bk 0830-1728 📚 Bộ câu hỏi'!$A$13:$A1000,MATCH($B339&amp;"|"&amp;$C339&amp;"|",'_bk 0830-1728 📚 Bộ câu hỏi'!$M$13:$M1000,0)),"Có")="Không","Không",IF(IFERROR(INDEX('_bk 0830-1728 📚 Bộ câu hỏi'!$A$13:$A1000,MATCH($B339&amp;"|"&amp;$C339&amp;"|"&amp;$D339,'_bk 0830-1728 📚 Bộ câu hỏi'!$M$13:$M1000,0)),"Có")="Không","Không","Có")))))</f>
        <v>Có</v>
      </c>
      <c r="M339" s="29" t="str">
        <f t="shared" si="1"/>
        <v>Quản lý|Nhân sự - Hành chính - Pháp chế|Q7</v>
      </c>
    </row>
    <row r="340">
      <c r="A340" s="23" t="s">
        <v>71</v>
      </c>
      <c r="B340" s="26" t="s">
        <v>409</v>
      </c>
      <c r="C340" s="26" t="s">
        <v>331</v>
      </c>
      <c r="D340" s="26" t="s">
        <v>1409</v>
      </c>
      <c r="E340" s="26" t="s">
        <v>1665</v>
      </c>
      <c r="F340" s="26" t="s">
        <v>196</v>
      </c>
      <c r="G340" s="26" t="s">
        <v>1413</v>
      </c>
      <c r="H340" s="26" t="s">
        <v>1414</v>
      </c>
      <c r="I340" s="26" t="s">
        <v>726</v>
      </c>
      <c r="J340" s="132"/>
      <c r="K340" s="29"/>
      <c r="L340" s="41" t="str">
        <f t="array" ref="L340">IF($B340="","",IF($A340&lt;&gt;"Có","Không",IF($G340="","Có",IF(IFERROR(INDEX('_bk 0830-1728 📚 Bộ câu hỏi'!$A$13:$A1000,MATCH($B340&amp;"|"&amp;$C340&amp;"|",'_bk 0830-1728 📚 Bộ câu hỏi'!$M$13:$M1000,0)),"Có")="Không","Không",IF(IFERROR(INDEX('_bk 0830-1728 📚 Bộ câu hỏi'!$A$13:$A1000,MATCH($B340&amp;"|"&amp;$C340&amp;"|"&amp;$D340,'_bk 0830-1728 📚 Bộ câu hỏi'!$M$13:$M1000,0)),"Có")="Không","Không","Có")))))</f>
        <v>Có</v>
      </c>
      <c r="M340" s="29" t="str">
        <f t="shared" si="1"/>
        <v>Quản lý|Nhân sự - Hành chính - Pháp chế|Q7</v>
      </c>
    </row>
    <row r="341">
      <c r="A341" s="23" t="s">
        <v>71</v>
      </c>
      <c r="B341" s="26" t="s">
        <v>409</v>
      </c>
      <c r="C341" s="26" t="s">
        <v>331</v>
      </c>
      <c r="D341" s="26" t="s">
        <v>1409</v>
      </c>
      <c r="E341" s="26" t="s">
        <v>1665</v>
      </c>
      <c r="F341" s="26" t="s">
        <v>196</v>
      </c>
      <c r="G341" s="26" t="s">
        <v>1415</v>
      </c>
      <c r="H341" s="26" t="s">
        <v>1266</v>
      </c>
      <c r="I341" s="26" t="s">
        <v>726</v>
      </c>
      <c r="J341" s="132"/>
      <c r="K341" s="29"/>
      <c r="L341" s="41" t="str">
        <f t="array" ref="L341">IF($B341="","",IF($A341&lt;&gt;"Có","Không",IF($G341="","Có",IF(IFERROR(INDEX('_bk 0830-1728 📚 Bộ câu hỏi'!$A$13:$A1000,MATCH($B341&amp;"|"&amp;$C341&amp;"|",'_bk 0830-1728 📚 Bộ câu hỏi'!$M$13:$M1000,0)),"Có")="Không","Không",IF(IFERROR(INDEX('_bk 0830-1728 📚 Bộ câu hỏi'!$A$13:$A1000,MATCH($B341&amp;"|"&amp;$C341&amp;"|"&amp;$D341,'_bk 0830-1728 📚 Bộ câu hỏi'!$M$13:$M1000,0)),"Có")="Không","Không","Có")))))</f>
        <v>Có</v>
      </c>
      <c r="M341" s="29" t="str">
        <f t="shared" si="1"/>
        <v>Quản lý|Nhân sự - Hành chính - Pháp chế|Q7</v>
      </c>
    </row>
    <row r="342">
      <c r="A342" s="23" t="s">
        <v>71</v>
      </c>
      <c r="B342" s="26" t="s">
        <v>409</v>
      </c>
      <c r="C342" s="26" t="s">
        <v>331</v>
      </c>
      <c r="D342" s="26" t="s">
        <v>1409</v>
      </c>
      <c r="E342" s="26" t="s">
        <v>1665</v>
      </c>
      <c r="F342" s="26" t="s">
        <v>196</v>
      </c>
      <c r="G342" s="26" t="s">
        <v>1416</v>
      </c>
      <c r="H342" s="26" t="s">
        <v>1417</v>
      </c>
      <c r="I342" s="26" t="s">
        <v>1354</v>
      </c>
      <c r="J342" s="132"/>
      <c r="K342" s="29"/>
      <c r="L342" s="41" t="str">
        <f t="array" ref="L342">IF($B342="","",IF($A342&lt;&gt;"Có","Không",IF($G342="","Có",IF(IFERROR(INDEX('_bk 0830-1728 📚 Bộ câu hỏi'!$A$13:$A1000,MATCH($B342&amp;"|"&amp;$C342&amp;"|",'_bk 0830-1728 📚 Bộ câu hỏi'!$M$13:$M1000,0)),"Có")="Không","Không",IF(IFERROR(INDEX('_bk 0830-1728 📚 Bộ câu hỏi'!$A$13:$A1000,MATCH($B342&amp;"|"&amp;$C342&amp;"|"&amp;$D342,'_bk 0830-1728 📚 Bộ câu hỏi'!$M$13:$M1000,0)),"Có")="Không","Không","Có")))))</f>
        <v>Có</v>
      </c>
      <c r="M342" s="29" t="str">
        <f t="shared" si="1"/>
        <v>Quản lý|Nhân sự - Hành chính - Pháp chế|Q7</v>
      </c>
    </row>
    <row r="343">
      <c r="A343" s="23" t="s">
        <v>71</v>
      </c>
      <c r="B343" s="26" t="s">
        <v>409</v>
      </c>
      <c r="C343" s="26" t="s">
        <v>331</v>
      </c>
      <c r="D343" s="26" t="s">
        <v>1409</v>
      </c>
      <c r="E343" s="26" t="s">
        <v>1665</v>
      </c>
      <c r="F343" s="26" t="s">
        <v>196</v>
      </c>
      <c r="G343" s="26" t="s">
        <v>1418</v>
      </c>
      <c r="H343" s="26" t="s">
        <v>1419</v>
      </c>
      <c r="I343" s="26" t="s">
        <v>1354</v>
      </c>
      <c r="J343" s="132"/>
      <c r="K343" s="29"/>
      <c r="L343" s="41" t="str">
        <f t="array" ref="L343">IF($B343="","",IF($A343&lt;&gt;"Có","Không",IF($G343="","Có",IF(IFERROR(INDEX('_bk 0830-1728 📚 Bộ câu hỏi'!$A$13:$A1000,MATCH($B343&amp;"|"&amp;$C343&amp;"|",'_bk 0830-1728 📚 Bộ câu hỏi'!$M$13:$M1000,0)),"Có")="Không","Không",IF(IFERROR(INDEX('_bk 0830-1728 📚 Bộ câu hỏi'!$A$13:$A1000,MATCH($B343&amp;"|"&amp;$C343&amp;"|"&amp;$D343,'_bk 0830-1728 📚 Bộ câu hỏi'!$M$13:$M1000,0)),"Có")="Không","Không","Có")))))</f>
        <v>Có</v>
      </c>
      <c r="M343" s="29" t="str">
        <f t="shared" si="1"/>
        <v>Quản lý|Nhân sự - Hành chính - Pháp chế|Q7</v>
      </c>
    </row>
    <row r="344">
      <c r="A344" s="23" t="s">
        <v>71</v>
      </c>
      <c r="B344" s="26" t="s">
        <v>409</v>
      </c>
      <c r="C344" s="26" t="s">
        <v>331</v>
      </c>
      <c r="D344" s="26" t="s">
        <v>1420</v>
      </c>
      <c r="E344" s="26" t="s">
        <v>1667</v>
      </c>
      <c r="F344" s="26" t="s">
        <v>196</v>
      </c>
      <c r="G344" s="26" t="s">
        <v>1422</v>
      </c>
      <c r="H344" s="26" t="s">
        <v>1423</v>
      </c>
      <c r="I344" s="26" t="s">
        <v>726</v>
      </c>
      <c r="J344" s="132"/>
      <c r="K344" s="29"/>
      <c r="L344" s="41" t="str">
        <f t="array" ref="L344">IF($B344="","",IF($A344&lt;&gt;"Có","Không",IF($G344="","Có",IF(IFERROR(INDEX('_bk 0830-1728 📚 Bộ câu hỏi'!$A$13:$A1000,MATCH($B344&amp;"|"&amp;$C344&amp;"|",'_bk 0830-1728 📚 Bộ câu hỏi'!$M$13:$M1000,0)),"Có")="Không","Không",IF(IFERROR(INDEX('_bk 0830-1728 📚 Bộ câu hỏi'!$A$13:$A1000,MATCH($B344&amp;"|"&amp;$C344&amp;"|"&amp;$D344,'_bk 0830-1728 📚 Bộ câu hỏi'!$M$13:$M1000,0)),"Có")="Không","Không","Có")))))</f>
        <v>Có</v>
      </c>
      <c r="M344" s="29" t="str">
        <f t="shared" si="1"/>
        <v>Quản lý|Nhân sự - Hành chính - Pháp chế|Q8</v>
      </c>
    </row>
    <row r="345">
      <c r="A345" s="23" t="s">
        <v>71</v>
      </c>
      <c r="B345" s="26" t="s">
        <v>409</v>
      </c>
      <c r="C345" s="26" t="s">
        <v>331</v>
      </c>
      <c r="D345" s="26" t="s">
        <v>1420</v>
      </c>
      <c r="E345" s="26" t="s">
        <v>1667</v>
      </c>
      <c r="F345" s="26" t="s">
        <v>196</v>
      </c>
      <c r="G345" s="26" t="s">
        <v>1424</v>
      </c>
      <c r="H345" s="26" t="s">
        <v>1425</v>
      </c>
      <c r="I345" s="26" t="s">
        <v>726</v>
      </c>
      <c r="J345" s="132"/>
      <c r="K345" s="29"/>
      <c r="L345" s="41" t="str">
        <f t="array" ref="L345">IF($B345="","",IF($A345&lt;&gt;"Có","Không",IF($G345="","Có",IF(IFERROR(INDEX('_bk 0830-1728 📚 Bộ câu hỏi'!$A$13:$A1000,MATCH($B345&amp;"|"&amp;$C345&amp;"|",'_bk 0830-1728 📚 Bộ câu hỏi'!$M$13:$M1000,0)),"Có")="Không","Không",IF(IFERROR(INDEX('_bk 0830-1728 📚 Bộ câu hỏi'!$A$13:$A1000,MATCH($B345&amp;"|"&amp;$C345&amp;"|"&amp;$D345,'_bk 0830-1728 📚 Bộ câu hỏi'!$M$13:$M1000,0)),"Có")="Không","Không","Có")))))</f>
        <v>Có</v>
      </c>
      <c r="M345" s="29" t="str">
        <f t="shared" si="1"/>
        <v>Quản lý|Nhân sự - Hành chính - Pháp chế|Q8</v>
      </c>
    </row>
    <row r="346">
      <c r="A346" s="23" t="s">
        <v>71</v>
      </c>
      <c r="B346" s="26" t="s">
        <v>409</v>
      </c>
      <c r="C346" s="26" t="s">
        <v>331</v>
      </c>
      <c r="D346" s="26" t="s">
        <v>1420</v>
      </c>
      <c r="E346" s="26" t="s">
        <v>1667</v>
      </c>
      <c r="F346" s="26" t="s">
        <v>196</v>
      </c>
      <c r="G346" s="26" t="s">
        <v>1426</v>
      </c>
      <c r="H346" s="26" t="s">
        <v>1427</v>
      </c>
      <c r="I346" s="26" t="s">
        <v>726</v>
      </c>
      <c r="J346" s="132"/>
      <c r="K346" s="29"/>
      <c r="L346" s="41" t="str">
        <f t="array" ref="L346">IF($B346="","",IF($A346&lt;&gt;"Có","Không",IF($G346="","Có",IF(IFERROR(INDEX('_bk 0830-1728 📚 Bộ câu hỏi'!$A$13:$A1000,MATCH($B346&amp;"|"&amp;$C346&amp;"|",'_bk 0830-1728 📚 Bộ câu hỏi'!$M$13:$M1000,0)),"Có")="Không","Không",IF(IFERROR(INDEX('_bk 0830-1728 📚 Bộ câu hỏi'!$A$13:$A1000,MATCH($B346&amp;"|"&amp;$C346&amp;"|"&amp;$D346,'_bk 0830-1728 📚 Bộ câu hỏi'!$M$13:$M1000,0)),"Có")="Không","Không","Có")))))</f>
        <v>Có</v>
      </c>
      <c r="M346" s="29" t="str">
        <f t="shared" si="1"/>
        <v>Quản lý|Nhân sự - Hành chính - Pháp chế|Q8</v>
      </c>
    </row>
    <row r="347">
      <c r="A347" s="23" t="s">
        <v>71</v>
      </c>
      <c r="B347" s="26" t="s">
        <v>409</v>
      </c>
      <c r="C347" s="26" t="s">
        <v>331</v>
      </c>
      <c r="D347" s="26" t="s">
        <v>1420</v>
      </c>
      <c r="E347" s="26" t="s">
        <v>1667</v>
      </c>
      <c r="F347" s="26" t="s">
        <v>196</v>
      </c>
      <c r="G347" s="26" t="s">
        <v>1428</v>
      </c>
      <c r="H347" s="26" t="s">
        <v>1429</v>
      </c>
      <c r="I347" s="26" t="s">
        <v>593</v>
      </c>
      <c r="J347" s="132"/>
      <c r="K347" s="29"/>
      <c r="L347" s="41" t="str">
        <f t="array" ref="L347">IF($B347="","",IF($A347&lt;&gt;"Có","Không",IF($G347="","Có",IF(IFERROR(INDEX('_bk 0830-1728 📚 Bộ câu hỏi'!$A$13:$A1000,MATCH($B347&amp;"|"&amp;$C347&amp;"|",'_bk 0830-1728 📚 Bộ câu hỏi'!$M$13:$M1000,0)),"Có")="Không","Không",IF(IFERROR(INDEX('_bk 0830-1728 📚 Bộ câu hỏi'!$A$13:$A1000,MATCH($B347&amp;"|"&amp;$C347&amp;"|"&amp;$D347,'_bk 0830-1728 📚 Bộ câu hỏi'!$M$13:$M1000,0)),"Có")="Không","Không","Có")))))</f>
        <v>Có</v>
      </c>
      <c r="M347" s="29" t="str">
        <f t="shared" si="1"/>
        <v>Quản lý|Nhân sự - Hành chính - Pháp chế|Q8</v>
      </c>
    </row>
    <row r="348">
      <c r="A348" s="23" t="s">
        <v>71</v>
      </c>
      <c r="B348" s="26" t="s">
        <v>409</v>
      </c>
      <c r="C348" s="26" t="s">
        <v>331</v>
      </c>
      <c r="D348" s="26" t="s">
        <v>1420</v>
      </c>
      <c r="E348" s="26" t="s">
        <v>1667</v>
      </c>
      <c r="F348" s="26" t="s">
        <v>196</v>
      </c>
      <c r="G348" s="26" t="s">
        <v>1430</v>
      </c>
      <c r="H348" s="26" t="s">
        <v>1431</v>
      </c>
      <c r="I348" s="26" t="s">
        <v>593</v>
      </c>
      <c r="J348" s="132"/>
      <c r="K348" s="29"/>
      <c r="L348" s="41" t="str">
        <f t="array" ref="L348">IF($B348="","",IF($A348&lt;&gt;"Có","Không",IF($G348="","Có",IF(IFERROR(INDEX('_bk 0830-1728 📚 Bộ câu hỏi'!$A$13:$A1000,MATCH($B348&amp;"|"&amp;$C348&amp;"|",'_bk 0830-1728 📚 Bộ câu hỏi'!$M$13:$M1000,0)),"Có")="Không","Không",IF(IFERROR(INDEX('_bk 0830-1728 📚 Bộ câu hỏi'!$A$13:$A1000,MATCH($B348&amp;"|"&amp;$C348&amp;"|"&amp;$D348,'_bk 0830-1728 📚 Bộ câu hỏi'!$M$13:$M1000,0)),"Có")="Không","Không","Có")))))</f>
        <v>Có</v>
      </c>
      <c r="M348" s="29" t="str">
        <f t="shared" si="1"/>
        <v>Quản lý|Nhân sự - Hành chính - Pháp chế|Q8</v>
      </c>
    </row>
    <row r="349">
      <c r="A349" s="23" t="s">
        <v>71</v>
      </c>
      <c r="B349" s="26" t="s">
        <v>409</v>
      </c>
      <c r="C349" s="26" t="s">
        <v>331</v>
      </c>
      <c r="D349" s="26" t="s">
        <v>1432</v>
      </c>
      <c r="E349" s="26" t="s">
        <v>1668</v>
      </c>
      <c r="F349" s="26" t="s">
        <v>196</v>
      </c>
      <c r="G349" s="26" t="s">
        <v>1434</v>
      </c>
      <c r="H349" s="26" t="s">
        <v>1435</v>
      </c>
      <c r="I349" s="26" t="s">
        <v>726</v>
      </c>
      <c r="J349" s="132"/>
      <c r="K349" s="29"/>
      <c r="L349" s="41" t="str">
        <f t="array" ref="L349">IF($B349="","",IF($A349&lt;&gt;"Có","Không",IF($G349="","Có",IF(IFERROR(INDEX('_bk 0830-1728 📚 Bộ câu hỏi'!$A$13:$A1000,MATCH($B349&amp;"|"&amp;$C349&amp;"|",'_bk 0830-1728 📚 Bộ câu hỏi'!$M$13:$M1000,0)),"Có")="Không","Không",IF(IFERROR(INDEX('_bk 0830-1728 📚 Bộ câu hỏi'!$A$13:$A1000,MATCH($B349&amp;"|"&amp;$C349&amp;"|"&amp;$D349,'_bk 0830-1728 📚 Bộ câu hỏi'!$M$13:$M1000,0)),"Có")="Không","Không","Có")))))</f>
        <v>Có</v>
      </c>
      <c r="M349" s="29" t="str">
        <f t="shared" si="1"/>
        <v>Quản lý|Nhân sự - Hành chính - Pháp chế|Q9</v>
      </c>
    </row>
    <row r="350">
      <c r="A350" s="23" t="s">
        <v>71</v>
      </c>
      <c r="B350" s="26" t="s">
        <v>409</v>
      </c>
      <c r="C350" s="26" t="s">
        <v>331</v>
      </c>
      <c r="D350" s="26" t="s">
        <v>1432</v>
      </c>
      <c r="E350" s="26" t="s">
        <v>1668</v>
      </c>
      <c r="F350" s="26" t="s">
        <v>196</v>
      </c>
      <c r="G350" s="26" t="s">
        <v>1436</v>
      </c>
      <c r="H350" s="26" t="s">
        <v>1437</v>
      </c>
      <c r="I350" s="26" t="s">
        <v>726</v>
      </c>
      <c r="J350" s="132"/>
      <c r="K350" s="29"/>
      <c r="L350" s="41" t="str">
        <f t="array" ref="L350">IF($B350="","",IF($A350&lt;&gt;"Có","Không",IF($G350="","Có",IF(IFERROR(INDEX('_bk 0830-1728 📚 Bộ câu hỏi'!$A$13:$A1000,MATCH($B350&amp;"|"&amp;$C350&amp;"|",'_bk 0830-1728 📚 Bộ câu hỏi'!$M$13:$M1000,0)),"Có")="Không","Không",IF(IFERROR(INDEX('_bk 0830-1728 📚 Bộ câu hỏi'!$A$13:$A1000,MATCH($B350&amp;"|"&amp;$C350&amp;"|"&amp;$D350,'_bk 0830-1728 📚 Bộ câu hỏi'!$M$13:$M1000,0)),"Có")="Không","Không","Có")))))</f>
        <v>Có</v>
      </c>
      <c r="M350" s="29" t="str">
        <f t="shared" si="1"/>
        <v>Quản lý|Nhân sự - Hành chính - Pháp chế|Q9</v>
      </c>
    </row>
    <row r="351">
      <c r="A351" s="23" t="s">
        <v>71</v>
      </c>
      <c r="B351" s="26" t="s">
        <v>409</v>
      </c>
      <c r="C351" s="26" t="s">
        <v>331</v>
      </c>
      <c r="D351" s="26" t="s">
        <v>1432</v>
      </c>
      <c r="E351" s="26" t="s">
        <v>1668</v>
      </c>
      <c r="F351" s="26" t="s">
        <v>196</v>
      </c>
      <c r="G351" s="26" t="s">
        <v>1438</v>
      </c>
      <c r="H351" s="26" t="s">
        <v>1439</v>
      </c>
      <c r="I351" s="26" t="s">
        <v>1354</v>
      </c>
      <c r="J351" s="132"/>
      <c r="K351" s="29"/>
      <c r="L351" s="41" t="str">
        <f t="array" ref="L351">IF($B351="","",IF($A351&lt;&gt;"Có","Không",IF($G351="","Có",IF(IFERROR(INDEX('_bk 0830-1728 📚 Bộ câu hỏi'!$A$13:$A1000,MATCH($B351&amp;"|"&amp;$C351&amp;"|",'_bk 0830-1728 📚 Bộ câu hỏi'!$M$13:$M1000,0)),"Có")="Không","Không",IF(IFERROR(INDEX('_bk 0830-1728 📚 Bộ câu hỏi'!$A$13:$A1000,MATCH($B351&amp;"|"&amp;$C351&amp;"|"&amp;$D351,'_bk 0830-1728 📚 Bộ câu hỏi'!$M$13:$M1000,0)),"Có")="Không","Không","Có")))))</f>
        <v>Có</v>
      </c>
      <c r="M351" s="29" t="str">
        <f t="shared" si="1"/>
        <v>Quản lý|Nhân sự - Hành chính - Pháp chế|Q9</v>
      </c>
    </row>
    <row r="352">
      <c r="A352" s="23" t="s">
        <v>71</v>
      </c>
      <c r="B352" s="26" t="s">
        <v>409</v>
      </c>
      <c r="C352" s="26" t="s">
        <v>331</v>
      </c>
      <c r="D352" s="26" t="s">
        <v>1432</v>
      </c>
      <c r="E352" s="26" t="s">
        <v>1668</v>
      </c>
      <c r="F352" s="26" t="s">
        <v>196</v>
      </c>
      <c r="G352" s="26" t="s">
        <v>1440</v>
      </c>
      <c r="H352" s="26" t="s">
        <v>1441</v>
      </c>
      <c r="I352" s="26" t="s">
        <v>593</v>
      </c>
      <c r="J352" s="132"/>
      <c r="K352" s="29"/>
      <c r="L352" s="41" t="str">
        <f t="array" ref="L352">IF($B352="","",IF($A352&lt;&gt;"Có","Không",IF($G352="","Có",IF(IFERROR(INDEX('_bk 0830-1728 📚 Bộ câu hỏi'!$A$13:$A1000,MATCH($B352&amp;"|"&amp;$C352&amp;"|",'_bk 0830-1728 📚 Bộ câu hỏi'!$M$13:$M1000,0)),"Có")="Không","Không",IF(IFERROR(INDEX('_bk 0830-1728 📚 Bộ câu hỏi'!$A$13:$A1000,MATCH($B352&amp;"|"&amp;$C352&amp;"|"&amp;$D352,'_bk 0830-1728 📚 Bộ câu hỏi'!$M$13:$M1000,0)),"Có")="Không","Không","Có")))))</f>
        <v>Có</v>
      </c>
      <c r="M352" s="29" t="str">
        <f t="shared" si="1"/>
        <v>Quản lý|Nhân sự - Hành chính - Pháp chế|Q9</v>
      </c>
    </row>
    <row r="353">
      <c r="A353" s="23" t="s">
        <v>71</v>
      </c>
      <c r="B353" s="26" t="s">
        <v>409</v>
      </c>
      <c r="C353" s="26" t="s">
        <v>331</v>
      </c>
      <c r="D353" s="26" t="s">
        <v>1432</v>
      </c>
      <c r="E353" s="26" t="s">
        <v>1668</v>
      </c>
      <c r="F353" s="26" t="s">
        <v>196</v>
      </c>
      <c r="G353" s="26" t="s">
        <v>1442</v>
      </c>
      <c r="H353" s="26" t="s">
        <v>1443</v>
      </c>
      <c r="I353" s="26" t="s">
        <v>593</v>
      </c>
      <c r="J353" s="132"/>
      <c r="K353" s="29"/>
      <c r="L353" s="41" t="str">
        <f t="array" ref="L353">IF($B353="","",IF($A353&lt;&gt;"Có","Không",IF($G353="","Có",IF(IFERROR(INDEX('_bk 0830-1728 📚 Bộ câu hỏi'!$A$13:$A1000,MATCH($B353&amp;"|"&amp;$C353&amp;"|",'_bk 0830-1728 📚 Bộ câu hỏi'!$M$13:$M1000,0)),"Có")="Không","Không",IF(IFERROR(INDEX('_bk 0830-1728 📚 Bộ câu hỏi'!$A$13:$A1000,MATCH($B353&amp;"|"&amp;$C353&amp;"|"&amp;$D353,'_bk 0830-1728 📚 Bộ câu hỏi'!$M$13:$M1000,0)),"Có")="Không","Không","Có")))))</f>
        <v>Có</v>
      </c>
      <c r="M353" s="29" t="str">
        <f t="shared" si="1"/>
        <v>Quản lý|Nhân sự - Hành chính - Pháp chế|Q9</v>
      </c>
    </row>
    <row r="354">
      <c r="A354" s="23" t="s">
        <v>71</v>
      </c>
      <c r="B354" s="26" t="s">
        <v>409</v>
      </c>
      <c r="C354" s="26" t="s">
        <v>331</v>
      </c>
      <c r="D354" s="26" t="s">
        <v>1432</v>
      </c>
      <c r="E354" s="26" t="s">
        <v>1668</v>
      </c>
      <c r="F354" s="26" t="s">
        <v>196</v>
      </c>
      <c r="G354" s="26" t="s">
        <v>1444</v>
      </c>
      <c r="H354" s="26" t="s">
        <v>1445</v>
      </c>
      <c r="I354" s="26" t="s">
        <v>593</v>
      </c>
      <c r="J354" s="132"/>
      <c r="K354" s="29"/>
      <c r="L354" s="41" t="str">
        <f t="array" ref="L354">IF($B354="","",IF($A354&lt;&gt;"Có","Không",IF($G354="","Có",IF(IFERROR(INDEX('_bk 0830-1728 📚 Bộ câu hỏi'!$A$13:$A1000,MATCH($B354&amp;"|"&amp;$C354&amp;"|",'_bk 0830-1728 📚 Bộ câu hỏi'!$M$13:$M1000,0)),"Có")="Không","Không",IF(IFERROR(INDEX('_bk 0830-1728 📚 Bộ câu hỏi'!$A$13:$A1000,MATCH($B354&amp;"|"&amp;$C354&amp;"|"&amp;$D354,'_bk 0830-1728 📚 Bộ câu hỏi'!$M$13:$M1000,0)),"Có")="Không","Không","Có")))))</f>
        <v>Có</v>
      </c>
      <c r="M354" s="29" t="str">
        <f t="shared" si="1"/>
        <v>Quản lý|Nhân sự - Hành chính - Pháp chế|Q9</v>
      </c>
    </row>
    <row r="355">
      <c r="A355" s="23" t="s">
        <v>71</v>
      </c>
      <c r="B355" s="26" t="s">
        <v>409</v>
      </c>
      <c r="C355" s="26" t="s">
        <v>331</v>
      </c>
      <c r="D355" s="26" t="s">
        <v>1432</v>
      </c>
      <c r="E355" s="26" t="s">
        <v>1668</v>
      </c>
      <c r="F355" s="26" t="s">
        <v>196</v>
      </c>
      <c r="G355" s="26" t="s">
        <v>1447</v>
      </c>
      <c r="H355" s="26" t="s">
        <v>1448</v>
      </c>
      <c r="I355" s="26" t="s">
        <v>593</v>
      </c>
      <c r="J355" s="132"/>
      <c r="K355" s="29"/>
      <c r="L355" s="41" t="str">
        <f t="array" ref="L355">IF($B355="","",IF($A355&lt;&gt;"Có","Không",IF($G355="","Có",IF(IFERROR(INDEX('_bk 0830-1728 📚 Bộ câu hỏi'!$A$13:$A1000,MATCH($B355&amp;"|"&amp;$C355&amp;"|",'_bk 0830-1728 📚 Bộ câu hỏi'!$M$13:$M1000,0)),"Có")="Không","Không",IF(IFERROR(INDEX('_bk 0830-1728 📚 Bộ câu hỏi'!$A$13:$A1000,MATCH($B355&amp;"|"&amp;$C355&amp;"|"&amp;$D355,'_bk 0830-1728 📚 Bộ câu hỏi'!$M$13:$M1000,0)),"Có")="Không","Không","Có")))))</f>
        <v>Có</v>
      </c>
      <c r="M355" s="29" t="str">
        <f t="shared" si="1"/>
        <v>Quản lý|Nhân sự - Hành chính - Pháp chế|Q9</v>
      </c>
    </row>
    <row r="356">
      <c r="A356" s="132"/>
      <c r="B356" s="29"/>
      <c r="C356" s="29"/>
      <c r="D356" s="29"/>
      <c r="E356" s="29"/>
      <c r="F356" s="29"/>
      <c r="G356" s="29"/>
      <c r="H356" s="29"/>
      <c r="I356" s="29"/>
      <c r="J356" s="132"/>
      <c r="K356" s="29"/>
      <c r="L356" s="41" t="str">
        <f t="array" ref="L356">IF($B356="","",IF($A356&lt;&gt;"Có","Không",IF($G356="","Có",IF(IFERROR(INDEX('_bk 0830-1728 📚 Bộ câu hỏi'!$A$13:$A1000,MATCH($B356&amp;"|"&amp;$C356&amp;"|",'_bk 0830-1728 📚 Bộ câu hỏi'!$M$13:$M1000,0)),"Có")="Không","Không",IF(IFERROR(INDEX('_bk 0830-1728 📚 Bộ câu hỏi'!$A$13:$A1000,MATCH($B356&amp;"|"&amp;$C356&amp;"|"&amp;$D356,'_bk 0830-1728 📚 Bộ câu hỏi'!$M$13:$M1000,0)),"Có")="Không","Không","Có")))))</f>
        <v/>
      </c>
      <c r="M356" s="29" t="str">
        <f t="shared" si="1"/>
        <v/>
      </c>
    </row>
    <row r="357">
      <c r="A357" s="132"/>
      <c r="B357" s="29"/>
      <c r="C357" s="29"/>
      <c r="D357" s="29"/>
      <c r="E357" s="29"/>
      <c r="F357" s="29"/>
      <c r="G357" s="29"/>
      <c r="H357" s="29"/>
      <c r="I357" s="29"/>
      <c r="J357" s="132"/>
      <c r="K357" s="29"/>
      <c r="L357" s="41" t="str">
        <f t="array" ref="L357">IF($B357="","",IF($A357&lt;&gt;"Có","Không",IF($G357="","Có",IF(IFERROR(INDEX('_bk 0830-1728 📚 Bộ câu hỏi'!$A$13:$A1000,MATCH($B357&amp;"|"&amp;$C357&amp;"|",'_bk 0830-1728 📚 Bộ câu hỏi'!$M$13:$M1000,0)),"Có")="Không","Không",IF(IFERROR(INDEX('_bk 0830-1728 📚 Bộ câu hỏi'!$A$13:$A1000,MATCH($B357&amp;"|"&amp;$C357&amp;"|"&amp;$D357,'_bk 0830-1728 📚 Bộ câu hỏi'!$M$13:$M1000,0)),"Có")="Không","Không","Có")))))</f>
        <v/>
      </c>
      <c r="M357" s="29" t="str">
        <f t="shared" si="1"/>
        <v/>
      </c>
    </row>
    <row r="358">
      <c r="A358" s="132"/>
      <c r="B358" s="29"/>
      <c r="C358" s="29"/>
      <c r="D358" s="29"/>
      <c r="E358" s="29"/>
      <c r="F358" s="29"/>
      <c r="G358" s="29"/>
      <c r="H358" s="29"/>
      <c r="I358" s="29"/>
      <c r="J358" s="132"/>
      <c r="K358" s="29"/>
      <c r="L358" s="41" t="str">
        <f t="array" ref="L358">IF($B358="","",IF($A358&lt;&gt;"Có","Không",IF($G358="","Có",IF(IFERROR(INDEX('_bk 0830-1728 📚 Bộ câu hỏi'!$A$13:$A1000,MATCH($B358&amp;"|"&amp;$C358&amp;"|",'_bk 0830-1728 📚 Bộ câu hỏi'!$M$13:$M1000,0)),"Có")="Không","Không",IF(IFERROR(INDEX('_bk 0830-1728 📚 Bộ câu hỏi'!$A$13:$A1000,MATCH($B358&amp;"|"&amp;$C358&amp;"|"&amp;$D358,'_bk 0830-1728 📚 Bộ câu hỏi'!$M$13:$M1000,0)),"Có")="Không","Không","Có")))))</f>
        <v/>
      </c>
      <c r="M358" s="29" t="str">
        <f t="shared" si="1"/>
        <v/>
      </c>
    </row>
    <row r="359">
      <c r="A359" s="132"/>
      <c r="B359" s="29"/>
      <c r="C359" s="29"/>
      <c r="D359" s="29"/>
      <c r="E359" s="29"/>
      <c r="F359" s="29"/>
      <c r="G359" s="29"/>
      <c r="H359" s="29"/>
      <c r="I359" s="29"/>
      <c r="J359" s="132"/>
      <c r="K359" s="29"/>
      <c r="L359" s="41" t="str">
        <f t="array" ref="L359">IF($B359="","",IF($A359&lt;&gt;"Có","Không",IF($G359="","Có",IF(IFERROR(INDEX('_bk 0830-1728 📚 Bộ câu hỏi'!$A$13:$A1000,MATCH($B359&amp;"|"&amp;$C359&amp;"|",'_bk 0830-1728 📚 Bộ câu hỏi'!$M$13:$M1000,0)),"Có")="Không","Không",IF(IFERROR(INDEX('_bk 0830-1728 📚 Bộ câu hỏi'!$A$13:$A1000,MATCH($B359&amp;"|"&amp;$C359&amp;"|"&amp;$D359,'_bk 0830-1728 📚 Bộ câu hỏi'!$M$13:$M1000,0)),"Có")="Không","Không","Có")))))</f>
        <v/>
      </c>
      <c r="M359" s="29" t="str">
        <f t="shared" si="1"/>
        <v/>
      </c>
    </row>
    <row r="360">
      <c r="A360" s="132"/>
      <c r="B360" s="29"/>
      <c r="C360" s="29"/>
      <c r="D360" s="29"/>
      <c r="E360" s="29"/>
      <c r="F360" s="29"/>
      <c r="G360" s="29"/>
      <c r="H360" s="29"/>
      <c r="I360" s="29"/>
      <c r="J360" s="132"/>
      <c r="K360" s="29"/>
      <c r="L360" s="41" t="str">
        <f t="array" ref="L360">IF($B360="","",IF($A360&lt;&gt;"Có","Không",IF($G360="","Có",IF(IFERROR(INDEX('_bk 0830-1728 📚 Bộ câu hỏi'!$A$13:$A1000,MATCH($B360&amp;"|"&amp;$C360&amp;"|",'_bk 0830-1728 📚 Bộ câu hỏi'!$M$13:$M1000,0)),"Có")="Không","Không",IF(IFERROR(INDEX('_bk 0830-1728 📚 Bộ câu hỏi'!$A$13:$A1000,MATCH($B360&amp;"|"&amp;$C360&amp;"|"&amp;$D360,'_bk 0830-1728 📚 Bộ câu hỏi'!$M$13:$M1000,0)),"Có")="Không","Không","Có")))))</f>
        <v/>
      </c>
      <c r="M360" s="29" t="str">
        <f t="shared" si="1"/>
        <v/>
      </c>
    </row>
    <row r="361">
      <c r="A361" s="132"/>
      <c r="B361" s="29"/>
      <c r="C361" s="29"/>
      <c r="D361" s="29"/>
      <c r="E361" s="29"/>
      <c r="F361" s="29"/>
      <c r="G361" s="29"/>
      <c r="H361" s="29"/>
      <c r="I361" s="29"/>
      <c r="J361" s="132"/>
      <c r="K361" s="29"/>
      <c r="L361" s="41" t="str">
        <f t="array" ref="L361">IF($B361="","",IF($A361&lt;&gt;"Có","Không",IF($G361="","Có",IF(IFERROR(INDEX('_bk 0830-1728 📚 Bộ câu hỏi'!$A$13:$A1000,MATCH($B361&amp;"|"&amp;$C361&amp;"|",'_bk 0830-1728 📚 Bộ câu hỏi'!$M$13:$M1000,0)),"Có")="Không","Không",IF(IFERROR(INDEX('_bk 0830-1728 📚 Bộ câu hỏi'!$A$13:$A1000,MATCH($B361&amp;"|"&amp;$C361&amp;"|"&amp;$D361,'_bk 0830-1728 📚 Bộ câu hỏi'!$M$13:$M1000,0)),"Có")="Không","Không","Có")))))</f>
        <v/>
      </c>
      <c r="M361" s="29" t="str">
        <f t="shared" si="1"/>
        <v/>
      </c>
    </row>
    <row r="362">
      <c r="A362" s="132"/>
      <c r="B362" s="29"/>
      <c r="C362" s="29"/>
      <c r="D362" s="29"/>
      <c r="E362" s="29"/>
      <c r="F362" s="29"/>
      <c r="G362" s="29"/>
      <c r="H362" s="29"/>
      <c r="I362" s="29"/>
      <c r="J362" s="132"/>
      <c r="K362" s="29"/>
      <c r="L362" s="41" t="str">
        <f t="array" ref="L362">IF($B362="","",IF($A362&lt;&gt;"Có","Không",IF($G362="","Có",IF(IFERROR(INDEX('_bk 0830-1728 📚 Bộ câu hỏi'!$A$13:$A1000,MATCH($B362&amp;"|"&amp;$C362&amp;"|",'_bk 0830-1728 📚 Bộ câu hỏi'!$M$13:$M1000,0)),"Có")="Không","Không",IF(IFERROR(INDEX('_bk 0830-1728 📚 Bộ câu hỏi'!$A$13:$A1000,MATCH($B362&amp;"|"&amp;$C362&amp;"|"&amp;$D362,'_bk 0830-1728 📚 Bộ câu hỏi'!$M$13:$M1000,0)),"Có")="Không","Không","Có")))))</f>
        <v/>
      </c>
      <c r="M362" s="29" t="str">
        <f t="shared" si="1"/>
        <v/>
      </c>
    </row>
    <row r="363">
      <c r="A363" s="132"/>
      <c r="B363" s="29"/>
      <c r="C363" s="29"/>
      <c r="D363" s="29"/>
      <c r="E363" s="29"/>
      <c r="F363" s="29"/>
      <c r="G363" s="29"/>
      <c r="H363" s="29"/>
      <c r="I363" s="29"/>
      <c r="J363" s="132"/>
      <c r="K363" s="29"/>
      <c r="L363" s="41" t="str">
        <f t="array" ref="L363">IF($B363="","",IF($A363&lt;&gt;"Có","Không",IF($G363="","Có",IF(IFERROR(INDEX('_bk 0830-1728 📚 Bộ câu hỏi'!$A$13:$A1000,MATCH($B363&amp;"|"&amp;$C363&amp;"|",'_bk 0830-1728 📚 Bộ câu hỏi'!$M$13:$M1000,0)),"Có")="Không","Không",IF(IFERROR(INDEX('_bk 0830-1728 📚 Bộ câu hỏi'!$A$13:$A1000,MATCH($B363&amp;"|"&amp;$C363&amp;"|"&amp;$D363,'_bk 0830-1728 📚 Bộ câu hỏi'!$M$13:$M1000,0)),"Có")="Không","Không","Có")))))</f>
        <v/>
      </c>
      <c r="M363" s="29" t="str">
        <f t="shared" si="1"/>
        <v/>
      </c>
    </row>
    <row r="364">
      <c r="A364" s="132"/>
      <c r="B364" s="29"/>
      <c r="C364" s="29"/>
      <c r="D364" s="29"/>
      <c r="E364" s="29"/>
      <c r="F364" s="29"/>
      <c r="G364" s="29"/>
      <c r="H364" s="29"/>
      <c r="I364" s="29"/>
      <c r="J364" s="132"/>
      <c r="K364" s="29"/>
      <c r="L364" s="41" t="str">
        <f t="array" ref="L364">IF($B364="","",IF($A364&lt;&gt;"Có","Không",IF($G364="","Có",IF(IFERROR(INDEX('_bk 0830-1728 📚 Bộ câu hỏi'!$A$13:$A1000,MATCH($B364&amp;"|"&amp;$C364&amp;"|",'_bk 0830-1728 📚 Bộ câu hỏi'!$M$13:$M1000,0)),"Có")="Không","Không",IF(IFERROR(INDEX('_bk 0830-1728 📚 Bộ câu hỏi'!$A$13:$A1000,MATCH($B364&amp;"|"&amp;$C364&amp;"|"&amp;$D364,'_bk 0830-1728 📚 Bộ câu hỏi'!$M$13:$M1000,0)),"Có")="Không","Không","Có")))))</f>
        <v/>
      </c>
      <c r="M364" s="29" t="str">
        <f t="shared" si="1"/>
        <v/>
      </c>
    </row>
    <row r="365">
      <c r="A365" s="132"/>
      <c r="B365" s="29"/>
      <c r="C365" s="29"/>
      <c r="D365" s="29"/>
      <c r="E365" s="29"/>
      <c r="F365" s="29"/>
      <c r="G365" s="29"/>
      <c r="H365" s="29"/>
      <c r="I365" s="29"/>
      <c r="J365" s="132"/>
      <c r="K365" s="29"/>
      <c r="L365" s="41" t="str">
        <f t="array" ref="L365">IF($B365="","",IF($A365&lt;&gt;"Có","Không",IF($G365="","Có",IF(IFERROR(INDEX('_bk 0830-1728 📚 Bộ câu hỏi'!$A$13:$A1000,MATCH($B365&amp;"|"&amp;$C365&amp;"|",'_bk 0830-1728 📚 Bộ câu hỏi'!$M$13:$M1000,0)),"Có")="Không","Không",IF(IFERROR(INDEX('_bk 0830-1728 📚 Bộ câu hỏi'!$A$13:$A1000,MATCH($B365&amp;"|"&amp;$C365&amp;"|"&amp;$D365,'_bk 0830-1728 📚 Bộ câu hỏi'!$M$13:$M1000,0)),"Có")="Không","Không","Có")))))</f>
        <v/>
      </c>
      <c r="M365" s="29" t="str">
        <f t="shared" si="1"/>
        <v/>
      </c>
    </row>
    <row r="366">
      <c r="A366" s="132"/>
      <c r="B366" s="29"/>
      <c r="C366" s="29"/>
      <c r="D366" s="29"/>
      <c r="E366" s="29"/>
      <c r="F366" s="29"/>
      <c r="G366" s="29"/>
      <c r="H366" s="29"/>
      <c r="I366" s="29"/>
      <c r="J366" s="132"/>
      <c r="K366" s="29"/>
      <c r="L366" s="41" t="str">
        <f t="array" ref="L366">IF($B366="","",IF($A366&lt;&gt;"Có","Không",IF($G366="","Có",IF(IFERROR(INDEX('_bk 0830-1728 📚 Bộ câu hỏi'!$A$13:$A1000,MATCH($B366&amp;"|"&amp;$C366&amp;"|",'_bk 0830-1728 📚 Bộ câu hỏi'!$M$13:$M1000,0)),"Có")="Không","Không",IF(IFERROR(INDEX('_bk 0830-1728 📚 Bộ câu hỏi'!$A$13:$A1000,MATCH($B366&amp;"|"&amp;$C366&amp;"|"&amp;$D366,'_bk 0830-1728 📚 Bộ câu hỏi'!$M$13:$M1000,0)),"Có")="Không","Không","Có")))))</f>
        <v/>
      </c>
      <c r="M366" s="29" t="str">
        <f t="shared" si="1"/>
        <v/>
      </c>
    </row>
    <row r="367">
      <c r="A367" s="132"/>
      <c r="B367" s="29"/>
      <c r="C367" s="29"/>
      <c r="D367" s="29"/>
      <c r="E367" s="29"/>
      <c r="F367" s="29"/>
      <c r="G367" s="29"/>
      <c r="H367" s="29"/>
      <c r="I367" s="29"/>
      <c r="J367" s="132"/>
      <c r="K367" s="29"/>
      <c r="L367" s="41" t="str">
        <f t="array" ref="L367">IF($B367="","",IF($A367&lt;&gt;"Có","Không",IF($G367="","Có",IF(IFERROR(INDEX('_bk 0830-1728 📚 Bộ câu hỏi'!$A$13:$A1000,MATCH($B367&amp;"|"&amp;$C367&amp;"|",'_bk 0830-1728 📚 Bộ câu hỏi'!$M$13:$M1000,0)),"Có")="Không","Không",IF(IFERROR(INDEX('_bk 0830-1728 📚 Bộ câu hỏi'!$A$13:$A1000,MATCH($B367&amp;"|"&amp;$C367&amp;"|"&amp;$D367,'_bk 0830-1728 📚 Bộ câu hỏi'!$M$13:$M1000,0)),"Có")="Không","Không","Có")))))</f>
        <v/>
      </c>
      <c r="M367" s="29" t="str">
        <f t="shared" si="1"/>
        <v/>
      </c>
    </row>
    <row r="368">
      <c r="A368" s="132"/>
      <c r="B368" s="29"/>
      <c r="C368" s="29"/>
      <c r="D368" s="29"/>
      <c r="E368" s="29"/>
      <c r="F368" s="29"/>
      <c r="G368" s="29"/>
      <c r="H368" s="29"/>
      <c r="I368" s="29"/>
      <c r="J368" s="132"/>
      <c r="K368" s="29"/>
      <c r="L368" s="41" t="str">
        <f t="array" ref="L368">IF($B368="","",IF($A368&lt;&gt;"Có","Không",IF($G368="","Có",IF(IFERROR(INDEX('_bk 0830-1728 📚 Bộ câu hỏi'!$A$13:$A1000,MATCH($B368&amp;"|"&amp;$C368&amp;"|",'_bk 0830-1728 📚 Bộ câu hỏi'!$M$13:$M1000,0)),"Có")="Không","Không",IF(IFERROR(INDEX('_bk 0830-1728 📚 Bộ câu hỏi'!$A$13:$A1000,MATCH($B368&amp;"|"&amp;$C368&amp;"|"&amp;$D368,'_bk 0830-1728 📚 Bộ câu hỏi'!$M$13:$M1000,0)),"Có")="Không","Không","Có")))))</f>
        <v/>
      </c>
      <c r="M368" s="29" t="str">
        <f t="shared" si="1"/>
        <v/>
      </c>
    </row>
    <row r="369">
      <c r="A369" s="132"/>
      <c r="B369" s="29"/>
      <c r="C369" s="29"/>
      <c r="D369" s="29"/>
      <c r="E369" s="29"/>
      <c r="F369" s="29"/>
      <c r="G369" s="29"/>
      <c r="H369" s="29"/>
      <c r="I369" s="29"/>
      <c r="J369" s="132"/>
      <c r="K369" s="29"/>
      <c r="L369" s="41" t="str">
        <f t="array" ref="L369">IF($B369="","",IF($A369&lt;&gt;"Có","Không",IF($G369="","Có",IF(IFERROR(INDEX('_bk 0830-1728 📚 Bộ câu hỏi'!$A$13:$A1000,MATCH($B369&amp;"|"&amp;$C369&amp;"|",'_bk 0830-1728 📚 Bộ câu hỏi'!$M$13:$M1000,0)),"Có")="Không","Không",IF(IFERROR(INDEX('_bk 0830-1728 📚 Bộ câu hỏi'!$A$13:$A1000,MATCH($B369&amp;"|"&amp;$C369&amp;"|"&amp;$D369,'_bk 0830-1728 📚 Bộ câu hỏi'!$M$13:$M1000,0)),"Có")="Không","Không","Có")))))</f>
        <v/>
      </c>
      <c r="M369" s="29" t="str">
        <f t="shared" si="1"/>
        <v/>
      </c>
    </row>
    <row r="370">
      <c r="A370" s="132"/>
      <c r="B370" s="29"/>
      <c r="C370" s="29"/>
      <c r="D370" s="29"/>
      <c r="E370" s="29"/>
      <c r="F370" s="29"/>
      <c r="G370" s="29"/>
      <c r="H370" s="29"/>
      <c r="I370" s="29"/>
      <c r="J370" s="132"/>
      <c r="K370" s="29"/>
      <c r="L370" s="41" t="str">
        <f t="array" ref="L370">IF($B370="","",IF($A370&lt;&gt;"Có","Không",IF($G370="","Có",IF(IFERROR(INDEX('_bk 0830-1728 📚 Bộ câu hỏi'!$A$13:$A1000,MATCH($B370&amp;"|"&amp;$C370&amp;"|",'_bk 0830-1728 📚 Bộ câu hỏi'!$M$13:$M1000,0)),"Có")="Không","Không",IF(IFERROR(INDEX('_bk 0830-1728 📚 Bộ câu hỏi'!$A$13:$A1000,MATCH($B370&amp;"|"&amp;$C370&amp;"|"&amp;$D370,'_bk 0830-1728 📚 Bộ câu hỏi'!$M$13:$M1000,0)),"Có")="Không","Không","Có")))))</f>
        <v/>
      </c>
      <c r="M370" s="29" t="str">
        <f t="shared" si="1"/>
        <v/>
      </c>
    </row>
    <row r="371">
      <c r="A371" s="132"/>
      <c r="B371" s="29"/>
      <c r="C371" s="29"/>
      <c r="D371" s="29"/>
      <c r="E371" s="29"/>
      <c r="F371" s="29"/>
      <c r="G371" s="29"/>
      <c r="H371" s="29"/>
      <c r="I371" s="29"/>
      <c r="J371" s="132"/>
      <c r="K371" s="29"/>
      <c r="L371" s="41" t="str">
        <f t="array" ref="L371">IF($B371="","",IF($A371&lt;&gt;"Có","Không",IF($G371="","Có",IF(IFERROR(INDEX('_bk 0830-1728 📚 Bộ câu hỏi'!$A$13:$A1000,MATCH($B371&amp;"|"&amp;$C371&amp;"|",'_bk 0830-1728 📚 Bộ câu hỏi'!$M$13:$M1000,0)),"Có")="Không","Không",IF(IFERROR(INDEX('_bk 0830-1728 📚 Bộ câu hỏi'!$A$13:$A1000,MATCH($B371&amp;"|"&amp;$C371&amp;"|"&amp;$D371,'_bk 0830-1728 📚 Bộ câu hỏi'!$M$13:$M1000,0)),"Có")="Không","Không","Có")))))</f>
        <v/>
      </c>
      <c r="M371" s="29" t="str">
        <f t="shared" si="1"/>
        <v/>
      </c>
    </row>
    <row r="372">
      <c r="A372" s="132"/>
      <c r="B372" s="29"/>
      <c r="C372" s="29"/>
      <c r="D372" s="29"/>
      <c r="E372" s="29"/>
      <c r="F372" s="29"/>
      <c r="G372" s="29"/>
      <c r="H372" s="29"/>
      <c r="I372" s="29"/>
      <c r="J372" s="132"/>
      <c r="K372" s="29"/>
      <c r="L372" s="41" t="str">
        <f t="array" ref="L372">IF($B372="","",IF($A372&lt;&gt;"Có","Không",IF($G372="","Có",IF(IFERROR(INDEX('_bk 0830-1728 📚 Bộ câu hỏi'!$A$13:$A1000,MATCH($B372&amp;"|"&amp;$C372&amp;"|",'_bk 0830-1728 📚 Bộ câu hỏi'!$M$13:$M1000,0)),"Có")="Không","Không",IF(IFERROR(INDEX('_bk 0830-1728 📚 Bộ câu hỏi'!$A$13:$A1000,MATCH($B372&amp;"|"&amp;$C372&amp;"|"&amp;$D372,'_bk 0830-1728 📚 Bộ câu hỏi'!$M$13:$M1000,0)),"Có")="Không","Không","Có")))))</f>
        <v/>
      </c>
      <c r="M372" s="29" t="str">
        <f t="shared" si="1"/>
        <v/>
      </c>
    </row>
    <row r="373">
      <c r="A373" s="132"/>
      <c r="B373" s="29"/>
      <c r="C373" s="29"/>
      <c r="D373" s="29"/>
      <c r="E373" s="29"/>
      <c r="F373" s="29"/>
      <c r="G373" s="29"/>
      <c r="H373" s="29"/>
      <c r="I373" s="29"/>
      <c r="J373" s="132"/>
      <c r="K373" s="29"/>
      <c r="L373" s="41" t="str">
        <f t="array" ref="L373">IF($B373="","",IF($A373&lt;&gt;"Có","Không",IF($G373="","Có",IF(IFERROR(INDEX('_bk 0830-1728 📚 Bộ câu hỏi'!$A$13:$A1000,MATCH($B373&amp;"|"&amp;$C373&amp;"|",'_bk 0830-1728 📚 Bộ câu hỏi'!$M$13:$M1000,0)),"Có")="Không","Không",IF(IFERROR(INDEX('_bk 0830-1728 📚 Bộ câu hỏi'!$A$13:$A1000,MATCH($B373&amp;"|"&amp;$C373&amp;"|"&amp;$D373,'_bk 0830-1728 📚 Bộ câu hỏi'!$M$13:$M1000,0)),"Có")="Không","Không","Có")))))</f>
        <v/>
      </c>
      <c r="M373" s="29" t="str">
        <f t="shared" si="1"/>
        <v/>
      </c>
    </row>
    <row r="374">
      <c r="A374" s="132"/>
      <c r="B374" s="29"/>
      <c r="C374" s="29"/>
      <c r="D374" s="29"/>
      <c r="E374" s="29"/>
      <c r="F374" s="29"/>
      <c r="G374" s="29"/>
      <c r="H374" s="29"/>
      <c r="I374" s="29"/>
      <c r="J374" s="132"/>
      <c r="K374" s="29"/>
      <c r="L374" s="41" t="str">
        <f t="array" ref="L374">IF($B374="","",IF($A374&lt;&gt;"Có","Không",IF($G374="","Có",IF(IFERROR(INDEX('_bk 0830-1728 📚 Bộ câu hỏi'!$A$13:$A1000,MATCH($B374&amp;"|"&amp;$C374&amp;"|",'_bk 0830-1728 📚 Bộ câu hỏi'!$M$13:$M1000,0)),"Có")="Không","Không",IF(IFERROR(INDEX('_bk 0830-1728 📚 Bộ câu hỏi'!$A$13:$A1000,MATCH($B374&amp;"|"&amp;$C374&amp;"|"&amp;$D374,'_bk 0830-1728 📚 Bộ câu hỏi'!$M$13:$M1000,0)),"Có")="Không","Không","Có")))))</f>
        <v/>
      </c>
      <c r="M374" s="29" t="str">
        <f t="shared" si="1"/>
        <v/>
      </c>
    </row>
    <row r="375">
      <c r="A375" s="132"/>
      <c r="B375" s="29"/>
      <c r="C375" s="29"/>
      <c r="D375" s="29"/>
      <c r="E375" s="29"/>
      <c r="F375" s="29"/>
      <c r="G375" s="29"/>
      <c r="H375" s="29"/>
      <c r="I375" s="29"/>
      <c r="J375" s="132"/>
      <c r="K375" s="29"/>
      <c r="L375" s="41" t="str">
        <f t="array" ref="L375">IF($B375="","",IF($A375&lt;&gt;"Có","Không",IF($G375="","Có",IF(IFERROR(INDEX('_bk 0830-1728 📚 Bộ câu hỏi'!$A$13:$A1000,MATCH($B375&amp;"|"&amp;$C375&amp;"|",'_bk 0830-1728 📚 Bộ câu hỏi'!$M$13:$M1000,0)),"Có")="Không","Không",IF(IFERROR(INDEX('_bk 0830-1728 📚 Bộ câu hỏi'!$A$13:$A1000,MATCH($B375&amp;"|"&amp;$C375&amp;"|"&amp;$D375,'_bk 0830-1728 📚 Bộ câu hỏi'!$M$13:$M1000,0)),"Có")="Không","Không","Có")))))</f>
        <v/>
      </c>
      <c r="M375" s="29" t="str">
        <f t="shared" si="1"/>
        <v/>
      </c>
    </row>
    <row r="376">
      <c r="A376" s="132"/>
      <c r="B376" s="29"/>
      <c r="C376" s="29"/>
      <c r="D376" s="29"/>
      <c r="E376" s="29"/>
      <c r="F376" s="29"/>
      <c r="G376" s="29"/>
      <c r="H376" s="29"/>
      <c r="I376" s="29"/>
      <c r="J376" s="132"/>
      <c r="K376" s="29"/>
      <c r="L376" s="41" t="str">
        <f t="array" ref="L376">IF($B376="","",IF($A376&lt;&gt;"Có","Không",IF($G376="","Có",IF(IFERROR(INDEX('_bk 0830-1728 📚 Bộ câu hỏi'!$A$13:$A1000,MATCH($B376&amp;"|"&amp;$C376&amp;"|",'_bk 0830-1728 📚 Bộ câu hỏi'!$M$13:$M1000,0)),"Có")="Không","Không",IF(IFERROR(INDEX('_bk 0830-1728 📚 Bộ câu hỏi'!$A$13:$A1000,MATCH($B376&amp;"|"&amp;$C376&amp;"|"&amp;$D376,'_bk 0830-1728 📚 Bộ câu hỏi'!$M$13:$M1000,0)),"Có")="Không","Không","Có")))))</f>
        <v/>
      </c>
      <c r="M376" s="29" t="str">
        <f t="shared" si="1"/>
        <v/>
      </c>
    </row>
    <row r="377">
      <c r="A377" s="132"/>
      <c r="B377" s="29"/>
      <c r="C377" s="29"/>
      <c r="D377" s="29"/>
      <c r="E377" s="29"/>
      <c r="F377" s="29"/>
      <c r="G377" s="29"/>
      <c r="H377" s="29"/>
      <c r="I377" s="29"/>
      <c r="J377" s="132"/>
      <c r="K377" s="29"/>
      <c r="L377" s="41" t="str">
        <f t="array" ref="L377">IF($B377="","",IF($A377&lt;&gt;"Có","Không",IF($G377="","Có",IF(IFERROR(INDEX('_bk 0830-1728 📚 Bộ câu hỏi'!$A$13:$A1000,MATCH($B377&amp;"|"&amp;$C377&amp;"|",'_bk 0830-1728 📚 Bộ câu hỏi'!$M$13:$M1000,0)),"Có")="Không","Không",IF(IFERROR(INDEX('_bk 0830-1728 📚 Bộ câu hỏi'!$A$13:$A1000,MATCH($B377&amp;"|"&amp;$C377&amp;"|"&amp;$D377,'_bk 0830-1728 📚 Bộ câu hỏi'!$M$13:$M1000,0)),"Có")="Không","Không","Có")))))</f>
        <v/>
      </c>
      <c r="M377" s="29" t="str">
        <f t="shared" si="1"/>
        <v/>
      </c>
    </row>
    <row r="378">
      <c r="A378" s="132"/>
      <c r="B378" s="29"/>
      <c r="C378" s="29"/>
      <c r="D378" s="29"/>
      <c r="E378" s="29"/>
      <c r="F378" s="29"/>
      <c r="G378" s="29"/>
      <c r="H378" s="29"/>
      <c r="I378" s="29"/>
      <c r="J378" s="132"/>
      <c r="K378" s="29"/>
      <c r="L378" s="41" t="str">
        <f t="array" ref="L378">IF($B378="","",IF($A378&lt;&gt;"Có","Không",IF($G378="","Có",IF(IFERROR(INDEX('_bk 0830-1728 📚 Bộ câu hỏi'!$A$13:$A1000,MATCH($B378&amp;"|"&amp;$C378&amp;"|",'_bk 0830-1728 📚 Bộ câu hỏi'!$M$13:$M1000,0)),"Có")="Không","Không",IF(IFERROR(INDEX('_bk 0830-1728 📚 Bộ câu hỏi'!$A$13:$A1000,MATCH($B378&amp;"|"&amp;$C378&amp;"|"&amp;$D378,'_bk 0830-1728 📚 Bộ câu hỏi'!$M$13:$M1000,0)),"Có")="Không","Không","Có")))))</f>
        <v/>
      </c>
      <c r="M378" s="29" t="str">
        <f t="shared" si="1"/>
        <v/>
      </c>
    </row>
    <row r="379">
      <c r="A379" s="132"/>
      <c r="B379" s="29"/>
      <c r="C379" s="29"/>
      <c r="D379" s="29"/>
      <c r="E379" s="29"/>
      <c r="F379" s="29"/>
      <c r="G379" s="29"/>
      <c r="H379" s="29"/>
      <c r="I379" s="29"/>
      <c r="J379" s="132"/>
      <c r="K379" s="29"/>
      <c r="L379" s="41" t="str">
        <f t="array" ref="L379">IF($B379="","",IF($A379&lt;&gt;"Có","Không",IF($G379="","Có",IF(IFERROR(INDEX('_bk 0830-1728 📚 Bộ câu hỏi'!$A$13:$A1000,MATCH($B379&amp;"|"&amp;$C379&amp;"|",'_bk 0830-1728 📚 Bộ câu hỏi'!$M$13:$M1000,0)),"Có")="Không","Không",IF(IFERROR(INDEX('_bk 0830-1728 📚 Bộ câu hỏi'!$A$13:$A1000,MATCH($B379&amp;"|"&amp;$C379&amp;"|"&amp;$D379,'_bk 0830-1728 📚 Bộ câu hỏi'!$M$13:$M1000,0)),"Có")="Không","Không","Có")))))</f>
        <v/>
      </c>
      <c r="M379" s="29" t="str">
        <f t="shared" si="1"/>
        <v/>
      </c>
    </row>
    <row r="380">
      <c r="A380" s="132"/>
      <c r="B380" s="29"/>
      <c r="C380" s="29"/>
      <c r="D380" s="29"/>
      <c r="E380" s="29"/>
      <c r="F380" s="29"/>
      <c r="G380" s="29"/>
      <c r="H380" s="29"/>
      <c r="I380" s="29"/>
      <c r="J380" s="132"/>
      <c r="K380" s="29"/>
      <c r="L380" s="41" t="str">
        <f t="array" ref="L380">IF($B380="","",IF($A380&lt;&gt;"Có","Không",IF($G380="","Có",IF(IFERROR(INDEX('_bk 0830-1728 📚 Bộ câu hỏi'!$A$13:$A1000,MATCH($B380&amp;"|"&amp;$C380&amp;"|",'_bk 0830-1728 📚 Bộ câu hỏi'!$M$13:$M1000,0)),"Có")="Không","Không",IF(IFERROR(INDEX('_bk 0830-1728 📚 Bộ câu hỏi'!$A$13:$A1000,MATCH($B380&amp;"|"&amp;$C380&amp;"|"&amp;$D380,'_bk 0830-1728 📚 Bộ câu hỏi'!$M$13:$M1000,0)),"Có")="Không","Không","Có")))))</f>
        <v/>
      </c>
      <c r="M380" s="29" t="str">
        <f t="shared" si="1"/>
        <v/>
      </c>
    </row>
    <row r="381">
      <c r="A381" s="132"/>
      <c r="B381" s="29"/>
      <c r="C381" s="29"/>
      <c r="D381" s="29"/>
      <c r="E381" s="29"/>
      <c r="F381" s="29"/>
      <c r="G381" s="29"/>
      <c r="H381" s="29"/>
      <c r="I381" s="29"/>
      <c r="J381" s="132"/>
      <c r="K381" s="29"/>
      <c r="L381" s="41" t="str">
        <f t="array" ref="L381">IF($B381="","",IF($A381&lt;&gt;"Có","Không",IF($G381="","Có",IF(IFERROR(INDEX('_bk 0830-1728 📚 Bộ câu hỏi'!$A$13:$A1000,MATCH($B381&amp;"|"&amp;$C381&amp;"|",'_bk 0830-1728 📚 Bộ câu hỏi'!$M$13:$M1000,0)),"Có")="Không","Không",IF(IFERROR(INDEX('_bk 0830-1728 📚 Bộ câu hỏi'!$A$13:$A1000,MATCH($B381&amp;"|"&amp;$C381&amp;"|"&amp;$D381,'_bk 0830-1728 📚 Bộ câu hỏi'!$M$13:$M1000,0)),"Có")="Không","Không","Có")))))</f>
        <v/>
      </c>
      <c r="M381" s="29" t="str">
        <f t="shared" si="1"/>
        <v/>
      </c>
    </row>
    <row r="382">
      <c r="A382" s="132"/>
      <c r="B382" s="29"/>
      <c r="C382" s="29"/>
      <c r="D382" s="29"/>
      <c r="E382" s="29"/>
      <c r="F382" s="29"/>
      <c r="G382" s="29"/>
      <c r="H382" s="29"/>
      <c r="I382" s="29"/>
      <c r="J382" s="132"/>
      <c r="K382" s="29"/>
      <c r="L382" s="41" t="str">
        <f t="array" ref="L382">IF($B382="","",IF($A382&lt;&gt;"Có","Không",IF($G382="","Có",IF(IFERROR(INDEX('_bk 0830-1728 📚 Bộ câu hỏi'!$A$13:$A1000,MATCH($B382&amp;"|"&amp;$C382&amp;"|",'_bk 0830-1728 📚 Bộ câu hỏi'!$M$13:$M1000,0)),"Có")="Không","Không",IF(IFERROR(INDEX('_bk 0830-1728 📚 Bộ câu hỏi'!$A$13:$A1000,MATCH($B382&amp;"|"&amp;$C382&amp;"|"&amp;$D382,'_bk 0830-1728 📚 Bộ câu hỏi'!$M$13:$M1000,0)),"Có")="Không","Không","Có")))))</f>
        <v/>
      </c>
      <c r="M382" s="29" t="str">
        <f t="shared" si="1"/>
        <v/>
      </c>
    </row>
    <row r="383">
      <c r="A383" s="132"/>
      <c r="B383" s="29"/>
      <c r="C383" s="29"/>
      <c r="D383" s="29"/>
      <c r="E383" s="29"/>
      <c r="F383" s="29"/>
      <c r="G383" s="29"/>
      <c r="H383" s="29"/>
      <c r="I383" s="29"/>
      <c r="J383" s="132"/>
      <c r="K383" s="29"/>
      <c r="L383" s="41" t="str">
        <f t="array" ref="L383">IF($B383="","",IF($A383&lt;&gt;"Có","Không",IF($G383="","Có",IF(IFERROR(INDEX('_bk 0830-1728 📚 Bộ câu hỏi'!$A$13:$A1000,MATCH($B383&amp;"|"&amp;$C383&amp;"|",'_bk 0830-1728 📚 Bộ câu hỏi'!$M$13:$M1000,0)),"Có")="Không","Không",IF(IFERROR(INDEX('_bk 0830-1728 📚 Bộ câu hỏi'!$A$13:$A1000,MATCH($B383&amp;"|"&amp;$C383&amp;"|"&amp;$D383,'_bk 0830-1728 📚 Bộ câu hỏi'!$M$13:$M1000,0)),"Có")="Không","Không","Có")))))</f>
        <v/>
      </c>
      <c r="M383" s="29" t="str">
        <f t="shared" si="1"/>
        <v/>
      </c>
    </row>
    <row r="384">
      <c r="A384" s="132"/>
      <c r="B384" s="29"/>
      <c r="C384" s="29"/>
      <c r="D384" s="29"/>
      <c r="E384" s="29"/>
      <c r="F384" s="29"/>
      <c r="G384" s="29"/>
      <c r="H384" s="29"/>
      <c r="I384" s="29"/>
      <c r="J384" s="132"/>
      <c r="K384" s="29"/>
      <c r="L384" s="41" t="str">
        <f t="array" ref="L384">IF($B384="","",IF($A384&lt;&gt;"Có","Không",IF($G384="","Có",IF(IFERROR(INDEX('_bk 0830-1728 📚 Bộ câu hỏi'!$A$13:$A1000,MATCH($B384&amp;"|"&amp;$C384&amp;"|",'_bk 0830-1728 📚 Bộ câu hỏi'!$M$13:$M1000,0)),"Có")="Không","Không",IF(IFERROR(INDEX('_bk 0830-1728 📚 Bộ câu hỏi'!$A$13:$A1000,MATCH($B384&amp;"|"&amp;$C384&amp;"|"&amp;$D384,'_bk 0830-1728 📚 Bộ câu hỏi'!$M$13:$M1000,0)),"Có")="Không","Không","Có")))))</f>
        <v/>
      </c>
      <c r="M384" s="29" t="str">
        <f t="shared" si="1"/>
        <v/>
      </c>
    </row>
    <row r="385">
      <c r="A385" s="132"/>
      <c r="B385" s="29"/>
      <c r="C385" s="29"/>
      <c r="D385" s="29"/>
      <c r="E385" s="29"/>
      <c r="F385" s="29"/>
      <c r="G385" s="29"/>
      <c r="H385" s="29"/>
      <c r="I385" s="29"/>
      <c r="J385" s="132"/>
      <c r="K385" s="29"/>
      <c r="L385" s="41" t="str">
        <f t="array" ref="L385">IF($B385="","",IF($A385&lt;&gt;"Có","Không",IF($G385="","Có",IF(IFERROR(INDEX('_bk 0830-1728 📚 Bộ câu hỏi'!$A$13:$A1000,MATCH($B385&amp;"|"&amp;$C385&amp;"|",'_bk 0830-1728 📚 Bộ câu hỏi'!$M$13:$M1000,0)),"Có")="Không","Không",IF(IFERROR(INDEX('_bk 0830-1728 📚 Bộ câu hỏi'!$A$13:$A1000,MATCH($B385&amp;"|"&amp;$C385&amp;"|"&amp;$D385,'_bk 0830-1728 📚 Bộ câu hỏi'!$M$13:$M1000,0)),"Có")="Không","Không","Có")))))</f>
        <v/>
      </c>
      <c r="M385" s="29" t="str">
        <f t="shared" si="1"/>
        <v/>
      </c>
    </row>
    <row r="386">
      <c r="A386" s="132"/>
      <c r="B386" s="29"/>
      <c r="C386" s="29"/>
      <c r="D386" s="29"/>
      <c r="E386" s="29"/>
      <c r="F386" s="29"/>
      <c r="G386" s="29"/>
      <c r="H386" s="29"/>
      <c r="I386" s="29"/>
      <c r="J386" s="132"/>
      <c r="K386" s="29"/>
      <c r="L386" s="41" t="str">
        <f t="array" ref="L386">IF($B386="","",IF($A386&lt;&gt;"Có","Không",IF($G386="","Có",IF(IFERROR(INDEX('_bk 0830-1728 📚 Bộ câu hỏi'!$A$13:$A1000,MATCH($B386&amp;"|"&amp;$C386&amp;"|",'_bk 0830-1728 📚 Bộ câu hỏi'!$M$13:$M1000,0)),"Có")="Không","Không",IF(IFERROR(INDEX('_bk 0830-1728 📚 Bộ câu hỏi'!$A$13:$A1000,MATCH($B386&amp;"|"&amp;$C386&amp;"|"&amp;$D386,'_bk 0830-1728 📚 Bộ câu hỏi'!$M$13:$M1000,0)),"Có")="Không","Không","Có")))))</f>
        <v/>
      </c>
      <c r="M386" s="29" t="str">
        <f t="shared" si="1"/>
        <v/>
      </c>
    </row>
    <row r="387">
      <c r="A387" s="132"/>
      <c r="B387" s="29"/>
      <c r="C387" s="29"/>
      <c r="D387" s="29"/>
      <c r="E387" s="29"/>
      <c r="F387" s="29"/>
      <c r="G387" s="29"/>
      <c r="H387" s="29"/>
      <c r="I387" s="29"/>
      <c r="J387" s="132"/>
      <c r="K387" s="29"/>
      <c r="L387" s="41" t="str">
        <f t="array" ref="L387">IF($B387="","",IF($A387&lt;&gt;"Có","Không",IF($G387="","Có",IF(IFERROR(INDEX('_bk 0830-1728 📚 Bộ câu hỏi'!$A$13:$A1000,MATCH($B387&amp;"|"&amp;$C387&amp;"|",'_bk 0830-1728 📚 Bộ câu hỏi'!$M$13:$M1000,0)),"Có")="Không","Không",IF(IFERROR(INDEX('_bk 0830-1728 📚 Bộ câu hỏi'!$A$13:$A1000,MATCH($B387&amp;"|"&amp;$C387&amp;"|"&amp;$D387,'_bk 0830-1728 📚 Bộ câu hỏi'!$M$13:$M1000,0)),"Có")="Không","Không","Có")))))</f>
        <v/>
      </c>
      <c r="M387" s="29" t="str">
        <f t="shared" si="1"/>
        <v/>
      </c>
    </row>
    <row r="388">
      <c r="A388" s="132"/>
      <c r="B388" s="29"/>
      <c r="C388" s="29"/>
      <c r="D388" s="29"/>
      <c r="E388" s="29"/>
      <c r="F388" s="29"/>
      <c r="G388" s="29"/>
      <c r="H388" s="29"/>
      <c r="I388" s="29"/>
      <c r="J388" s="132"/>
      <c r="K388" s="29"/>
      <c r="L388" s="41" t="str">
        <f t="array" ref="L388">IF($B388="","",IF($A388&lt;&gt;"Có","Không",IF($G388="","Có",IF(IFERROR(INDEX('_bk 0830-1728 📚 Bộ câu hỏi'!$A$13:$A1000,MATCH($B388&amp;"|"&amp;$C388&amp;"|",'_bk 0830-1728 📚 Bộ câu hỏi'!$M$13:$M1000,0)),"Có")="Không","Không",IF(IFERROR(INDEX('_bk 0830-1728 📚 Bộ câu hỏi'!$A$13:$A1000,MATCH($B388&amp;"|"&amp;$C388&amp;"|"&amp;$D388,'_bk 0830-1728 📚 Bộ câu hỏi'!$M$13:$M1000,0)),"Có")="Không","Không","Có")))))</f>
        <v/>
      </c>
      <c r="M388" s="29" t="str">
        <f t="shared" si="1"/>
        <v/>
      </c>
    </row>
    <row r="389">
      <c r="A389" s="132"/>
      <c r="B389" s="29"/>
      <c r="C389" s="29"/>
      <c r="D389" s="29"/>
      <c r="E389" s="29"/>
      <c r="F389" s="29"/>
      <c r="G389" s="29"/>
      <c r="H389" s="29"/>
      <c r="I389" s="29"/>
      <c r="J389" s="132"/>
      <c r="K389" s="29"/>
      <c r="L389" s="41" t="str">
        <f t="array" ref="L389">IF($B389="","",IF($A389&lt;&gt;"Có","Không",IF($G389="","Có",IF(IFERROR(INDEX('_bk 0830-1728 📚 Bộ câu hỏi'!$A$13:$A1000,MATCH($B389&amp;"|"&amp;$C389&amp;"|",'_bk 0830-1728 📚 Bộ câu hỏi'!$M$13:$M1000,0)),"Có")="Không","Không",IF(IFERROR(INDEX('_bk 0830-1728 📚 Bộ câu hỏi'!$A$13:$A1000,MATCH($B389&amp;"|"&amp;$C389&amp;"|"&amp;$D389,'_bk 0830-1728 📚 Bộ câu hỏi'!$M$13:$M1000,0)),"Có")="Không","Không","Có")))))</f>
        <v/>
      </c>
      <c r="M389" s="29" t="str">
        <f t="shared" si="1"/>
        <v/>
      </c>
    </row>
    <row r="390">
      <c r="A390" s="132"/>
      <c r="B390" s="29"/>
      <c r="C390" s="29"/>
      <c r="D390" s="29"/>
      <c r="E390" s="29"/>
      <c r="F390" s="29"/>
      <c r="G390" s="29"/>
      <c r="H390" s="29"/>
      <c r="I390" s="29"/>
      <c r="J390" s="132"/>
      <c r="K390" s="29"/>
      <c r="L390" s="41" t="str">
        <f t="array" ref="L390">IF($B390="","",IF($A390&lt;&gt;"Có","Không",IF($G390="","Có",IF(IFERROR(INDEX('_bk 0830-1728 📚 Bộ câu hỏi'!$A$13:$A1000,MATCH($B390&amp;"|"&amp;$C390&amp;"|",'_bk 0830-1728 📚 Bộ câu hỏi'!$M$13:$M1000,0)),"Có")="Không","Không",IF(IFERROR(INDEX('_bk 0830-1728 📚 Bộ câu hỏi'!$A$13:$A1000,MATCH($B390&amp;"|"&amp;$C390&amp;"|"&amp;$D390,'_bk 0830-1728 📚 Bộ câu hỏi'!$M$13:$M1000,0)),"Có")="Không","Không","Có")))))</f>
        <v/>
      </c>
      <c r="M390" s="29" t="str">
        <f t="shared" si="1"/>
        <v/>
      </c>
    </row>
    <row r="391">
      <c r="A391" s="132"/>
      <c r="B391" s="29"/>
      <c r="C391" s="29"/>
      <c r="D391" s="29"/>
      <c r="E391" s="29"/>
      <c r="F391" s="29"/>
      <c r="G391" s="29"/>
      <c r="H391" s="29"/>
      <c r="I391" s="29"/>
      <c r="J391" s="132"/>
      <c r="K391" s="29"/>
      <c r="L391" s="41" t="str">
        <f t="array" ref="L391">IF($B391="","",IF($A391&lt;&gt;"Có","Không",IF($G391="","Có",IF(IFERROR(INDEX('_bk 0830-1728 📚 Bộ câu hỏi'!$A$13:$A1000,MATCH($B391&amp;"|"&amp;$C391&amp;"|",'_bk 0830-1728 📚 Bộ câu hỏi'!$M$13:$M1000,0)),"Có")="Không","Không",IF(IFERROR(INDEX('_bk 0830-1728 📚 Bộ câu hỏi'!$A$13:$A1000,MATCH($B391&amp;"|"&amp;$C391&amp;"|"&amp;$D391,'_bk 0830-1728 📚 Bộ câu hỏi'!$M$13:$M1000,0)),"Có")="Không","Không","Có")))))</f>
        <v/>
      </c>
      <c r="M391" s="29" t="str">
        <f t="shared" si="1"/>
        <v/>
      </c>
    </row>
    <row r="392">
      <c r="A392" s="132"/>
      <c r="B392" s="29"/>
      <c r="C392" s="29"/>
      <c r="D392" s="29"/>
      <c r="E392" s="29"/>
      <c r="F392" s="29"/>
      <c r="G392" s="29"/>
      <c r="H392" s="29"/>
      <c r="I392" s="29"/>
      <c r="J392" s="132"/>
      <c r="K392" s="29"/>
      <c r="L392" s="41" t="str">
        <f t="array" ref="L392">IF($B392="","",IF($A392&lt;&gt;"Có","Không",IF($G392="","Có",IF(IFERROR(INDEX('_bk 0830-1728 📚 Bộ câu hỏi'!$A$13:$A1000,MATCH($B392&amp;"|"&amp;$C392&amp;"|",'_bk 0830-1728 📚 Bộ câu hỏi'!$M$13:$M1000,0)),"Có")="Không","Không",IF(IFERROR(INDEX('_bk 0830-1728 📚 Bộ câu hỏi'!$A$13:$A1000,MATCH($B392&amp;"|"&amp;$C392&amp;"|"&amp;$D392,'_bk 0830-1728 📚 Bộ câu hỏi'!$M$13:$M1000,0)),"Có")="Không","Không","Có")))))</f>
        <v/>
      </c>
      <c r="M392" s="29" t="str">
        <f t="shared" si="1"/>
        <v/>
      </c>
    </row>
    <row r="393">
      <c r="A393" s="132"/>
      <c r="B393" s="29"/>
      <c r="C393" s="29"/>
      <c r="D393" s="29"/>
      <c r="E393" s="29"/>
      <c r="F393" s="29"/>
      <c r="G393" s="29"/>
      <c r="H393" s="29"/>
      <c r="I393" s="29"/>
      <c r="J393" s="132"/>
      <c r="K393" s="29"/>
      <c r="L393" s="41" t="str">
        <f t="array" ref="L393">IF($B393="","",IF($A393&lt;&gt;"Có","Không",IF($G393="","Có",IF(IFERROR(INDEX('_bk 0830-1728 📚 Bộ câu hỏi'!$A$13:$A1000,MATCH($B393&amp;"|"&amp;$C393&amp;"|",'_bk 0830-1728 📚 Bộ câu hỏi'!$M$13:$M1000,0)),"Có")="Không","Không",IF(IFERROR(INDEX('_bk 0830-1728 📚 Bộ câu hỏi'!$A$13:$A1000,MATCH($B393&amp;"|"&amp;$C393&amp;"|"&amp;$D393,'_bk 0830-1728 📚 Bộ câu hỏi'!$M$13:$M1000,0)),"Có")="Không","Không","Có")))))</f>
        <v/>
      </c>
      <c r="M393" s="29" t="str">
        <f t="shared" si="1"/>
        <v/>
      </c>
    </row>
    <row r="394">
      <c r="A394" s="132"/>
      <c r="B394" s="29"/>
      <c r="C394" s="29"/>
      <c r="D394" s="29"/>
      <c r="E394" s="29"/>
      <c r="F394" s="29"/>
      <c r="G394" s="29"/>
      <c r="H394" s="29"/>
      <c r="I394" s="29"/>
      <c r="J394" s="132"/>
      <c r="K394" s="29"/>
      <c r="L394" s="41" t="str">
        <f t="array" ref="L394">IF($B394="","",IF($A394&lt;&gt;"Có","Không",IF($G394="","Có",IF(IFERROR(INDEX('_bk 0830-1728 📚 Bộ câu hỏi'!$A$13:$A1000,MATCH($B394&amp;"|"&amp;$C394&amp;"|",'_bk 0830-1728 📚 Bộ câu hỏi'!$M$13:$M1000,0)),"Có")="Không","Không",IF(IFERROR(INDEX('_bk 0830-1728 📚 Bộ câu hỏi'!$A$13:$A1000,MATCH($B394&amp;"|"&amp;$C394&amp;"|"&amp;$D394,'_bk 0830-1728 📚 Bộ câu hỏi'!$M$13:$M1000,0)),"Có")="Không","Không","Có")))))</f>
        <v/>
      </c>
      <c r="M394" s="29" t="str">
        <f t="shared" si="1"/>
        <v/>
      </c>
    </row>
    <row r="395">
      <c r="A395" s="132"/>
      <c r="B395" s="29"/>
      <c r="C395" s="29"/>
      <c r="D395" s="29"/>
      <c r="E395" s="29"/>
      <c r="F395" s="29"/>
      <c r="G395" s="29"/>
      <c r="H395" s="29"/>
      <c r="I395" s="29"/>
      <c r="J395" s="132"/>
      <c r="K395" s="29"/>
      <c r="L395" s="41" t="str">
        <f t="array" ref="L395">IF($B395="","",IF($A395&lt;&gt;"Có","Không",IF($G395="","Có",IF(IFERROR(INDEX('_bk 0830-1728 📚 Bộ câu hỏi'!$A$13:$A1000,MATCH($B395&amp;"|"&amp;$C395&amp;"|",'_bk 0830-1728 📚 Bộ câu hỏi'!$M$13:$M1000,0)),"Có")="Không","Không",IF(IFERROR(INDEX('_bk 0830-1728 📚 Bộ câu hỏi'!$A$13:$A1000,MATCH($B395&amp;"|"&amp;$C395&amp;"|"&amp;$D395,'_bk 0830-1728 📚 Bộ câu hỏi'!$M$13:$M1000,0)),"Có")="Không","Không","Có")))))</f>
        <v/>
      </c>
      <c r="M395" s="29" t="str">
        <f t="shared" si="1"/>
        <v/>
      </c>
    </row>
    <row r="396">
      <c r="A396" s="132"/>
      <c r="B396" s="29"/>
      <c r="C396" s="29"/>
      <c r="D396" s="29"/>
      <c r="E396" s="29"/>
      <c r="F396" s="29"/>
      <c r="G396" s="29"/>
      <c r="H396" s="29"/>
      <c r="I396" s="29"/>
      <c r="J396" s="132"/>
      <c r="K396" s="29"/>
      <c r="L396" s="41" t="str">
        <f t="array" ref="L396">IF($B396="","",IF($A396&lt;&gt;"Có","Không",IF($G396="","Có",IF(IFERROR(INDEX('_bk 0830-1728 📚 Bộ câu hỏi'!$A$13:$A1000,MATCH($B396&amp;"|"&amp;$C396&amp;"|",'_bk 0830-1728 📚 Bộ câu hỏi'!$M$13:$M1000,0)),"Có")="Không","Không",IF(IFERROR(INDEX('_bk 0830-1728 📚 Bộ câu hỏi'!$A$13:$A1000,MATCH($B396&amp;"|"&amp;$C396&amp;"|"&amp;$D396,'_bk 0830-1728 📚 Bộ câu hỏi'!$M$13:$M1000,0)),"Có")="Không","Không","Có")))))</f>
        <v/>
      </c>
      <c r="M396" s="29" t="str">
        <f t="shared" si="1"/>
        <v/>
      </c>
    </row>
    <row r="397">
      <c r="A397" s="132"/>
      <c r="B397" s="29"/>
      <c r="C397" s="29"/>
      <c r="D397" s="29"/>
      <c r="E397" s="29"/>
      <c r="F397" s="29"/>
      <c r="G397" s="29"/>
      <c r="H397" s="29"/>
      <c r="I397" s="29"/>
      <c r="J397" s="132"/>
      <c r="K397" s="29"/>
      <c r="L397" s="41" t="str">
        <f t="array" ref="L397">IF($B397="","",IF($A397&lt;&gt;"Có","Không",IF($G397="","Có",IF(IFERROR(INDEX('_bk 0830-1728 📚 Bộ câu hỏi'!$A$13:$A1000,MATCH($B397&amp;"|"&amp;$C397&amp;"|",'_bk 0830-1728 📚 Bộ câu hỏi'!$M$13:$M1000,0)),"Có")="Không","Không",IF(IFERROR(INDEX('_bk 0830-1728 📚 Bộ câu hỏi'!$A$13:$A1000,MATCH($B397&amp;"|"&amp;$C397&amp;"|"&amp;$D397,'_bk 0830-1728 📚 Bộ câu hỏi'!$M$13:$M1000,0)),"Có")="Không","Không","Có")))))</f>
        <v/>
      </c>
      <c r="M397" s="29" t="str">
        <f t="shared" si="1"/>
        <v/>
      </c>
    </row>
    <row r="398">
      <c r="A398" s="132"/>
      <c r="B398" s="29"/>
      <c r="C398" s="29"/>
      <c r="D398" s="29"/>
      <c r="E398" s="29"/>
      <c r="F398" s="29"/>
      <c r="G398" s="29"/>
      <c r="H398" s="29"/>
      <c r="I398" s="29"/>
      <c r="J398" s="132"/>
      <c r="K398" s="29"/>
      <c r="L398" s="41" t="str">
        <f t="array" ref="L398">IF($B398="","",IF($A398&lt;&gt;"Có","Không",IF($G398="","Có",IF(IFERROR(INDEX('_bk 0830-1728 📚 Bộ câu hỏi'!$A$13:$A1000,MATCH($B398&amp;"|"&amp;$C398&amp;"|",'_bk 0830-1728 📚 Bộ câu hỏi'!$M$13:$M1000,0)),"Có")="Không","Không",IF(IFERROR(INDEX('_bk 0830-1728 📚 Bộ câu hỏi'!$A$13:$A1000,MATCH($B398&amp;"|"&amp;$C398&amp;"|"&amp;$D398,'_bk 0830-1728 📚 Bộ câu hỏi'!$M$13:$M1000,0)),"Có")="Không","Không","Có")))))</f>
        <v/>
      </c>
      <c r="M398" s="29" t="str">
        <f t="shared" si="1"/>
        <v/>
      </c>
    </row>
    <row r="399">
      <c r="A399" s="132"/>
      <c r="B399" s="29"/>
      <c r="C399" s="29"/>
      <c r="D399" s="29"/>
      <c r="E399" s="29"/>
      <c r="F399" s="29"/>
      <c r="G399" s="29"/>
      <c r="H399" s="29"/>
      <c r="I399" s="29"/>
      <c r="J399" s="132"/>
      <c r="K399" s="29"/>
      <c r="L399" s="41" t="str">
        <f t="array" ref="L399">IF($B399="","",IF($A399&lt;&gt;"Có","Không",IF($G399="","Có",IF(IFERROR(INDEX('_bk 0830-1728 📚 Bộ câu hỏi'!$A$13:$A1000,MATCH($B399&amp;"|"&amp;$C399&amp;"|",'_bk 0830-1728 📚 Bộ câu hỏi'!$M$13:$M1000,0)),"Có")="Không","Không",IF(IFERROR(INDEX('_bk 0830-1728 📚 Bộ câu hỏi'!$A$13:$A1000,MATCH($B399&amp;"|"&amp;$C399&amp;"|"&amp;$D399,'_bk 0830-1728 📚 Bộ câu hỏi'!$M$13:$M1000,0)),"Có")="Không","Không","Có")))))</f>
        <v/>
      </c>
      <c r="M399" s="29" t="str">
        <f t="shared" si="1"/>
        <v/>
      </c>
    </row>
    <row r="400">
      <c r="A400" s="132"/>
      <c r="B400" s="29"/>
      <c r="C400" s="29"/>
      <c r="D400" s="29"/>
      <c r="E400" s="29"/>
      <c r="F400" s="29"/>
      <c r="G400" s="29"/>
      <c r="H400" s="29"/>
      <c r="I400" s="29"/>
      <c r="J400" s="132"/>
      <c r="K400" s="29"/>
      <c r="L400" s="41" t="str">
        <f t="array" ref="L400">IF($B400="","",IF($A400&lt;&gt;"Có","Không",IF($G400="","Có",IF(IFERROR(INDEX('_bk 0830-1728 📚 Bộ câu hỏi'!$A$13:$A1000,MATCH($B400&amp;"|"&amp;$C400&amp;"|",'_bk 0830-1728 📚 Bộ câu hỏi'!$M$13:$M1000,0)),"Có")="Không","Không",IF(IFERROR(INDEX('_bk 0830-1728 📚 Bộ câu hỏi'!$A$13:$A1000,MATCH($B400&amp;"|"&amp;$C400&amp;"|"&amp;$D400,'_bk 0830-1728 📚 Bộ câu hỏi'!$M$13:$M1000,0)),"Có")="Không","Không","Có")))))</f>
        <v/>
      </c>
      <c r="M400" s="29" t="str">
        <f t="shared" si="1"/>
        <v/>
      </c>
    </row>
    <row r="401">
      <c r="A401" s="132"/>
      <c r="B401" s="29"/>
      <c r="C401" s="29"/>
      <c r="D401" s="29"/>
      <c r="E401" s="29"/>
      <c r="F401" s="29"/>
      <c r="G401" s="29"/>
      <c r="H401" s="29"/>
      <c r="I401" s="29"/>
      <c r="J401" s="132"/>
      <c r="K401" s="29"/>
      <c r="L401" s="41" t="str">
        <f t="array" ref="L401">IF($B401="","",IF($A401&lt;&gt;"Có","Không",IF($G401="","Có",IF(IFERROR(INDEX('_bk 0830-1728 📚 Bộ câu hỏi'!$A$13:$A1000,MATCH($B401&amp;"|"&amp;$C401&amp;"|",'_bk 0830-1728 📚 Bộ câu hỏi'!$M$13:$M1000,0)),"Có")="Không","Không",IF(IFERROR(INDEX('_bk 0830-1728 📚 Bộ câu hỏi'!$A$13:$A1000,MATCH($B401&amp;"|"&amp;$C401&amp;"|"&amp;$D401,'_bk 0830-1728 📚 Bộ câu hỏi'!$M$13:$M1000,0)),"Có")="Không","Không","Có")))))</f>
        <v/>
      </c>
      <c r="M401" s="29" t="str">
        <f t="shared" si="1"/>
        <v/>
      </c>
    </row>
    <row r="402">
      <c r="A402" s="132"/>
      <c r="B402" s="29"/>
      <c r="C402" s="29"/>
      <c r="D402" s="29"/>
      <c r="E402" s="29"/>
      <c r="F402" s="29"/>
      <c r="G402" s="29"/>
      <c r="H402" s="29"/>
      <c r="I402" s="29"/>
      <c r="J402" s="132"/>
      <c r="K402" s="29"/>
      <c r="L402" s="41" t="str">
        <f t="array" ref="L402">IF($B402="","",IF($A402&lt;&gt;"Có","Không",IF($G402="","Có",IF(IFERROR(INDEX('_bk 0830-1728 📚 Bộ câu hỏi'!$A$13:$A1000,MATCH($B402&amp;"|"&amp;$C402&amp;"|",'_bk 0830-1728 📚 Bộ câu hỏi'!$M$13:$M1000,0)),"Có")="Không","Không",IF(IFERROR(INDEX('_bk 0830-1728 📚 Bộ câu hỏi'!$A$13:$A1000,MATCH($B402&amp;"|"&amp;$C402&amp;"|"&amp;$D402,'_bk 0830-1728 📚 Bộ câu hỏi'!$M$13:$M1000,0)),"Có")="Không","Không","Có")))))</f>
        <v/>
      </c>
      <c r="M402" s="29" t="str">
        <f t="shared" si="1"/>
        <v/>
      </c>
    </row>
    <row r="403">
      <c r="A403" s="132"/>
      <c r="B403" s="29"/>
      <c r="C403" s="29"/>
      <c r="D403" s="29"/>
      <c r="E403" s="29"/>
      <c r="F403" s="29"/>
      <c r="G403" s="29"/>
      <c r="H403" s="29"/>
      <c r="I403" s="29"/>
      <c r="J403" s="132"/>
      <c r="K403" s="29"/>
      <c r="L403" s="41" t="str">
        <f t="array" ref="L403">IF($B403="","",IF($A403&lt;&gt;"Có","Không",IF($G403="","Có",IF(IFERROR(INDEX('_bk 0830-1728 📚 Bộ câu hỏi'!$A$13:$A1000,MATCH($B403&amp;"|"&amp;$C403&amp;"|",'_bk 0830-1728 📚 Bộ câu hỏi'!$M$13:$M1000,0)),"Có")="Không","Không",IF(IFERROR(INDEX('_bk 0830-1728 📚 Bộ câu hỏi'!$A$13:$A1000,MATCH($B403&amp;"|"&amp;$C403&amp;"|"&amp;$D403,'_bk 0830-1728 📚 Bộ câu hỏi'!$M$13:$M1000,0)),"Có")="Không","Không","Có")))))</f>
        <v/>
      </c>
      <c r="M403" s="29" t="str">
        <f t="shared" si="1"/>
        <v/>
      </c>
    </row>
    <row r="404">
      <c r="A404" s="132"/>
      <c r="B404" s="29"/>
      <c r="C404" s="29"/>
      <c r="D404" s="29"/>
      <c r="E404" s="29"/>
      <c r="F404" s="29"/>
      <c r="G404" s="29"/>
      <c r="H404" s="29"/>
      <c r="I404" s="29"/>
      <c r="J404" s="132"/>
      <c r="K404" s="29"/>
      <c r="L404" s="41" t="str">
        <f t="array" ref="L404">IF($B404="","",IF($A404&lt;&gt;"Có","Không",IF($G404="","Có",IF(IFERROR(INDEX('_bk 0830-1728 📚 Bộ câu hỏi'!$A$13:$A1000,MATCH($B404&amp;"|"&amp;$C404&amp;"|",'_bk 0830-1728 📚 Bộ câu hỏi'!$M$13:$M1000,0)),"Có")="Không","Không",IF(IFERROR(INDEX('_bk 0830-1728 📚 Bộ câu hỏi'!$A$13:$A1000,MATCH($B404&amp;"|"&amp;$C404&amp;"|"&amp;$D404,'_bk 0830-1728 📚 Bộ câu hỏi'!$M$13:$M1000,0)),"Có")="Không","Không","Có")))))</f>
        <v/>
      </c>
      <c r="M404" s="29" t="str">
        <f t="shared" si="1"/>
        <v/>
      </c>
    </row>
    <row r="405">
      <c r="A405" s="132"/>
      <c r="B405" s="29"/>
      <c r="C405" s="29"/>
      <c r="D405" s="29"/>
      <c r="E405" s="29"/>
      <c r="F405" s="29"/>
      <c r="G405" s="29"/>
      <c r="H405" s="29"/>
      <c r="I405" s="29"/>
      <c r="J405" s="132"/>
      <c r="K405" s="29"/>
      <c r="L405" s="41" t="str">
        <f t="array" ref="L405">IF($B405="","",IF($A405&lt;&gt;"Có","Không",IF($G405="","Có",IF(IFERROR(INDEX('_bk 0830-1728 📚 Bộ câu hỏi'!$A$13:$A1000,MATCH($B405&amp;"|"&amp;$C405&amp;"|",'_bk 0830-1728 📚 Bộ câu hỏi'!$M$13:$M1000,0)),"Có")="Không","Không",IF(IFERROR(INDEX('_bk 0830-1728 📚 Bộ câu hỏi'!$A$13:$A1000,MATCH($B405&amp;"|"&amp;$C405&amp;"|"&amp;$D405,'_bk 0830-1728 📚 Bộ câu hỏi'!$M$13:$M1000,0)),"Có")="Không","Không","Có")))))</f>
        <v/>
      </c>
      <c r="M405" s="29" t="str">
        <f t="shared" si="1"/>
        <v/>
      </c>
    </row>
    <row r="406">
      <c r="A406" s="132"/>
      <c r="B406" s="29"/>
      <c r="C406" s="29"/>
      <c r="D406" s="29"/>
      <c r="E406" s="29"/>
      <c r="F406" s="29"/>
      <c r="G406" s="29"/>
      <c r="H406" s="29"/>
      <c r="I406" s="29"/>
      <c r="J406" s="132"/>
      <c r="K406" s="29"/>
      <c r="L406" s="41" t="str">
        <f t="array" ref="L406">IF($B406="","",IF($A406&lt;&gt;"Có","Không",IF($G406="","Có",IF(IFERROR(INDEX('_bk 0830-1728 📚 Bộ câu hỏi'!$A$13:$A1000,MATCH($B406&amp;"|"&amp;$C406&amp;"|",'_bk 0830-1728 📚 Bộ câu hỏi'!$M$13:$M1000,0)),"Có")="Không","Không",IF(IFERROR(INDEX('_bk 0830-1728 📚 Bộ câu hỏi'!$A$13:$A1000,MATCH($B406&amp;"|"&amp;$C406&amp;"|"&amp;$D406,'_bk 0830-1728 📚 Bộ câu hỏi'!$M$13:$M1000,0)),"Có")="Không","Không","Có")))))</f>
        <v/>
      </c>
      <c r="M406" s="29" t="str">
        <f t="shared" si="1"/>
        <v/>
      </c>
    </row>
    <row r="407">
      <c r="A407" s="132"/>
      <c r="B407" s="29"/>
      <c r="C407" s="29"/>
      <c r="D407" s="29"/>
      <c r="E407" s="29"/>
      <c r="F407" s="29"/>
      <c r="G407" s="29"/>
      <c r="H407" s="29"/>
      <c r="I407" s="29"/>
      <c r="J407" s="132"/>
      <c r="K407" s="29"/>
      <c r="L407" s="41" t="str">
        <f t="array" ref="L407">IF($B407="","",IF($A407&lt;&gt;"Có","Không",IF($G407="","Có",IF(IFERROR(INDEX('_bk 0830-1728 📚 Bộ câu hỏi'!$A$13:$A1000,MATCH($B407&amp;"|"&amp;$C407&amp;"|",'_bk 0830-1728 📚 Bộ câu hỏi'!$M$13:$M1000,0)),"Có")="Không","Không",IF(IFERROR(INDEX('_bk 0830-1728 📚 Bộ câu hỏi'!$A$13:$A1000,MATCH($B407&amp;"|"&amp;$C407&amp;"|"&amp;$D407,'_bk 0830-1728 📚 Bộ câu hỏi'!$M$13:$M1000,0)),"Có")="Không","Không","Có")))))</f>
        <v/>
      </c>
      <c r="M407" s="29" t="str">
        <f t="shared" si="1"/>
        <v/>
      </c>
    </row>
    <row r="408">
      <c r="A408" s="132"/>
      <c r="B408" s="29"/>
      <c r="C408" s="29"/>
      <c r="D408" s="29"/>
      <c r="E408" s="29"/>
      <c r="F408" s="29"/>
      <c r="G408" s="29"/>
      <c r="H408" s="29"/>
      <c r="I408" s="29"/>
      <c r="J408" s="132"/>
      <c r="K408" s="29"/>
      <c r="L408" s="41" t="str">
        <f t="array" ref="L408">IF($B408="","",IF($A408&lt;&gt;"Có","Không",IF($G408="","Có",IF(IFERROR(INDEX('_bk 0830-1728 📚 Bộ câu hỏi'!$A$13:$A1000,MATCH($B408&amp;"|"&amp;$C408&amp;"|",'_bk 0830-1728 📚 Bộ câu hỏi'!$M$13:$M1000,0)),"Có")="Không","Không",IF(IFERROR(INDEX('_bk 0830-1728 📚 Bộ câu hỏi'!$A$13:$A1000,MATCH($B408&amp;"|"&amp;$C408&amp;"|"&amp;$D408,'_bk 0830-1728 📚 Bộ câu hỏi'!$M$13:$M1000,0)),"Có")="Không","Không","Có")))))</f>
        <v/>
      </c>
      <c r="M408" s="29" t="str">
        <f t="shared" si="1"/>
        <v/>
      </c>
    </row>
    <row r="409">
      <c r="A409" s="132"/>
      <c r="B409" s="29"/>
      <c r="C409" s="29"/>
      <c r="D409" s="29"/>
      <c r="E409" s="29"/>
      <c r="F409" s="29"/>
      <c r="G409" s="29"/>
      <c r="H409" s="29"/>
      <c r="I409" s="29"/>
      <c r="J409" s="132"/>
      <c r="K409" s="29"/>
      <c r="L409" s="41" t="str">
        <f t="array" ref="L409">IF($B409="","",IF($A409&lt;&gt;"Có","Không",IF($G409="","Có",IF(IFERROR(INDEX('_bk 0830-1728 📚 Bộ câu hỏi'!$A$13:$A1000,MATCH($B409&amp;"|"&amp;$C409&amp;"|",'_bk 0830-1728 📚 Bộ câu hỏi'!$M$13:$M1000,0)),"Có")="Không","Không",IF(IFERROR(INDEX('_bk 0830-1728 📚 Bộ câu hỏi'!$A$13:$A1000,MATCH($B409&amp;"|"&amp;$C409&amp;"|"&amp;$D409,'_bk 0830-1728 📚 Bộ câu hỏi'!$M$13:$M1000,0)),"Có")="Không","Không","Có")))))</f>
        <v/>
      </c>
      <c r="M409" s="29" t="str">
        <f t="shared" si="1"/>
        <v/>
      </c>
    </row>
    <row r="410">
      <c r="A410" s="132"/>
      <c r="B410" s="29"/>
      <c r="C410" s="29"/>
      <c r="D410" s="29"/>
      <c r="E410" s="29"/>
      <c r="F410" s="29"/>
      <c r="G410" s="29"/>
      <c r="H410" s="29"/>
      <c r="I410" s="29"/>
      <c r="J410" s="132"/>
      <c r="K410" s="29"/>
      <c r="L410" s="41" t="str">
        <f t="array" ref="L410">IF($B410="","",IF($A410&lt;&gt;"Có","Không",IF($G410="","Có",IF(IFERROR(INDEX('_bk 0830-1728 📚 Bộ câu hỏi'!$A$13:$A1000,MATCH($B410&amp;"|"&amp;$C410&amp;"|",'_bk 0830-1728 📚 Bộ câu hỏi'!$M$13:$M1000,0)),"Có")="Không","Không",IF(IFERROR(INDEX('_bk 0830-1728 📚 Bộ câu hỏi'!$A$13:$A1000,MATCH($B410&amp;"|"&amp;$C410&amp;"|"&amp;$D410,'_bk 0830-1728 📚 Bộ câu hỏi'!$M$13:$M1000,0)),"Có")="Không","Không","Có")))))</f>
        <v/>
      </c>
      <c r="M410" s="29" t="str">
        <f t="shared" si="1"/>
        <v/>
      </c>
    </row>
    <row r="411">
      <c r="A411" s="132"/>
      <c r="B411" s="29"/>
      <c r="C411" s="29"/>
      <c r="D411" s="29"/>
      <c r="E411" s="29"/>
      <c r="F411" s="29"/>
      <c r="G411" s="29"/>
      <c r="H411" s="29"/>
      <c r="I411" s="29"/>
      <c r="J411" s="132"/>
      <c r="K411" s="29"/>
      <c r="L411" s="41" t="str">
        <f t="array" ref="L411">IF($B411="","",IF($A411&lt;&gt;"Có","Không",IF($G411="","Có",IF(IFERROR(INDEX('_bk 0830-1728 📚 Bộ câu hỏi'!$A$13:$A1000,MATCH($B411&amp;"|"&amp;$C411&amp;"|",'_bk 0830-1728 📚 Bộ câu hỏi'!$M$13:$M1000,0)),"Có")="Không","Không",IF(IFERROR(INDEX('_bk 0830-1728 📚 Bộ câu hỏi'!$A$13:$A1000,MATCH($B411&amp;"|"&amp;$C411&amp;"|"&amp;$D411,'_bk 0830-1728 📚 Bộ câu hỏi'!$M$13:$M1000,0)),"Có")="Không","Không","Có")))))</f>
        <v/>
      </c>
      <c r="M411" s="29" t="str">
        <f t="shared" si="1"/>
        <v/>
      </c>
    </row>
    <row r="412">
      <c r="A412" s="132"/>
      <c r="B412" s="29"/>
      <c r="C412" s="29"/>
      <c r="D412" s="29"/>
      <c r="E412" s="29"/>
      <c r="F412" s="29"/>
      <c r="G412" s="29"/>
      <c r="H412" s="29"/>
      <c r="I412" s="29"/>
      <c r="J412" s="132"/>
      <c r="K412" s="29"/>
      <c r="L412" s="41" t="str">
        <f t="array" ref="L412">IF($B412="","",IF($A412&lt;&gt;"Có","Không",IF($G412="","Có",IF(IFERROR(INDEX('_bk 0830-1728 📚 Bộ câu hỏi'!$A$13:$A1000,MATCH($B412&amp;"|"&amp;$C412&amp;"|",'_bk 0830-1728 📚 Bộ câu hỏi'!$M$13:$M1000,0)),"Có")="Không","Không",IF(IFERROR(INDEX('_bk 0830-1728 📚 Bộ câu hỏi'!$A$13:$A1000,MATCH($B412&amp;"|"&amp;$C412&amp;"|"&amp;$D412,'_bk 0830-1728 📚 Bộ câu hỏi'!$M$13:$M1000,0)),"Có")="Không","Không","Có")))))</f>
        <v/>
      </c>
      <c r="M412" s="29" t="str">
        <f t="shared" si="1"/>
        <v/>
      </c>
    </row>
    <row r="413">
      <c r="A413" s="132"/>
      <c r="B413" s="29"/>
      <c r="C413" s="29"/>
      <c r="D413" s="29"/>
      <c r="E413" s="29"/>
      <c r="F413" s="29"/>
      <c r="G413" s="29"/>
      <c r="H413" s="29"/>
      <c r="I413" s="29"/>
      <c r="J413" s="132"/>
      <c r="K413" s="29"/>
      <c r="L413" s="41" t="str">
        <f t="array" ref="L413">IF($B413="","",IF($A413&lt;&gt;"Có","Không",IF($G413="","Có",IF(IFERROR(INDEX('_bk 0830-1728 📚 Bộ câu hỏi'!$A$13:$A1000,MATCH($B413&amp;"|"&amp;$C413&amp;"|",'_bk 0830-1728 📚 Bộ câu hỏi'!$M$13:$M1000,0)),"Có")="Không","Không",IF(IFERROR(INDEX('_bk 0830-1728 📚 Bộ câu hỏi'!$A$13:$A1000,MATCH($B413&amp;"|"&amp;$C413&amp;"|"&amp;$D413,'_bk 0830-1728 📚 Bộ câu hỏi'!$M$13:$M1000,0)),"Có")="Không","Không","Có")))))</f>
        <v/>
      </c>
      <c r="M413" s="29" t="str">
        <f t="shared" si="1"/>
        <v/>
      </c>
    </row>
    <row r="414">
      <c r="A414" s="132"/>
      <c r="B414" s="29"/>
      <c r="C414" s="29"/>
      <c r="D414" s="29"/>
      <c r="E414" s="29"/>
      <c r="F414" s="29"/>
      <c r="G414" s="29"/>
      <c r="H414" s="29"/>
      <c r="I414" s="29"/>
      <c r="J414" s="132"/>
      <c r="K414" s="29"/>
      <c r="L414" s="41" t="str">
        <f t="array" ref="L414">IF($B414="","",IF($A414&lt;&gt;"Có","Không",IF($G414="","Có",IF(IFERROR(INDEX('_bk 0830-1728 📚 Bộ câu hỏi'!$A$13:$A1000,MATCH($B414&amp;"|"&amp;$C414&amp;"|",'_bk 0830-1728 📚 Bộ câu hỏi'!$M$13:$M1000,0)),"Có")="Không","Không",IF(IFERROR(INDEX('_bk 0830-1728 📚 Bộ câu hỏi'!$A$13:$A1000,MATCH($B414&amp;"|"&amp;$C414&amp;"|"&amp;$D414,'_bk 0830-1728 📚 Bộ câu hỏi'!$M$13:$M1000,0)),"Có")="Không","Không","Có")))))</f>
        <v/>
      </c>
      <c r="M414" s="29" t="str">
        <f t="shared" si="1"/>
        <v/>
      </c>
    </row>
    <row r="415">
      <c r="A415" s="132"/>
      <c r="B415" s="29"/>
      <c r="C415" s="29"/>
      <c r="D415" s="29"/>
      <c r="E415" s="29"/>
      <c r="F415" s="29"/>
      <c r="G415" s="29"/>
      <c r="H415" s="29"/>
      <c r="I415" s="29"/>
      <c r="J415" s="132"/>
      <c r="K415" s="29"/>
      <c r="L415" s="41" t="str">
        <f t="array" ref="L415">IF($B415="","",IF($A415&lt;&gt;"Có","Không",IF($G415="","Có",IF(IFERROR(INDEX('_bk 0830-1728 📚 Bộ câu hỏi'!$A$13:$A1000,MATCH($B415&amp;"|"&amp;$C415&amp;"|",'_bk 0830-1728 📚 Bộ câu hỏi'!$M$13:$M1000,0)),"Có")="Không","Không",IF(IFERROR(INDEX('_bk 0830-1728 📚 Bộ câu hỏi'!$A$13:$A1000,MATCH($B415&amp;"|"&amp;$C415&amp;"|"&amp;$D415,'_bk 0830-1728 📚 Bộ câu hỏi'!$M$13:$M1000,0)),"Có")="Không","Không","Có")))))</f>
        <v/>
      </c>
      <c r="M415" s="29" t="str">
        <f t="shared" si="1"/>
        <v/>
      </c>
    </row>
    <row r="416">
      <c r="A416" s="132"/>
      <c r="B416" s="29"/>
      <c r="C416" s="29"/>
      <c r="D416" s="29"/>
      <c r="E416" s="29"/>
      <c r="F416" s="29"/>
      <c r="G416" s="29"/>
      <c r="H416" s="29"/>
      <c r="I416" s="29"/>
      <c r="J416" s="132"/>
      <c r="K416" s="29"/>
      <c r="L416" s="41" t="str">
        <f t="array" ref="L416">IF($B416="","",IF($A416&lt;&gt;"Có","Không",IF($G416="","Có",IF(IFERROR(INDEX('_bk 0830-1728 📚 Bộ câu hỏi'!$A$13:$A1000,MATCH($B416&amp;"|"&amp;$C416&amp;"|",'_bk 0830-1728 📚 Bộ câu hỏi'!$M$13:$M1000,0)),"Có")="Không","Không",IF(IFERROR(INDEX('_bk 0830-1728 📚 Bộ câu hỏi'!$A$13:$A1000,MATCH($B416&amp;"|"&amp;$C416&amp;"|"&amp;$D416,'_bk 0830-1728 📚 Bộ câu hỏi'!$M$13:$M1000,0)),"Có")="Không","Không","Có")))))</f>
        <v/>
      </c>
      <c r="M416" s="29" t="str">
        <f t="shared" si="1"/>
        <v/>
      </c>
    </row>
    <row r="417">
      <c r="A417" s="132"/>
      <c r="B417" s="29"/>
      <c r="C417" s="29"/>
      <c r="D417" s="29"/>
      <c r="E417" s="29"/>
      <c r="F417" s="29"/>
      <c r="G417" s="29"/>
      <c r="H417" s="29"/>
      <c r="I417" s="29"/>
      <c r="J417" s="132"/>
      <c r="K417" s="29"/>
      <c r="L417" s="41" t="str">
        <f t="array" ref="L417">IF($B417="","",IF($A417&lt;&gt;"Có","Không",IF($G417="","Có",IF(IFERROR(INDEX('_bk 0830-1728 📚 Bộ câu hỏi'!$A$13:$A1000,MATCH($B417&amp;"|"&amp;$C417&amp;"|",'_bk 0830-1728 📚 Bộ câu hỏi'!$M$13:$M1000,0)),"Có")="Không","Không",IF(IFERROR(INDEX('_bk 0830-1728 📚 Bộ câu hỏi'!$A$13:$A1000,MATCH($B417&amp;"|"&amp;$C417&amp;"|"&amp;$D417,'_bk 0830-1728 📚 Bộ câu hỏi'!$M$13:$M1000,0)),"Có")="Không","Không","Có")))))</f>
        <v/>
      </c>
      <c r="M417" s="29" t="str">
        <f t="shared" si="1"/>
        <v/>
      </c>
    </row>
    <row r="418">
      <c r="A418" s="132"/>
      <c r="B418" s="29"/>
      <c r="C418" s="29"/>
      <c r="D418" s="29"/>
      <c r="E418" s="29"/>
      <c r="F418" s="29"/>
      <c r="G418" s="29"/>
      <c r="H418" s="29"/>
      <c r="I418" s="29"/>
      <c r="J418" s="132"/>
      <c r="K418" s="29"/>
      <c r="L418" s="41" t="str">
        <f t="array" ref="L418">IF($B418="","",IF($A418&lt;&gt;"Có","Không",IF($G418="","Có",IF(IFERROR(INDEX('_bk 0830-1728 📚 Bộ câu hỏi'!$A$13:$A1000,MATCH($B418&amp;"|"&amp;$C418&amp;"|",'_bk 0830-1728 📚 Bộ câu hỏi'!$M$13:$M1000,0)),"Có")="Không","Không",IF(IFERROR(INDEX('_bk 0830-1728 📚 Bộ câu hỏi'!$A$13:$A1000,MATCH($B418&amp;"|"&amp;$C418&amp;"|"&amp;$D418,'_bk 0830-1728 📚 Bộ câu hỏi'!$M$13:$M1000,0)),"Có")="Không","Không","Có")))))</f>
        <v/>
      </c>
      <c r="M418" s="29" t="str">
        <f t="shared" si="1"/>
        <v/>
      </c>
    </row>
    <row r="419">
      <c r="A419" s="132"/>
      <c r="B419" s="29"/>
      <c r="C419" s="29"/>
      <c r="D419" s="29"/>
      <c r="E419" s="29"/>
      <c r="F419" s="29"/>
      <c r="G419" s="29"/>
      <c r="H419" s="29"/>
      <c r="I419" s="29"/>
      <c r="J419" s="132"/>
      <c r="K419" s="29"/>
      <c r="L419" s="41" t="str">
        <f t="array" ref="L419">IF($B419="","",IF($A419&lt;&gt;"Có","Không",IF($G419="","Có",IF(IFERROR(INDEX('_bk 0830-1728 📚 Bộ câu hỏi'!$A$13:$A1000,MATCH($B419&amp;"|"&amp;$C419&amp;"|",'_bk 0830-1728 📚 Bộ câu hỏi'!$M$13:$M1000,0)),"Có")="Không","Không",IF(IFERROR(INDEX('_bk 0830-1728 📚 Bộ câu hỏi'!$A$13:$A1000,MATCH($B419&amp;"|"&amp;$C419&amp;"|"&amp;$D419,'_bk 0830-1728 📚 Bộ câu hỏi'!$M$13:$M1000,0)),"Có")="Không","Không","Có")))))</f>
        <v/>
      </c>
      <c r="M419" s="29" t="str">
        <f t="shared" si="1"/>
        <v/>
      </c>
    </row>
    <row r="420">
      <c r="A420" s="132"/>
      <c r="B420" s="29"/>
      <c r="C420" s="29"/>
      <c r="D420" s="29"/>
      <c r="E420" s="29"/>
      <c r="F420" s="29"/>
      <c r="G420" s="29"/>
      <c r="H420" s="29"/>
      <c r="I420" s="29"/>
      <c r="J420" s="132"/>
      <c r="K420" s="29"/>
      <c r="L420" s="41" t="str">
        <f t="array" ref="L420">IF($B420="","",IF($A420&lt;&gt;"Có","Không",IF($G420="","Có",IF(IFERROR(INDEX('_bk 0830-1728 📚 Bộ câu hỏi'!$A$13:$A1000,MATCH($B420&amp;"|"&amp;$C420&amp;"|",'_bk 0830-1728 📚 Bộ câu hỏi'!$M$13:$M1000,0)),"Có")="Không","Không",IF(IFERROR(INDEX('_bk 0830-1728 📚 Bộ câu hỏi'!$A$13:$A1000,MATCH($B420&amp;"|"&amp;$C420&amp;"|"&amp;$D420,'_bk 0830-1728 📚 Bộ câu hỏi'!$M$13:$M1000,0)),"Có")="Không","Không","Có")))))</f>
        <v/>
      </c>
      <c r="M420" s="29" t="str">
        <f t="shared" si="1"/>
        <v/>
      </c>
    </row>
    <row r="421">
      <c r="A421" s="132"/>
      <c r="B421" s="29"/>
      <c r="C421" s="29"/>
      <c r="D421" s="29"/>
      <c r="E421" s="29"/>
      <c r="F421" s="29"/>
      <c r="G421" s="29"/>
      <c r="H421" s="29"/>
      <c r="I421" s="29"/>
      <c r="J421" s="132"/>
      <c r="K421" s="29"/>
      <c r="L421" s="41" t="str">
        <f t="array" ref="L421">IF($B421="","",IF($A421&lt;&gt;"Có","Không",IF($G421="","Có",IF(IFERROR(INDEX('_bk 0830-1728 📚 Bộ câu hỏi'!$A$13:$A1000,MATCH($B421&amp;"|"&amp;$C421&amp;"|",'_bk 0830-1728 📚 Bộ câu hỏi'!$M$13:$M1000,0)),"Có")="Không","Không",IF(IFERROR(INDEX('_bk 0830-1728 📚 Bộ câu hỏi'!$A$13:$A1000,MATCH($B421&amp;"|"&amp;$C421&amp;"|"&amp;$D421,'_bk 0830-1728 📚 Bộ câu hỏi'!$M$13:$M1000,0)),"Có")="Không","Không","Có")))))</f>
        <v/>
      </c>
      <c r="M421" s="29" t="str">
        <f t="shared" si="1"/>
        <v/>
      </c>
    </row>
    <row r="422">
      <c r="A422" s="132"/>
      <c r="B422" s="29"/>
      <c r="C422" s="29"/>
      <c r="D422" s="29"/>
      <c r="E422" s="29"/>
      <c r="F422" s="29"/>
      <c r="G422" s="29"/>
      <c r="H422" s="29"/>
      <c r="I422" s="29"/>
      <c r="J422" s="132"/>
      <c r="K422" s="29"/>
      <c r="L422" s="41" t="str">
        <f t="array" ref="L422">IF($B422="","",IF($A422&lt;&gt;"Có","Không",IF($G422="","Có",IF(IFERROR(INDEX('_bk 0830-1728 📚 Bộ câu hỏi'!$A$13:$A1000,MATCH($B422&amp;"|"&amp;$C422&amp;"|",'_bk 0830-1728 📚 Bộ câu hỏi'!$M$13:$M1000,0)),"Có")="Không","Không",IF(IFERROR(INDEX('_bk 0830-1728 📚 Bộ câu hỏi'!$A$13:$A1000,MATCH($B422&amp;"|"&amp;$C422&amp;"|"&amp;$D422,'_bk 0830-1728 📚 Bộ câu hỏi'!$M$13:$M1000,0)),"Có")="Không","Không","Có")))))</f>
        <v/>
      </c>
      <c r="M422" s="29" t="str">
        <f t="shared" si="1"/>
        <v/>
      </c>
    </row>
    <row r="423">
      <c r="A423" s="132"/>
      <c r="B423" s="29"/>
      <c r="C423" s="29"/>
      <c r="D423" s="29"/>
      <c r="E423" s="29"/>
      <c r="F423" s="29"/>
      <c r="G423" s="29"/>
      <c r="H423" s="29"/>
      <c r="I423" s="29"/>
      <c r="J423" s="132"/>
      <c r="K423" s="29"/>
      <c r="L423" s="41" t="str">
        <f t="array" ref="L423">IF($B423="","",IF($A423&lt;&gt;"Có","Không",IF($G423="","Có",IF(IFERROR(INDEX('_bk 0830-1728 📚 Bộ câu hỏi'!$A$13:$A1000,MATCH($B423&amp;"|"&amp;$C423&amp;"|",'_bk 0830-1728 📚 Bộ câu hỏi'!$M$13:$M1000,0)),"Có")="Không","Không",IF(IFERROR(INDEX('_bk 0830-1728 📚 Bộ câu hỏi'!$A$13:$A1000,MATCH($B423&amp;"|"&amp;$C423&amp;"|"&amp;$D423,'_bk 0830-1728 📚 Bộ câu hỏi'!$M$13:$M1000,0)),"Có")="Không","Không","Có")))))</f>
        <v/>
      </c>
      <c r="M423" s="29" t="str">
        <f t="shared" si="1"/>
        <v/>
      </c>
    </row>
    <row r="424">
      <c r="A424" s="132"/>
      <c r="B424" s="29"/>
      <c r="C424" s="29"/>
      <c r="D424" s="29"/>
      <c r="E424" s="29"/>
      <c r="F424" s="29"/>
      <c r="G424" s="29"/>
      <c r="H424" s="29"/>
      <c r="I424" s="29"/>
      <c r="J424" s="132"/>
      <c r="K424" s="29"/>
      <c r="L424" s="41" t="str">
        <f t="array" ref="L424">IF($B424="","",IF($A424&lt;&gt;"Có","Không",IF($G424="","Có",IF(IFERROR(INDEX('_bk 0830-1728 📚 Bộ câu hỏi'!$A$13:$A1000,MATCH($B424&amp;"|"&amp;$C424&amp;"|",'_bk 0830-1728 📚 Bộ câu hỏi'!$M$13:$M1000,0)),"Có")="Không","Không",IF(IFERROR(INDEX('_bk 0830-1728 📚 Bộ câu hỏi'!$A$13:$A1000,MATCH($B424&amp;"|"&amp;$C424&amp;"|"&amp;$D424,'_bk 0830-1728 📚 Bộ câu hỏi'!$M$13:$M1000,0)),"Có")="Không","Không","Có")))))</f>
        <v/>
      </c>
      <c r="M424" s="29" t="str">
        <f t="shared" si="1"/>
        <v/>
      </c>
    </row>
    <row r="425">
      <c r="A425" s="132"/>
      <c r="B425" s="29"/>
      <c r="C425" s="29"/>
      <c r="D425" s="29"/>
      <c r="E425" s="29"/>
      <c r="F425" s="29"/>
      <c r="G425" s="29"/>
      <c r="H425" s="29"/>
      <c r="I425" s="29"/>
      <c r="J425" s="132"/>
      <c r="K425" s="29"/>
      <c r="L425" s="41" t="str">
        <f t="array" ref="L425">IF($B425="","",IF($A425&lt;&gt;"Có","Không",IF($G425="","Có",IF(IFERROR(INDEX('_bk 0830-1728 📚 Bộ câu hỏi'!$A$13:$A1000,MATCH($B425&amp;"|"&amp;$C425&amp;"|",'_bk 0830-1728 📚 Bộ câu hỏi'!$M$13:$M1000,0)),"Có")="Không","Không",IF(IFERROR(INDEX('_bk 0830-1728 📚 Bộ câu hỏi'!$A$13:$A1000,MATCH($B425&amp;"|"&amp;$C425&amp;"|"&amp;$D425,'_bk 0830-1728 📚 Bộ câu hỏi'!$M$13:$M1000,0)),"Có")="Không","Không","Có")))))</f>
        <v/>
      </c>
      <c r="M425" s="29" t="str">
        <f t="shared" si="1"/>
        <v/>
      </c>
    </row>
    <row r="426">
      <c r="A426" s="132"/>
      <c r="B426" s="29"/>
      <c r="C426" s="29"/>
      <c r="D426" s="29"/>
      <c r="E426" s="29"/>
      <c r="F426" s="29"/>
      <c r="G426" s="29"/>
      <c r="H426" s="29"/>
      <c r="I426" s="29"/>
      <c r="J426" s="132"/>
      <c r="K426" s="29"/>
      <c r="L426" s="41" t="str">
        <f t="array" ref="L426">IF($B426="","",IF($A426&lt;&gt;"Có","Không",IF($G426="","Có",IF(IFERROR(INDEX('_bk 0830-1728 📚 Bộ câu hỏi'!$A$13:$A1000,MATCH($B426&amp;"|"&amp;$C426&amp;"|",'_bk 0830-1728 📚 Bộ câu hỏi'!$M$13:$M1000,0)),"Có")="Không","Không",IF(IFERROR(INDEX('_bk 0830-1728 📚 Bộ câu hỏi'!$A$13:$A1000,MATCH($B426&amp;"|"&amp;$C426&amp;"|"&amp;$D426,'_bk 0830-1728 📚 Bộ câu hỏi'!$M$13:$M1000,0)),"Có")="Không","Không","Có")))))</f>
        <v/>
      </c>
      <c r="M426" s="29" t="str">
        <f t="shared" si="1"/>
        <v/>
      </c>
    </row>
    <row r="427">
      <c r="A427" s="132"/>
      <c r="B427" s="29"/>
      <c r="C427" s="29"/>
      <c r="D427" s="29"/>
      <c r="E427" s="29"/>
      <c r="F427" s="29"/>
      <c r="G427" s="29"/>
      <c r="H427" s="29"/>
      <c r="I427" s="29"/>
      <c r="J427" s="132"/>
      <c r="K427" s="29"/>
      <c r="L427" s="41" t="str">
        <f t="array" ref="L427">IF($B427="","",IF($A427&lt;&gt;"Có","Không",IF($G427="","Có",IF(IFERROR(INDEX('_bk 0830-1728 📚 Bộ câu hỏi'!$A$13:$A1000,MATCH($B427&amp;"|"&amp;$C427&amp;"|",'_bk 0830-1728 📚 Bộ câu hỏi'!$M$13:$M1000,0)),"Có")="Không","Không",IF(IFERROR(INDEX('_bk 0830-1728 📚 Bộ câu hỏi'!$A$13:$A1000,MATCH($B427&amp;"|"&amp;$C427&amp;"|"&amp;$D427,'_bk 0830-1728 📚 Bộ câu hỏi'!$M$13:$M1000,0)),"Có")="Không","Không","Có")))))</f>
        <v/>
      </c>
      <c r="M427" s="29" t="str">
        <f t="shared" si="1"/>
        <v/>
      </c>
    </row>
    <row r="428">
      <c r="A428" s="132"/>
      <c r="B428" s="29"/>
      <c r="C428" s="29"/>
      <c r="D428" s="29"/>
      <c r="E428" s="29"/>
      <c r="F428" s="29"/>
      <c r="G428" s="29"/>
      <c r="H428" s="29"/>
      <c r="I428" s="29"/>
      <c r="J428" s="132"/>
      <c r="K428" s="29"/>
      <c r="L428" s="41" t="str">
        <f t="array" ref="L428">IF($B428="","",IF($A428&lt;&gt;"Có","Không",IF($G428="","Có",IF(IFERROR(INDEX('_bk 0830-1728 📚 Bộ câu hỏi'!$A$13:$A1000,MATCH($B428&amp;"|"&amp;$C428&amp;"|",'_bk 0830-1728 📚 Bộ câu hỏi'!$M$13:$M1000,0)),"Có")="Không","Không",IF(IFERROR(INDEX('_bk 0830-1728 📚 Bộ câu hỏi'!$A$13:$A1000,MATCH($B428&amp;"|"&amp;$C428&amp;"|"&amp;$D428,'_bk 0830-1728 📚 Bộ câu hỏi'!$M$13:$M1000,0)),"Có")="Không","Không","Có")))))</f>
        <v/>
      </c>
      <c r="M428" s="29" t="str">
        <f t="shared" si="1"/>
        <v/>
      </c>
    </row>
    <row r="429">
      <c r="A429" s="132"/>
      <c r="B429" s="29"/>
      <c r="C429" s="29"/>
      <c r="D429" s="29"/>
      <c r="E429" s="29"/>
      <c r="F429" s="29"/>
      <c r="G429" s="29"/>
      <c r="H429" s="29"/>
      <c r="I429" s="29"/>
      <c r="J429" s="132"/>
      <c r="K429" s="29"/>
      <c r="L429" s="41" t="str">
        <f t="array" ref="L429">IF($B429="","",IF($A429&lt;&gt;"Có","Không",IF($G429="","Có",IF(IFERROR(INDEX('_bk 0830-1728 📚 Bộ câu hỏi'!$A$13:$A1000,MATCH($B429&amp;"|"&amp;$C429&amp;"|",'_bk 0830-1728 📚 Bộ câu hỏi'!$M$13:$M1000,0)),"Có")="Không","Không",IF(IFERROR(INDEX('_bk 0830-1728 📚 Bộ câu hỏi'!$A$13:$A1000,MATCH($B429&amp;"|"&amp;$C429&amp;"|"&amp;$D429,'_bk 0830-1728 📚 Bộ câu hỏi'!$M$13:$M1000,0)),"Có")="Không","Không","Có")))))</f>
        <v/>
      </c>
      <c r="M429" s="29" t="str">
        <f t="shared" si="1"/>
        <v/>
      </c>
    </row>
    <row r="430">
      <c r="A430" s="132"/>
      <c r="B430" s="29"/>
      <c r="C430" s="29"/>
      <c r="D430" s="29"/>
      <c r="E430" s="29"/>
      <c r="F430" s="29"/>
      <c r="G430" s="29"/>
      <c r="H430" s="29"/>
      <c r="I430" s="29"/>
      <c r="J430" s="132"/>
      <c r="K430" s="29"/>
      <c r="L430" s="41" t="str">
        <f t="array" ref="L430">IF($B430="","",IF($A430&lt;&gt;"Có","Không",IF($G430="","Có",IF(IFERROR(INDEX('_bk 0830-1728 📚 Bộ câu hỏi'!$A$13:$A1000,MATCH($B430&amp;"|"&amp;$C430&amp;"|",'_bk 0830-1728 📚 Bộ câu hỏi'!$M$13:$M1000,0)),"Có")="Không","Không",IF(IFERROR(INDEX('_bk 0830-1728 📚 Bộ câu hỏi'!$A$13:$A1000,MATCH($B430&amp;"|"&amp;$C430&amp;"|"&amp;$D430,'_bk 0830-1728 📚 Bộ câu hỏi'!$M$13:$M1000,0)),"Có")="Không","Không","Có")))))</f>
        <v/>
      </c>
      <c r="M430" s="29" t="str">
        <f t="shared" si="1"/>
        <v/>
      </c>
    </row>
    <row r="431">
      <c r="A431" s="132"/>
      <c r="B431" s="29"/>
      <c r="C431" s="29"/>
      <c r="D431" s="29"/>
      <c r="E431" s="29"/>
      <c r="F431" s="29"/>
      <c r="G431" s="29"/>
      <c r="H431" s="29"/>
      <c r="I431" s="29"/>
      <c r="J431" s="132"/>
      <c r="K431" s="29"/>
      <c r="L431" s="41" t="str">
        <f t="array" ref="L431">IF($B431="","",IF($A431&lt;&gt;"Có","Không",IF($G431="","Có",IF(IFERROR(INDEX('_bk 0830-1728 📚 Bộ câu hỏi'!$A$13:$A1000,MATCH($B431&amp;"|"&amp;$C431&amp;"|",'_bk 0830-1728 📚 Bộ câu hỏi'!$M$13:$M1000,0)),"Có")="Không","Không",IF(IFERROR(INDEX('_bk 0830-1728 📚 Bộ câu hỏi'!$A$13:$A1000,MATCH($B431&amp;"|"&amp;$C431&amp;"|"&amp;$D431,'_bk 0830-1728 📚 Bộ câu hỏi'!$M$13:$M1000,0)),"Có")="Không","Không","Có")))))</f>
        <v/>
      </c>
      <c r="M431" s="29" t="str">
        <f t="shared" si="1"/>
        <v/>
      </c>
    </row>
    <row r="432">
      <c r="A432" s="132"/>
      <c r="B432" s="29"/>
      <c r="C432" s="29"/>
      <c r="D432" s="29"/>
      <c r="E432" s="29"/>
      <c r="F432" s="29"/>
      <c r="G432" s="29"/>
      <c r="H432" s="29"/>
      <c r="I432" s="29"/>
      <c r="J432" s="132"/>
      <c r="K432" s="29"/>
      <c r="L432" s="41" t="str">
        <f t="array" ref="L432">IF($B432="","",IF($A432&lt;&gt;"Có","Không",IF($G432="","Có",IF(IFERROR(INDEX('_bk 0830-1728 📚 Bộ câu hỏi'!$A$13:$A1000,MATCH($B432&amp;"|"&amp;$C432&amp;"|",'_bk 0830-1728 📚 Bộ câu hỏi'!$M$13:$M1000,0)),"Có")="Không","Không",IF(IFERROR(INDEX('_bk 0830-1728 📚 Bộ câu hỏi'!$A$13:$A1000,MATCH($B432&amp;"|"&amp;$C432&amp;"|"&amp;$D432,'_bk 0830-1728 📚 Bộ câu hỏi'!$M$13:$M1000,0)),"Có")="Không","Không","Có")))))</f>
        <v/>
      </c>
      <c r="M432" s="29" t="str">
        <f t="shared" si="1"/>
        <v/>
      </c>
    </row>
    <row r="433">
      <c r="A433" s="132"/>
      <c r="B433" s="29"/>
      <c r="C433" s="29"/>
      <c r="D433" s="29"/>
      <c r="E433" s="29"/>
      <c r="F433" s="29"/>
      <c r="G433" s="29"/>
      <c r="H433" s="29"/>
      <c r="I433" s="29"/>
      <c r="J433" s="132"/>
      <c r="K433" s="29"/>
      <c r="L433" s="41" t="str">
        <f t="array" ref="L433">IF($B433="","",IF($A433&lt;&gt;"Có","Không",IF($G433="","Có",IF(IFERROR(INDEX('_bk 0830-1728 📚 Bộ câu hỏi'!$A$13:$A1000,MATCH($B433&amp;"|"&amp;$C433&amp;"|",'_bk 0830-1728 📚 Bộ câu hỏi'!$M$13:$M1000,0)),"Có")="Không","Không",IF(IFERROR(INDEX('_bk 0830-1728 📚 Bộ câu hỏi'!$A$13:$A1000,MATCH($B433&amp;"|"&amp;$C433&amp;"|"&amp;$D433,'_bk 0830-1728 📚 Bộ câu hỏi'!$M$13:$M1000,0)),"Có")="Không","Không","Có")))))</f>
        <v/>
      </c>
      <c r="M433" s="29" t="str">
        <f t="shared" si="1"/>
        <v/>
      </c>
    </row>
    <row r="434">
      <c r="A434" s="132"/>
      <c r="B434" s="29"/>
      <c r="C434" s="29"/>
      <c r="D434" s="29"/>
      <c r="E434" s="29"/>
      <c r="F434" s="29"/>
      <c r="G434" s="29"/>
      <c r="H434" s="29"/>
      <c r="I434" s="29"/>
      <c r="J434" s="132"/>
      <c r="K434" s="29"/>
      <c r="L434" s="41" t="str">
        <f t="array" ref="L434">IF($B434="","",IF($A434&lt;&gt;"Có","Không",IF($G434="","Có",IF(IFERROR(INDEX('_bk 0830-1728 📚 Bộ câu hỏi'!$A$13:$A1000,MATCH($B434&amp;"|"&amp;$C434&amp;"|",'_bk 0830-1728 📚 Bộ câu hỏi'!$M$13:$M1000,0)),"Có")="Không","Không",IF(IFERROR(INDEX('_bk 0830-1728 📚 Bộ câu hỏi'!$A$13:$A1000,MATCH($B434&amp;"|"&amp;$C434&amp;"|"&amp;$D434,'_bk 0830-1728 📚 Bộ câu hỏi'!$M$13:$M1000,0)),"Có")="Không","Không","Có")))))</f>
        <v/>
      </c>
      <c r="M434" s="29" t="str">
        <f t="shared" si="1"/>
        <v/>
      </c>
    </row>
    <row r="435">
      <c r="A435" s="132"/>
      <c r="B435" s="29"/>
      <c r="C435" s="29"/>
      <c r="D435" s="29"/>
      <c r="E435" s="29"/>
      <c r="F435" s="29"/>
      <c r="G435" s="29"/>
      <c r="H435" s="29"/>
      <c r="I435" s="29"/>
      <c r="J435" s="132"/>
      <c r="K435" s="29"/>
      <c r="L435" s="41" t="str">
        <f t="array" ref="L435">IF($B435="","",IF($A435&lt;&gt;"Có","Không",IF($G435="","Có",IF(IFERROR(INDEX('_bk 0830-1728 📚 Bộ câu hỏi'!$A$13:$A1000,MATCH($B435&amp;"|"&amp;$C435&amp;"|",'_bk 0830-1728 📚 Bộ câu hỏi'!$M$13:$M1000,0)),"Có")="Không","Không",IF(IFERROR(INDEX('_bk 0830-1728 📚 Bộ câu hỏi'!$A$13:$A1000,MATCH($B435&amp;"|"&amp;$C435&amp;"|"&amp;$D435,'_bk 0830-1728 📚 Bộ câu hỏi'!$M$13:$M1000,0)),"Có")="Không","Không","Có")))))</f>
        <v/>
      </c>
      <c r="M435" s="29" t="str">
        <f t="shared" si="1"/>
        <v/>
      </c>
    </row>
    <row r="436">
      <c r="A436" s="132"/>
      <c r="B436" s="29"/>
      <c r="C436" s="29"/>
      <c r="D436" s="29"/>
      <c r="E436" s="29"/>
      <c r="F436" s="29"/>
      <c r="G436" s="29"/>
      <c r="H436" s="29"/>
      <c r="I436" s="29"/>
      <c r="J436" s="132"/>
      <c r="K436" s="29"/>
      <c r="L436" s="41" t="str">
        <f t="array" ref="L436">IF($B436="","",IF($A436&lt;&gt;"Có","Không",IF($G436="","Có",IF(IFERROR(INDEX('_bk 0830-1728 📚 Bộ câu hỏi'!$A$13:$A1000,MATCH($B436&amp;"|"&amp;$C436&amp;"|",'_bk 0830-1728 📚 Bộ câu hỏi'!$M$13:$M1000,0)),"Có")="Không","Không",IF(IFERROR(INDEX('_bk 0830-1728 📚 Bộ câu hỏi'!$A$13:$A1000,MATCH($B436&amp;"|"&amp;$C436&amp;"|"&amp;$D436,'_bk 0830-1728 📚 Bộ câu hỏi'!$M$13:$M1000,0)),"Có")="Không","Không","Có")))))</f>
        <v/>
      </c>
      <c r="M436" s="29" t="str">
        <f t="shared" si="1"/>
        <v/>
      </c>
    </row>
    <row r="437">
      <c r="A437" s="132"/>
      <c r="B437" s="29"/>
      <c r="C437" s="29"/>
      <c r="D437" s="29"/>
      <c r="E437" s="29"/>
      <c r="F437" s="29"/>
      <c r="G437" s="29"/>
      <c r="H437" s="29"/>
      <c r="I437" s="29"/>
      <c r="J437" s="132"/>
      <c r="K437" s="29"/>
      <c r="L437" s="41" t="str">
        <f t="array" ref="L437">IF($B437="","",IF($A437&lt;&gt;"Có","Không",IF($G437="","Có",IF(IFERROR(INDEX('_bk 0830-1728 📚 Bộ câu hỏi'!$A$13:$A1000,MATCH($B437&amp;"|"&amp;$C437&amp;"|",'_bk 0830-1728 📚 Bộ câu hỏi'!$M$13:$M1000,0)),"Có")="Không","Không",IF(IFERROR(INDEX('_bk 0830-1728 📚 Bộ câu hỏi'!$A$13:$A1000,MATCH($B437&amp;"|"&amp;$C437&amp;"|"&amp;$D437,'_bk 0830-1728 📚 Bộ câu hỏi'!$M$13:$M1000,0)),"Có")="Không","Không","Có")))))</f>
        <v/>
      </c>
      <c r="M437" s="29" t="str">
        <f t="shared" si="1"/>
        <v/>
      </c>
    </row>
    <row r="438">
      <c r="A438" s="132"/>
      <c r="B438" s="29"/>
      <c r="C438" s="29"/>
      <c r="D438" s="29"/>
      <c r="E438" s="29"/>
      <c r="F438" s="29"/>
      <c r="G438" s="29"/>
      <c r="H438" s="29"/>
      <c r="I438" s="29"/>
      <c r="J438" s="132"/>
      <c r="K438" s="29"/>
      <c r="L438" s="41" t="str">
        <f t="array" ref="L438">IF($B438="","",IF($A438&lt;&gt;"Có","Không",IF($G438="","Có",IF(IFERROR(INDEX('_bk 0830-1728 📚 Bộ câu hỏi'!$A$13:$A1000,MATCH($B438&amp;"|"&amp;$C438&amp;"|",'_bk 0830-1728 📚 Bộ câu hỏi'!$M$13:$M1000,0)),"Có")="Không","Không",IF(IFERROR(INDEX('_bk 0830-1728 📚 Bộ câu hỏi'!$A$13:$A1000,MATCH($B438&amp;"|"&amp;$C438&amp;"|"&amp;$D438,'_bk 0830-1728 📚 Bộ câu hỏi'!$M$13:$M1000,0)),"Có")="Không","Không","Có")))))</f>
        <v/>
      </c>
      <c r="M438" s="29" t="str">
        <f t="shared" si="1"/>
        <v/>
      </c>
    </row>
    <row r="439">
      <c r="A439" s="132"/>
      <c r="B439" s="29"/>
      <c r="C439" s="29"/>
      <c r="D439" s="29"/>
      <c r="E439" s="29"/>
      <c r="F439" s="29"/>
      <c r="G439" s="29"/>
      <c r="H439" s="29"/>
      <c r="I439" s="29"/>
      <c r="J439" s="132"/>
      <c r="K439" s="29"/>
      <c r="L439" s="41" t="str">
        <f t="array" ref="L439">IF($B439="","",IF($A439&lt;&gt;"Có","Không",IF($G439="","Có",IF(IFERROR(INDEX('_bk 0830-1728 📚 Bộ câu hỏi'!$A$13:$A1000,MATCH($B439&amp;"|"&amp;$C439&amp;"|",'_bk 0830-1728 📚 Bộ câu hỏi'!$M$13:$M1000,0)),"Có")="Không","Không",IF(IFERROR(INDEX('_bk 0830-1728 📚 Bộ câu hỏi'!$A$13:$A1000,MATCH($B439&amp;"|"&amp;$C439&amp;"|"&amp;$D439,'_bk 0830-1728 📚 Bộ câu hỏi'!$M$13:$M1000,0)),"Có")="Không","Không","Có")))))</f>
        <v/>
      </c>
      <c r="M439" s="29" t="str">
        <f t="shared" si="1"/>
        <v/>
      </c>
    </row>
    <row r="440">
      <c r="A440" s="132"/>
      <c r="B440" s="29"/>
      <c r="C440" s="29"/>
      <c r="D440" s="29"/>
      <c r="E440" s="29"/>
      <c r="F440" s="29"/>
      <c r="G440" s="29"/>
      <c r="H440" s="29"/>
      <c r="I440" s="29"/>
      <c r="J440" s="132"/>
      <c r="K440" s="29"/>
      <c r="L440" s="41" t="str">
        <f t="array" ref="L440">IF($B440="","",IF($A440&lt;&gt;"Có","Không",IF($G440="","Có",IF(IFERROR(INDEX('_bk 0830-1728 📚 Bộ câu hỏi'!$A$13:$A1000,MATCH($B440&amp;"|"&amp;$C440&amp;"|",'_bk 0830-1728 📚 Bộ câu hỏi'!$M$13:$M1000,0)),"Có")="Không","Không",IF(IFERROR(INDEX('_bk 0830-1728 📚 Bộ câu hỏi'!$A$13:$A1000,MATCH($B440&amp;"|"&amp;$C440&amp;"|"&amp;$D440,'_bk 0830-1728 📚 Bộ câu hỏi'!$M$13:$M1000,0)),"Có")="Không","Không","Có")))))</f>
        <v/>
      </c>
      <c r="M440" s="29" t="str">
        <f t="shared" si="1"/>
        <v/>
      </c>
    </row>
    <row r="441">
      <c r="A441" s="132"/>
      <c r="B441" s="29"/>
      <c r="C441" s="29"/>
      <c r="D441" s="29"/>
      <c r="E441" s="29"/>
      <c r="F441" s="29"/>
      <c r="G441" s="29"/>
      <c r="H441" s="29"/>
      <c r="I441" s="29"/>
      <c r="J441" s="132"/>
      <c r="K441" s="29"/>
      <c r="L441" s="41" t="str">
        <f t="array" ref="L441">IF($B441="","",IF($A441&lt;&gt;"Có","Không",IF($G441="","Có",IF(IFERROR(INDEX('_bk 0830-1728 📚 Bộ câu hỏi'!$A$13:$A1000,MATCH($B441&amp;"|"&amp;$C441&amp;"|",'_bk 0830-1728 📚 Bộ câu hỏi'!$M$13:$M1000,0)),"Có")="Không","Không",IF(IFERROR(INDEX('_bk 0830-1728 📚 Bộ câu hỏi'!$A$13:$A1000,MATCH($B441&amp;"|"&amp;$C441&amp;"|"&amp;$D441,'_bk 0830-1728 📚 Bộ câu hỏi'!$M$13:$M1000,0)),"Có")="Không","Không","Có")))))</f>
        <v/>
      </c>
      <c r="M441" s="29" t="str">
        <f t="shared" si="1"/>
        <v/>
      </c>
    </row>
    <row r="442">
      <c r="A442" s="132"/>
      <c r="B442" s="29"/>
      <c r="C442" s="29"/>
      <c r="D442" s="29"/>
      <c r="E442" s="29"/>
      <c r="F442" s="29"/>
      <c r="G442" s="29"/>
      <c r="H442" s="29"/>
      <c r="I442" s="29"/>
      <c r="J442" s="132"/>
      <c r="K442" s="29"/>
      <c r="L442" s="41" t="str">
        <f t="array" ref="L442">IF($B442="","",IF($A442&lt;&gt;"Có","Không",IF($G442="","Có",IF(IFERROR(INDEX('_bk 0830-1728 📚 Bộ câu hỏi'!$A$13:$A1000,MATCH($B442&amp;"|"&amp;$C442&amp;"|",'_bk 0830-1728 📚 Bộ câu hỏi'!$M$13:$M1000,0)),"Có")="Không","Không",IF(IFERROR(INDEX('_bk 0830-1728 📚 Bộ câu hỏi'!$A$13:$A1000,MATCH($B442&amp;"|"&amp;$C442&amp;"|"&amp;$D442,'_bk 0830-1728 📚 Bộ câu hỏi'!$M$13:$M1000,0)),"Có")="Không","Không","Có")))))</f>
        <v/>
      </c>
      <c r="M442" s="29" t="str">
        <f t="shared" si="1"/>
        <v/>
      </c>
    </row>
    <row r="443">
      <c r="A443" s="132"/>
      <c r="B443" s="29"/>
      <c r="C443" s="29"/>
      <c r="D443" s="29"/>
      <c r="E443" s="29"/>
      <c r="F443" s="29"/>
      <c r="G443" s="29"/>
      <c r="H443" s="29"/>
      <c r="I443" s="29"/>
      <c r="J443" s="132"/>
      <c r="K443" s="29"/>
      <c r="L443" s="41" t="str">
        <f t="array" ref="L443">IF($B443="","",IF($A443&lt;&gt;"Có","Không",IF($G443="","Có",IF(IFERROR(INDEX('_bk 0830-1728 📚 Bộ câu hỏi'!$A$13:$A1000,MATCH($B443&amp;"|"&amp;$C443&amp;"|",'_bk 0830-1728 📚 Bộ câu hỏi'!$M$13:$M1000,0)),"Có")="Không","Không",IF(IFERROR(INDEX('_bk 0830-1728 📚 Bộ câu hỏi'!$A$13:$A1000,MATCH($B443&amp;"|"&amp;$C443&amp;"|"&amp;$D443,'_bk 0830-1728 📚 Bộ câu hỏi'!$M$13:$M1000,0)),"Có")="Không","Không","Có")))))</f>
        <v/>
      </c>
      <c r="M443" s="29" t="str">
        <f t="shared" si="1"/>
        <v/>
      </c>
    </row>
    <row r="444">
      <c r="A444" s="132"/>
      <c r="B444" s="29"/>
      <c r="C444" s="29"/>
      <c r="D444" s="29"/>
      <c r="E444" s="29"/>
      <c r="F444" s="29"/>
      <c r="G444" s="29"/>
      <c r="H444" s="29"/>
      <c r="I444" s="29"/>
      <c r="J444" s="132"/>
      <c r="K444" s="29"/>
      <c r="L444" s="41" t="str">
        <f t="array" ref="L444">IF($B444="","",IF($A444&lt;&gt;"Có","Không",IF($G444="","Có",IF(IFERROR(INDEX('_bk 0830-1728 📚 Bộ câu hỏi'!$A$13:$A1000,MATCH($B444&amp;"|"&amp;$C444&amp;"|",'_bk 0830-1728 📚 Bộ câu hỏi'!$M$13:$M1000,0)),"Có")="Không","Không",IF(IFERROR(INDEX('_bk 0830-1728 📚 Bộ câu hỏi'!$A$13:$A1000,MATCH($B444&amp;"|"&amp;$C444&amp;"|"&amp;$D444,'_bk 0830-1728 📚 Bộ câu hỏi'!$M$13:$M1000,0)),"Có")="Không","Không","Có")))))</f>
        <v/>
      </c>
      <c r="M444" s="29" t="str">
        <f t="shared" si="1"/>
        <v/>
      </c>
    </row>
    <row r="445">
      <c r="A445" s="132"/>
      <c r="B445" s="29"/>
      <c r="C445" s="29"/>
      <c r="D445" s="29"/>
      <c r="E445" s="29"/>
      <c r="F445" s="29"/>
      <c r="G445" s="29"/>
      <c r="H445" s="29"/>
      <c r="I445" s="29"/>
      <c r="J445" s="132"/>
      <c r="K445" s="29"/>
      <c r="L445" s="41" t="str">
        <f t="array" ref="L445">IF($B445="","",IF($A445&lt;&gt;"Có","Không",IF($G445="","Có",IF(IFERROR(INDEX('_bk 0830-1728 📚 Bộ câu hỏi'!$A$13:$A1000,MATCH($B445&amp;"|"&amp;$C445&amp;"|",'_bk 0830-1728 📚 Bộ câu hỏi'!$M$13:$M1000,0)),"Có")="Không","Không",IF(IFERROR(INDEX('_bk 0830-1728 📚 Bộ câu hỏi'!$A$13:$A1000,MATCH($B445&amp;"|"&amp;$C445&amp;"|"&amp;$D445,'_bk 0830-1728 📚 Bộ câu hỏi'!$M$13:$M1000,0)),"Có")="Không","Không","Có")))))</f>
        <v/>
      </c>
      <c r="M445" s="29" t="str">
        <f t="shared" si="1"/>
        <v/>
      </c>
    </row>
    <row r="446">
      <c r="A446" s="132"/>
      <c r="B446" s="29"/>
      <c r="C446" s="29"/>
      <c r="D446" s="29"/>
      <c r="E446" s="29"/>
      <c r="F446" s="29"/>
      <c r="G446" s="29"/>
      <c r="H446" s="29"/>
      <c r="I446" s="29"/>
      <c r="J446" s="132"/>
      <c r="K446" s="29"/>
      <c r="L446" s="41" t="str">
        <f t="array" ref="L446">IF($B446="","",IF($A446&lt;&gt;"Có","Không",IF($G446="","Có",IF(IFERROR(INDEX('_bk 0830-1728 📚 Bộ câu hỏi'!$A$13:$A1000,MATCH($B446&amp;"|"&amp;$C446&amp;"|",'_bk 0830-1728 📚 Bộ câu hỏi'!$M$13:$M1000,0)),"Có")="Không","Không",IF(IFERROR(INDEX('_bk 0830-1728 📚 Bộ câu hỏi'!$A$13:$A1000,MATCH($B446&amp;"|"&amp;$C446&amp;"|"&amp;$D446,'_bk 0830-1728 📚 Bộ câu hỏi'!$M$13:$M1000,0)),"Có")="Không","Không","Có")))))</f>
        <v/>
      </c>
      <c r="M446" s="29" t="str">
        <f t="shared" si="1"/>
        <v/>
      </c>
    </row>
    <row r="447">
      <c r="A447" s="132"/>
      <c r="B447" s="29"/>
      <c r="C447" s="29"/>
      <c r="D447" s="29"/>
      <c r="E447" s="29"/>
      <c r="F447" s="29"/>
      <c r="G447" s="29"/>
      <c r="H447" s="29"/>
      <c r="I447" s="29"/>
      <c r="J447" s="132"/>
      <c r="K447" s="29"/>
      <c r="L447" s="41" t="str">
        <f t="array" ref="L447">IF($B447="","",IF($A447&lt;&gt;"Có","Không",IF($G447="","Có",IF(IFERROR(INDEX('_bk 0830-1728 📚 Bộ câu hỏi'!$A$13:$A1000,MATCH($B447&amp;"|"&amp;$C447&amp;"|",'_bk 0830-1728 📚 Bộ câu hỏi'!$M$13:$M1000,0)),"Có")="Không","Không",IF(IFERROR(INDEX('_bk 0830-1728 📚 Bộ câu hỏi'!$A$13:$A1000,MATCH($B447&amp;"|"&amp;$C447&amp;"|"&amp;$D447,'_bk 0830-1728 📚 Bộ câu hỏi'!$M$13:$M1000,0)),"Có")="Không","Không","Có")))))</f>
        <v/>
      </c>
      <c r="M447" s="29" t="str">
        <f t="shared" si="1"/>
        <v/>
      </c>
    </row>
    <row r="448">
      <c r="A448" s="132"/>
      <c r="B448" s="29"/>
      <c r="C448" s="29"/>
      <c r="D448" s="29"/>
      <c r="E448" s="29"/>
      <c r="F448" s="29"/>
      <c r="G448" s="29"/>
      <c r="H448" s="29"/>
      <c r="I448" s="29"/>
      <c r="J448" s="132"/>
      <c r="K448" s="29"/>
      <c r="L448" s="41" t="str">
        <f t="array" ref="L448">IF($B448="","",IF($A448&lt;&gt;"Có","Không",IF($G448="","Có",IF(IFERROR(INDEX('_bk 0830-1728 📚 Bộ câu hỏi'!$A$13:$A1000,MATCH($B448&amp;"|"&amp;$C448&amp;"|",'_bk 0830-1728 📚 Bộ câu hỏi'!$M$13:$M1000,0)),"Có")="Không","Không",IF(IFERROR(INDEX('_bk 0830-1728 📚 Bộ câu hỏi'!$A$13:$A1000,MATCH($B448&amp;"|"&amp;$C448&amp;"|"&amp;$D448,'_bk 0830-1728 📚 Bộ câu hỏi'!$M$13:$M1000,0)),"Có")="Không","Không","Có")))))</f>
        <v/>
      </c>
      <c r="M448" s="29" t="str">
        <f t="shared" si="1"/>
        <v/>
      </c>
    </row>
    <row r="449">
      <c r="A449" s="132"/>
      <c r="B449" s="29"/>
      <c r="C449" s="29"/>
      <c r="D449" s="29"/>
      <c r="E449" s="29"/>
      <c r="F449" s="29"/>
      <c r="G449" s="29"/>
      <c r="H449" s="29"/>
      <c r="I449" s="29"/>
      <c r="J449" s="132"/>
      <c r="K449" s="29"/>
      <c r="L449" s="41" t="str">
        <f t="array" ref="L449">IF($B449="","",IF($A449&lt;&gt;"Có","Không",IF($G449="","Có",IF(IFERROR(INDEX('_bk 0830-1728 📚 Bộ câu hỏi'!$A$13:$A1000,MATCH($B449&amp;"|"&amp;$C449&amp;"|",'_bk 0830-1728 📚 Bộ câu hỏi'!$M$13:$M1000,0)),"Có")="Không","Không",IF(IFERROR(INDEX('_bk 0830-1728 📚 Bộ câu hỏi'!$A$13:$A1000,MATCH($B449&amp;"|"&amp;$C449&amp;"|"&amp;$D449,'_bk 0830-1728 📚 Bộ câu hỏi'!$M$13:$M1000,0)),"Có")="Không","Không","Có")))))</f>
        <v/>
      </c>
      <c r="M449" s="29" t="str">
        <f t="shared" si="1"/>
        <v/>
      </c>
    </row>
    <row r="450">
      <c r="A450" s="132"/>
      <c r="B450" s="29"/>
      <c r="C450" s="29"/>
      <c r="D450" s="29"/>
      <c r="E450" s="29"/>
      <c r="F450" s="29"/>
      <c r="G450" s="29"/>
      <c r="H450" s="29"/>
      <c r="I450" s="29"/>
      <c r="J450" s="132"/>
      <c r="K450" s="29"/>
      <c r="L450" s="41" t="str">
        <f t="array" ref="L450">IF($B450="","",IF($A450&lt;&gt;"Có","Không",IF($G450="","Có",IF(IFERROR(INDEX('_bk 0830-1728 📚 Bộ câu hỏi'!$A$13:$A1000,MATCH($B450&amp;"|"&amp;$C450&amp;"|",'_bk 0830-1728 📚 Bộ câu hỏi'!$M$13:$M1000,0)),"Có")="Không","Không",IF(IFERROR(INDEX('_bk 0830-1728 📚 Bộ câu hỏi'!$A$13:$A1000,MATCH($B450&amp;"|"&amp;$C450&amp;"|"&amp;$D450,'_bk 0830-1728 📚 Bộ câu hỏi'!$M$13:$M1000,0)),"Có")="Không","Không","Có")))))</f>
        <v/>
      </c>
      <c r="M450" s="29" t="str">
        <f t="shared" si="1"/>
        <v/>
      </c>
    </row>
    <row r="451">
      <c r="A451" s="132"/>
      <c r="B451" s="29"/>
      <c r="C451" s="29"/>
      <c r="D451" s="29"/>
      <c r="E451" s="29"/>
      <c r="F451" s="29"/>
      <c r="G451" s="29"/>
      <c r="H451" s="29"/>
      <c r="I451" s="29"/>
      <c r="J451" s="132"/>
      <c r="K451" s="29"/>
      <c r="L451" s="41" t="str">
        <f t="array" ref="L451">IF($B451="","",IF($A451&lt;&gt;"Có","Không",IF($G451="","Có",IF(IFERROR(INDEX('_bk 0830-1728 📚 Bộ câu hỏi'!$A$13:$A1000,MATCH($B451&amp;"|"&amp;$C451&amp;"|",'_bk 0830-1728 📚 Bộ câu hỏi'!$M$13:$M1000,0)),"Có")="Không","Không",IF(IFERROR(INDEX('_bk 0830-1728 📚 Bộ câu hỏi'!$A$13:$A1000,MATCH($B451&amp;"|"&amp;$C451&amp;"|"&amp;$D451,'_bk 0830-1728 📚 Bộ câu hỏi'!$M$13:$M1000,0)),"Có")="Không","Không","Có")))))</f>
        <v/>
      </c>
      <c r="M451" s="29" t="str">
        <f t="shared" si="1"/>
        <v/>
      </c>
    </row>
    <row r="452">
      <c r="A452" s="132"/>
      <c r="B452" s="29"/>
      <c r="C452" s="29"/>
      <c r="D452" s="29"/>
      <c r="E452" s="29"/>
      <c r="F452" s="29"/>
      <c r="G452" s="29"/>
      <c r="H452" s="29"/>
      <c r="I452" s="29"/>
      <c r="J452" s="132"/>
      <c r="K452" s="29"/>
      <c r="L452" s="41" t="str">
        <f t="array" ref="L452">IF($B452="","",IF($A452&lt;&gt;"Có","Không",IF($G452="","Có",IF(IFERROR(INDEX('_bk 0830-1728 📚 Bộ câu hỏi'!$A$13:$A1000,MATCH($B452&amp;"|"&amp;$C452&amp;"|",'_bk 0830-1728 📚 Bộ câu hỏi'!$M$13:$M1000,0)),"Có")="Không","Không",IF(IFERROR(INDEX('_bk 0830-1728 📚 Bộ câu hỏi'!$A$13:$A1000,MATCH($B452&amp;"|"&amp;$C452&amp;"|"&amp;$D452,'_bk 0830-1728 📚 Bộ câu hỏi'!$M$13:$M1000,0)),"Có")="Không","Không","Có")))))</f>
        <v/>
      </c>
      <c r="M452" s="29" t="str">
        <f t="shared" si="1"/>
        <v/>
      </c>
    </row>
    <row r="453">
      <c r="A453" s="132"/>
      <c r="B453" s="29"/>
      <c r="C453" s="29"/>
      <c r="D453" s="29"/>
      <c r="E453" s="29"/>
      <c r="F453" s="29"/>
      <c r="G453" s="29"/>
      <c r="H453" s="29"/>
      <c r="I453" s="29"/>
      <c r="J453" s="132"/>
      <c r="K453" s="29"/>
      <c r="L453" s="41" t="str">
        <f t="array" ref="L453">IF($B453="","",IF($A453&lt;&gt;"Có","Không",IF($G453="","Có",IF(IFERROR(INDEX('_bk 0830-1728 📚 Bộ câu hỏi'!$A$13:$A1000,MATCH($B453&amp;"|"&amp;$C453&amp;"|",'_bk 0830-1728 📚 Bộ câu hỏi'!$M$13:$M1000,0)),"Có")="Không","Không",IF(IFERROR(INDEX('_bk 0830-1728 📚 Bộ câu hỏi'!$A$13:$A1000,MATCH($B453&amp;"|"&amp;$C453&amp;"|"&amp;$D453,'_bk 0830-1728 📚 Bộ câu hỏi'!$M$13:$M1000,0)),"Có")="Không","Không","Có")))))</f>
        <v/>
      </c>
      <c r="M453" s="29" t="str">
        <f t="shared" si="1"/>
        <v/>
      </c>
    </row>
    <row r="454">
      <c r="A454" s="132"/>
      <c r="B454" s="29"/>
      <c r="C454" s="29"/>
      <c r="D454" s="29"/>
      <c r="E454" s="29"/>
      <c r="F454" s="29"/>
      <c r="G454" s="29"/>
      <c r="H454" s="29"/>
      <c r="I454" s="29"/>
      <c r="J454" s="132"/>
      <c r="K454" s="29"/>
      <c r="L454" s="41" t="str">
        <f t="array" ref="L454">IF($B454="","",IF($A454&lt;&gt;"Có","Không",IF($G454="","Có",IF(IFERROR(INDEX('_bk 0830-1728 📚 Bộ câu hỏi'!$A$13:$A1000,MATCH($B454&amp;"|"&amp;$C454&amp;"|",'_bk 0830-1728 📚 Bộ câu hỏi'!$M$13:$M1000,0)),"Có")="Không","Không",IF(IFERROR(INDEX('_bk 0830-1728 📚 Bộ câu hỏi'!$A$13:$A1000,MATCH($B454&amp;"|"&amp;$C454&amp;"|"&amp;$D454,'_bk 0830-1728 📚 Bộ câu hỏi'!$M$13:$M1000,0)),"Có")="Không","Không","Có")))))</f>
        <v/>
      </c>
      <c r="M454" s="29" t="str">
        <f t="shared" si="1"/>
        <v/>
      </c>
    </row>
    <row r="455">
      <c r="A455" s="132"/>
      <c r="B455" s="29"/>
      <c r="C455" s="29"/>
      <c r="D455" s="29"/>
      <c r="E455" s="29"/>
      <c r="F455" s="29"/>
      <c r="G455" s="29"/>
      <c r="H455" s="29"/>
      <c r="I455" s="29"/>
      <c r="J455" s="132"/>
      <c r="K455" s="29"/>
      <c r="L455" s="41" t="str">
        <f t="array" ref="L455">IF($B455="","",IF($A455&lt;&gt;"Có","Không",IF($G455="","Có",IF(IFERROR(INDEX('_bk 0830-1728 📚 Bộ câu hỏi'!$A$13:$A1000,MATCH($B455&amp;"|"&amp;$C455&amp;"|",'_bk 0830-1728 📚 Bộ câu hỏi'!$M$13:$M1000,0)),"Có")="Không","Không",IF(IFERROR(INDEX('_bk 0830-1728 📚 Bộ câu hỏi'!$A$13:$A1000,MATCH($B455&amp;"|"&amp;$C455&amp;"|"&amp;$D455,'_bk 0830-1728 📚 Bộ câu hỏi'!$M$13:$M1000,0)),"Có")="Không","Không","Có")))))</f>
        <v/>
      </c>
      <c r="M455" s="29" t="str">
        <f t="shared" si="1"/>
        <v/>
      </c>
    </row>
    <row r="456">
      <c r="A456" s="132"/>
      <c r="B456" s="29"/>
      <c r="C456" s="29"/>
      <c r="D456" s="29"/>
      <c r="E456" s="29"/>
      <c r="F456" s="29"/>
      <c r="G456" s="29"/>
      <c r="H456" s="29"/>
      <c r="I456" s="29"/>
      <c r="J456" s="132"/>
      <c r="K456" s="29"/>
      <c r="L456" s="41" t="str">
        <f t="array" ref="L456">IF($B456="","",IF($A456&lt;&gt;"Có","Không",IF($G456="","Có",IF(IFERROR(INDEX('_bk 0830-1728 📚 Bộ câu hỏi'!$A$13:$A1000,MATCH($B456&amp;"|"&amp;$C456&amp;"|",'_bk 0830-1728 📚 Bộ câu hỏi'!$M$13:$M1000,0)),"Có")="Không","Không",IF(IFERROR(INDEX('_bk 0830-1728 📚 Bộ câu hỏi'!$A$13:$A1000,MATCH($B456&amp;"|"&amp;$C456&amp;"|"&amp;$D456,'_bk 0830-1728 📚 Bộ câu hỏi'!$M$13:$M1000,0)),"Có")="Không","Không","Có")))))</f>
        <v/>
      </c>
      <c r="M456" s="29" t="str">
        <f t="shared" si="1"/>
        <v/>
      </c>
    </row>
    <row r="457">
      <c r="A457" s="132"/>
      <c r="B457" s="29"/>
      <c r="C457" s="29"/>
      <c r="D457" s="29"/>
      <c r="E457" s="29"/>
      <c r="F457" s="29"/>
      <c r="G457" s="29"/>
      <c r="H457" s="29"/>
      <c r="I457" s="29"/>
      <c r="J457" s="132"/>
      <c r="K457" s="29"/>
      <c r="L457" s="41" t="str">
        <f t="array" ref="L457">IF($B457="","",IF($A457&lt;&gt;"Có","Không",IF($G457="","Có",IF(IFERROR(INDEX('_bk 0830-1728 📚 Bộ câu hỏi'!$A$13:$A1000,MATCH($B457&amp;"|"&amp;$C457&amp;"|",'_bk 0830-1728 📚 Bộ câu hỏi'!$M$13:$M1000,0)),"Có")="Không","Không",IF(IFERROR(INDEX('_bk 0830-1728 📚 Bộ câu hỏi'!$A$13:$A1000,MATCH($B457&amp;"|"&amp;$C457&amp;"|"&amp;$D457,'_bk 0830-1728 📚 Bộ câu hỏi'!$M$13:$M1000,0)),"Có")="Không","Không","Có")))))</f>
        <v/>
      </c>
      <c r="M457" s="29" t="str">
        <f t="shared" si="1"/>
        <v/>
      </c>
    </row>
    <row r="458">
      <c r="A458" s="132"/>
      <c r="B458" s="29"/>
      <c r="C458" s="29"/>
      <c r="D458" s="29"/>
      <c r="E458" s="29"/>
      <c r="F458" s="29"/>
      <c r="G458" s="29"/>
      <c r="H458" s="29"/>
      <c r="I458" s="29"/>
      <c r="J458" s="132"/>
      <c r="K458" s="29"/>
      <c r="L458" s="41" t="str">
        <f t="array" ref="L458">IF($B458="","",IF($A458&lt;&gt;"Có","Không",IF($G458="","Có",IF(IFERROR(INDEX('_bk 0830-1728 📚 Bộ câu hỏi'!$A$13:$A1000,MATCH($B458&amp;"|"&amp;$C458&amp;"|",'_bk 0830-1728 📚 Bộ câu hỏi'!$M$13:$M1000,0)),"Có")="Không","Không",IF(IFERROR(INDEX('_bk 0830-1728 📚 Bộ câu hỏi'!$A$13:$A1000,MATCH($B458&amp;"|"&amp;$C458&amp;"|"&amp;$D458,'_bk 0830-1728 📚 Bộ câu hỏi'!$M$13:$M1000,0)),"Có")="Không","Không","Có")))))</f>
        <v/>
      </c>
      <c r="M458" s="29" t="str">
        <f t="shared" si="1"/>
        <v/>
      </c>
    </row>
    <row r="459">
      <c r="A459" s="132"/>
      <c r="B459" s="29"/>
      <c r="C459" s="29"/>
      <c r="D459" s="29"/>
      <c r="E459" s="29"/>
      <c r="F459" s="29"/>
      <c r="G459" s="29"/>
      <c r="H459" s="29"/>
      <c r="I459" s="29"/>
      <c r="J459" s="132"/>
      <c r="K459" s="29"/>
      <c r="L459" s="41" t="str">
        <f t="array" ref="L459">IF($B459="","",IF($A459&lt;&gt;"Có","Không",IF($G459="","Có",IF(IFERROR(INDEX('_bk 0830-1728 📚 Bộ câu hỏi'!$A$13:$A1000,MATCH($B459&amp;"|"&amp;$C459&amp;"|",'_bk 0830-1728 📚 Bộ câu hỏi'!$M$13:$M1000,0)),"Có")="Không","Không",IF(IFERROR(INDEX('_bk 0830-1728 📚 Bộ câu hỏi'!$A$13:$A1000,MATCH($B459&amp;"|"&amp;$C459&amp;"|"&amp;$D459,'_bk 0830-1728 📚 Bộ câu hỏi'!$M$13:$M1000,0)),"Có")="Không","Không","Có")))))</f>
        <v/>
      </c>
      <c r="M459" s="29" t="str">
        <f t="shared" si="1"/>
        <v/>
      </c>
    </row>
    <row r="460">
      <c r="A460" s="132"/>
      <c r="B460" s="29"/>
      <c r="C460" s="29"/>
      <c r="D460" s="29"/>
      <c r="E460" s="29"/>
      <c r="F460" s="29"/>
      <c r="G460" s="29"/>
      <c r="H460" s="29"/>
      <c r="I460" s="29"/>
      <c r="J460" s="132"/>
      <c r="K460" s="29"/>
      <c r="L460" s="41" t="str">
        <f t="array" ref="L460">IF($B460="","",IF($A460&lt;&gt;"Có","Không",IF($G460="","Có",IF(IFERROR(INDEX('_bk 0830-1728 📚 Bộ câu hỏi'!$A$13:$A1000,MATCH($B460&amp;"|"&amp;$C460&amp;"|",'_bk 0830-1728 📚 Bộ câu hỏi'!$M$13:$M1000,0)),"Có")="Không","Không",IF(IFERROR(INDEX('_bk 0830-1728 📚 Bộ câu hỏi'!$A$13:$A1000,MATCH($B460&amp;"|"&amp;$C460&amp;"|"&amp;$D460,'_bk 0830-1728 📚 Bộ câu hỏi'!$M$13:$M1000,0)),"Có")="Không","Không","Có")))))</f>
        <v/>
      </c>
      <c r="M460" s="29" t="str">
        <f t="shared" si="1"/>
        <v/>
      </c>
    </row>
    <row r="461">
      <c r="A461" s="132"/>
      <c r="B461" s="29"/>
      <c r="C461" s="29"/>
      <c r="D461" s="29"/>
      <c r="E461" s="29"/>
      <c r="F461" s="29"/>
      <c r="G461" s="29"/>
      <c r="H461" s="29"/>
      <c r="I461" s="29"/>
      <c r="J461" s="132"/>
      <c r="K461" s="29"/>
      <c r="L461" s="41" t="str">
        <f t="array" ref="L461">IF($B461="","",IF($A461&lt;&gt;"Có","Không",IF($G461="","Có",IF(IFERROR(INDEX('_bk 0830-1728 📚 Bộ câu hỏi'!$A$13:$A1000,MATCH($B461&amp;"|"&amp;$C461&amp;"|",'_bk 0830-1728 📚 Bộ câu hỏi'!$M$13:$M1000,0)),"Có")="Không","Không",IF(IFERROR(INDEX('_bk 0830-1728 📚 Bộ câu hỏi'!$A$13:$A1000,MATCH($B461&amp;"|"&amp;$C461&amp;"|"&amp;$D461,'_bk 0830-1728 📚 Bộ câu hỏi'!$M$13:$M1000,0)),"Có")="Không","Không","Có")))))</f>
        <v/>
      </c>
      <c r="M461" s="29" t="str">
        <f t="shared" si="1"/>
        <v/>
      </c>
    </row>
    <row r="462">
      <c r="A462" s="132"/>
      <c r="B462" s="29"/>
      <c r="C462" s="29"/>
      <c r="D462" s="29"/>
      <c r="E462" s="29"/>
      <c r="F462" s="29"/>
      <c r="G462" s="29"/>
      <c r="H462" s="29"/>
      <c r="I462" s="29"/>
      <c r="J462" s="132"/>
      <c r="K462" s="29"/>
      <c r="L462" s="41" t="str">
        <f t="array" ref="L462">IF($B462="","",IF($A462&lt;&gt;"Có","Không",IF($G462="","Có",IF(IFERROR(INDEX('_bk 0830-1728 📚 Bộ câu hỏi'!$A$13:$A1000,MATCH($B462&amp;"|"&amp;$C462&amp;"|",'_bk 0830-1728 📚 Bộ câu hỏi'!$M$13:$M1000,0)),"Có")="Không","Không",IF(IFERROR(INDEX('_bk 0830-1728 📚 Bộ câu hỏi'!$A$13:$A1000,MATCH($B462&amp;"|"&amp;$C462&amp;"|"&amp;$D462,'_bk 0830-1728 📚 Bộ câu hỏi'!$M$13:$M1000,0)),"Có")="Không","Không","Có")))))</f>
        <v/>
      </c>
      <c r="M462" s="29" t="str">
        <f t="shared" si="1"/>
        <v/>
      </c>
    </row>
    <row r="463">
      <c r="A463" s="132"/>
      <c r="B463" s="29"/>
      <c r="C463" s="29"/>
      <c r="D463" s="29"/>
      <c r="E463" s="29"/>
      <c r="F463" s="29"/>
      <c r="G463" s="29"/>
      <c r="H463" s="29"/>
      <c r="I463" s="29"/>
      <c r="J463" s="132"/>
      <c r="K463" s="29"/>
      <c r="L463" s="41" t="str">
        <f t="array" ref="L463">IF($B463="","",IF($A463&lt;&gt;"Có","Không",IF($G463="","Có",IF(IFERROR(INDEX('_bk 0830-1728 📚 Bộ câu hỏi'!$A$13:$A1000,MATCH($B463&amp;"|"&amp;$C463&amp;"|",'_bk 0830-1728 📚 Bộ câu hỏi'!$M$13:$M1000,0)),"Có")="Không","Không",IF(IFERROR(INDEX('_bk 0830-1728 📚 Bộ câu hỏi'!$A$13:$A1000,MATCH($B463&amp;"|"&amp;$C463&amp;"|"&amp;$D463,'_bk 0830-1728 📚 Bộ câu hỏi'!$M$13:$M1000,0)),"Có")="Không","Không","Có")))))</f>
        <v/>
      </c>
      <c r="M463" s="29" t="str">
        <f t="shared" si="1"/>
        <v/>
      </c>
    </row>
    <row r="464">
      <c r="A464" s="132"/>
      <c r="B464" s="29"/>
      <c r="C464" s="29"/>
      <c r="D464" s="29"/>
      <c r="E464" s="29"/>
      <c r="F464" s="29"/>
      <c r="G464" s="29"/>
      <c r="H464" s="29"/>
      <c r="I464" s="29"/>
      <c r="J464" s="132"/>
      <c r="K464" s="29"/>
      <c r="L464" s="41" t="str">
        <f t="array" ref="L464">IF($B464="","",IF($A464&lt;&gt;"Có","Không",IF($G464="","Có",IF(IFERROR(INDEX('_bk 0830-1728 📚 Bộ câu hỏi'!$A$13:$A1000,MATCH($B464&amp;"|"&amp;$C464&amp;"|",'_bk 0830-1728 📚 Bộ câu hỏi'!$M$13:$M1000,0)),"Có")="Không","Không",IF(IFERROR(INDEX('_bk 0830-1728 📚 Bộ câu hỏi'!$A$13:$A1000,MATCH($B464&amp;"|"&amp;$C464&amp;"|"&amp;$D464,'_bk 0830-1728 📚 Bộ câu hỏi'!$M$13:$M1000,0)),"Có")="Không","Không","Có")))))</f>
        <v/>
      </c>
      <c r="M464" s="29" t="str">
        <f t="shared" si="1"/>
        <v/>
      </c>
    </row>
    <row r="465">
      <c r="A465" s="132"/>
      <c r="B465" s="29"/>
      <c r="C465" s="29"/>
      <c r="D465" s="29"/>
      <c r="E465" s="29"/>
      <c r="F465" s="29"/>
      <c r="G465" s="29"/>
      <c r="H465" s="29"/>
      <c r="I465" s="29"/>
      <c r="J465" s="132"/>
      <c r="K465" s="29"/>
      <c r="L465" s="41" t="str">
        <f t="array" ref="L465">IF($B465="","",IF($A465&lt;&gt;"Có","Không",IF($G465="","Có",IF(IFERROR(INDEX('_bk 0830-1728 📚 Bộ câu hỏi'!$A$13:$A1000,MATCH($B465&amp;"|"&amp;$C465&amp;"|",'_bk 0830-1728 📚 Bộ câu hỏi'!$M$13:$M1000,0)),"Có")="Không","Không",IF(IFERROR(INDEX('_bk 0830-1728 📚 Bộ câu hỏi'!$A$13:$A1000,MATCH($B465&amp;"|"&amp;$C465&amp;"|"&amp;$D465,'_bk 0830-1728 📚 Bộ câu hỏi'!$M$13:$M1000,0)),"Có")="Không","Không","Có")))))</f>
        <v/>
      </c>
      <c r="M465" s="29" t="str">
        <f t="shared" si="1"/>
        <v/>
      </c>
    </row>
    <row r="466">
      <c r="A466" s="132"/>
      <c r="B466" s="29"/>
      <c r="C466" s="29"/>
      <c r="D466" s="29"/>
      <c r="E466" s="29"/>
      <c r="F466" s="29"/>
      <c r="G466" s="29"/>
      <c r="H466" s="29"/>
      <c r="I466" s="29"/>
      <c r="J466" s="132"/>
      <c r="K466" s="29"/>
      <c r="L466" s="41" t="str">
        <f t="array" ref="L466">IF($B466="","",IF($A466&lt;&gt;"Có","Không",IF($G466="","Có",IF(IFERROR(INDEX('_bk 0830-1728 📚 Bộ câu hỏi'!$A$13:$A1000,MATCH($B466&amp;"|"&amp;$C466&amp;"|",'_bk 0830-1728 📚 Bộ câu hỏi'!$M$13:$M1000,0)),"Có")="Không","Không",IF(IFERROR(INDEX('_bk 0830-1728 📚 Bộ câu hỏi'!$A$13:$A1000,MATCH($B466&amp;"|"&amp;$C466&amp;"|"&amp;$D466,'_bk 0830-1728 📚 Bộ câu hỏi'!$M$13:$M1000,0)),"Có")="Không","Không","Có")))))</f>
        <v/>
      </c>
      <c r="M466" s="29" t="str">
        <f t="shared" si="1"/>
        <v/>
      </c>
    </row>
    <row r="467">
      <c r="A467" s="132"/>
      <c r="B467" s="29"/>
      <c r="C467" s="29"/>
      <c r="D467" s="29"/>
      <c r="E467" s="29"/>
      <c r="F467" s="29"/>
      <c r="G467" s="29"/>
      <c r="H467" s="29"/>
      <c r="I467" s="29"/>
      <c r="J467" s="132"/>
      <c r="K467" s="29"/>
      <c r="L467" s="41" t="str">
        <f t="array" ref="L467">IF($B467="","",IF($A467&lt;&gt;"Có","Không",IF($G467="","Có",IF(IFERROR(INDEX('_bk 0830-1728 📚 Bộ câu hỏi'!$A$13:$A1000,MATCH($B467&amp;"|"&amp;$C467&amp;"|",'_bk 0830-1728 📚 Bộ câu hỏi'!$M$13:$M1000,0)),"Có")="Không","Không",IF(IFERROR(INDEX('_bk 0830-1728 📚 Bộ câu hỏi'!$A$13:$A1000,MATCH($B467&amp;"|"&amp;$C467&amp;"|"&amp;$D467,'_bk 0830-1728 📚 Bộ câu hỏi'!$M$13:$M1000,0)),"Có")="Không","Không","Có")))))</f>
        <v/>
      </c>
      <c r="M467" s="29" t="str">
        <f t="shared" si="1"/>
        <v/>
      </c>
    </row>
    <row r="468">
      <c r="A468" s="132"/>
      <c r="B468" s="29"/>
      <c r="C468" s="29"/>
      <c r="D468" s="29"/>
      <c r="E468" s="29"/>
      <c r="F468" s="29"/>
      <c r="G468" s="29"/>
      <c r="H468" s="29"/>
      <c r="I468" s="29"/>
      <c r="J468" s="132"/>
      <c r="K468" s="29"/>
      <c r="L468" s="41" t="str">
        <f t="array" ref="L468">IF($B468="","",IF($A468&lt;&gt;"Có","Không",IF($G468="","Có",IF(IFERROR(INDEX('_bk 0830-1728 📚 Bộ câu hỏi'!$A$13:$A1000,MATCH($B468&amp;"|"&amp;$C468&amp;"|",'_bk 0830-1728 📚 Bộ câu hỏi'!$M$13:$M1000,0)),"Có")="Không","Không",IF(IFERROR(INDEX('_bk 0830-1728 📚 Bộ câu hỏi'!$A$13:$A1000,MATCH($B468&amp;"|"&amp;$C468&amp;"|"&amp;$D468,'_bk 0830-1728 📚 Bộ câu hỏi'!$M$13:$M1000,0)),"Có")="Không","Không","Có")))))</f>
        <v/>
      </c>
      <c r="M468" s="29" t="str">
        <f t="shared" si="1"/>
        <v/>
      </c>
    </row>
    <row r="469">
      <c r="A469" s="132"/>
      <c r="B469" s="29"/>
      <c r="C469" s="29"/>
      <c r="D469" s="29"/>
      <c r="E469" s="29"/>
      <c r="F469" s="29"/>
      <c r="G469" s="29"/>
      <c r="H469" s="29"/>
      <c r="I469" s="29"/>
      <c r="J469" s="132"/>
      <c r="K469" s="29"/>
      <c r="L469" s="41" t="str">
        <f t="array" ref="L469">IF($B469="","",IF($A469&lt;&gt;"Có","Không",IF($G469="","Có",IF(IFERROR(INDEX('_bk 0830-1728 📚 Bộ câu hỏi'!$A$13:$A1000,MATCH($B469&amp;"|"&amp;$C469&amp;"|",'_bk 0830-1728 📚 Bộ câu hỏi'!$M$13:$M1000,0)),"Có")="Không","Không",IF(IFERROR(INDEX('_bk 0830-1728 📚 Bộ câu hỏi'!$A$13:$A1000,MATCH($B469&amp;"|"&amp;$C469&amp;"|"&amp;$D469,'_bk 0830-1728 📚 Bộ câu hỏi'!$M$13:$M1000,0)),"Có")="Không","Không","Có")))))</f>
        <v/>
      </c>
      <c r="M469" s="29" t="str">
        <f t="shared" si="1"/>
        <v/>
      </c>
    </row>
    <row r="470">
      <c r="A470" s="132"/>
      <c r="B470" s="29"/>
      <c r="C470" s="29"/>
      <c r="D470" s="29"/>
      <c r="E470" s="29"/>
      <c r="F470" s="29"/>
      <c r="G470" s="29"/>
      <c r="H470" s="29"/>
      <c r="I470" s="29"/>
      <c r="J470" s="132"/>
      <c r="K470" s="29"/>
      <c r="L470" s="41" t="str">
        <f t="array" ref="L470">IF($B470="","",IF($A470&lt;&gt;"Có","Không",IF($G470="","Có",IF(IFERROR(INDEX('_bk 0830-1728 📚 Bộ câu hỏi'!$A$13:$A1000,MATCH($B470&amp;"|"&amp;$C470&amp;"|",'_bk 0830-1728 📚 Bộ câu hỏi'!$M$13:$M1000,0)),"Có")="Không","Không",IF(IFERROR(INDEX('_bk 0830-1728 📚 Bộ câu hỏi'!$A$13:$A1000,MATCH($B470&amp;"|"&amp;$C470&amp;"|"&amp;$D470,'_bk 0830-1728 📚 Bộ câu hỏi'!$M$13:$M1000,0)),"Có")="Không","Không","Có")))))</f>
        <v/>
      </c>
      <c r="M470" s="29" t="str">
        <f t="shared" si="1"/>
        <v/>
      </c>
    </row>
    <row r="471">
      <c r="A471" s="132"/>
      <c r="B471" s="29"/>
      <c r="C471" s="29"/>
      <c r="D471" s="29"/>
      <c r="E471" s="29"/>
      <c r="F471" s="29"/>
      <c r="G471" s="29"/>
      <c r="H471" s="29"/>
      <c r="I471" s="29"/>
      <c r="J471" s="132"/>
      <c r="K471" s="29"/>
      <c r="L471" s="41" t="str">
        <f t="array" ref="L471">IF($B471="","",IF($A471&lt;&gt;"Có","Không",IF($G471="","Có",IF(IFERROR(INDEX('_bk 0830-1728 📚 Bộ câu hỏi'!$A$13:$A1000,MATCH($B471&amp;"|"&amp;$C471&amp;"|",'_bk 0830-1728 📚 Bộ câu hỏi'!$M$13:$M1000,0)),"Có")="Không","Không",IF(IFERROR(INDEX('_bk 0830-1728 📚 Bộ câu hỏi'!$A$13:$A1000,MATCH($B471&amp;"|"&amp;$C471&amp;"|"&amp;$D471,'_bk 0830-1728 📚 Bộ câu hỏi'!$M$13:$M1000,0)),"Có")="Không","Không","Có")))))</f>
        <v/>
      </c>
      <c r="M471" s="29" t="str">
        <f t="shared" si="1"/>
        <v/>
      </c>
    </row>
    <row r="472">
      <c r="A472" s="132"/>
      <c r="B472" s="29"/>
      <c r="C472" s="29"/>
      <c r="D472" s="29"/>
      <c r="E472" s="29"/>
      <c r="F472" s="29"/>
      <c r="G472" s="29"/>
      <c r="H472" s="29"/>
      <c r="I472" s="29"/>
      <c r="J472" s="132"/>
      <c r="K472" s="29"/>
      <c r="L472" s="41" t="str">
        <f t="array" ref="L472">IF($B472="","",IF($A472&lt;&gt;"Có","Không",IF($G472="","Có",IF(IFERROR(INDEX('_bk 0830-1728 📚 Bộ câu hỏi'!$A$13:$A1000,MATCH($B472&amp;"|"&amp;$C472&amp;"|",'_bk 0830-1728 📚 Bộ câu hỏi'!$M$13:$M1000,0)),"Có")="Không","Không",IF(IFERROR(INDEX('_bk 0830-1728 📚 Bộ câu hỏi'!$A$13:$A1000,MATCH($B472&amp;"|"&amp;$C472&amp;"|"&amp;$D472,'_bk 0830-1728 📚 Bộ câu hỏi'!$M$13:$M1000,0)),"Có")="Không","Không","Có")))))</f>
        <v/>
      </c>
      <c r="M472" s="29" t="str">
        <f t="shared" si="1"/>
        <v/>
      </c>
    </row>
    <row r="473">
      <c r="A473" s="132"/>
      <c r="B473" s="29"/>
      <c r="C473" s="29"/>
      <c r="D473" s="29"/>
      <c r="E473" s="29"/>
      <c r="F473" s="29"/>
      <c r="G473" s="29"/>
      <c r="H473" s="29"/>
      <c r="I473" s="29"/>
      <c r="J473" s="132"/>
      <c r="K473" s="29"/>
      <c r="L473" s="41" t="str">
        <f t="array" ref="L473">IF($B473="","",IF($A473&lt;&gt;"Có","Không",IF($G473="","Có",IF(IFERROR(INDEX('_bk 0830-1728 📚 Bộ câu hỏi'!$A$13:$A1000,MATCH($B473&amp;"|"&amp;$C473&amp;"|",'_bk 0830-1728 📚 Bộ câu hỏi'!$M$13:$M1000,0)),"Có")="Không","Không",IF(IFERROR(INDEX('_bk 0830-1728 📚 Bộ câu hỏi'!$A$13:$A1000,MATCH($B473&amp;"|"&amp;$C473&amp;"|"&amp;$D473,'_bk 0830-1728 📚 Bộ câu hỏi'!$M$13:$M1000,0)),"Có")="Không","Không","Có")))))</f>
        <v/>
      </c>
      <c r="M473" s="29" t="str">
        <f t="shared" si="1"/>
        <v/>
      </c>
    </row>
    <row r="474">
      <c r="A474" s="132"/>
      <c r="B474" s="29"/>
      <c r="C474" s="29"/>
      <c r="D474" s="29"/>
      <c r="E474" s="29"/>
      <c r="F474" s="29"/>
      <c r="G474" s="29"/>
      <c r="H474" s="29"/>
      <c r="I474" s="29"/>
      <c r="J474" s="132"/>
      <c r="K474" s="29"/>
      <c r="L474" s="41" t="str">
        <f t="array" ref="L474">IF($B474="","",IF($A474&lt;&gt;"Có","Không",IF($G474="","Có",IF(IFERROR(INDEX('_bk 0830-1728 📚 Bộ câu hỏi'!$A$13:$A1000,MATCH($B474&amp;"|"&amp;$C474&amp;"|",'_bk 0830-1728 📚 Bộ câu hỏi'!$M$13:$M1000,0)),"Có")="Không","Không",IF(IFERROR(INDEX('_bk 0830-1728 📚 Bộ câu hỏi'!$A$13:$A1000,MATCH($B474&amp;"|"&amp;$C474&amp;"|"&amp;$D474,'_bk 0830-1728 📚 Bộ câu hỏi'!$M$13:$M1000,0)),"Có")="Không","Không","Có")))))</f>
        <v/>
      </c>
      <c r="M474" s="29" t="str">
        <f t="shared" si="1"/>
        <v/>
      </c>
    </row>
    <row r="475">
      <c r="A475" s="132"/>
      <c r="B475" s="29"/>
      <c r="C475" s="29"/>
      <c r="D475" s="29"/>
      <c r="E475" s="29"/>
      <c r="F475" s="29"/>
      <c r="G475" s="29"/>
      <c r="H475" s="29"/>
      <c r="I475" s="29"/>
      <c r="J475" s="132"/>
      <c r="K475" s="29"/>
      <c r="L475" s="41" t="str">
        <f t="array" ref="L475">IF($B475="","",IF($A475&lt;&gt;"Có","Không",IF($G475="","Có",IF(IFERROR(INDEX('_bk 0830-1728 📚 Bộ câu hỏi'!$A$13:$A1000,MATCH($B475&amp;"|"&amp;$C475&amp;"|",'_bk 0830-1728 📚 Bộ câu hỏi'!$M$13:$M1000,0)),"Có")="Không","Không",IF(IFERROR(INDEX('_bk 0830-1728 📚 Bộ câu hỏi'!$A$13:$A1000,MATCH($B475&amp;"|"&amp;$C475&amp;"|"&amp;$D475,'_bk 0830-1728 📚 Bộ câu hỏi'!$M$13:$M1000,0)),"Có")="Không","Không","Có")))))</f>
        <v/>
      </c>
      <c r="M475" s="29" t="str">
        <f t="shared" si="1"/>
        <v/>
      </c>
    </row>
    <row r="476">
      <c r="A476" s="132"/>
      <c r="B476" s="29"/>
      <c r="C476" s="29"/>
      <c r="D476" s="29"/>
      <c r="E476" s="29"/>
      <c r="F476" s="29"/>
      <c r="G476" s="29"/>
      <c r="H476" s="29"/>
      <c r="I476" s="29"/>
      <c r="J476" s="132"/>
      <c r="K476" s="29"/>
      <c r="L476" s="41" t="str">
        <f t="array" ref="L476">IF($B476="","",IF($A476&lt;&gt;"Có","Không",IF($G476="","Có",IF(IFERROR(INDEX('_bk 0830-1728 📚 Bộ câu hỏi'!$A$13:$A1000,MATCH($B476&amp;"|"&amp;$C476&amp;"|",'_bk 0830-1728 📚 Bộ câu hỏi'!$M$13:$M1000,0)),"Có")="Không","Không",IF(IFERROR(INDEX('_bk 0830-1728 📚 Bộ câu hỏi'!$A$13:$A1000,MATCH($B476&amp;"|"&amp;$C476&amp;"|"&amp;$D476,'_bk 0830-1728 📚 Bộ câu hỏi'!$M$13:$M1000,0)),"Có")="Không","Không","Có")))))</f>
        <v/>
      </c>
      <c r="M476" s="29" t="str">
        <f t="shared" si="1"/>
        <v/>
      </c>
    </row>
    <row r="477">
      <c r="A477" s="132"/>
      <c r="B477" s="29"/>
      <c r="C477" s="29"/>
      <c r="D477" s="29"/>
      <c r="E477" s="29"/>
      <c r="F477" s="29"/>
      <c r="G477" s="29"/>
      <c r="H477" s="29"/>
      <c r="I477" s="29"/>
      <c r="J477" s="132"/>
      <c r="K477" s="29"/>
      <c r="L477" s="41" t="str">
        <f t="array" ref="L477">IF($B477="","",IF($A477&lt;&gt;"Có","Không",IF($G477="","Có",IF(IFERROR(INDEX('_bk 0830-1728 📚 Bộ câu hỏi'!$A$13:$A1000,MATCH($B477&amp;"|"&amp;$C477&amp;"|",'_bk 0830-1728 📚 Bộ câu hỏi'!$M$13:$M1000,0)),"Có")="Không","Không",IF(IFERROR(INDEX('_bk 0830-1728 📚 Bộ câu hỏi'!$A$13:$A1000,MATCH($B477&amp;"|"&amp;$C477&amp;"|"&amp;$D477,'_bk 0830-1728 📚 Bộ câu hỏi'!$M$13:$M1000,0)),"Có")="Không","Không","Có")))))</f>
        <v/>
      </c>
      <c r="M477" s="29" t="str">
        <f t="shared" si="1"/>
        <v/>
      </c>
    </row>
    <row r="478">
      <c r="A478" s="132"/>
      <c r="B478" s="29"/>
      <c r="C478" s="29"/>
      <c r="D478" s="29"/>
      <c r="E478" s="29"/>
      <c r="F478" s="29"/>
      <c r="G478" s="29"/>
      <c r="H478" s="29"/>
      <c r="I478" s="29"/>
      <c r="J478" s="132"/>
      <c r="K478" s="29"/>
      <c r="L478" s="41" t="str">
        <f t="array" ref="L478">IF($B478="","",IF($A478&lt;&gt;"Có","Không",IF($G478="","Có",IF(IFERROR(INDEX('_bk 0830-1728 📚 Bộ câu hỏi'!$A$13:$A1000,MATCH($B478&amp;"|"&amp;$C478&amp;"|",'_bk 0830-1728 📚 Bộ câu hỏi'!$M$13:$M1000,0)),"Có")="Không","Không",IF(IFERROR(INDEX('_bk 0830-1728 📚 Bộ câu hỏi'!$A$13:$A1000,MATCH($B478&amp;"|"&amp;$C478&amp;"|"&amp;$D478,'_bk 0830-1728 📚 Bộ câu hỏi'!$M$13:$M1000,0)),"Có")="Không","Không","Có")))))</f>
        <v/>
      </c>
      <c r="M478" s="29" t="str">
        <f t="shared" si="1"/>
        <v/>
      </c>
    </row>
    <row r="479">
      <c r="A479" s="132"/>
      <c r="B479" s="29"/>
      <c r="C479" s="29"/>
      <c r="D479" s="29"/>
      <c r="E479" s="29"/>
      <c r="F479" s="29"/>
      <c r="G479" s="29"/>
      <c r="H479" s="29"/>
      <c r="I479" s="29"/>
      <c r="J479" s="132"/>
      <c r="K479" s="29"/>
      <c r="L479" s="41" t="str">
        <f t="array" ref="L479">IF($B479="","",IF($A479&lt;&gt;"Có","Không",IF($G479="","Có",IF(IFERROR(INDEX('_bk 0830-1728 📚 Bộ câu hỏi'!$A$13:$A1000,MATCH($B479&amp;"|"&amp;$C479&amp;"|",'_bk 0830-1728 📚 Bộ câu hỏi'!$M$13:$M1000,0)),"Có")="Không","Không",IF(IFERROR(INDEX('_bk 0830-1728 📚 Bộ câu hỏi'!$A$13:$A1000,MATCH($B479&amp;"|"&amp;$C479&amp;"|"&amp;$D479,'_bk 0830-1728 📚 Bộ câu hỏi'!$M$13:$M1000,0)),"Có")="Không","Không","Có")))))</f>
        <v/>
      </c>
      <c r="M479" s="29" t="str">
        <f t="shared" si="1"/>
        <v/>
      </c>
    </row>
    <row r="480">
      <c r="A480" s="132"/>
      <c r="B480" s="29"/>
      <c r="C480" s="29"/>
      <c r="D480" s="29"/>
      <c r="E480" s="29"/>
      <c r="F480" s="29"/>
      <c r="G480" s="29"/>
      <c r="H480" s="29"/>
      <c r="I480" s="29"/>
      <c r="J480" s="132"/>
      <c r="K480" s="29"/>
      <c r="L480" s="41" t="str">
        <f t="array" ref="L480">IF($B480="","",IF($A480&lt;&gt;"Có","Không",IF($G480="","Có",IF(IFERROR(INDEX('_bk 0830-1728 📚 Bộ câu hỏi'!$A$13:$A1000,MATCH($B480&amp;"|"&amp;$C480&amp;"|",'_bk 0830-1728 📚 Bộ câu hỏi'!$M$13:$M1000,0)),"Có")="Không","Không",IF(IFERROR(INDEX('_bk 0830-1728 📚 Bộ câu hỏi'!$A$13:$A1000,MATCH($B480&amp;"|"&amp;$C480&amp;"|"&amp;$D480,'_bk 0830-1728 📚 Bộ câu hỏi'!$M$13:$M1000,0)),"Có")="Không","Không","Có")))))</f>
        <v/>
      </c>
      <c r="M480" s="29" t="str">
        <f t="shared" si="1"/>
        <v/>
      </c>
    </row>
    <row r="481">
      <c r="A481" s="132"/>
      <c r="B481" s="29"/>
      <c r="C481" s="29"/>
      <c r="D481" s="29"/>
      <c r="E481" s="29"/>
      <c r="F481" s="29"/>
      <c r="G481" s="29"/>
      <c r="H481" s="29"/>
      <c r="I481" s="29"/>
      <c r="J481" s="132"/>
      <c r="K481" s="29"/>
      <c r="L481" s="41" t="str">
        <f t="array" ref="L481">IF($B481="","",IF($A481&lt;&gt;"Có","Không",IF($G481="","Có",IF(IFERROR(INDEX('_bk 0830-1728 📚 Bộ câu hỏi'!$A$13:$A1000,MATCH($B481&amp;"|"&amp;$C481&amp;"|",'_bk 0830-1728 📚 Bộ câu hỏi'!$M$13:$M1000,0)),"Có")="Không","Không",IF(IFERROR(INDEX('_bk 0830-1728 📚 Bộ câu hỏi'!$A$13:$A1000,MATCH($B481&amp;"|"&amp;$C481&amp;"|"&amp;$D481,'_bk 0830-1728 📚 Bộ câu hỏi'!$M$13:$M1000,0)),"Có")="Không","Không","Có")))))</f>
        <v/>
      </c>
      <c r="M481" s="29" t="str">
        <f t="shared" si="1"/>
        <v/>
      </c>
    </row>
    <row r="482">
      <c r="A482" s="132"/>
      <c r="B482" s="29"/>
      <c r="C482" s="29"/>
      <c r="D482" s="29"/>
      <c r="E482" s="29"/>
      <c r="F482" s="29"/>
      <c r="G482" s="29"/>
      <c r="H482" s="29"/>
      <c r="I482" s="29"/>
      <c r="J482" s="132"/>
      <c r="K482" s="29"/>
      <c r="L482" s="41" t="str">
        <f t="array" ref="L482">IF($B482="","",IF($A482&lt;&gt;"Có","Không",IF($G482="","Có",IF(IFERROR(INDEX('_bk 0830-1728 📚 Bộ câu hỏi'!$A$13:$A1000,MATCH($B482&amp;"|"&amp;$C482&amp;"|",'_bk 0830-1728 📚 Bộ câu hỏi'!$M$13:$M1000,0)),"Có")="Không","Không",IF(IFERROR(INDEX('_bk 0830-1728 📚 Bộ câu hỏi'!$A$13:$A1000,MATCH($B482&amp;"|"&amp;$C482&amp;"|"&amp;$D482,'_bk 0830-1728 📚 Bộ câu hỏi'!$M$13:$M1000,0)),"Có")="Không","Không","Có")))))</f>
        <v/>
      </c>
      <c r="M482" s="29" t="str">
        <f t="shared" si="1"/>
        <v/>
      </c>
    </row>
    <row r="483">
      <c r="A483" s="132"/>
      <c r="B483" s="29"/>
      <c r="C483" s="29"/>
      <c r="D483" s="29"/>
      <c r="E483" s="29"/>
      <c r="F483" s="29"/>
      <c r="G483" s="29"/>
      <c r="H483" s="29"/>
      <c r="I483" s="29"/>
      <c r="J483" s="132"/>
      <c r="K483" s="29"/>
      <c r="L483" s="41" t="str">
        <f t="array" ref="L483">IF($B483="","",IF($A483&lt;&gt;"Có","Không",IF($G483="","Có",IF(IFERROR(INDEX('_bk 0830-1728 📚 Bộ câu hỏi'!$A$13:$A1000,MATCH($B483&amp;"|"&amp;$C483&amp;"|",'_bk 0830-1728 📚 Bộ câu hỏi'!$M$13:$M1000,0)),"Có")="Không","Không",IF(IFERROR(INDEX('_bk 0830-1728 📚 Bộ câu hỏi'!$A$13:$A1000,MATCH($B483&amp;"|"&amp;$C483&amp;"|"&amp;$D483,'_bk 0830-1728 📚 Bộ câu hỏi'!$M$13:$M1000,0)),"Có")="Không","Không","Có")))))</f>
        <v/>
      </c>
      <c r="M483" s="29" t="str">
        <f t="shared" si="1"/>
        <v/>
      </c>
    </row>
    <row r="484">
      <c r="A484" s="132"/>
      <c r="B484" s="29"/>
      <c r="C484" s="29"/>
      <c r="D484" s="29"/>
      <c r="E484" s="29"/>
      <c r="F484" s="29"/>
      <c r="G484" s="29"/>
      <c r="H484" s="29"/>
      <c r="I484" s="29"/>
      <c r="J484" s="132"/>
      <c r="K484" s="29"/>
      <c r="L484" s="41" t="str">
        <f t="array" ref="L484">IF($B484="","",IF($A484&lt;&gt;"Có","Không",IF($G484="","Có",IF(IFERROR(INDEX('_bk 0830-1728 📚 Bộ câu hỏi'!$A$13:$A1000,MATCH($B484&amp;"|"&amp;$C484&amp;"|",'_bk 0830-1728 📚 Bộ câu hỏi'!$M$13:$M1000,0)),"Có")="Không","Không",IF(IFERROR(INDEX('_bk 0830-1728 📚 Bộ câu hỏi'!$A$13:$A1000,MATCH($B484&amp;"|"&amp;$C484&amp;"|"&amp;$D484,'_bk 0830-1728 📚 Bộ câu hỏi'!$M$13:$M1000,0)),"Có")="Không","Không","Có")))))</f>
        <v/>
      </c>
      <c r="M484" s="29" t="str">
        <f t="shared" si="1"/>
        <v/>
      </c>
    </row>
    <row r="485">
      <c r="A485" s="132"/>
      <c r="B485" s="29"/>
      <c r="C485" s="29"/>
      <c r="D485" s="29"/>
      <c r="E485" s="29"/>
      <c r="F485" s="29"/>
      <c r="G485" s="29"/>
      <c r="H485" s="29"/>
      <c r="I485" s="29"/>
      <c r="J485" s="132"/>
      <c r="K485" s="29"/>
      <c r="L485" s="41" t="str">
        <f t="array" ref="L485">IF($B485="","",IF($A485&lt;&gt;"Có","Không",IF($G485="","Có",IF(IFERROR(INDEX('_bk 0830-1728 📚 Bộ câu hỏi'!$A$13:$A1000,MATCH($B485&amp;"|"&amp;$C485&amp;"|",'_bk 0830-1728 📚 Bộ câu hỏi'!$M$13:$M1000,0)),"Có")="Không","Không",IF(IFERROR(INDEX('_bk 0830-1728 📚 Bộ câu hỏi'!$A$13:$A1000,MATCH($B485&amp;"|"&amp;$C485&amp;"|"&amp;$D485,'_bk 0830-1728 📚 Bộ câu hỏi'!$M$13:$M1000,0)),"Có")="Không","Không","Có")))))</f>
        <v/>
      </c>
      <c r="M485" s="29" t="str">
        <f t="shared" si="1"/>
        <v/>
      </c>
    </row>
    <row r="486">
      <c r="A486" s="132"/>
      <c r="B486" s="29"/>
      <c r="C486" s="29"/>
      <c r="D486" s="29"/>
      <c r="E486" s="29"/>
      <c r="F486" s="29"/>
      <c r="G486" s="29"/>
      <c r="H486" s="29"/>
      <c r="I486" s="29"/>
      <c r="J486" s="132"/>
      <c r="K486" s="29"/>
      <c r="L486" s="41" t="str">
        <f t="array" ref="L486">IF($B486="","",IF($A486&lt;&gt;"Có","Không",IF($G486="","Có",IF(IFERROR(INDEX('_bk 0830-1728 📚 Bộ câu hỏi'!$A$13:$A1000,MATCH($B486&amp;"|"&amp;$C486&amp;"|",'_bk 0830-1728 📚 Bộ câu hỏi'!$M$13:$M1000,0)),"Có")="Không","Không",IF(IFERROR(INDEX('_bk 0830-1728 📚 Bộ câu hỏi'!$A$13:$A1000,MATCH($B486&amp;"|"&amp;$C486&amp;"|"&amp;$D486,'_bk 0830-1728 📚 Bộ câu hỏi'!$M$13:$M1000,0)),"Có")="Không","Không","Có")))))</f>
        <v/>
      </c>
      <c r="M486" s="29" t="str">
        <f t="shared" si="1"/>
        <v/>
      </c>
    </row>
    <row r="487">
      <c r="A487" s="132"/>
      <c r="B487" s="29"/>
      <c r="C487" s="29"/>
      <c r="D487" s="29"/>
      <c r="E487" s="29"/>
      <c r="F487" s="29"/>
      <c r="G487" s="29"/>
      <c r="H487" s="29"/>
      <c r="I487" s="29"/>
      <c r="J487" s="132"/>
      <c r="K487" s="29"/>
      <c r="L487" s="41" t="str">
        <f t="array" ref="L487">IF($B487="","",IF($A487&lt;&gt;"Có","Không",IF($G487="","Có",IF(IFERROR(INDEX('_bk 0830-1728 📚 Bộ câu hỏi'!$A$13:$A1000,MATCH($B487&amp;"|"&amp;$C487&amp;"|",'_bk 0830-1728 📚 Bộ câu hỏi'!$M$13:$M1000,0)),"Có")="Không","Không",IF(IFERROR(INDEX('_bk 0830-1728 📚 Bộ câu hỏi'!$A$13:$A1000,MATCH($B487&amp;"|"&amp;$C487&amp;"|"&amp;$D487,'_bk 0830-1728 📚 Bộ câu hỏi'!$M$13:$M1000,0)),"Có")="Không","Không","Có")))))</f>
        <v/>
      </c>
      <c r="M487" s="29" t="str">
        <f t="shared" si="1"/>
        <v/>
      </c>
    </row>
    <row r="488">
      <c r="A488" s="132"/>
      <c r="B488" s="29"/>
      <c r="C488" s="29"/>
      <c r="D488" s="29"/>
      <c r="E488" s="29"/>
      <c r="F488" s="29"/>
      <c r="G488" s="29"/>
      <c r="H488" s="29"/>
      <c r="I488" s="29"/>
      <c r="J488" s="132"/>
      <c r="K488" s="29"/>
      <c r="L488" s="41" t="str">
        <f t="array" ref="L488">IF($B488="","",IF($A488&lt;&gt;"Có","Không",IF($G488="","Có",IF(IFERROR(INDEX('_bk 0830-1728 📚 Bộ câu hỏi'!$A$13:$A1000,MATCH($B488&amp;"|"&amp;$C488&amp;"|",'_bk 0830-1728 📚 Bộ câu hỏi'!$M$13:$M1000,0)),"Có")="Không","Không",IF(IFERROR(INDEX('_bk 0830-1728 📚 Bộ câu hỏi'!$A$13:$A1000,MATCH($B488&amp;"|"&amp;$C488&amp;"|"&amp;$D488,'_bk 0830-1728 📚 Bộ câu hỏi'!$M$13:$M1000,0)),"Có")="Không","Không","Có")))))</f>
        <v/>
      </c>
      <c r="M488" s="29" t="str">
        <f t="shared" si="1"/>
        <v/>
      </c>
    </row>
    <row r="489">
      <c r="A489" s="132"/>
      <c r="B489" s="29"/>
      <c r="C489" s="29"/>
      <c r="D489" s="29"/>
      <c r="E489" s="29"/>
      <c r="F489" s="29"/>
      <c r="G489" s="29"/>
      <c r="H489" s="29"/>
      <c r="I489" s="29"/>
      <c r="J489" s="132"/>
      <c r="K489" s="29"/>
      <c r="L489" s="41" t="str">
        <f t="array" ref="L489">IF($B489="","",IF($A489&lt;&gt;"Có","Không",IF($G489="","Có",IF(IFERROR(INDEX('_bk 0830-1728 📚 Bộ câu hỏi'!$A$13:$A1000,MATCH($B489&amp;"|"&amp;$C489&amp;"|",'_bk 0830-1728 📚 Bộ câu hỏi'!$M$13:$M1000,0)),"Có")="Không","Không",IF(IFERROR(INDEX('_bk 0830-1728 📚 Bộ câu hỏi'!$A$13:$A1000,MATCH($B489&amp;"|"&amp;$C489&amp;"|"&amp;$D489,'_bk 0830-1728 📚 Bộ câu hỏi'!$M$13:$M1000,0)),"Có")="Không","Không","Có")))))</f>
        <v/>
      </c>
      <c r="M489" s="29" t="str">
        <f t="shared" si="1"/>
        <v/>
      </c>
    </row>
    <row r="490">
      <c r="A490" s="132"/>
      <c r="B490" s="29"/>
      <c r="C490" s="29"/>
      <c r="D490" s="29"/>
      <c r="E490" s="29"/>
      <c r="F490" s="29"/>
      <c r="G490" s="29"/>
      <c r="H490" s="29"/>
      <c r="I490" s="29"/>
      <c r="J490" s="132"/>
      <c r="K490" s="29"/>
      <c r="L490" s="41" t="str">
        <f t="array" ref="L490">IF($B490="","",IF($A490&lt;&gt;"Có","Không",IF($G490="","Có",IF(IFERROR(INDEX('_bk 0830-1728 📚 Bộ câu hỏi'!$A$13:$A1000,MATCH($B490&amp;"|"&amp;$C490&amp;"|",'_bk 0830-1728 📚 Bộ câu hỏi'!$M$13:$M1000,0)),"Có")="Không","Không",IF(IFERROR(INDEX('_bk 0830-1728 📚 Bộ câu hỏi'!$A$13:$A1000,MATCH($B490&amp;"|"&amp;$C490&amp;"|"&amp;$D490,'_bk 0830-1728 📚 Bộ câu hỏi'!$M$13:$M1000,0)),"Có")="Không","Không","Có")))))</f>
        <v/>
      </c>
      <c r="M490" s="29" t="str">
        <f t="shared" si="1"/>
        <v/>
      </c>
    </row>
    <row r="491">
      <c r="A491" s="132"/>
      <c r="B491" s="29"/>
      <c r="C491" s="29"/>
      <c r="D491" s="29"/>
      <c r="E491" s="29"/>
      <c r="F491" s="29"/>
      <c r="G491" s="29"/>
      <c r="H491" s="29"/>
      <c r="I491" s="29"/>
      <c r="J491" s="132"/>
      <c r="K491" s="29"/>
      <c r="L491" s="41" t="str">
        <f t="array" ref="L491">IF($B491="","",IF($A491&lt;&gt;"Có","Không",IF($G491="","Có",IF(IFERROR(INDEX('_bk 0830-1728 📚 Bộ câu hỏi'!$A$13:$A1000,MATCH($B491&amp;"|"&amp;$C491&amp;"|",'_bk 0830-1728 📚 Bộ câu hỏi'!$M$13:$M1000,0)),"Có")="Không","Không",IF(IFERROR(INDEX('_bk 0830-1728 📚 Bộ câu hỏi'!$A$13:$A1000,MATCH($B491&amp;"|"&amp;$C491&amp;"|"&amp;$D491,'_bk 0830-1728 📚 Bộ câu hỏi'!$M$13:$M1000,0)),"Có")="Không","Không","Có")))))</f>
        <v/>
      </c>
      <c r="M491" s="29" t="str">
        <f t="shared" si="1"/>
        <v/>
      </c>
    </row>
    <row r="492">
      <c r="A492" s="132"/>
      <c r="B492" s="29"/>
      <c r="C492" s="29"/>
      <c r="D492" s="29"/>
      <c r="E492" s="29"/>
      <c r="F492" s="29"/>
      <c r="G492" s="29"/>
      <c r="H492" s="29"/>
      <c r="I492" s="29"/>
      <c r="J492" s="132"/>
      <c r="K492" s="29"/>
      <c r="L492" s="41" t="str">
        <f t="array" ref="L492">IF($B492="","",IF($A492&lt;&gt;"Có","Không",IF($G492="","Có",IF(IFERROR(INDEX('_bk 0830-1728 📚 Bộ câu hỏi'!$A$13:$A1000,MATCH($B492&amp;"|"&amp;$C492&amp;"|",'_bk 0830-1728 📚 Bộ câu hỏi'!$M$13:$M1000,0)),"Có")="Không","Không",IF(IFERROR(INDEX('_bk 0830-1728 📚 Bộ câu hỏi'!$A$13:$A1000,MATCH($B492&amp;"|"&amp;$C492&amp;"|"&amp;$D492,'_bk 0830-1728 📚 Bộ câu hỏi'!$M$13:$M1000,0)),"Có")="Không","Không","Có")))))</f>
        <v/>
      </c>
      <c r="M492" s="29" t="str">
        <f t="shared" si="1"/>
        <v/>
      </c>
    </row>
    <row r="493">
      <c r="A493" s="132"/>
      <c r="B493" s="29"/>
      <c r="C493" s="29"/>
      <c r="D493" s="29"/>
      <c r="E493" s="29"/>
      <c r="F493" s="29"/>
      <c r="G493" s="29"/>
      <c r="H493" s="29"/>
      <c r="I493" s="29"/>
      <c r="J493" s="132"/>
      <c r="K493" s="29"/>
      <c r="L493" s="41" t="str">
        <f t="array" ref="L493">IF($B493="","",IF($A493&lt;&gt;"Có","Không",IF($G493="","Có",IF(IFERROR(INDEX('_bk 0830-1728 📚 Bộ câu hỏi'!$A$13:$A1000,MATCH($B493&amp;"|"&amp;$C493&amp;"|",'_bk 0830-1728 📚 Bộ câu hỏi'!$M$13:$M1000,0)),"Có")="Không","Không",IF(IFERROR(INDEX('_bk 0830-1728 📚 Bộ câu hỏi'!$A$13:$A1000,MATCH($B493&amp;"|"&amp;$C493&amp;"|"&amp;$D493,'_bk 0830-1728 📚 Bộ câu hỏi'!$M$13:$M1000,0)),"Có")="Không","Không","Có")))))</f>
        <v/>
      </c>
      <c r="M493" s="29" t="str">
        <f t="shared" si="1"/>
        <v/>
      </c>
    </row>
    <row r="494">
      <c r="A494" s="132"/>
      <c r="B494" s="29"/>
      <c r="C494" s="29"/>
      <c r="D494" s="29"/>
      <c r="E494" s="29"/>
      <c r="F494" s="29"/>
      <c r="G494" s="29"/>
      <c r="H494" s="29"/>
      <c r="I494" s="29"/>
      <c r="J494" s="132"/>
      <c r="K494" s="29"/>
      <c r="L494" s="41" t="str">
        <f t="array" ref="L494">IF($B494="","",IF($A494&lt;&gt;"Có","Không",IF($G494="","Có",IF(IFERROR(INDEX('_bk 0830-1728 📚 Bộ câu hỏi'!$A$13:$A1000,MATCH($B494&amp;"|"&amp;$C494&amp;"|",'_bk 0830-1728 📚 Bộ câu hỏi'!$M$13:$M1000,0)),"Có")="Không","Không",IF(IFERROR(INDEX('_bk 0830-1728 📚 Bộ câu hỏi'!$A$13:$A1000,MATCH($B494&amp;"|"&amp;$C494&amp;"|"&amp;$D494,'_bk 0830-1728 📚 Bộ câu hỏi'!$M$13:$M1000,0)),"Có")="Không","Không","Có")))))</f>
        <v/>
      </c>
      <c r="M494" s="29" t="str">
        <f t="shared" si="1"/>
        <v/>
      </c>
    </row>
    <row r="495">
      <c r="A495" s="132"/>
      <c r="B495" s="29"/>
      <c r="C495" s="29"/>
      <c r="D495" s="29"/>
      <c r="E495" s="29"/>
      <c r="F495" s="29"/>
      <c r="G495" s="29"/>
      <c r="H495" s="29"/>
      <c r="I495" s="29"/>
      <c r="J495" s="132"/>
      <c r="K495" s="29"/>
      <c r="L495" s="41" t="str">
        <f t="array" ref="L495">IF($B495="","",IF($A495&lt;&gt;"Có","Không",IF($G495="","Có",IF(IFERROR(INDEX('_bk 0830-1728 📚 Bộ câu hỏi'!$A$13:$A1000,MATCH($B495&amp;"|"&amp;$C495&amp;"|",'_bk 0830-1728 📚 Bộ câu hỏi'!$M$13:$M1000,0)),"Có")="Không","Không",IF(IFERROR(INDEX('_bk 0830-1728 📚 Bộ câu hỏi'!$A$13:$A1000,MATCH($B495&amp;"|"&amp;$C495&amp;"|"&amp;$D495,'_bk 0830-1728 📚 Bộ câu hỏi'!$M$13:$M1000,0)),"Có")="Không","Không","Có")))))</f>
        <v/>
      </c>
      <c r="M495" s="29" t="str">
        <f t="shared" si="1"/>
        <v/>
      </c>
    </row>
    <row r="496">
      <c r="A496" s="132"/>
      <c r="B496" s="29"/>
      <c r="C496" s="29"/>
      <c r="D496" s="29"/>
      <c r="E496" s="29"/>
      <c r="F496" s="29"/>
      <c r="G496" s="29"/>
      <c r="H496" s="29"/>
      <c r="I496" s="29"/>
      <c r="J496" s="132"/>
      <c r="K496" s="29"/>
      <c r="L496" s="41" t="str">
        <f t="array" ref="L496">IF($B496="","",IF($A496&lt;&gt;"Có","Không",IF($G496="","Có",IF(IFERROR(INDEX('_bk 0830-1728 📚 Bộ câu hỏi'!$A$13:$A1000,MATCH($B496&amp;"|"&amp;$C496&amp;"|",'_bk 0830-1728 📚 Bộ câu hỏi'!$M$13:$M1000,0)),"Có")="Không","Không",IF(IFERROR(INDEX('_bk 0830-1728 📚 Bộ câu hỏi'!$A$13:$A1000,MATCH($B496&amp;"|"&amp;$C496&amp;"|"&amp;$D496,'_bk 0830-1728 📚 Bộ câu hỏi'!$M$13:$M1000,0)),"Có")="Không","Không","Có")))))</f>
        <v/>
      </c>
      <c r="M496" s="29" t="str">
        <f t="shared" si="1"/>
        <v/>
      </c>
    </row>
    <row r="497">
      <c r="A497" s="132"/>
      <c r="B497" s="29"/>
      <c r="C497" s="29"/>
      <c r="D497" s="29"/>
      <c r="E497" s="29"/>
      <c r="F497" s="29"/>
      <c r="G497" s="29"/>
      <c r="H497" s="29"/>
      <c r="I497" s="29"/>
      <c r="J497" s="132"/>
      <c r="K497" s="29"/>
      <c r="L497" s="41" t="str">
        <f t="array" ref="L497">IF($B497="","",IF($A497&lt;&gt;"Có","Không",IF($G497="","Có",IF(IFERROR(INDEX('_bk 0830-1728 📚 Bộ câu hỏi'!$A$13:$A1000,MATCH($B497&amp;"|"&amp;$C497&amp;"|",'_bk 0830-1728 📚 Bộ câu hỏi'!$M$13:$M1000,0)),"Có")="Không","Không",IF(IFERROR(INDEX('_bk 0830-1728 📚 Bộ câu hỏi'!$A$13:$A1000,MATCH($B497&amp;"|"&amp;$C497&amp;"|"&amp;$D497,'_bk 0830-1728 📚 Bộ câu hỏi'!$M$13:$M1000,0)),"Có")="Không","Không","Có")))))</f>
        <v/>
      </c>
      <c r="M497" s="29" t="str">
        <f t="shared" si="1"/>
        <v/>
      </c>
    </row>
    <row r="498">
      <c r="A498" s="132"/>
      <c r="B498" s="29"/>
      <c r="C498" s="29"/>
      <c r="D498" s="29"/>
      <c r="E498" s="29"/>
      <c r="F498" s="29"/>
      <c r="G498" s="29"/>
      <c r="H498" s="29"/>
      <c r="I498" s="29"/>
      <c r="J498" s="132"/>
      <c r="K498" s="29"/>
      <c r="L498" s="41" t="str">
        <f t="array" ref="L498">IF($B498="","",IF($A498&lt;&gt;"Có","Không",IF($G498="","Có",IF(IFERROR(INDEX('_bk 0830-1728 📚 Bộ câu hỏi'!$A$13:$A1000,MATCH($B498&amp;"|"&amp;$C498&amp;"|",'_bk 0830-1728 📚 Bộ câu hỏi'!$M$13:$M1000,0)),"Có")="Không","Không",IF(IFERROR(INDEX('_bk 0830-1728 📚 Bộ câu hỏi'!$A$13:$A1000,MATCH($B498&amp;"|"&amp;$C498&amp;"|"&amp;$D498,'_bk 0830-1728 📚 Bộ câu hỏi'!$M$13:$M1000,0)),"Có")="Không","Không","Có")))))</f>
        <v/>
      </c>
      <c r="M498" s="29" t="str">
        <f t="shared" si="1"/>
        <v/>
      </c>
    </row>
    <row r="499">
      <c r="A499" s="132"/>
      <c r="B499" s="29"/>
      <c r="C499" s="29"/>
      <c r="D499" s="29"/>
      <c r="E499" s="29"/>
      <c r="F499" s="29"/>
      <c r="G499" s="29"/>
      <c r="H499" s="29"/>
      <c r="I499" s="29"/>
      <c r="J499" s="132"/>
      <c r="K499" s="29"/>
      <c r="L499" s="41" t="str">
        <f t="array" ref="L499">IF($B499="","",IF($A499&lt;&gt;"Có","Không",IF($G499="","Có",IF(IFERROR(INDEX('_bk 0830-1728 📚 Bộ câu hỏi'!$A$13:$A1000,MATCH($B499&amp;"|"&amp;$C499&amp;"|",'_bk 0830-1728 📚 Bộ câu hỏi'!$M$13:$M1000,0)),"Có")="Không","Không",IF(IFERROR(INDEX('_bk 0830-1728 📚 Bộ câu hỏi'!$A$13:$A1000,MATCH($B499&amp;"|"&amp;$C499&amp;"|"&amp;$D499,'_bk 0830-1728 📚 Bộ câu hỏi'!$M$13:$M1000,0)),"Có")="Không","Không","Có")))))</f>
        <v/>
      </c>
      <c r="M499" s="29" t="str">
        <f t="shared" si="1"/>
        <v/>
      </c>
    </row>
    <row r="500">
      <c r="A500" s="132"/>
      <c r="B500" s="29"/>
      <c r="C500" s="29"/>
      <c r="D500" s="29"/>
      <c r="E500" s="29"/>
      <c r="F500" s="29"/>
      <c r="G500" s="29"/>
      <c r="H500" s="29"/>
      <c r="I500" s="29"/>
      <c r="J500" s="132"/>
      <c r="K500" s="29"/>
      <c r="L500" s="41" t="str">
        <f t="array" ref="L500">IF($B500="","",IF($A500&lt;&gt;"Có","Không",IF($G500="","Có",IF(IFERROR(INDEX('_bk 0830-1728 📚 Bộ câu hỏi'!$A$13:$A1000,MATCH($B500&amp;"|"&amp;$C500&amp;"|",'_bk 0830-1728 📚 Bộ câu hỏi'!$M$13:$M1000,0)),"Có")="Không","Không",IF(IFERROR(INDEX('_bk 0830-1728 📚 Bộ câu hỏi'!$A$13:$A1000,MATCH($B500&amp;"|"&amp;$C500&amp;"|"&amp;$D500,'_bk 0830-1728 📚 Bộ câu hỏi'!$M$13:$M1000,0)),"Có")="Không","Không","Có")))))</f>
        <v/>
      </c>
      <c r="M500" s="29" t="str">
        <f t="shared" si="1"/>
        <v/>
      </c>
    </row>
    <row r="501">
      <c r="A501" s="132"/>
      <c r="B501" s="29"/>
      <c r="C501" s="29"/>
      <c r="D501" s="29"/>
      <c r="E501" s="29"/>
      <c r="F501" s="29"/>
      <c r="G501" s="29"/>
      <c r="H501" s="29"/>
      <c r="I501" s="29"/>
      <c r="J501" s="132"/>
      <c r="K501" s="29"/>
      <c r="L501" s="41" t="str">
        <f t="array" ref="L501">IF($B501="","",IF($A501&lt;&gt;"Có","Không",IF($G501="","Có",IF(IFERROR(INDEX('_bk 0830-1728 📚 Bộ câu hỏi'!$A$13:$A1000,MATCH($B501&amp;"|"&amp;$C501&amp;"|",'_bk 0830-1728 📚 Bộ câu hỏi'!$M$13:$M1000,0)),"Có")="Không","Không",IF(IFERROR(INDEX('_bk 0830-1728 📚 Bộ câu hỏi'!$A$13:$A1000,MATCH($B501&amp;"|"&amp;$C501&amp;"|"&amp;$D501,'_bk 0830-1728 📚 Bộ câu hỏi'!$M$13:$M1000,0)),"Có")="Không","Không","Có")))))</f>
        <v/>
      </c>
      <c r="M501" s="29" t="str">
        <f t="shared" si="1"/>
        <v/>
      </c>
    </row>
    <row r="502">
      <c r="A502" s="132"/>
      <c r="B502" s="29"/>
      <c r="C502" s="29"/>
      <c r="D502" s="29"/>
      <c r="E502" s="29"/>
      <c r="F502" s="29"/>
      <c r="G502" s="29"/>
      <c r="H502" s="29"/>
      <c r="I502" s="29"/>
      <c r="J502" s="132"/>
      <c r="K502" s="29"/>
      <c r="L502" s="41" t="str">
        <f t="array" ref="L502">IF($B502="","",IF($A502&lt;&gt;"Có","Không",IF($G502="","Có",IF(IFERROR(INDEX('_bk 0830-1728 📚 Bộ câu hỏi'!$A$13:$A1000,MATCH($B502&amp;"|"&amp;$C502&amp;"|",'_bk 0830-1728 📚 Bộ câu hỏi'!$M$13:$M1000,0)),"Có")="Không","Không",IF(IFERROR(INDEX('_bk 0830-1728 📚 Bộ câu hỏi'!$A$13:$A1000,MATCH($B502&amp;"|"&amp;$C502&amp;"|"&amp;$D502,'_bk 0830-1728 📚 Bộ câu hỏi'!$M$13:$M1000,0)),"Có")="Không","Không","Có")))))</f>
        <v/>
      </c>
      <c r="M502" s="29" t="str">
        <f t="shared" si="1"/>
        <v/>
      </c>
    </row>
    <row r="503">
      <c r="A503" s="132"/>
      <c r="B503" s="29"/>
      <c r="C503" s="29"/>
      <c r="D503" s="29"/>
      <c r="E503" s="29"/>
      <c r="F503" s="29"/>
      <c r="G503" s="29"/>
      <c r="H503" s="29"/>
      <c r="I503" s="29"/>
      <c r="J503" s="132"/>
      <c r="K503" s="29"/>
      <c r="L503" s="41" t="str">
        <f t="array" ref="L503">IF($B503="","",IF($A503&lt;&gt;"Có","Không",IF($G503="","Có",IF(IFERROR(INDEX('_bk 0830-1728 📚 Bộ câu hỏi'!$A$13:$A1000,MATCH($B503&amp;"|"&amp;$C503&amp;"|",'_bk 0830-1728 📚 Bộ câu hỏi'!$M$13:$M1000,0)),"Có")="Không","Không",IF(IFERROR(INDEX('_bk 0830-1728 📚 Bộ câu hỏi'!$A$13:$A1000,MATCH($B503&amp;"|"&amp;$C503&amp;"|"&amp;$D503,'_bk 0830-1728 📚 Bộ câu hỏi'!$M$13:$M1000,0)),"Có")="Không","Không","Có")))))</f>
        <v/>
      </c>
      <c r="M503" s="29" t="str">
        <f t="shared" si="1"/>
        <v/>
      </c>
    </row>
    <row r="504">
      <c r="A504" s="132"/>
      <c r="B504" s="29"/>
      <c r="C504" s="29"/>
      <c r="D504" s="29"/>
      <c r="E504" s="29"/>
      <c r="F504" s="29"/>
      <c r="G504" s="29"/>
      <c r="H504" s="29"/>
      <c r="I504" s="29"/>
      <c r="J504" s="132"/>
      <c r="K504" s="29"/>
      <c r="L504" s="41" t="str">
        <f t="array" ref="L504">IF($B504="","",IF($A504&lt;&gt;"Có","Không",IF($G504="","Có",IF(IFERROR(INDEX('_bk 0830-1728 📚 Bộ câu hỏi'!$A$13:$A1000,MATCH($B504&amp;"|"&amp;$C504&amp;"|",'_bk 0830-1728 📚 Bộ câu hỏi'!$M$13:$M1000,0)),"Có")="Không","Không",IF(IFERROR(INDEX('_bk 0830-1728 📚 Bộ câu hỏi'!$A$13:$A1000,MATCH($B504&amp;"|"&amp;$C504&amp;"|"&amp;$D504,'_bk 0830-1728 📚 Bộ câu hỏi'!$M$13:$M1000,0)),"Có")="Không","Không","Có")))))</f>
        <v/>
      </c>
      <c r="M504" s="29" t="str">
        <f t="shared" si="1"/>
        <v/>
      </c>
    </row>
    <row r="505">
      <c r="A505" s="132"/>
      <c r="B505" s="29"/>
      <c r="C505" s="29"/>
      <c r="D505" s="29"/>
      <c r="E505" s="29"/>
      <c r="F505" s="29"/>
      <c r="G505" s="29"/>
      <c r="H505" s="29"/>
      <c r="I505" s="29"/>
      <c r="J505" s="132"/>
      <c r="K505" s="29"/>
      <c r="L505" s="41" t="str">
        <f t="array" ref="L505">IF($B505="","",IF($A505&lt;&gt;"Có","Không",IF($G505="","Có",IF(IFERROR(INDEX('_bk 0830-1728 📚 Bộ câu hỏi'!$A$13:$A1000,MATCH($B505&amp;"|"&amp;$C505&amp;"|",'_bk 0830-1728 📚 Bộ câu hỏi'!$M$13:$M1000,0)),"Có")="Không","Không",IF(IFERROR(INDEX('_bk 0830-1728 📚 Bộ câu hỏi'!$A$13:$A1000,MATCH($B505&amp;"|"&amp;$C505&amp;"|"&amp;$D505,'_bk 0830-1728 📚 Bộ câu hỏi'!$M$13:$M1000,0)),"Có")="Không","Không","Có")))))</f>
        <v/>
      </c>
      <c r="M505" s="29" t="str">
        <f t="shared" si="1"/>
        <v/>
      </c>
    </row>
    <row r="506">
      <c r="A506" s="132"/>
      <c r="B506" s="29"/>
      <c r="C506" s="29"/>
      <c r="D506" s="29"/>
      <c r="E506" s="29"/>
      <c r="F506" s="29"/>
      <c r="G506" s="29"/>
      <c r="H506" s="29"/>
      <c r="I506" s="29"/>
      <c r="J506" s="132"/>
      <c r="K506" s="29"/>
      <c r="L506" s="41" t="str">
        <f t="array" ref="L506">IF($B506="","",IF($A506&lt;&gt;"Có","Không",IF($G506="","Có",IF(IFERROR(INDEX('_bk 0830-1728 📚 Bộ câu hỏi'!$A$13:$A1000,MATCH($B506&amp;"|"&amp;$C506&amp;"|",'_bk 0830-1728 📚 Bộ câu hỏi'!$M$13:$M1000,0)),"Có")="Không","Không",IF(IFERROR(INDEX('_bk 0830-1728 📚 Bộ câu hỏi'!$A$13:$A1000,MATCH($B506&amp;"|"&amp;$C506&amp;"|"&amp;$D506,'_bk 0830-1728 📚 Bộ câu hỏi'!$M$13:$M1000,0)),"Có")="Không","Không","Có")))))</f>
        <v/>
      </c>
      <c r="M506" s="29" t="str">
        <f t="shared" si="1"/>
        <v/>
      </c>
    </row>
    <row r="507">
      <c r="A507" s="132"/>
      <c r="B507" s="29"/>
      <c r="C507" s="29"/>
      <c r="D507" s="29"/>
      <c r="E507" s="29"/>
      <c r="F507" s="29"/>
      <c r="G507" s="29"/>
      <c r="H507" s="29"/>
      <c r="I507" s="29"/>
      <c r="J507" s="132"/>
      <c r="K507" s="29"/>
      <c r="L507" s="41" t="str">
        <f t="array" ref="L507">IF($B507="","",IF($A507&lt;&gt;"Có","Không",IF($G507="","Có",IF(IFERROR(INDEX('_bk 0830-1728 📚 Bộ câu hỏi'!$A$13:$A1000,MATCH($B507&amp;"|"&amp;$C507&amp;"|",'_bk 0830-1728 📚 Bộ câu hỏi'!$M$13:$M1000,0)),"Có")="Không","Không",IF(IFERROR(INDEX('_bk 0830-1728 📚 Bộ câu hỏi'!$A$13:$A1000,MATCH($B507&amp;"|"&amp;$C507&amp;"|"&amp;$D507,'_bk 0830-1728 📚 Bộ câu hỏi'!$M$13:$M1000,0)),"Có")="Không","Không","Có")))))</f>
        <v/>
      </c>
      <c r="M507" s="29" t="str">
        <f t="shared" si="1"/>
        <v/>
      </c>
    </row>
    <row r="508">
      <c r="A508" s="132"/>
      <c r="B508" s="29"/>
      <c r="C508" s="29"/>
      <c r="D508" s="29"/>
      <c r="E508" s="29"/>
      <c r="F508" s="29"/>
      <c r="G508" s="29"/>
      <c r="H508" s="29"/>
      <c r="I508" s="29"/>
      <c r="J508" s="132"/>
      <c r="K508" s="29"/>
      <c r="L508" s="41" t="str">
        <f t="array" ref="L508">IF($B508="","",IF($A508&lt;&gt;"Có","Không",IF($G508="","Có",IF(IFERROR(INDEX('_bk 0830-1728 📚 Bộ câu hỏi'!$A$13:$A1000,MATCH($B508&amp;"|"&amp;$C508&amp;"|",'_bk 0830-1728 📚 Bộ câu hỏi'!$M$13:$M1000,0)),"Có")="Không","Không",IF(IFERROR(INDEX('_bk 0830-1728 📚 Bộ câu hỏi'!$A$13:$A1000,MATCH($B508&amp;"|"&amp;$C508&amp;"|"&amp;$D508,'_bk 0830-1728 📚 Bộ câu hỏi'!$M$13:$M1000,0)),"Có")="Không","Không","Có")))))</f>
        <v/>
      </c>
      <c r="M508" s="29" t="str">
        <f t="shared" si="1"/>
        <v/>
      </c>
    </row>
    <row r="509">
      <c r="A509" s="132"/>
      <c r="B509" s="29"/>
      <c r="C509" s="29"/>
      <c r="D509" s="29"/>
      <c r="E509" s="29"/>
      <c r="F509" s="29"/>
      <c r="G509" s="29"/>
      <c r="H509" s="29"/>
      <c r="I509" s="29"/>
      <c r="J509" s="132"/>
      <c r="K509" s="29"/>
      <c r="L509" s="41" t="str">
        <f t="array" ref="L509">IF($B509="","",IF($A509&lt;&gt;"Có","Không",IF($G509="","Có",IF(IFERROR(INDEX('_bk 0830-1728 📚 Bộ câu hỏi'!$A$13:$A1000,MATCH($B509&amp;"|"&amp;$C509&amp;"|",'_bk 0830-1728 📚 Bộ câu hỏi'!$M$13:$M1000,0)),"Có")="Không","Không",IF(IFERROR(INDEX('_bk 0830-1728 📚 Bộ câu hỏi'!$A$13:$A1000,MATCH($B509&amp;"|"&amp;$C509&amp;"|"&amp;$D509,'_bk 0830-1728 📚 Bộ câu hỏi'!$M$13:$M1000,0)),"Có")="Không","Không","Có")))))</f>
        <v/>
      </c>
      <c r="M509" s="29" t="str">
        <f t="shared" si="1"/>
        <v/>
      </c>
    </row>
    <row r="510">
      <c r="A510" s="132"/>
      <c r="B510" s="29"/>
      <c r="C510" s="29"/>
      <c r="D510" s="29"/>
      <c r="E510" s="29"/>
      <c r="F510" s="29"/>
      <c r="G510" s="29"/>
      <c r="H510" s="29"/>
      <c r="I510" s="29"/>
      <c r="J510" s="132"/>
      <c r="K510" s="29"/>
      <c r="L510" s="41" t="str">
        <f t="array" ref="L510">IF($B510="","",IF($A510&lt;&gt;"Có","Không",IF($G510="","Có",IF(IFERROR(INDEX('_bk 0830-1728 📚 Bộ câu hỏi'!$A$13:$A1000,MATCH($B510&amp;"|"&amp;$C510&amp;"|",'_bk 0830-1728 📚 Bộ câu hỏi'!$M$13:$M1000,0)),"Có")="Không","Không",IF(IFERROR(INDEX('_bk 0830-1728 📚 Bộ câu hỏi'!$A$13:$A1000,MATCH($B510&amp;"|"&amp;$C510&amp;"|"&amp;$D510,'_bk 0830-1728 📚 Bộ câu hỏi'!$M$13:$M1000,0)),"Có")="Không","Không","Có")))))</f>
        <v/>
      </c>
      <c r="M510" s="29" t="str">
        <f t="shared" si="1"/>
        <v/>
      </c>
    </row>
    <row r="511">
      <c r="A511" s="132"/>
      <c r="B511" s="29"/>
      <c r="C511" s="29"/>
      <c r="D511" s="29"/>
      <c r="E511" s="29"/>
      <c r="F511" s="29"/>
      <c r="G511" s="29"/>
      <c r="H511" s="29"/>
      <c r="I511" s="29"/>
      <c r="J511" s="132"/>
      <c r="K511" s="29"/>
      <c r="L511" s="41" t="str">
        <f t="array" ref="L511">IF($B511="","",IF($A511&lt;&gt;"Có","Không",IF($G511="","Có",IF(IFERROR(INDEX('_bk 0830-1728 📚 Bộ câu hỏi'!$A$13:$A1000,MATCH($B511&amp;"|"&amp;$C511&amp;"|",'_bk 0830-1728 📚 Bộ câu hỏi'!$M$13:$M1000,0)),"Có")="Không","Không",IF(IFERROR(INDEX('_bk 0830-1728 📚 Bộ câu hỏi'!$A$13:$A1000,MATCH($B511&amp;"|"&amp;$C511&amp;"|"&amp;$D511,'_bk 0830-1728 📚 Bộ câu hỏi'!$M$13:$M1000,0)),"Có")="Không","Không","Có")))))</f>
        <v/>
      </c>
      <c r="M511" s="29" t="str">
        <f t="shared" si="1"/>
        <v/>
      </c>
    </row>
    <row r="512">
      <c r="A512" s="132"/>
      <c r="B512" s="29"/>
      <c r="C512" s="29"/>
      <c r="D512" s="29"/>
      <c r="E512" s="29"/>
      <c r="F512" s="29"/>
      <c r="G512" s="29"/>
      <c r="H512" s="29"/>
      <c r="I512" s="29"/>
      <c r="J512" s="132"/>
      <c r="K512" s="29"/>
      <c r="L512" s="41" t="str">
        <f t="array" ref="L512">IF($B512="","",IF($A512&lt;&gt;"Có","Không",IF($G512="","Có",IF(IFERROR(INDEX('_bk 0830-1728 📚 Bộ câu hỏi'!$A$13:$A1000,MATCH($B512&amp;"|"&amp;$C512&amp;"|",'_bk 0830-1728 📚 Bộ câu hỏi'!$M$13:$M1000,0)),"Có")="Không","Không",IF(IFERROR(INDEX('_bk 0830-1728 📚 Bộ câu hỏi'!$A$13:$A1000,MATCH($B512&amp;"|"&amp;$C512&amp;"|"&amp;$D512,'_bk 0830-1728 📚 Bộ câu hỏi'!$M$13:$M1000,0)),"Có")="Không","Không","Có")))))</f>
        <v/>
      </c>
      <c r="M512" s="29" t="str">
        <f t="shared" si="1"/>
        <v/>
      </c>
    </row>
    <row r="513">
      <c r="A513" s="132"/>
      <c r="B513" s="29"/>
      <c r="C513" s="29"/>
      <c r="D513" s="29"/>
      <c r="E513" s="29"/>
      <c r="F513" s="29"/>
      <c r="G513" s="29"/>
      <c r="H513" s="29"/>
      <c r="I513" s="29"/>
      <c r="J513" s="132"/>
      <c r="K513" s="29"/>
      <c r="L513" s="41" t="str">
        <f t="array" ref="L513">IF($B513="","",IF($A513&lt;&gt;"Có","Không",IF($G513="","Có",IF(IFERROR(INDEX('_bk 0830-1728 📚 Bộ câu hỏi'!$A$13:$A1000,MATCH($B513&amp;"|"&amp;$C513&amp;"|",'_bk 0830-1728 📚 Bộ câu hỏi'!$M$13:$M1000,0)),"Có")="Không","Không",IF(IFERROR(INDEX('_bk 0830-1728 📚 Bộ câu hỏi'!$A$13:$A1000,MATCH($B513&amp;"|"&amp;$C513&amp;"|"&amp;$D513,'_bk 0830-1728 📚 Bộ câu hỏi'!$M$13:$M1000,0)),"Có")="Không","Không","Có")))))</f>
        <v/>
      </c>
      <c r="M513" s="29" t="str">
        <f t="shared" si="1"/>
        <v/>
      </c>
    </row>
    <row r="514">
      <c r="A514" s="132"/>
      <c r="B514" s="29"/>
      <c r="C514" s="29"/>
      <c r="D514" s="29"/>
      <c r="E514" s="29"/>
      <c r="F514" s="29"/>
      <c r="G514" s="29"/>
      <c r="H514" s="29"/>
      <c r="I514" s="29"/>
      <c r="J514" s="132"/>
      <c r="K514" s="29"/>
      <c r="L514" s="41" t="str">
        <f t="array" ref="L514">IF($B514="","",IF($A514&lt;&gt;"Có","Không",IF($G514="","Có",IF(IFERROR(INDEX('_bk 0830-1728 📚 Bộ câu hỏi'!$A$13:$A1000,MATCH($B514&amp;"|"&amp;$C514&amp;"|",'_bk 0830-1728 📚 Bộ câu hỏi'!$M$13:$M1000,0)),"Có")="Không","Không",IF(IFERROR(INDEX('_bk 0830-1728 📚 Bộ câu hỏi'!$A$13:$A1000,MATCH($B514&amp;"|"&amp;$C514&amp;"|"&amp;$D514,'_bk 0830-1728 📚 Bộ câu hỏi'!$M$13:$M1000,0)),"Có")="Không","Không","Có")))))</f>
        <v/>
      </c>
      <c r="M514" s="29" t="str">
        <f t="shared" si="1"/>
        <v/>
      </c>
    </row>
    <row r="515">
      <c r="A515" s="132"/>
      <c r="B515" s="29"/>
      <c r="C515" s="29"/>
      <c r="D515" s="29"/>
      <c r="E515" s="29"/>
      <c r="F515" s="29"/>
      <c r="G515" s="29"/>
      <c r="H515" s="29"/>
      <c r="I515" s="29"/>
      <c r="J515" s="132"/>
      <c r="K515" s="29"/>
      <c r="L515" s="41" t="str">
        <f t="array" ref="L515">IF($B515="","",IF($A515&lt;&gt;"Có","Không",IF($G515="","Có",IF(IFERROR(INDEX('_bk 0830-1728 📚 Bộ câu hỏi'!$A$13:$A1000,MATCH($B515&amp;"|"&amp;$C515&amp;"|",'_bk 0830-1728 📚 Bộ câu hỏi'!$M$13:$M1000,0)),"Có")="Không","Không",IF(IFERROR(INDEX('_bk 0830-1728 📚 Bộ câu hỏi'!$A$13:$A1000,MATCH($B515&amp;"|"&amp;$C515&amp;"|"&amp;$D515,'_bk 0830-1728 📚 Bộ câu hỏi'!$M$13:$M1000,0)),"Có")="Không","Không","Có")))))</f>
        <v/>
      </c>
      <c r="M515" s="29" t="str">
        <f t="shared" si="1"/>
        <v/>
      </c>
    </row>
    <row r="516">
      <c r="A516" s="132"/>
      <c r="B516" s="29"/>
      <c r="C516" s="29"/>
      <c r="D516" s="29"/>
      <c r="E516" s="29"/>
      <c r="F516" s="29"/>
      <c r="G516" s="29"/>
      <c r="H516" s="29"/>
      <c r="I516" s="29"/>
      <c r="J516" s="132"/>
      <c r="K516" s="29"/>
      <c r="L516" s="41" t="str">
        <f t="array" ref="L516">IF($B516="","",IF($A516&lt;&gt;"Có","Không",IF($G516="","Có",IF(IFERROR(INDEX('_bk 0830-1728 📚 Bộ câu hỏi'!$A$13:$A1000,MATCH($B516&amp;"|"&amp;$C516&amp;"|",'_bk 0830-1728 📚 Bộ câu hỏi'!$M$13:$M1000,0)),"Có")="Không","Không",IF(IFERROR(INDEX('_bk 0830-1728 📚 Bộ câu hỏi'!$A$13:$A1000,MATCH($B516&amp;"|"&amp;$C516&amp;"|"&amp;$D516,'_bk 0830-1728 📚 Bộ câu hỏi'!$M$13:$M1000,0)),"Có")="Không","Không","Có")))))</f>
        <v/>
      </c>
      <c r="M516" s="29" t="str">
        <f t="shared" si="1"/>
        <v/>
      </c>
    </row>
    <row r="517">
      <c r="A517" s="132"/>
      <c r="B517" s="29"/>
      <c r="C517" s="29"/>
      <c r="D517" s="29"/>
      <c r="E517" s="29"/>
      <c r="F517" s="29"/>
      <c r="G517" s="29"/>
      <c r="H517" s="29"/>
      <c r="I517" s="29"/>
      <c r="J517" s="132"/>
      <c r="K517" s="29"/>
      <c r="L517" s="41" t="str">
        <f t="array" ref="L517">IF($B517="","",IF($A517&lt;&gt;"Có","Không",IF($G517="","Có",IF(IFERROR(INDEX('_bk 0830-1728 📚 Bộ câu hỏi'!$A$13:$A1000,MATCH($B517&amp;"|"&amp;$C517&amp;"|",'_bk 0830-1728 📚 Bộ câu hỏi'!$M$13:$M1000,0)),"Có")="Không","Không",IF(IFERROR(INDEX('_bk 0830-1728 📚 Bộ câu hỏi'!$A$13:$A1000,MATCH($B517&amp;"|"&amp;$C517&amp;"|"&amp;$D517,'_bk 0830-1728 📚 Bộ câu hỏi'!$M$13:$M1000,0)),"Có")="Không","Không","Có")))))</f>
        <v/>
      </c>
      <c r="M517" s="29" t="str">
        <f t="shared" si="1"/>
        <v/>
      </c>
    </row>
    <row r="518">
      <c r="A518" s="132"/>
      <c r="B518" s="29"/>
      <c r="C518" s="29"/>
      <c r="D518" s="29"/>
      <c r="E518" s="29"/>
      <c r="F518" s="29"/>
      <c r="G518" s="29"/>
      <c r="H518" s="29"/>
      <c r="I518" s="29"/>
      <c r="J518" s="132"/>
      <c r="K518" s="29"/>
      <c r="L518" s="41" t="str">
        <f t="array" ref="L518">IF($B518="","",IF($A518&lt;&gt;"Có","Không",IF($G518="","Có",IF(IFERROR(INDEX('_bk 0830-1728 📚 Bộ câu hỏi'!$A$13:$A1000,MATCH($B518&amp;"|"&amp;$C518&amp;"|",'_bk 0830-1728 📚 Bộ câu hỏi'!$M$13:$M1000,0)),"Có")="Không","Không",IF(IFERROR(INDEX('_bk 0830-1728 📚 Bộ câu hỏi'!$A$13:$A1000,MATCH($B518&amp;"|"&amp;$C518&amp;"|"&amp;$D518,'_bk 0830-1728 📚 Bộ câu hỏi'!$M$13:$M1000,0)),"Có")="Không","Không","Có")))))</f>
        <v/>
      </c>
      <c r="M518" s="29" t="str">
        <f t="shared" si="1"/>
        <v/>
      </c>
    </row>
    <row r="519">
      <c r="A519" s="132"/>
      <c r="B519" s="29"/>
      <c r="C519" s="29"/>
      <c r="D519" s="29"/>
      <c r="E519" s="29"/>
      <c r="F519" s="29"/>
      <c r="G519" s="29"/>
      <c r="H519" s="29"/>
      <c r="I519" s="29"/>
      <c r="J519" s="132"/>
      <c r="K519" s="29"/>
      <c r="L519" s="41" t="str">
        <f t="array" ref="L519">IF($B519="","",IF($A519&lt;&gt;"Có","Không",IF($G519="","Có",IF(IFERROR(INDEX('_bk 0830-1728 📚 Bộ câu hỏi'!$A$13:$A1000,MATCH($B519&amp;"|"&amp;$C519&amp;"|",'_bk 0830-1728 📚 Bộ câu hỏi'!$M$13:$M1000,0)),"Có")="Không","Không",IF(IFERROR(INDEX('_bk 0830-1728 📚 Bộ câu hỏi'!$A$13:$A1000,MATCH($B519&amp;"|"&amp;$C519&amp;"|"&amp;$D519,'_bk 0830-1728 📚 Bộ câu hỏi'!$M$13:$M1000,0)),"Có")="Không","Không","Có")))))</f>
        <v/>
      </c>
      <c r="M519" s="29" t="str">
        <f t="shared" si="1"/>
        <v/>
      </c>
    </row>
    <row r="520">
      <c r="A520" s="132"/>
      <c r="B520" s="29"/>
      <c r="C520" s="29"/>
      <c r="D520" s="29"/>
      <c r="E520" s="29"/>
      <c r="F520" s="29"/>
      <c r="G520" s="29"/>
      <c r="H520" s="29"/>
      <c r="I520" s="29"/>
      <c r="J520" s="132"/>
      <c r="K520" s="29"/>
      <c r="L520" s="41" t="str">
        <f t="array" ref="L520">IF($B520="","",IF($A520&lt;&gt;"Có","Không",IF($G520="","Có",IF(IFERROR(INDEX('_bk 0830-1728 📚 Bộ câu hỏi'!$A$13:$A1000,MATCH($B520&amp;"|"&amp;$C520&amp;"|",'_bk 0830-1728 📚 Bộ câu hỏi'!$M$13:$M1000,0)),"Có")="Không","Không",IF(IFERROR(INDEX('_bk 0830-1728 📚 Bộ câu hỏi'!$A$13:$A1000,MATCH($B520&amp;"|"&amp;$C520&amp;"|"&amp;$D520,'_bk 0830-1728 📚 Bộ câu hỏi'!$M$13:$M1000,0)),"Có")="Không","Không","Có")))))</f>
        <v/>
      </c>
      <c r="M520" s="29" t="str">
        <f t="shared" si="1"/>
        <v/>
      </c>
    </row>
    <row r="521">
      <c r="A521" s="132"/>
      <c r="B521" s="29"/>
      <c r="C521" s="29"/>
      <c r="D521" s="29"/>
      <c r="E521" s="29"/>
      <c r="F521" s="29"/>
      <c r="G521" s="29"/>
      <c r="H521" s="29"/>
      <c r="I521" s="29"/>
      <c r="J521" s="132"/>
      <c r="K521" s="29"/>
      <c r="L521" s="41" t="str">
        <f t="array" ref="L521">IF($B521="","",IF($A521&lt;&gt;"Có","Không",IF($G521="","Có",IF(IFERROR(INDEX('_bk 0830-1728 📚 Bộ câu hỏi'!$A$13:$A1000,MATCH($B521&amp;"|"&amp;$C521&amp;"|",'_bk 0830-1728 📚 Bộ câu hỏi'!$M$13:$M1000,0)),"Có")="Không","Không",IF(IFERROR(INDEX('_bk 0830-1728 📚 Bộ câu hỏi'!$A$13:$A1000,MATCH($B521&amp;"|"&amp;$C521&amp;"|"&amp;$D521,'_bk 0830-1728 📚 Bộ câu hỏi'!$M$13:$M1000,0)),"Có")="Không","Không","Có")))))</f>
        <v/>
      </c>
      <c r="M521" s="29" t="str">
        <f t="shared" si="1"/>
        <v/>
      </c>
    </row>
    <row r="522">
      <c r="A522" s="132"/>
      <c r="B522" s="29"/>
      <c r="C522" s="29"/>
      <c r="D522" s="29"/>
      <c r="E522" s="29"/>
      <c r="F522" s="29"/>
      <c r="G522" s="29"/>
      <c r="H522" s="29"/>
      <c r="I522" s="29"/>
      <c r="J522" s="132"/>
      <c r="K522" s="29"/>
      <c r="L522" s="41" t="str">
        <f t="array" ref="L522">IF($B522="","",IF($A522&lt;&gt;"Có","Không",IF($G522="","Có",IF(IFERROR(INDEX('_bk 0830-1728 📚 Bộ câu hỏi'!$A$13:$A1000,MATCH($B522&amp;"|"&amp;$C522&amp;"|",'_bk 0830-1728 📚 Bộ câu hỏi'!$M$13:$M1000,0)),"Có")="Không","Không",IF(IFERROR(INDEX('_bk 0830-1728 📚 Bộ câu hỏi'!$A$13:$A1000,MATCH($B522&amp;"|"&amp;$C522&amp;"|"&amp;$D522,'_bk 0830-1728 📚 Bộ câu hỏi'!$M$13:$M1000,0)),"Có")="Không","Không","Có")))))</f>
        <v/>
      </c>
      <c r="M522" s="29" t="str">
        <f t="shared" si="1"/>
        <v/>
      </c>
    </row>
    <row r="523">
      <c r="A523" s="132"/>
      <c r="B523" s="29"/>
      <c r="C523" s="29"/>
      <c r="D523" s="29"/>
      <c r="E523" s="29"/>
      <c r="F523" s="29"/>
      <c r="G523" s="29"/>
      <c r="H523" s="29"/>
      <c r="I523" s="29"/>
      <c r="J523" s="132"/>
      <c r="K523" s="29"/>
      <c r="L523" s="41" t="str">
        <f t="array" ref="L523">IF($B523="","",IF($A523&lt;&gt;"Có","Không",IF($G523="","Có",IF(IFERROR(INDEX('_bk 0830-1728 📚 Bộ câu hỏi'!$A$13:$A1000,MATCH($B523&amp;"|"&amp;$C523&amp;"|",'_bk 0830-1728 📚 Bộ câu hỏi'!$M$13:$M1000,0)),"Có")="Không","Không",IF(IFERROR(INDEX('_bk 0830-1728 📚 Bộ câu hỏi'!$A$13:$A1000,MATCH($B523&amp;"|"&amp;$C523&amp;"|"&amp;$D523,'_bk 0830-1728 📚 Bộ câu hỏi'!$M$13:$M1000,0)),"Có")="Không","Không","Có")))))</f>
        <v/>
      </c>
      <c r="M523" s="29" t="str">
        <f t="shared" si="1"/>
        <v/>
      </c>
    </row>
    <row r="524">
      <c r="A524" s="132"/>
      <c r="B524" s="29"/>
      <c r="C524" s="29"/>
      <c r="D524" s="29"/>
      <c r="E524" s="29"/>
      <c r="F524" s="29"/>
      <c r="G524" s="29"/>
      <c r="H524" s="29"/>
      <c r="I524" s="29"/>
      <c r="J524" s="132"/>
      <c r="K524" s="29"/>
      <c r="L524" s="41" t="str">
        <f t="array" ref="L524">IF($B524="","",IF($A524&lt;&gt;"Có","Không",IF($G524="","Có",IF(IFERROR(INDEX('_bk 0830-1728 📚 Bộ câu hỏi'!$A$13:$A1000,MATCH($B524&amp;"|"&amp;$C524&amp;"|",'_bk 0830-1728 📚 Bộ câu hỏi'!$M$13:$M1000,0)),"Có")="Không","Không",IF(IFERROR(INDEX('_bk 0830-1728 📚 Bộ câu hỏi'!$A$13:$A1000,MATCH($B524&amp;"|"&amp;$C524&amp;"|"&amp;$D524,'_bk 0830-1728 📚 Bộ câu hỏi'!$M$13:$M1000,0)),"Có")="Không","Không","Có")))))</f>
        <v/>
      </c>
      <c r="M524" s="29" t="str">
        <f t="shared" si="1"/>
        <v/>
      </c>
    </row>
    <row r="525">
      <c r="A525" s="132"/>
      <c r="B525" s="29"/>
      <c r="C525" s="29"/>
      <c r="D525" s="29"/>
      <c r="E525" s="29"/>
      <c r="F525" s="29"/>
      <c r="G525" s="29"/>
      <c r="H525" s="29"/>
      <c r="I525" s="29"/>
      <c r="J525" s="132"/>
      <c r="K525" s="29"/>
      <c r="L525" s="41" t="str">
        <f t="array" ref="L525">IF($B525="","",IF($A525&lt;&gt;"Có","Không",IF($G525="","Có",IF(IFERROR(INDEX('_bk 0830-1728 📚 Bộ câu hỏi'!$A$13:$A1000,MATCH($B525&amp;"|"&amp;$C525&amp;"|",'_bk 0830-1728 📚 Bộ câu hỏi'!$M$13:$M1000,0)),"Có")="Không","Không",IF(IFERROR(INDEX('_bk 0830-1728 📚 Bộ câu hỏi'!$A$13:$A1000,MATCH($B525&amp;"|"&amp;$C525&amp;"|"&amp;$D525,'_bk 0830-1728 📚 Bộ câu hỏi'!$M$13:$M1000,0)),"Có")="Không","Không","Có")))))</f>
        <v/>
      </c>
      <c r="M525" s="29" t="str">
        <f t="shared" si="1"/>
        <v/>
      </c>
    </row>
    <row r="526">
      <c r="A526" s="132"/>
      <c r="B526" s="29"/>
      <c r="C526" s="29"/>
      <c r="D526" s="29"/>
      <c r="E526" s="29"/>
      <c r="F526" s="29"/>
      <c r="G526" s="29"/>
      <c r="H526" s="29"/>
      <c r="I526" s="29"/>
      <c r="J526" s="132"/>
      <c r="K526" s="29"/>
      <c r="L526" s="41" t="str">
        <f t="array" ref="L526">IF($B526="","",IF($A526&lt;&gt;"Có","Không",IF($G526="","Có",IF(IFERROR(INDEX('_bk 0830-1728 📚 Bộ câu hỏi'!$A$13:$A1000,MATCH($B526&amp;"|"&amp;$C526&amp;"|",'_bk 0830-1728 📚 Bộ câu hỏi'!$M$13:$M1000,0)),"Có")="Không","Không",IF(IFERROR(INDEX('_bk 0830-1728 📚 Bộ câu hỏi'!$A$13:$A1000,MATCH($B526&amp;"|"&amp;$C526&amp;"|"&amp;$D526,'_bk 0830-1728 📚 Bộ câu hỏi'!$M$13:$M1000,0)),"Có")="Không","Không","Có")))))</f>
        <v/>
      </c>
      <c r="M526" s="29" t="str">
        <f t="shared" si="1"/>
        <v/>
      </c>
    </row>
    <row r="527">
      <c r="A527" s="132"/>
      <c r="B527" s="29"/>
      <c r="C527" s="29"/>
      <c r="D527" s="29"/>
      <c r="E527" s="29"/>
      <c r="F527" s="29"/>
      <c r="G527" s="29"/>
      <c r="H527" s="29"/>
      <c r="I527" s="29"/>
      <c r="J527" s="132"/>
      <c r="K527" s="29"/>
      <c r="L527" s="41" t="str">
        <f t="array" ref="L527">IF($B527="","",IF($A527&lt;&gt;"Có","Không",IF($G527="","Có",IF(IFERROR(INDEX('_bk 0830-1728 📚 Bộ câu hỏi'!$A$13:$A1000,MATCH($B527&amp;"|"&amp;$C527&amp;"|",'_bk 0830-1728 📚 Bộ câu hỏi'!$M$13:$M1000,0)),"Có")="Không","Không",IF(IFERROR(INDEX('_bk 0830-1728 📚 Bộ câu hỏi'!$A$13:$A1000,MATCH($B527&amp;"|"&amp;$C527&amp;"|"&amp;$D527,'_bk 0830-1728 📚 Bộ câu hỏi'!$M$13:$M1000,0)),"Có")="Không","Không","Có")))))</f>
        <v/>
      </c>
      <c r="M527" s="29" t="str">
        <f t="shared" si="1"/>
        <v/>
      </c>
    </row>
    <row r="528">
      <c r="A528" s="132"/>
      <c r="B528" s="29"/>
      <c r="C528" s="29"/>
      <c r="D528" s="29"/>
      <c r="E528" s="29"/>
      <c r="F528" s="29"/>
      <c r="G528" s="29"/>
      <c r="H528" s="29"/>
      <c r="I528" s="29"/>
      <c r="J528" s="132"/>
      <c r="K528" s="29"/>
      <c r="L528" s="41" t="str">
        <f t="array" ref="L528">IF($B528="","",IF($A528&lt;&gt;"Có","Không",IF($G528="","Có",IF(IFERROR(INDEX('_bk 0830-1728 📚 Bộ câu hỏi'!$A$13:$A1000,MATCH($B528&amp;"|"&amp;$C528&amp;"|",'_bk 0830-1728 📚 Bộ câu hỏi'!$M$13:$M1000,0)),"Có")="Không","Không",IF(IFERROR(INDEX('_bk 0830-1728 📚 Bộ câu hỏi'!$A$13:$A1000,MATCH($B528&amp;"|"&amp;$C528&amp;"|"&amp;$D528,'_bk 0830-1728 📚 Bộ câu hỏi'!$M$13:$M1000,0)),"Có")="Không","Không","Có")))))</f>
        <v/>
      </c>
      <c r="M528" s="29" t="str">
        <f t="shared" si="1"/>
        <v/>
      </c>
    </row>
    <row r="529">
      <c r="A529" s="132"/>
      <c r="B529" s="29"/>
      <c r="C529" s="29"/>
      <c r="D529" s="29"/>
      <c r="E529" s="29"/>
      <c r="F529" s="29"/>
      <c r="G529" s="29"/>
      <c r="H529" s="29"/>
      <c r="I529" s="29"/>
      <c r="J529" s="132"/>
      <c r="K529" s="29"/>
      <c r="L529" s="41" t="str">
        <f t="array" ref="L529">IF($B529="","",IF($A529&lt;&gt;"Có","Không",IF($G529="","Có",IF(IFERROR(INDEX('_bk 0830-1728 📚 Bộ câu hỏi'!$A$13:$A1000,MATCH($B529&amp;"|"&amp;$C529&amp;"|",'_bk 0830-1728 📚 Bộ câu hỏi'!$M$13:$M1000,0)),"Có")="Không","Không",IF(IFERROR(INDEX('_bk 0830-1728 📚 Bộ câu hỏi'!$A$13:$A1000,MATCH($B529&amp;"|"&amp;$C529&amp;"|"&amp;$D529,'_bk 0830-1728 📚 Bộ câu hỏi'!$M$13:$M1000,0)),"Có")="Không","Không","Có")))))</f>
        <v/>
      </c>
      <c r="M529" s="29" t="str">
        <f t="shared" si="1"/>
        <v/>
      </c>
    </row>
    <row r="530">
      <c r="A530" s="132"/>
      <c r="B530" s="29"/>
      <c r="C530" s="29"/>
      <c r="D530" s="29"/>
      <c r="E530" s="29"/>
      <c r="F530" s="29"/>
      <c r="G530" s="29"/>
      <c r="H530" s="29"/>
      <c r="I530" s="29"/>
      <c r="J530" s="132"/>
      <c r="K530" s="29"/>
      <c r="L530" s="41" t="str">
        <f t="array" ref="L530">IF($B530="","",IF($A530&lt;&gt;"Có","Không",IF($G530="","Có",IF(IFERROR(INDEX('_bk 0830-1728 📚 Bộ câu hỏi'!$A$13:$A1000,MATCH($B530&amp;"|"&amp;$C530&amp;"|",'_bk 0830-1728 📚 Bộ câu hỏi'!$M$13:$M1000,0)),"Có")="Không","Không",IF(IFERROR(INDEX('_bk 0830-1728 📚 Bộ câu hỏi'!$A$13:$A1000,MATCH($B530&amp;"|"&amp;$C530&amp;"|"&amp;$D530,'_bk 0830-1728 📚 Bộ câu hỏi'!$M$13:$M1000,0)),"Có")="Không","Không","Có")))))</f>
        <v/>
      </c>
      <c r="M530" s="29" t="str">
        <f t="shared" si="1"/>
        <v/>
      </c>
    </row>
    <row r="531">
      <c r="A531" s="132"/>
      <c r="B531" s="29"/>
      <c r="C531" s="29"/>
      <c r="D531" s="29"/>
      <c r="E531" s="29"/>
      <c r="F531" s="29"/>
      <c r="G531" s="29"/>
      <c r="H531" s="29"/>
      <c r="I531" s="29"/>
      <c r="J531" s="132"/>
      <c r="K531" s="29"/>
      <c r="L531" s="41" t="str">
        <f t="array" ref="L531">IF($B531="","",IF($A531&lt;&gt;"Có","Không",IF($G531="","Có",IF(IFERROR(INDEX('_bk 0830-1728 📚 Bộ câu hỏi'!$A$13:$A1000,MATCH($B531&amp;"|"&amp;$C531&amp;"|",'_bk 0830-1728 📚 Bộ câu hỏi'!$M$13:$M1000,0)),"Có")="Không","Không",IF(IFERROR(INDEX('_bk 0830-1728 📚 Bộ câu hỏi'!$A$13:$A1000,MATCH($B531&amp;"|"&amp;$C531&amp;"|"&amp;$D531,'_bk 0830-1728 📚 Bộ câu hỏi'!$M$13:$M1000,0)),"Có")="Không","Không","Có")))))</f>
        <v/>
      </c>
      <c r="M531" s="29" t="str">
        <f t="shared" si="1"/>
        <v/>
      </c>
    </row>
    <row r="532">
      <c r="A532" s="132"/>
      <c r="B532" s="29"/>
      <c r="C532" s="29"/>
      <c r="D532" s="29"/>
      <c r="E532" s="29"/>
      <c r="F532" s="29"/>
      <c r="G532" s="29"/>
      <c r="H532" s="29"/>
      <c r="I532" s="29"/>
      <c r="J532" s="132"/>
      <c r="K532" s="29"/>
      <c r="L532" s="41" t="str">
        <f t="array" ref="L532">IF($B532="","",IF($A532&lt;&gt;"Có","Không",IF($G532="","Có",IF(IFERROR(INDEX('_bk 0830-1728 📚 Bộ câu hỏi'!$A$13:$A1000,MATCH($B532&amp;"|"&amp;$C532&amp;"|",'_bk 0830-1728 📚 Bộ câu hỏi'!$M$13:$M1000,0)),"Có")="Không","Không",IF(IFERROR(INDEX('_bk 0830-1728 📚 Bộ câu hỏi'!$A$13:$A1000,MATCH($B532&amp;"|"&amp;$C532&amp;"|"&amp;$D532,'_bk 0830-1728 📚 Bộ câu hỏi'!$M$13:$M1000,0)),"Có")="Không","Không","Có")))))</f>
        <v/>
      </c>
      <c r="M532" s="29" t="str">
        <f t="shared" si="1"/>
        <v/>
      </c>
    </row>
    <row r="533">
      <c r="A533" s="132"/>
      <c r="B533" s="29"/>
      <c r="C533" s="29"/>
      <c r="D533" s="29"/>
      <c r="E533" s="29"/>
      <c r="F533" s="29"/>
      <c r="G533" s="29"/>
      <c r="H533" s="29"/>
      <c r="I533" s="29"/>
      <c r="J533" s="132"/>
      <c r="K533" s="29"/>
      <c r="L533" s="41" t="str">
        <f t="array" ref="L533">IF($B533="","",IF($A533&lt;&gt;"Có","Không",IF($G533="","Có",IF(IFERROR(INDEX('_bk 0830-1728 📚 Bộ câu hỏi'!$A$13:$A1000,MATCH($B533&amp;"|"&amp;$C533&amp;"|",'_bk 0830-1728 📚 Bộ câu hỏi'!$M$13:$M1000,0)),"Có")="Không","Không",IF(IFERROR(INDEX('_bk 0830-1728 📚 Bộ câu hỏi'!$A$13:$A1000,MATCH($B533&amp;"|"&amp;$C533&amp;"|"&amp;$D533,'_bk 0830-1728 📚 Bộ câu hỏi'!$M$13:$M1000,0)),"Có")="Không","Không","Có")))))</f>
        <v/>
      </c>
      <c r="M533" s="29" t="str">
        <f t="shared" si="1"/>
        <v/>
      </c>
    </row>
    <row r="534">
      <c r="A534" s="132"/>
      <c r="B534" s="29"/>
      <c r="C534" s="29"/>
      <c r="D534" s="29"/>
      <c r="E534" s="29"/>
      <c r="F534" s="29"/>
      <c r="G534" s="29"/>
      <c r="H534" s="29"/>
      <c r="I534" s="29"/>
      <c r="J534" s="132"/>
      <c r="K534" s="29"/>
      <c r="L534" s="41" t="str">
        <f t="array" ref="L534">IF($B534="","",IF($A534&lt;&gt;"Có","Không",IF($G534="","Có",IF(IFERROR(INDEX('_bk 0830-1728 📚 Bộ câu hỏi'!$A$13:$A1000,MATCH($B534&amp;"|"&amp;$C534&amp;"|",'_bk 0830-1728 📚 Bộ câu hỏi'!$M$13:$M1000,0)),"Có")="Không","Không",IF(IFERROR(INDEX('_bk 0830-1728 📚 Bộ câu hỏi'!$A$13:$A1000,MATCH($B534&amp;"|"&amp;$C534&amp;"|"&amp;$D534,'_bk 0830-1728 📚 Bộ câu hỏi'!$M$13:$M1000,0)),"Có")="Không","Không","Có")))))</f>
        <v/>
      </c>
      <c r="M534" s="29" t="str">
        <f t="shared" si="1"/>
        <v/>
      </c>
    </row>
    <row r="535">
      <c r="A535" s="132"/>
      <c r="B535" s="29"/>
      <c r="C535" s="29"/>
      <c r="D535" s="29"/>
      <c r="E535" s="29"/>
      <c r="F535" s="29"/>
      <c r="G535" s="29"/>
      <c r="H535" s="29"/>
      <c r="I535" s="29"/>
      <c r="J535" s="132"/>
      <c r="K535" s="29"/>
      <c r="L535" s="41" t="str">
        <f t="array" ref="L535">IF($B535="","",IF($A535&lt;&gt;"Có","Không",IF($G535="","Có",IF(IFERROR(INDEX('_bk 0830-1728 📚 Bộ câu hỏi'!$A$13:$A1000,MATCH($B535&amp;"|"&amp;$C535&amp;"|",'_bk 0830-1728 📚 Bộ câu hỏi'!$M$13:$M1000,0)),"Có")="Không","Không",IF(IFERROR(INDEX('_bk 0830-1728 📚 Bộ câu hỏi'!$A$13:$A1000,MATCH($B535&amp;"|"&amp;$C535&amp;"|"&amp;$D535,'_bk 0830-1728 📚 Bộ câu hỏi'!$M$13:$M1000,0)),"Có")="Không","Không","Có")))))</f>
        <v/>
      </c>
      <c r="M535" s="29" t="str">
        <f t="shared" si="1"/>
        <v/>
      </c>
    </row>
    <row r="536">
      <c r="A536" s="132"/>
      <c r="B536" s="29"/>
      <c r="C536" s="29"/>
      <c r="D536" s="29"/>
      <c r="E536" s="29"/>
      <c r="F536" s="29"/>
      <c r="G536" s="29"/>
      <c r="H536" s="29"/>
      <c r="I536" s="29"/>
      <c r="J536" s="132"/>
      <c r="K536" s="29"/>
      <c r="L536" s="41" t="str">
        <f t="array" ref="L536">IF($B536="","",IF($A536&lt;&gt;"Có","Không",IF($G536="","Có",IF(IFERROR(INDEX('_bk 0830-1728 📚 Bộ câu hỏi'!$A$13:$A1000,MATCH($B536&amp;"|"&amp;$C536&amp;"|",'_bk 0830-1728 📚 Bộ câu hỏi'!$M$13:$M1000,0)),"Có")="Không","Không",IF(IFERROR(INDEX('_bk 0830-1728 📚 Bộ câu hỏi'!$A$13:$A1000,MATCH($B536&amp;"|"&amp;$C536&amp;"|"&amp;$D536,'_bk 0830-1728 📚 Bộ câu hỏi'!$M$13:$M1000,0)),"Có")="Không","Không","Có")))))</f>
        <v/>
      </c>
      <c r="M536" s="29" t="str">
        <f t="shared" si="1"/>
        <v/>
      </c>
    </row>
    <row r="537">
      <c r="A537" s="132"/>
      <c r="B537" s="29"/>
      <c r="C537" s="29"/>
      <c r="D537" s="29"/>
      <c r="E537" s="29"/>
      <c r="F537" s="29"/>
      <c r="G537" s="29"/>
      <c r="H537" s="29"/>
      <c r="I537" s="29"/>
      <c r="J537" s="132"/>
      <c r="K537" s="29"/>
      <c r="L537" s="41" t="str">
        <f t="array" ref="L537">IF($B537="","",IF($A537&lt;&gt;"Có","Không",IF($G537="","Có",IF(IFERROR(INDEX('_bk 0830-1728 📚 Bộ câu hỏi'!$A$13:$A1000,MATCH($B537&amp;"|"&amp;$C537&amp;"|",'_bk 0830-1728 📚 Bộ câu hỏi'!$M$13:$M1000,0)),"Có")="Không","Không",IF(IFERROR(INDEX('_bk 0830-1728 📚 Bộ câu hỏi'!$A$13:$A1000,MATCH($B537&amp;"|"&amp;$C537&amp;"|"&amp;$D537,'_bk 0830-1728 📚 Bộ câu hỏi'!$M$13:$M1000,0)),"Có")="Không","Không","Có")))))</f>
        <v/>
      </c>
      <c r="M537" s="29" t="str">
        <f t="shared" si="1"/>
        <v/>
      </c>
    </row>
    <row r="538">
      <c r="A538" s="132"/>
      <c r="B538" s="29"/>
      <c r="C538" s="29"/>
      <c r="D538" s="29"/>
      <c r="E538" s="29"/>
      <c r="F538" s="29"/>
      <c r="G538" s="29"/>
      <c r="H538" s="29"/>
      <c r="I538" s="29"/>
      <c r="J538" s="132"/>
      <c r="K538" s="29"/>
      <c r="L538" s="41" t="str">
        <f t="array" ref="L538">IF($B538="","",IF($A538&lt;&gt;"Có","Không",IF($G538="","Có",IF(IFERROR(INDEX('_bk 0830-1728 📚 Bộ câu hỏi'!$A$13:$A1000,MATCH($B538&amp;"|"&amp;$C538&amp;"|",'_bk 0830-1728 📚 Bộ câu hỏi'!$M$13:$M1000,0)),"Có")="Không","Không",IF(IFERROR(INDEX('_bk 0830-1728 📚 Bộ câu hỏi'!$A$13:$A1000,MATCH($B538&amp;"|"&amp;$C538&amp;"|"&amp;$D538,'_bk 0830-1728 📚 Bộ câu hỏi'!$M$13:$M1000,0)),"Có")="Không","Không","Có")))))</f>
        <v/>
      </c>
      <c r="M538" s="29" t="str">
        <f t="shared" si="1"/>
        <v/>
      </c>
    </row>
    <row r="539">
      <c r="A539" s="132"/>
      <c r="B539" s="29"/>
      <c r="C539" s="29"/>
      <c r="D539" s="29"/>
      <c r="E539" s="29"/>
      <c r="F539" s="29"/>
      <c r="G539" s="29"/>
      <c r="H539" s="29"/>
      <c r="I539" s="29"/>
      <c r="J539" s="132"/>
      <c r="K539" s="29"/>
      <c r="L539" s="41" t="str">
        <f t="array" ref="L539">IF($B539="","",IF($A539&lt;&gt;"Có","Không",IF($G539="","Có",IF(IFERROR(INDEX('_bk 0830-1728 📚 Bộ câu hỏi'!$A$13:$A1000,MATCH($B539&amp;"|"&amp;$C539&amp;"|",'_bk 0830-1728 📚 Bộ câu hỏi'!$M$13:$M1000,0)),"Có")="Không","Không",IF(IFERROR(INDEX('_bk 0830-1728 📚 Bộ câu hỏi'!$A$13:$A1000,MATCH($B539&amp;"|"&amp;$C539&amp;"|"&amp;$D539,'_bk 0830-1728 📚 Bộ câu hỏi'!$M$13:$M1000,0)),"Có")="Không","Không","Có")))))</f>
        <v/>
      </c>
      <c r="M539" s="29" t="str">
        <f t="shared" si="1"/>
        <v/>
      </c>
    </row>
    <row r="540">
      <c r="A540" s="132"/>
      <c r="B540" s="29"/>
      <c r="C540" s="29"/>
      <c r="D540" s="29"/>
      <c r="E540" s="29"/>
      <c r="F540" s="29"/>
      <c r="G540" s="29"/>
      <c r="H540" s="29"/>
      <c r="I540" s="29"/>
      <c r="J540" s="132"/>
      <c r="K540" s="29"/>
      <c r="L540" s="41" t="str">
        <f t="array" ref="L540">IF($B540="","",IF($A540&lt;&gt;"Có","Không",IF($G540="","Có",IF(IFERROR(INDEX('_bk 0830-1728 📚 Bộ câu hỏi'!$A$13:$A1000,MATCH($B540&amp;"|"&amp;$C540&amp;"|",'_bk 0830-1728 📚 Bộ câu hỏi'!$M$13:$M1000,0)),"Có")="Không","Không",IF(IFERROR(INDEX('_bk 0830-1728 📚 Bộ câu hỏi'!$A$13:$A1000,MATCH($B540&amp;"|"&amp;$C540&amp;"|"&amp;$D540,'_bk 0830-1728 📚 Bộ câu hỏi'!$M$13:$M1000,0)),"Có")="Không","Không","Có")))))</f>
        <v/>
      </c>
      <c r="M540" s="29" t="str">
        <f t="shared" si="1"/>
        <v/>
      </c>
    </row>
    <row r="541">
      <c r="A541" s="132"/>
      <c r="B541" s="29"/>
      <c r="C541" s="29"/>
      <c r="D541" s="29"/>
      <c r="E541" s="29"/>
      <c r="F541" s="29"/>
      <c r="G541" s="29"/>
      <c r="H541" s="29"/>
      <c r="I541" s="29"/>
      <c r="J541" s="132"/>
      <c r="K541" s="29"/>
      <c r="L541" s="41" t="str">
        <f t="array" ref="L541">IF($B541="","",IF($A541&lt;&gt;"Có","Không",IF($G541="","Có",IF(IFERROR(INDEX('_bk 0830-1728 📚 Bộ câu hỏi'!$A$13:$A1000,MATCH($B541&amp;"|"&amp;$C541&amp;"|",'_bk 0830-1728 📚 Bộ câu hỏi'!$M$13:$M1000,0)),"Có")="Không","Không",IF(IFERROR(INDEX('_bk 0830-1728 📚 Bộ câu hỏi'!$A$13:$A1000,MATCH($B541&amp;"|"&amp;$C541&amp;"|"&amp;$D541,'_bk 0830-1728 📚 Bộ câu hỏi'!$M$13:$M1000,0)),"Có")="Không","Không","Có")))))</f>
        <v/>
      </c>
      <c r="M541" s="29" t="str">
        <f t="shared" si="1"/>
        <v/>
      </c>
    </row>
    <row r="542">
      <c r="A542" s="132"/>
      <c r="B542" s="29"/>
      <c r="C542" s="29"/>
      <c r="D542" s="29"/>
      <c r="E542" s="29"/>
      <c r="F542" s="29"/>
      <c r="G542" s="29"/>
      <c r="H542" s="29"/>
      <c r="I542" s="29"/>
      <c r="J542" s="132"/>
      <c r="K542" s="29"/>
      <c r="L542" s="41" t="str">
        <f t="array" ref="L542">IF($B542="","",IF($A542&lt;&gt;"Có","Không",IF($G542="","Có",IF(IFERROR(INDEX('_bk 0830-1728 📚 Bộ câu hỏi'!$A$13:$A1000,MATCH($B542&amp;"|"&amp;$C542&amp;"|",'_bk 0830-1728 📚 Bộ câu hỏi'!$M$13:$M1000,0)),"Có")="Không","Không",IF(IFERROR(INDEX('_bk 0830-1728 📚 Bộ câu hỏi'!$A$13:$A1000,MATCH($B542&amp;"|"&amp;$C542&amp;"|"&amp;$D542,'_bk 0830-1728 📚 Bộ câu hỏi'!$M$13:$M1000,0)),"Có")="Không","Không","Có")))))</f>
        <v/>
      </c>
      <c r="M542" s="29" t="str">
        <f t="shared" si="1"/>
        <v/>
      </c>
    </row>
    <row r="543">
      <c r="A543" s="132"/>
      <c r="B543" s="29"/>
      <c r="C543" s="29"/>
      <c r="D543" s="29"/>
      <c r="E543" s="29"/>
      <c r="F543" s="29"/>
      <c r="G543" s="29"/>
      <c r="H543" s="29"/>
      <c r="I543" s="29"/>
      <c r="J543" s="132"/>
      <c r="K543" s="29"/>
      <c r="L543" s="41" t="str">
        <f t="array" ref="L543">IF($B543="","",IF($A543&lt;&gt;"Có","Không",IF($G543="","Có",IF(IFERROR(INDEX('_bk 0830-1728 📚 Bộ câu hỏi'!$A$13:$A1000,MATCH($B543&amp;"|"&amp;$C543&amp;"|",'_bk 0830-1728 📚 Bộ câu hỏi'!$M$13:$M1000,0)),"Có")="Không","Không",IF(IFERROR(INDEX('_bk 0830-1728 📚 Bộ câu hỏi'!$A$13:$A1000,MATCH($B543&amp;"|"&amp;$C543&amp;"|"&amp;$D543,'_bk 0830-1728 📚 Bộ câu hỏi'!$M$13:$M1000,0)),"Có")="Không","Không","Có")))))</f>
        <v/>
      </c>
      <c r="M543" s="29" t="str">
        <f t="shared" si="1"/>
        <v/>
      </c>
    </row>
    <row r="544">
      <c r="A544" s="132"/>
      <c r="B544" s="29"/>
      <c r="C544" s="29"/>
      <c r="D544" s="29"/>
      <c r="E544" s="29"/>
      <c r="F544" s="29"/>
      <c r="G544" s="29"/>
      <c r="H544" s="29"/>
      <c r="I544" s="29"/>
      <c r="J544" s="132"/>
      <c r="K544" s="29"/>
      <c r="L544" s="41" t="str">
        <f t="array" ref="L544">IF($B544="","",IF($A544&lt;&gt;"Có","Không",IF($G544="","Có",IF(IFERROR(INDEX('_bk 0830-1728 📚 Bộ câu hỏi'!$A$13:$A1000,MATCH($B544&amp;"|"&amp;$C544&amp;"|",'_bk 0830-1728 📚 Bộ câu hỏi'!$M$13:$M1000,0)),"Có")="Không","Không",IF(IFERROR(INDEX('_bk 0830-1728 📚 Bộ câu hỏi'!$A$13:$A1000,MATCH($B544&amp;"|"&amp;$C544&amp;"|"&amp;$D544,'_bk 0830-1728 📚 Bộ câu hỏi'!$M$13:$M1000,0)),"Có")="Không","Không","Có")))))</f>
        <v/>
      </c>
      <c r="M544" s="29" t="str">
        <f t="shared" si="1"/>
        <v/>
      </c>
    </row>
    <row r="545">
      <c r="A545" s="132"/>
      <c r="B545" s="29"/>
      <c r="C545" s="29"/>
      <c r="D545" s="29"/>
      <c r="E545" s="29"/>
      <c r="F545" s="29"/>
      <c r="G545" s="29"/>
      <c r="H545" s="29"/>
      <c r="I545" s="29"/>
      <c r="J545" s="132"/>
      <c r="K545" s="29"/>
      <c r="L545" s="41" t="str">
        <f t="array" ref="L545">IF($B545="","",IF($A545&lt;&gt;"Có","Không",IF($G545="","Có",IF(IFERROR(INDEX('_bk 0830-1728 📚 Bộ câu hỏi'!$A$13:$A1000,MATCH($B545&amp;"|"&amp;$C545&amp;"|",'_bk 0830-1728 📚 Bộ câu hỏi'!$M$13:$M1000,0)),"Có")="Không","Không",IF(IFERROR(INDEX('_bk 0830-1728 📚 Bộ câu hỏi'!$A$13:$A1000,MATCH($B545&amp;"|"&amp;$C545&amp;"|"&amp;$D545,'_bk 0830-1728 📚 Bộ câu hỏi'!$M$13:$M1000,0)),"Có")="Không","Không","Có")))))</f>
        <v/>
      </c>
      <c r="M545" s="29" t="str">
        <f t="shared" si="1"/>
        <v/>
      </c>
    </row>
    <row r="546">
      <c r="A546" s="132"/>
      <c r="B546" s="29"/>
      <c r="C546" s="29"/>
      <c r="D546" s="29"/>
      <c r="E546" s="29"/>
      <c r="F546" s="29"/>
      <c r="G546" s="29"/>
      <c r="H546" s="29"/>
      <c r="I546" s="29"/>
      <c r="J546" s="132"/>
      <c r="K546" s="29"/>
      <c r="L546" s="41" t="str">
        <f t="array" ref="L546">IF($B546="","",IF($A546&lt;&gt;"Có","Không",IF($G546="","Có",IF(IFERROR(INDEX('_bk 0830-1728 📚 Bộ câu hỏi'!$A$13:$A1000,MATCH($B546&amp;"|"&amp;$C546&amp;"|",'_bk 0830-1728 📚 Bộ câu hỏi'!$M$13:$M1000,0)),"Có")="Không","Không",IF(IFERROR(INDEX('_bk 0830-1728 📚 Bộ câu hỏi'!$A$13:$A1000,MATCH($B546&amp;"|"&amp;$C546&amp;"|"&amp;$D546,'_bk 0830-1728 📚 Bộ câu hỏi'!$M$13:$M1000,0)),"Có")="Không","Không","Có")))))</f>
        <v/>
      </c>
      <c r="M546" s="29" t="str">
        <f t="shared" si="1"/>
        <v/>
      </c>
    </row>
    <row r="547">
      <c r="A547" s="132"/>
      <c r="B547" s="29"/>
      <c r="C547" s="29"/>
      <c r="D547" s="29"/>
      <c r="E547" s="29"/>
      <c r="F547" s="29"/>
      <c r="G547" s="29"/>
      <c r="H547" s="29"/>
      <c r="I547" s="29"/>
      <c r="J547" s="132"/>
      <c r="K547" s="29"/>
      <c r="L547" s="41" t="str">
        <f t="array" ref="L547">IF($B547="","",IF($A547&lt;&gt;"Có","Không",IF($G547="","Có",IF(IFERROR(INDEX('_bk 0830-1728 📚 Bộ câu hỏi'!$A$13:$A1000,MATCH($B547&amp;"|"&amp;$C547&amp;"|",'_bk 0830-1728 📚 Bộ câu hỏi'!$M$13:$M1000,0)),"Có")="Không","Không",IF(IFERROR(INDEX('_bk 0830-1728 📚 Bộ câu hỏi'!$A$13:$A1000,MATCH($B547&amp;"|"&amp;$C547&amp;"|"&amp;$D547,'_bk 0830-1728 📚 Bộ câu hỏi'!$M$13:$M1000,0)),"Có")="Không","Không","Có")))))</f>
        <v/>
      </c>
      <c r="M547" s="29" t="str">
        <f t="shared" si="1"/>
        <v/>
      </c>
    </row>
    <row r="548">
      <c r="A548" s="132"/>
      <c r="B548" s="29"/>
      <c r="C548" s="29"/>
      <c r="D548" s="29"/>
      <c r="E548" s="29"/>
      <c r="F548" s="29"/>
      <c r="G548" s="29"/>
      <c r="H548" s="29"/>
      <c r="I548" s="29"/>
      <c r="J548" s="132"/>
      <c r="K548" s="29"/>
      <c r="L548" s="41" t="str">
        <f t="array" ref="L548">IF($B548="","",IF($A548&lt;&gt;"Có","Không",IF($G548="","Có",IF(IFERROR(INDEX('_bk 0830-1728 📚 Bộ câu hỏi'!$A$13:$A1000,MATCH($B548&amp;"|"&amp;$C548&amp;"|",'_bk 0830-1728 📚 Bộ câu hỏi'!$M$13:$M1000,0)),"Có")="Không","Không",IF(IFERROR(INDEX('_bk 0830-1728 📚 Bộ câu hỏi'!$A$13:$A1000,MATCH($B548&amp;"|"&amp;$C548&amp;"|"&amp;$D548,'_bk 0830-1728 📚 Bộ câu hỏi'!$M$13:$M1000,0)),"Có")="Không","Không","Có")))))</f>
        <v/>
      </c>
      <c r="M548" s="29" t="str">
        <f t="shared" si="1"/>
        <v/>
      </c>
    </row>
    <row r="549">
      <c r="A549" s="132"/>
      <c r="B549" s="29"/>
      <c r="C549" s="29"/>
      <c r="D549" s="29"/>
      <c r="E549" s="29"/>
      <c r="F549" s="29"/>
      <c r="G549" s="29"/>
      <c r="H549" s="29"/>
      <c r="I549" s="29"/>
      <c r="J549" s="132"/>
      <c r="K549" s="29"/>
      <c r="L549" s="41" t="str">
        <f t="array" ref="L549">IF($B549="","",IF($A549&lt;&gt;"Có","Không",IF($G549="","Có",IF(IFERROR(INDEX('_bk 0830-1728 📚 Bộ câu hỏi'!$A$13:$A1000,MATCH($B549&amp;"|"&amp;$C549&amp;"|",'_bk 0830-1728 📚 Bộ câu hỏi'!$M$13:$M1000,0)),"Có")="Không","Không",IF(IFERROR(INDEX('_bk 0830-1728 📚 Bộ câu hỏi'!$A$13:$A1000,MATCH($B549&amp;"|"&amp;$C549&amp;"|"&amp;$D549,'_bk 0830-1728 📚 Bộ câu hỏi'!$M$13:$M1000,0)),"Có")="Không","Không","Có")))))</f>
        <v/>
      </c>
      <c r="M549" s="29" t="str">
        <f t="shared" si="1"/>
        <v/>
      </c>
    </row>
    <row r="550">
      <c r="A550" s="132"/>
      <c r="B550" s="29"/>
      <c r="C550" s="29"/>
      <c r="D550" s="29"/>
      <c r="E550" s="29"/>
      <c r="F550" s="29"/>
      <c r="G550" s="29"/>
      <c r="H550" s="29"/>
      <c r="I550" s="29"/>
      <c r="J550" s="132"/>
      <c r="K550" s="29"/>
      <c r="L550" s="41" t="str">
        <f t="array" ref="L550">IF($B550="","",IF($A550&lt;&gt;"Có","Không",IF($G550="","Có",IF(IFERROR(INDEX('_bk 0830-1728 📚 Bộ câu hỏi'!$A$13:$A1000,MATCH($B550&amp;"|"&amp;$C550&amp;"|",'_bk 0830-1728 📚 Bộ câu hỏi'!$M$13:$M1000,0)),"Có")="Không","Không",IF(IFERROR(INDEX('_bk 0830-1728 📚 Bộ câu hỏi'!$A$13:$A1000,MATCH($B550&amp;"|"&amp;$C550&amp;"|"&amp;$D550,'_bk 0830-1728 📚 Bộ câu hỏi'!$M$13:$M1000,0)),"Có")="Không","Không","Có")))))</f>
        <v/>
      </c>
      <c r="M550" s="29" t="str">
        <f t="shared" si="1"/>
        <v/>
      </c>
    </row>
    <row r="551">
      <c r="A551" s="132"/>
      <c r="B551" s="29"/>
      <c r="C551" s="29"/>
      <c r="D551" s="29"/>
      <c r="E551" s="29"/>
      <c r="F551" s="29"/>
      <c r="G551" s="29"/>
      <c r="H551" s="29"/>
      <c r="I551" s="29"/>
      <c r="J551" s="132"/>
      <c r="K551" s="29"/>
      <c r="L551" s="41" t="str">
        <f t="array" ref="L551">IF($B551="","",IF($A551&lt;&gt;"Có","Không",IF($G551="","Có",IF(IFERROR(INDEX('_bk 0830-1728 📚 Bộ câu hỏi'!$A$13:$A1000,MATCH($B551&amp;"|"&amp;$C551&amp;"|",'_bk 0830-1728 📚 Bộ câu hỏi'!$M$13:$M1000,0)),"Có")="Không","Không",IF(IFERROR(INDEX('_bk 0830-1728 📚 Bộ câu hỏi'!$A$13:$A1000,MATCH($B551&amp;"|"&amp;$C551&amp;"|"&amp;$D551,'_bk 0830-1728 📚 Bộ câu hỏi'!$M$13:$M1000,0)),"Có")="Không","Không","Có")))))</f>
        <v/>
      </c>
      <c r="M551" s="29" t="str">
        <f t="shared" si="1"/>
        <v/>
      </c>
    </row>
    <row r="552">
      <c r="A552" s="132"/>
      <c r="B552" s="29"/>
      <c r="C552" s="29"/>
      <c r="D552" s="29"/>
      <c r="E552" s="29"/>
      <c r="F552" s="29"/>
      <c r="G552" s="29"/>
      <c r="H552" s="29"/>
      <c r="I552" s="29"/>
      <c r="J552" s="132"/>
      <c r="K552" s="29"/>
      <c r="L552" s="41" t="str">
        <f t="array" ref="L552">IF($B552="","",IF($A552&lt;&gt;"Có","Không",IF($G552="","Có",IF(IFERROR(INDEX('_bk 0830-1728 📚 Bộ câu hỏi'!$A$13:$A1000,MATCH($B552&amp;"|"&amp;$C552&amp;"|",'_bk 0830-1728 📚 Bộ câu hỏi'!$M$13:$M1000,0)),"Có")="Không","Không",IF(IFERROR(INDEX('_bk 0830-1728 📚 Bộ câu hỏi'!$A$13:$A1000,MATCH($B552&amp;"|"&amp;$C552&amp;"|"&amp;$D552,'_bk 0830-1728 📚 Bộ câu hỏi'!$M$13:$M1000,0)),"Có")="Không","Không","Có")))))</f>
        <v/>
      </c>
      <c r="M552" s="29" t="str">
        <f t="shared" si="1"/>
        <v/>
      </c>
    </row>
    <row r="553">
      <c r="A553" s="132"/>
      <c r="B553" s="29"/>
      <c r="C553" s="29"/>
      <c r="D553" s="29"/>
      <c r="E553" s="29"/>
      <c r="F553" s="29"/>
      <c r="G553" s="29"/>
      <c r="H553" s="29"/>
      <c r="I553" s="29"/>
      <c r="J553" s="132"/>
      <c r="K553" s="29"/>
      <c r="L553" s="41" t="str">
        <f t="array" ref="L553">IF($B553="","",IF($A553&lt;&gt;"Có","Không",IF($G553="","Có",IF(IFERROR(INDEX('_bk 0830-1728 📚 Bộ câu hỏi'!$A$13:$A1000,MATCH($B553&amp;"|"&amp;$C553&amp;"|",'_bk 0830-1728 📚 Bộ câu hỏi'!$M$13:$M1000,0)),"Có")="Không","Không",IF(IFERROR(INDEX('_bk 0830-1728 📚 Bộ câu hỏi'!$A$13:$A1000,MATCH($B553&amp;"|"&amp;$C553&amp;"|"&amp;$D553,'_bk 0830-1728 📚 Bộ câu hỏi'!$M$13:$M1000,0)),"Có")="Không","Không","Có")))))</f>
        <v/>
      </c>
      <c r="M553" s="29" t="str">
        <f t="shared" si="1"/>
        <v/>
      </c>
    </row>
    <row r="554">
      <c r="A554" s="132"/>
      <c r="B554" s="29"/>
      <c r="C554" s="29"/>
      <c r="D554" s="29"/>
      <c r="E554" s="29"/>
      <c r="F554" s="29"/>
      <c r="G554" s="29"/>
      <c r="H554" s="29"/>
      <c r="I554" s="29"/>
      <c r="J554" s="132"/>
      <c r="K554" s="29"/>
      <c r="L554" s="41" t="str">
        <f t="array" ref="L554">IF($B554="","",IF($A554&lt;&gt;"Có","Không",IF($G554="","Có",IF(IFERROR(INDEX('_bk 0830-1728 📚 Bộ câu hỏi'!$A$13:$A1000,MATCH($B554&amp;"|"&amp;$C554&amp;"|",'_bk 0830-1728 📚 Bộ câu hỏi'!$M$13:$M1000,0)),"Có")="Không","Không",IF(IFERROR(INDEX('_bk 0830-1728 📚 Bộ câu hỏi'!$A$13:$A1000,MATCH($B554&amp;"|"&amp;$C554&amp;"|"&amp;$D554,'_bk 0830-1728 📚 Bộ câu hỏi'!$M$13:$M1000,0)),"Có")="Không","Không","Có")))))</f>
        <v/>
      </c>
      <c r="M554" s="29" t="str">
        <f t="shared" si="1"/>
        <v/>
      </c>
    </row>
    <row r="555">
      <c r="A555" s="132"/>
      <c r="B555" s="29"/>
      <c r="C555" s="29"/>
      <c r="D555" s="29"/>
      <c r="E555" s="29"/>
      <c r="F555" s="29"/>
      <c r="G555" s="29"/>
      <c r="H555" s="29"/>
      <c r="I555" s="29"/>
      <c r="J555" s="132"/>
      <c r="K555" s="29"/>
      <c r="L555" s="41" t="str">
        <f t="array" ref="L555">IF($B555="","",IF($A555&lt;&gt;"Có","Không",IF($G555="","Có",IF(IFERROR(INDEX('_bk 0830-1728 📚 Bộ câu hỏi'!$A$13:$A1000,MATCH($B555&amp;"|"&amp;$C555&amp;"|",'_bk 0830-1728 📚 Bộ câu hỏi'!$M$13:$M1000,0)),"Có")="Không","Không",IF(IFERROR(INDEX('_bk 0830-1728 📚 Bộ câu hỏi'!$A$13:$A1000,MATCH($B555&amp;"|"&amp;$C555&amp;"|"&amp;$D555,'_bk 0830-1728 📚 Bộ câu hỏi'!$M$13:$M1000,0)),"Có")="Không","Không","Có")))))</f>
        <v/>
      </c>
      <c r="M555" s="29" t="str">
        <f t="shared" si="1"/>
        <v/>
      </c>
    </row>
    <row r="556">
      <c r="A556" s="132"/>
      <c r="B556" s="29"/>
      <c r="C556" s="29"/>
      <c r="D556" s="29"/>
      <c r="E556" s="29"/>
      <c r="F556" s="29"/>
      <c r="G556" s="29"/>
      <c r="H556" s="29"/>
      <c r="I556" s="29"/>
      <c r="J556" s="132"/>
      <c r="K556" s="29"/>
      <c r="L556" s="41" t="str">
        <f t="array" ref="L556">IF($B556="","",IF($A556&lt;&gt;"Có","Không",IF($G556="","Có",IF(IFERROR(INDEX('_bk 0830-1728 📚 Bộ câu hỏi'!$A$13:$A1000,MATCH($B556&amp;"|"&amp;$C556&amp;"|",'_bk 0830-1728 📚 Bộ câu hỏi'!$M$13:$M1000,0)),"Có")="Không","Không",IF(IFERROR(INDEX('_bk 0830-1728 📚 Bộ câu hỏi'!$A$13:$A1000,MATCH($B556&amp;"|"&amp;$C556&amp;"|"&amp;$D556,'_bk 0830-1728 📚 Bộ câu hỏi'!$M$13:$M1000,0)),"Có")="Không","Không","Có")))))</f>
        <v/>
      </c>
      <c r="M556" s="29" t="str">
        <f t="shared" si="1"/>
        <v/>
      </c>
    </row>
    <row r="557">
      <c r="A557" s="132"/>
      <c r="B557" s="29"/>
      <c r="C557" s="29"/>
      <c r="D557" s="29"/>
      <c r="E557" s="29"/>
      <c r="F557" s="29"/>
      <c r="G557" s="29"/>
      <c r="H557" s="29"/>
      <c r="I557" s="29"/>
      <c r="J557" s="132"/>
      <c r="K557" s="29"/>
      <c r="L557" s="41" t="str">
        <f t="array" ref="L557">IF($B557="","",IF($A557&lt;&gt;"Có","Không",IF($G557="","Có",IF(IFERROR(INDEX('_bk 0830-1728 📚 Bộ câu hỏi'!$A$13:$A1000,MATCH($B557&amp;"|"&amp;$C557&amp;"|",'_bk 0830-1728 📚 Bộ câu hỏi'!$M$13:$M1000,0)),"Có")="Không","Không",IF(IFERROR(INDEX('_bk 0830-1728 📚 Bộ câu hỏi'!$A$13:$A1000,MATCH($B557&amp;"|"&amp;$C557&amp;"|"&amp;$D557,'_bk 0830-1728 📚 Bộ câu hỏi'!$M$13:$M1000,0)),"Có")="Không","Không","Có")))))</f>
        <v/>
      </c>
      <c r="M557" s="29" t="str">
        <f t="shared" si="1"/>
        <v/>
      </c>
    </row>
    <row r="558">
      <c r="A558" s="132"/>
      <c r="B558" s="29"/>
      <c r="C558" s="29"/>
      <c r="D558" s="29"/>
      <c r="E558" s="29"/>
      <c r="F558" s="29"/>
      <c r="G558" s="29"/>
      <c r="H558" s="29"/>
      <c r="I558" s="29"/>
      <c r="J558" s="132"/>
      <c r="K558" s="29"/>
      <c r="L558" s="41" t="str">
        <f t="array" ref="L558">IF($B558="","",IF($A558&lt;&gt;"Có","Không",IF($G558="","Có",IF(IFERROR(INDEX('_bk 0830-1728 📚 Bộ câu hỏi'!$A$13:$A1000,MATCH($B558&amp;"|"&amp;$C558&amp;"|",'_bk 0830-1728 📚 Bộ câu hỏi'!$M$13:$M1000,0)),"Có")="Không","Không",IF(IFERROR(INDEX('_bk 0830-1728 📚 Bộ câu hỏi'!$A$13:$A1000,MATCH($B558&amp;"|"&amp;$C558&amp;"|"&amp;$D558,'_bk 0830-1728 📚 Bộ câu hỏi'!$M$13:$M1000,0)),"Có")="Không","Không","Có")))))</f>
        <v/>
      </c>
      <c r="M558" s="29" t="str">
        <f t="shared" si="1"/>
        <v/>
      </c>
    </row>
    <row r="559">
      <c r="A559" s="132"/>
      <c r="B559" s="29"/>
      <c r="C559" s="29"/>
      <c r="D559" s="29"/>
      <c r="E559" s="29"/>
      <c r="F559" s="29"/>
      <c r="G559" s="29"/>
      <c r="H559" s="29"/>
      <c r="I559" s="29"/>
      <c r="J559" s="132"/>
      <c r="K559" s="29"/>
      <c r="L559" s="41" t="str">
        <f t="array" ref="L559">IF($B559="","",IF($A559&lt;&gt;"Có","Không",IF($G559="","Có",IF(IFERROR(INDEX('_bk 0830-1728 📚 Bộ câu hỏi'!$A$13:$A1000,MATCH($B559&amp;"|"&amp;$C559&amp;"|",'_bk 0830-1728 📚 Bộ câu hỏi'!$M$13:$M1000,0)),"Có")="Không","Không",IF(IFERROR(INDEX('_bk 0830-1728 📚 Bộ câu hỏi'!$A$13:$A1000,MATCH($B559&amp;"|"&amp;$C559&amp;"|"&amp;$D559,'_bk 0830-1728 📚 Bộ câu hỏi'!$M$13:$M1000,0)),"Có")="Không","Không","Có")))))</f>
        <v/>
      </c>
      <c r="M559" s="29" t="str">
        <f t="shared" si="1"/>
        <v/>
      </c>
    </row>
    <row r="560">
      <c r="A560" s="132"/>
      <c r="B560" s="29"/>
      <c r="C560" s="29"/>
      <c r="D560" s="29"/>
      <c r="E560" s="29"/>
      <c r="F560" s="29"/>
      <c r="G560" s="29"/>
      <c r="H560" s="29"/>
      <c r="I560" s="29"/>
      <c r="J560" s="132"/>
      <c r="K560" s="29"/>
      <c r="L560" s="41" t="str">
        <f t="array" ref="L560">IF($B560="","",IF($A560&lt;&gt;"Có","Không",IF($G560="","Có",IF(IFERROR(INDEX('_bk 0830-1728 📚 Bộ câu hỏi'!$A$13:$A1000,MATCH($B560&amp;"|"&amp;$C560&amp;"|",'_bk 0830-1728 📚 Bộ câu hỏi'!$M$13:$M1000,0)),"Có")="Không","Không",IF(IFERROR(INDEX('_bk 0830-1728 📚 Bộ câu hỏi'!$A$13:$A1000,MATCH($B560&amp;"|"&amp;$C560&amp;"|"&amp;$D560,'_bk 0830-1728 📚 Bộ câu hỏi'!$M$13:$M1000,0)),"Có")="Không","Không","Có")))))</f>
        <v/>
      </c>
      <c r="M560" s="29" t="str">
        <f t="shared" si="1"/>
        <v/>
      </c>
    </row>
    <row r="561">
      <c r="A561" s="132"/>
      <c r="B561" s="29"/>
      <c r="C561" s="29"/>
      <c r="D561" s="29"/>
      <c r="E561" s="29"/>
      <c r="F561" s="29"/>
      <c r="G561" s="29"/>
      <c r="H561" s="29"/>
      <c r="I561" s="29"/>
      <c r="J561" s="132"/>
      <c r="K561" s="29"/>
      <c r="L561" s="41" t="str">
        <f t="array" ref="L561">IF($B561="","",IF($A561&lt;&gt;"Có","Không",IF($G561="","Có",IF(IFERROR(INDEX('_bk 0830-1728 📚 Bộ câu hỏi'!$A$13:$A1000,MATCH($B561&amp;"|"&amp;$C561&amp;"|",'_bk 0830-1728 📚 Bộ câu hỏi'!$M$13:$M1000,0)),"Có")="Không","Không",IF(IFERROR(INDEX('_bk 0830-1728 📚 Bộ câu hỏi'!$A$13:$A1000,MATCH($B561&amp;"|"&amp;$C561&amp;"|"&amp;$D561,'_bk 0830-1728 📚 Bộ câu hỏi'!$M$13:$M1000,0)),"Có")="Không","Không","Có")))))</f>
        <v/>
      </c>
      <c r="M561" s="29" t="str">
        <f t="shared" si="1"/>
        <v/>
      </c>
    </row>
    <row r="562">
      <c r="A562" s="132"/>
      <c r="B562" s="29"/>
      <c r="C562" s="29"/>
      <c r="D562" s="29"/>
      <c r="E562" s="29"/>
      <c r="F562" s="29"/>
      <c r="G562" s="29"/>
      <c r="H562" s="29"/>
      <c r="I562" s="29"/>
      <c r="J562" s="132"/>
      <c r="K562" s="29"/>
      <c r="L562" s="41" t="str">
        <f t="array" ref="L562">IF($B562="","",IF($A562&lt;&gt;"Có","Không",IF($G562="","Có",IF(IFERROR(INDEX('_bk 0830-1728 📚 Bộ câu hỏi'!$A$13:$A1000,MATCH($B562&amp;"|"&amp;$C562&amp;"|",'_bk 0830-1728 📚 Bộ câu hỏi'!$M$13:$M1000,0)),"Có")="Không","Không",IF(IFERROR(INDEX('_bk 0830-1728 📚 Bộ câu hỏi'!$A$13:$A1000,MATCH($B562&amp;"|"&amp;$C562&amp;"|"&amp;$D562,'_bk 0830-1728 📚 Bộ câu hỏi'!$M$13:$M1000,0)),"Có")="Không","Không","Có")))))</f>
        <v/>
      </c>
      <c r="M562" s="29" t="str">
        <f t="shared" si="1"/>
        <v/>
      </c>
    </row>
    <row r="563">
      <c r="A563" s="132"/>
      <c r="B563" s="29"/>
      <c r="C563" s="29"/>
      <c r="D563" s="29"/>
      <c r="E563" s="29"/>
      <c r="F563" s="29"/>
      <c r="G563" s="29"/>
      <c r="H563" s="29"/>
      <c r="I563" s="29"/>
      <c r="J563" s="132"/>
      <c r="K563" s="29"/>
      <c r="L563" s="41" t="str">
        <f t="array" ref="L563">IF($B563="","",IF($A563&lt;&gt;"Có","Không",IF($G563="","Có",IF(IFERROR(INDEX('_bk 0830-1728 📚 Bộ câu hỏi'!$A$13:$A1000,MATCH($B563&amp;"|"&amp;$C563&amp;"|",'_bk 0830-1728 📚 Bộ câu hỏi'!$M$13:$M1000,0)),"Có")="Không","Không",IF(IFERROR(INDEX('_bk 0830-1728 📚 Bộ câu hỏi'!$A$13:$A1000,MATCH($B563&amp;"|"&amp;$C563&amp;"|"&amp;$D563,'_bk 0830-1728 📚 Bộ câu hỏi'!$M$13:$M1000,0)),"Có")="Không","Không","Có")))))</f>
        <v/>
      </c>
      <c r="M563" s="29" t="str">
        <f t="shared" si="1"/>
        <v/>
      </c>
    </row>
    <row r="564">
      <c r="A564" s="132"/>
      <c r="B564" s="29"/>
      <c r="C564" s="29"/>
      <c r="D564" s="29"/>
      <c r="E564" s="29"/>
      <c r="F564" s="29"/>
      <c r="G564" s="29"/>
      <c r="H564" s="29"/>
      <c r="I564" s="29"/>
      <c r="J564" s="132"/>
      <c r="K564" s="29"/>
      <c r="L564" s="41" t="str">
        <f t="array" ref="L564">IF($B564="","",IF($A564&lt;&gt;"Có","Không",IF($G564="","Có",IF(IFERROR(INDEX('_bk 0830-1728 📚 Bộ câu hỏi'!$A$13:$A1000,MATCH($B564&amp;"|"&amp;$C564&amp;"|",'_bk 0830-1728 📚 Bộ câu hỏi'!$M$13:$M1000,0)),"Có")="Không","Không",IF(IFERROR(INDEX('_bk 0830-1728 📚 Bộ câu hỏi'!$A$13:$A1000,MATCH($B564&amp;"|"&amp;$C564&amp;"|"&amp;$D564,'_bk 0830-1728 📚 Bộ câu hỏi'!$M$13:$M1000,0)),"Có")="Không","Không","Có")))))</f>
        <v/>
      </c>
      <c r="M564" s="29" t="str">
        <f t="shared" si="1"/>
        <v/>
      </c>
    </row>
    <row r="565">
      <c r="A565" s="132"/>
      <c r="B565" s="29"/>
      <c r="C565" s="29"/>
      <c r="D565" s="29"/>
      <c r="E565" s="29"/>
      <c r="F565" s="29"/>
      <c r="G565" s="29"/>
      <c r="H565" s="29"/>
      <c r="I565" s="29"/>
      <c r="J565" s="132"/>
      <c r="K565" s="29"/>
      <c r="L565" s="41" t="str">
        <f t="array" ref="L565">IF($B565="","",IF($A565&lt;&gt;"Có","Không",IF($G565="","Có",IF(IFERROR(INDEX('_bk 0830-1728 📚 Bộ câu hỏi'!$A$13:$A1000,MATCH($B565&amp;"|"&amp;$C565&amp;"|",'_bk 0830-1728 📚 Bộ câu hỏi'!$M$13:$M1000,0)),"Có")="Không","Không",IF(IFERROR(INDEX('_bk 0830-1728 📚 Bộ câu hỏi'!$A$13:$A1000,MATCH($B565&amp;"|"&amp;$C565&amp;"|"&amp;$D565,'_bk 0830-1728 📚 Bộ câu hỏi'!$M$13:$M1000,0)),"Có")="Không","Không","Có")))))</f>
        <v/>
      </c>
      <c r="M565" s="29" t="str">
        <f t="shared" si="1"/>
        <v/>
      </c>
    </row>
    <row r="566">
      <c r="A566" s="132"/>
      <c r="B566" s="29"/>
      <c r="C566" s="29"/>
      <c r="D566" s="29"/>
      <c r="E566" s="29"/>
      <c r="F566" s="29"/>
      <c r="G566" s="29"/>
      <c r="H566" s="29"/>
      <c r="I566" s="29"/>
      <c r="J566" s="132"/>
      <c r="K566" s="29"/>
      <c r="L566" s="41" t="str">
        <f t="array" ref="L566">IF($B566="","",IF($A566&lt;&gt;"Có","Không",IF($G566="","Có",IF(IFERROR(INDEX('_bk 0830-1728 📚 Bộ câu hỏi'!$A$13:$A1000,MATCH($B566&amp;"|"&amp;$C566&amp;"|",'_bk 0830-1728 📚 Bộ câu hỏi'!$M$13:$M1000,0)),"Có")="Không","Không",IF(IFERROR(INDEX('_bk 0830-1728 📚 Bộ câu hỏi'!$A$13:$A1000,MATCH($B566&amp;"|"&amp;$C566&amp;"|"&amp;$D566,'_bk 0830-1728 📚 Bộ câu hỏi'!$M$13:$M1000,0)),"Có")="Không","Không","Có")))))</f>
        <v/>
      </c>
      <c r="M566" s="29" t="str">
        <f t="shared" si="1"/>
        <v/>
      </c>
    </row>
    <row r="567">
      <c r="A567" s="132"/>
      <c r="B567" s="29"/>
      <c r="C567" s="29"/>
      <c r="D567" s="29"/>
      <c r="E567" s="29"/>
      <c r="F567" s="29"/>
      <c r="G567" s="29"/>
      <c r="H567" s="29"/>
      <c r="I567" s="29"/>
      <c r="J567" s="132"/>
      <c r="K567" s="29"/>
      <c r="L567" s="41" t="str">
        <f t="array" ref="L567">IF($B567="","",IF($A567&lt;&gt;"Có","Không",IF($G567="","Có",IF(IFERROR(INDEX('_bk 0830-1728 📚 Bộ câu hỏi'!$A$13:$A1000,MATCH($B567&amp;"|"&amp;$C567&amp;"|",'_bk 0830-1728 📚 Bộ câu hỏi'!$M$13:$M1000,0)),"Có")="Không","Không",IF(IFERROR(INDEX('_bk 0830-1728 📚 Bộ câu hỏi'!$A$13:$A1000,MATCH($B567&amp;"|"&amp;$C567&amp;"|"&amp;$D567,'_bk 0830-1728 📚 Bộ câu hỏi'!$M$13:$M1000,0)),"Có")="Không","Không","Có")))))</f>
        <v/>
      </c>
      <c r="M567" s="29" t="str">
        <f t="shared" si="1"/>
        <v/>
      </c>
    </row>
    <row r="568">
      <c r="A568" s="132"/>
      <c r="B568" s="29"/>
      <c r="C568" s="29"/>
      <c r="D568" s="29"/>
      <c r="E568" s="29"/>
      <c r="F568" s="29"/>
      <c r="G568" s="29"/>
      <c r="H568" s="29"/>
      <c r="I568" s="29"/>
      <c r="J568" s="132"/>
      <c r="K568" s="29"/>
      <c r="L568" s="41" t="str">
        <f t="array" ref="L568">IF($B568="","",IF($A568&lt;&gt;"Có","Không",IF($G568="","Có",IF(IFERROR(INDEX('_bk 0830-1728 📚 Bộ câu hỏi'!$A$13:$A1000,MATCH($B568&amp;"|"&amp;$C568&amp;"|",'_bk 0830-1728 📚 Bộ câu hỏi'!$M$13:$M1000,0)),"Có")="Không","Không",IF(IFERROR(INDEX('_bk 0830-1728 📚 Bộ câu hỏi'!$A$13:$A1000,MATCH($B568&amp;"|"&amp;$C568&amp;"|"&amp;$D568,'_bk 0830-1728 📚 Bộ câu hỏi'!$M$13:$M1000,0)),"Có")="Không","Không","Có")))))</f>
        <v/>
      </c>
      <c r="M568" s="29" t="str">
        <f t="shared" si="1"/>
        <v/>
      </c>
    </row>
    <row r="569">
      <c r="A569" s="132"/>
      <c r="B569" s="29"/>
      <c r="C569" s="29"/>
      <c r="D569" s="29"/>
      <c r="E569" s="29"/>
      <c r="F569" s="29"/>
      <c r="G569" s="29"/>
      <c r="H569" s="29"/>
      <c r="I569" s="29"/>
      <c r="J569" s="132"/>
      <c r="K569" s="29"/>
      <c r="L569" s="41" t="str">
        <f t="array" ref="L569">IF($B569="","",IF($A569&lt;&gt;"Có","Không",IF($G569="","Có",IF(IFERROR(INDEX('_bk 0830-1728 📚 Bộ câu hỏi'!$A$13:$A1000,MATCH($B569&amp;"|"&amp;$C569&amp;"|",'_bk 0830-1728 📚 Bộ câu hỏi'!$M$13:$M1000,0)),"Có")="Không","Không",IF(IFERROR(INDEX('_bk 0830-1728 📚 Bộ câu hỏi'!$A$13:$A1000,MATCH($B569&amp;"|"&amp;$C569&amp;"|"&amp;$D569,'_bk 0830-1728 📚 Bộ câu hỏi'!$M$13:$M1000,0)),"Có")="Không","Không","Có")))))</f>
        <v/>
      </c>
      <c r="M569" s="29" t="str">
        <f t="shared" si="1"/>
        <v/>
      </c>
    </row>
    <row r="570">
      <c r="A570" s="132"/>
      <c r="B570" s="29"/>
      <c r="C570" s="29"/>
      <c r="D570" s="29"/>
      <c r="E570" s="29"/>
      <c r="F570" s="29"/>
      <c r="G570" s="29"/>
      <c r="H570" s="29"/>
      <c r="I570" s="29"/>
      <c r="J570" s="132"/>
      <c r="K570" s="29"/>
      <c r="L570" s="41" t="str">
        <f t="array" ref="L570">IF($B570="","",IF($A570&lt;&gt;"Có","Không",IF($G570="","Có",IF(IFERROR(INDEX('_bk 0830-1728 📚 Bộ câu hỏi'!$A$13:$A1000,MATCH($B570&amp;"|"&amp;$C570&amp;"|",'_bk 0830-1728 📚 Bộ câu hỏi'!$M$13:$M1000,0)),"Có")="Không","Không",IF(IFERROR(INDEX('_bk 0830-1728 📚 Bộ câu hỏi'!$A$13:$A1000,MATCH($B570&amp;"|"&amp;$C570&amp;"|"&amp;$D570,'_bk 0830-1728 📚 Bộ câu hỏi'!$M$13:$M1000,0)),"Có")="Không","Không","Có")))))</f>
        <v/>
      </c>
      <c r="M570" s="29" t="str">
        <f t="shared" si="1"/>
        <v/>
      </c>
    </row>
    <row r="571">
      <c r="A571" s="132"/>
      <c r="B571" s="29"/>
      <c r="C571" s="29"/>
      <c r="D571" s="29"/>
      <c r="E571" s="29"/>
      <c r="F571" s="29"/>
      <c r="G571" s="29"/>
      <c r="H571" s="29"/>
      <c r="I571" s="29"/>
      <c r="J571" s="132"/>
      <c r="K571" s="29"/>
      <c r="L571" s="41" t="str">
        <f t="array" ref="L571">IF($B571="","",IF($A571&lt;&gt;"Có","Không",IF($G571="","Có",IF(IFERROR(INDEX('_bk 0830-1728 📚 Bộ câu hỏi'!$A$13:$A1000,MATCH($B571&amp;"|"&amp;$C571&amp;"|",'_bk 0830-1728 📚 Bộ câu hỏi'!$M$13:$M1000,0)),"Có")="Không","Không",IF(IFERROR(INDEX('_bk 0830-1728 📚 Bộ câu hỏi'!$A$13:$A1000,MATCH($B571&amp;"|"&amp;$C571&amp;"|"&amp;$D571,'_bk 0830-1728 📚 Bộ câu hỏi'!$M$13:$M1000,0)),"Có")="Không","Không","Có")))))</f>
        <v/>
      </c>
      <c r="M571" s="29" t="str">
        <f t="shared" si="1"/>
        <v/>
      </c>
    </row>
    <row r="572">
      <c r="A572" s="132"/>
      <c r="B572" s="29"/>
      <c r="C572" s="29"/>
      <c r="D572" s="29"/>
      <c r="E572" s="29"/>
      <c r="F572" s="29"/>
      <c r="G572" s="29"/>
      <c r="H572" s="29"/>
      <c r="I572" s="29"/>
      <c r="J572" s="132"/>
      <c r="K572" s="29"/>
      <c r="L572" s="41" t="str">
        <f t="array" ref="L572">IF($B572="","",IF($A572&lt;&gt;"Có","Không",IF($G572="","Có",IF(IFERROR(INDEX('_bk 0830-1728 📚 Bộ câu hỏi'!$A$13:$A1000,MATCH($B572&amp;"|"&amp;$C572&amp;"|",'_bk 0830-1728 📚 Bộ câu hỏi'!$M$13:$M1000,0)),"Có")="Không","Không",IF(IFERROR(INDEX('_bk 0830-1728 📚 Bộ câu hỏi'!$A$13:$A1000,MATCH($B572&amp;"|"&amp;$C572&amp;"|"&amp;$D572,'_bk 0830-1728 📚 Bộ câu hỏi'!$M$13:$M1000,0)),"Có")="Không","Không","Có")))))</f>
        <v/>
      </c>
      <c r="M572" s="29" t="str">
        <f t="shared" si="1"/>
        <v/>
      </c>
    </row>
    <row r="573">
      <c r="A573" s="132"/>
      <c r="B573" s="29"/>
      <c r="C573" s="29"/>
      <c r="D573" s="29"/>
      <c r="E573" s="29"/>
      <c r="F573" s="29"/>
      <c r="G573" s="29"/>
      <c r="H573" s="29"/>
      <c r="I573" s="29"/>
      <c r="J573" s="132"/>
      <c r="K573" s="29"/>
      <c r="L573" s="41" t="str">
        <f t="array" ref="L573">IF($B573="","",IF($A573&lt;&gt;"Có","Không",IF($G573="","Có",IF(IFERROR(INDEX('_bk 0830-1728 📚 Bộ câu hỏi'!$A$13:$A1000,MATCH($B573&amp;"|"&amp;$C573&amp;"|",'_bk 0830-1728 📚 Bộ câu hỏi'!$M$13:$M1000,0)),"Có")="Không","Không",IF(IFERROR(INDEX('_bk 0830-1728 📚 Bộ câu hỏi'!$A$13:$A1000,MATCH($B573&amp;"|"&amp;$C573&amp;"|"&amp;$D573,'_bk 0830-1728 📚 Bộ câu hỏi'!$M$13:$M1000,0)),"Có")="Không","Không","Có")))))</f>
        <v/>
      </c>
      <c r="M573" s="29" t="str">
        <f t="shared" si="1"/>
        <v/>
      </c>
    </row>
    <row r="574">
      <c r="A574" s="132"/>
      <c r="B574" s="29"/>
      <c r="C574" s="29"/>
      <c r="D574" s="29"/>
      <c r="E574" s="29"/>
      <c r="F574" s="29"/>
      <c r="G574" s="29"/>
      <c r="H574" s="29"/>
      <c r="I574" s="29"/>
      <c r="J574" s="132"/>
      <c r="K574" s="29"/>
      <c r="L574" s="41" t="str">
        <f t="array" ref="L574">IF($B574="","",IF($A574&lt;&gt;"Có","Không",IF($G574="","Có",IF(IFERROR(INDEX('_bk 0830-1728 📚 Bộ câu hỏi'!$A$13:$A1000,MATCH($B574&amp;"|"&amp;$C574&amp;"|",'_bk 0830-1728 📚 Bộ câu hỏi'!$M$13:$M1000,0)),"Có")="Không","Không",IF(IFERROR(INDEX('_bk 0830-1728 📚 Bộ câu hỏi'!$A$13:$A1000,MATCH($B574&amp;"|"&amp;$C574&amp;"|"&amp;$D574,'_bk 0830-1728 📚 Bộ câu hỏi'!$M$13:$M1000,0)),"Có")="Không","Không","Có")))))</f>
        <v/>
      </c>
      <c r="M574" s="29" t="str">
        <f t="shared" si="1"/>
        <v/>
      </c>
    </row>
    <row r="575">
      <c r="A575" s="132"/>
      <c r="B575" s="29"/>
      <c r="C575" s="29"/>
      <c r="D575" s="29"/>
      <c r="E575" s="29"/>
      <c r="F575" s="29"/>
      <c r="G575" s="29"/>
      <c r="H575" s="29"/>
      <c r="I575" s="29"/>
      <c r="J575" s="132"/>
      <c r="K575" s="29"/>
      <c r="L575" s="41" t="str">
        <f t="array" ref="L575">IF($B575="","",IF($A575&lt;&gt;"Có","Không",IF($G575="","Có",IF(IFERROR(INDEX('_bk 0830-1728 📚 Bộ câu hỏi'!$A$13:$A1000,MATCH($B575&amp;"|"&amp;$C575&amp;"|",'_bk 0830-1728 📚 Bộ câu hỏi'!$M$13:$M1000,0)),"Có")="Không","Không",IF(IFERROR(INDEX('_bk 0830-1728 📚 Bộ câu hỏi'!$A$13:$A1000,MATCH($B575&amp;"|"&amp;$C575&amp;"|"&amp;$D575,'_bk 0830-1728 📚 Bộ câu hỏi'!$M$13:$M1000,0)),"Có")="Không","Không","Có")))))</f>
        <v/>
      </c>
      <c r="M575" s="29" t="str">
        <f t="shared" si="1"/>
        <v/>
      </c>
    </row>
    <row r="576">
      <c r="A576" s="132"/>
      <c r="B576" s="29"/>
      <c r="C576" s="29"/>
      <c r="D576" s="29"/>
      <c r="E576" s="29"/>
      <c r="F576" s="29"/>
      <c r="G576" s="29"/>
      <c r="H576" s="29"/>
      <c r="I576" s="29"/>
      <c r="J576" s="132"/>
      <c r="K576" s="29"/>
      <c r="L576" s="41" t="str">
        <f t="array" ref="L576">IF($B576="","",IF($A576&lt;&gt;"Có","Không",IF($G576="","Có",IF(IFERROR(INDEX('_bk 0830-1728 📚 Bộ câu hỏi'!$A$13:$A1000,MATCH($B576&amp;"|"&amp;$C576&amp;"|",'_bk 0830-1728 📚 Bộ câu hỏi'!$M$13:$M1000,0)),"Có")="Không","Không",IF(IFERROR(INDEX('_bk 0830-1728 📚 Bộ câu hỏi'!$A$13:$A1000,MATCH($B576&amp;"|"&amp;$C576&amp;"|"&amp;$D576,'_bk 0830-1728 📚 Bộ câu hỏi'!$M$13:$M1000,0)),"Có")="Không","Không","Có")))))</f>
        <v/>
      </c>
      <c r="M576" s="29" t="str">
        <f t="shared" si="1"/>
        <v/>
      </c>
    </row>
    <row r="577">
      <c r="A577" s="132"/>
      <c r="B577" s="29"/>
      <c r="C577" s="29"/>
      <c r="D577" s="29"/>
      <c r="E577" s="29"/>
      <c r="F577" s="29"/>
      <c r="G577" s="29"/>
      <c r="H577" s="29"/>
      <c r="I577" s="29"/>
      <c r="J577" s="132"/>
      <c r="K577" s="29"/>
      <c r="L577" s="41" t="str">
        <f t="array" ref="L577">IF($B577="","",IF($A577&lt;&gt;"Có","Không",IF($G577="","Có",IF(IFERROR(INDEX('_bk 0830-1728 📚 Bộ câu hỏi'!$A$13:$A1000,MATCH($B577&amp;"|"&amp;$C577&amp;"|",'_bk 0830-1728 📚 Bộ câu hỏi'!$M$13:$M1000,0)),"Có")="Không","Không",IF(IFERROR(INDEX('_bk 0830-1728 📚 Bộ câu hỏi'!$A$13:$A1000,MATCH($B577&amp;"|"&amp;$C577&amp;"|"&amp;$D577,'_bk 0830-1728 📚 Bộ câu hỏi'!$M$13:$M1000,0)),"Có")="Không","Không","Có")))))</f>
        <v/>
      </c>
      <c r="M577" s="29" t="str">
        <f t="shared" si="1"/>
        <v/>
      </c>
    </row>
    <row r="578">
      <c r="A578" s="132"/>
      <c r="B578" s="29"/>
      <c r="C578" s="29"/>
      <c r="D578" s="29"/>
      <c r="E578" s="29"/>
      <c r="F578" s="29"/>
      <c r="G578" s="29"/>
      <c r="H578" s="29"/>
      <c r="I578" s="29"/>
      <c r="J578" s="132"/>
      <c r="K578" s="29"/>
      <c r="L578" s="41" t="str">
        <f t="array" ref="L578">IF($B578="","",IF($A578&lt;&gt;"Có","Không",IF($G578="","Có",IF(IFERROR(INDEX('_bk 0830-1728 📚 Bộ câu hỏi'!$A$13:$A1000,MATCH($B578&amp;"|"&amp;$C578&amp;"|",'_bk 0830-1728 📚 Bộ câu hỏi'!$M$13:$M1000,0)),"Có")="Không","Không",IF(IFERROR(INDEX('_bk 0830-1728 📚 Bộ câu hỏi'!$A$13:$A1000,MATCH($B578&amp;"|"&amp;$C578&amp;"|"&amp;$D578,'_bk 0830-1728 📚 Bộ câu hỏi'!$M$13:$M1000,0)),"Có")="Không","Không","Có")))))</f>
        <v/>
      </c>
      <c r="M578" s="29" t="str">
        <f t="shared" si="1"/>
        <v/>
      </c>
    </row>
    <row r="579">
      <c r="A579" s="132"/>
      <c r="B579" s="29"/>
      <c r="C579" s="29"/>
      <c r="D579" s="29"/>
      <c r="E579" s="29"/>
      <c r="F579" s="29"/>
      <c r="G579" s="29"/>
      <c r="H579" s="29"/>
      <c r="I579" s="29"/>
      <c r="J579" s="132"/>
      <c r="K579" s="29"/>
      <c r="L579" s="41" t="str">
        <f t="array" ref="L579">IF($B579="","",IF($A579&lt;&gt;"Có","Không",IF($G579="","Có",IF(IFERROR(INDEX('_bk 0830-1728 📚 Bộ câu hỏi'!$A$13:$A1000,MATCH($B579&amp;"|"&amp;$C579&amp;"|",'_bk 0830-1728 📚 Bộ câu hỏi'!$M$13:$M1000,0)),"Có")="Không","Không",IF(IFERROR(INDEX('_bk 0830-1728 📚 Bộ câu hỏi'!$A$13:$A1000,MATCH($B579&amp;"|"&amp;$C579&amp;"|"&amp;$D579,'_bk 0830-1728 📚 Bộ câu hỏi'!$M$13:$M1000,0)),"Có")="Không","Không","Có")))))</f>
        <v/>
      </c>
      <c r="M579" s="29" t="str">
        <f t="shared" si="1"/>
        <v/>
      </c>
    </row>
    <row r="580">
      <c r="A580" s="132"/>
      <c r="B580" s="29"/>
      <c r="C580" s="29"/>
      <c r="D580" s="29"/>
      <c r="E580" s="29"/>
      <c r="F580" s="29"/>
      <c r="G580" s="29"/>
      <c r="H580" s="29"/>
      <c r="I580" s="29"/>
      <c r="J580" s="132"/>
      <c r="K580" s="29"/>
      <c r="L580" s="41" t="str">
        <f t="array" ref="L580">IF($B580="","",IF($A580&lt;&gt;"Có","Không",IF($G580="","Có",IF(IFERROR(INDEX('_bk 0830-1728 📚 Bộ câu hỏi'!$A$13:$A1000,MATCH($B580&amp;"|"&amp;$C580&amp;"|",'_bk 0830-1728 📚 Bộ câu hỏi'!$M$13:$M1000,0)),"Có")="Không","Không",IF(IFERROR(INDEX('_bk 0830-1728 📚 Bộ câu hỏi'!$A$13:$A1000,MATCH($B580&amp;"|"&amp;$C580&amp;"|"&amp;$D580,'_bk 0830-1728 📚 Bộ câu hỏi'!$M$13:$M1000,0)),"Có")="Không","Không","Có")))))</f>
        <v/>
      </c>
      <c r="M580" s="29" t="str">
        <f t="shared" si="1"/>
        <v/>
      </c>
    </row>
    <row r="581">
      <c r="A581" s="132"/>
      <c r="B581" s="29"/>
      <c r="C581" s="29"/>
      <c r="D581" s="29"/>
      <c r="E581" s="29"/>
      <c r="F581" s="29"/>
      <c r="G581" s="29"/>
      <c r="H581" s="29"/>
      <c r="I581" s="29"/>
      <c r="J581" s="132"/>
      <c r="K581" s="29"/>
      <c r="L581" s="41" t="str">
        <f t="array" ref="L581">IF($B581="","",IF($A581&lt;&gt;"Có","Không",IF($G581="","Có",IF(IFERROR(INDEX('_bk 0830-1728 📚 Bộ câu hỏi'!$A$13:$A1000,MATCH($B581&amp;"|"&amp;$C581&amp;"|",'_bk 0830-1728 📚 Bộ câu hỏi'!$M$13:$M1000,0)),"Có")="Không","Không",IF(IFERROR(INDEX('_bk 0830-1728 📚 Bộ câu hỏi'!$A$13:$A1000,MATCH($B581&amp;"|"&amp;$C581&amp;"|"&amp;$D581,'_bk 0830-1728 📚 Bộ câu hỏi'!$M$13:$M1000,0)),"Có")="Không","Không","Có")))))</f>
        <v/>
      </c>
      <c r="M581" s="29" t="str">
        <f t="shared" si="1"/>
        <v/>
      </c>
    </row>
    <row r="582">
      <c r="A582" s="132"/>
      <c r="B582" s="29"/>
      <c r="C582" s="29"/>
      <c r="D582" s="29"/>
      <c r="E582" s="29"/>
      <c r="F582" s="29"/>
      <c r="G582" s="29"/>
      <c r="H582" s="29"/>
      <c r="I582" s="29"/>
      <c r="J582" s="132"/>
      <c r="K582" s="29"/>
      <c r="L582" s="41" t="str">
        <f t="array" ref="L582">IF($B582="","",IF($A582&lt;&gt;"Có","Không",IF($G582="","Có",IF(IFERROR(INDEX('_bk 0830-1728 📚 Bộ câu hỏi'!$A$13:$A1000,MATCH($B582&amp;"|"&amp;$C582&amp;"|",'_bk 0830-1728 📚 Bộ câu hỏi'!$M$13:$M1000,0)),"Có")="Không","Không",IF(IFERROR(INDEX('_bk 0830-1728 📚 Bộ câu hỏi'!$A$13:$A1000,MATCH($B582&amp;"|"&amp;$C582&amp;"|"&amp;$D582,'_bk 0830-1728 📚 Bộ câu hỏi'!$M$13:$M1000,0)),"Có")="Không","Không","Có")))))</f>
        <v/>
      </c>
      <c r="M582" s="29" t="str">
        <f t="shared" si="1"/>
        <v/>
      </c>
    </row>
    <row r="583">
      <c r="A583" s="132"/>
      <c r="B583" s="29"/>
      <c r="C583" s="29"/>
      <c r="D583" s="29"/>
      <c r="E583" s="29"/>
      <c r="F583" s="29"/>
      <c r="G583" s="29"/>
      <c r="H583" s="29"/>
      <c r="I583" s="29"/>
      <c r="J583" s="132"/>
      <c r="K583" s="29"/>
      <c r="L583" s="41" t="str">
        <f t="array" ref="L583">IF($B583="","",IF($A583&lt;&gt;"Có","Không",IF($G583="","Có",IF(IFERROR(INDEX('_bk 0830-1728 📚 Bộ câu hỏi'!$A$13:$A1000,MATCH($B583&amp;"|"&amp;$C583&amp;"|",'_bk 0830-1728 📚 Bộ câu hỏi'!$M$13:$M1000,0)),"Có")="Không","Không",IF(IFERROR(INDEX('_bk 0830-1728 📚 Bộ câu hỏi'!$A$13:$A1000,MATCH($B583&amp;"|"&amp;$C583&amp;"|"&amp;$D583,'_bk 0830-1728 📚 Bộ câu hỏi'!$M$13:$M1000,0)),"Có")="Không","Không","Có")))))</f>
        <v/>
      </c>
      <c r="M583" s="29" t="str">
        <f t="shared" si="1"/>
        <v/>
      </c>
    </row>
    <row r="584">
      <c r="A584" s="132"/>
      <c r="B584" s="29"/>
      <c r="C584" s="29"/>
      <c r="D584" s="29"/>
      <c r="E584" s="29"/>
      <c r="F584" s="29"/>
      <c r="G584" s="29"/>
      <c r="H584" s="29"/>
      <c r="I584" s="29"/>
      <c r="J584" s="132"/>
      <c r="K584" s="29"/>
      <c r="L584" s="41" t="str">
        <f t="array" ref="L584">IF($B584="","",IF($A584&lt;&gt;"Có","Không",IF($G584="","Có",IF(IFERROR(INDEX('_bk 0830-1728 📚 Bộ câu hỏi'!$A$13:$A1000,MATCH($B584&amp;"|"&amp;$C584&amp;"|",'_bk 0830-1728 📚 Bộ câu hỏi'!$M$13:$M1000,0)),"Có")="Không","Không",IF(IFERROR(INDEX('_bk 0830-1728 📚 Bộ câu hỏi'!$A$13:$A1000,MATCH($B584&amp;"|"&amp;$C584&amp;"|"&amp;$D584,'_bk 0830-1728 📚 Bộ câu hỏi'!$M$13:$M1000,0)),"Có")="Không","Không","Có")))))</f>
        <v/>
      </c>
      <c r="M584" s="29" t="str">
        <f t="shared" si="1"/>
        <v/>
      </c>
    </row>
    <row r="585">
      <c r="A585" s="132"/>
      <c r="B585" s="29"/>
      <c r="C585" s="29"/>
      <c r="D585" s="29"/>
      <c r="E585" s="29"/>
      <c r="F585" s="29"/>
      <c r="G585" s="29"/>
      <c r="H585" s="29"/>
      <c r="I585" s="29"/>
      <c r="J585" s="132"/>
      <c r="K585" s="29"/>
      <c r="L585" s="41" t="str">
        <f t="array" ref="L585">IF($B585="","",IF($A585&lt;&gt;"Có","Không",IF($G585="","Có",IF(IFERROR(INDEX('_bk 0830-1728 📚 Bộ câu hỏi'!$A$13:$A1000,MATCH($B585&amp;"|"&amp;$C585&amp;"|",'_bk 0830-1728 📚 Bộ câu hỏi'!$M$13:$M1000,0)),"Có")="Không","Không",IF(IFERROR(INDEX('_bk 0830-1728 📚 Bộ câu hỏi'!$A$13:$A1000,MATCH($B585&amp;"|"&amp;$C585&amp;"|"&amp;$D585,'_bk 0830-1728 📚 Bộ câu hỏi'!$M$13:$M1000,0)),"Có")="Không","Không","Có")))))</f>
        <v/>
      </c>
      <c r="M585" s="29" t="str">
        <f t="shared" si="1"/>
        <v/>
      </c>
    </row>
    <row r="586">
      <c r="A586" s="132"/>
      <c r="B586" s="29"/>
      <c r="C586" s="29"/>
      <c r="D586" s="29"/>
      <c r="E586" s="29"/>
      <c r="F586" s="29"/>
      <c r="G586" s="29"/>
      <c r="H586" s="29"/>
      <c r="I586" s="29"/>
      <c r="J586" s="132"/>
      <c r="K586" s="29"/>
      <c r="L586" s="41" t="str">
        <f t="array" ref="L586">IF($B586="","",IF($A586&lt;&gt;"Có","Không",IF($G586="","Có",IF(IFERROR(INDEX('_bk 0830-1728 📚 Bộ câu hỏi'!$A$13:$A1000,MATCH($B586&amp;"|"&amp;$C586&amp;"|",'_bk 0830-1728 📚 Bộ câu hỏi'!$M$13:$M1000,0)),"Có")="Không","Không",IF(IFERROR(INDEX('_bk 0830-1728 📚 Bộ câu hỏi'!$A$13:$A1000,MATCH($B586&amp;"|"&amp;$C586&amp;"|"&amp;$D586,'_bk 0830-1728 📚 Bộ câu hỏi'!$M$13:$M1000,0)),"Có")="Không","Không","Có")))))</f>
        <v/>
      </c>
      <c r="M586" s="29" t="str">
        <f t="shared" si="1"/>
        <v/>
      </c>
    </row>
    <row r="587">
      <c r="A587" s="132"/>
      <c r="B587" s="29"/>
      <c r="C587" s="29"/>
      <c r="D587" s="29"/>
      <c r="E587" s="29"/>
      <c r="F587" s="29"/>
      <c r="G587" s="29"/>
      <c r="H587" s="29"/>
      <c r="I587" s="29"/>
      <c r="J587" s="132"/>
      <c r="K587" s="29"/>
      <c r="L587" s="41" t="str">
        <f t="array" ref="L587">IF($B587="","",IF($A587&lt;&gt;"Có","Không",IF($G587="","Có",IF(IFERROR(INDEX('_bk 0830-1728 📚 Bộ câu hỏi'!$A$13:$A1000,MATCH($B587&amp;"|"&amp;$C587&amp;"|",'_bk 0830-1728 📚 Bộ câu hỏi'!$M$13:$M1000,0)),"Có")="Không","Không",IF(IFERROR(INDEX('_bk 0830-1728 📚 Bộ câu hỏi'!$A$13:$A1000,MATCH($B587&amp;"|"&amp;$C587&amp;"|"&amp;$D587,'_bk 0830-1728 📚 Bộ câu hỏi'!$M$13:$M1000,0)),"Có")="Không","Không","Có")))))</f>
        <v/>
      </c>
      <c r="M587" s="29" t="str">
        <f t="shared" si="1"/>
        <v/>
      </c>
    </row>
    <row r="588">
      <c r="A588" s="132"/>
      <c r="B588" s="29"/>
      <c r="C588" s="29"/>
      <c r="D588" s="29"/>
      <c r="E588" s="29"/>
      <c r="F588" s="29"/>
      <c r="G588" s="29"/>
      <c r="H588" s="29"/>
      <c r="I588" s="29"/>
      <c r="J588" s="132"/>
      <c r="K588" s="29"/>
      <c r="L588" s="41" t="str">
        <f t="array" ref="L588">IF($B588="","",IF($A588&lt;&gt;"Có","Không",IF($G588="","Có",IF(IFERROR(INDEX('_bk 0830-1728 📚 Bộ câu hỏi'!$A$13:$A1000,MATCH($B588&amp;"|"&amp;$C588&amp;"|",'_bk 0830-1728 📚 Bộ câu hỏi'!$M$13:$M1000,0)),"Có")="Không","Không",IF(IFERROR(INDEX('_bk 0830-1728 📚 Bộ câu hỏi'!$A$13:$A1000,MATCH($B588&amp;"|"&amp;$C588&amp;"|"&amp;$D588,'_bk 0830-1728 📚 Bộ câu hỏi'!$M$13:$M1000,0)),"Có")="Không","Không","Có")))))</f>
        <v/>
      </c>
      <c r="M588" s="29" t="str">
        <f t="shared" si="1"/>
        <v/>
      </c>
    </row>
    <row r="589">
      <c r="A589" s="132"/>
      <c r="B589" s="29"/>
      <c r="C589" s="29"/>
      <c r="D589" s="29"/>
      <c r="E589" s="29"/>
      <c r="F589" s="29"/>
      <c r="G589" s="29"/>
      <c r="H589" s="29"/>
      <c r="I589" s="29"/>
      <c r="J589" s="132"/>
      <c r="K589" s="29"/>
      <c r="L589" s="41" t="str">
        <f t="array" ref="L589">IF($B589="","",IF($A589&lt;&gt;"Có","Không",IF($G589="","Có",IF(IFERROR(INDEX('_bk 0830-1728 📚 Bộ câu hỏi'!$A$13:$A1000,MATCH($B589&amp;"|"&amp;$C589&amp;"|",'_bk 0830-1728 📚 Bộ câu hỏi'!$M$13:$M1000,0)),"Có")="Không","Không",IF(IFERROR(INDEX('_bk 0830-1728 📚 Bộ câu hỏi'!$A$13:$A1000,MATCH($B589&amp;"|"&amp;$C589&amp;"|"&amp;$D589,'_bk 0830-1728 📚 Bộ câu hỏi'!$M$13:$M1000,0)),"Có")="Không","Không","Có")))))</f>
        <v/>
      </c>
      <c r="M589" s="29" t="str">
        <f t="shared" si="1"/>
        <v/>
      </c>
    </row>
    <row r="590">
      <c r="A590" s="132"/>
      <c r="B590" s="29"/>
      <c r="C590" s="29"/>
      <c r="D590" s="29"/>
      <c r="E590" s="29"/>
      <c r="F590" s="29"/>
      <c r="G590" s="29"/>
      <c r="H590" s="29"/>
      <c r="I590" s="29"/>
      <c r="J590" s="132"/>
      <c r="K590" s="29"/>
      <c r="L590" s="41" t="str">
        <f t="array" ref="L590">IF($B590="","",IF($A590&lt;&gt;"Có","Không",IF($G590="","Có",IF(IFERROR(INDEX('_bk 0830-1728 📚 Bộ câu hỏi'!$A$13:$A1000,MATCH($B590&amp;"|"&amp;$C590&amp;"|",'_bk 0830-1728 📚 Bộ câu hỏi'!$M$13:$M1000,0)),"Có")="Không","Không",IF(IFERROR(INDEX('_bk 0830-1728 📚 Bộ câu hỏi'!$A$13:$A1000,MATCH($B590&amp;"|"&amp;$C590&amp;"|"&amp;$D590,'_bk 0830-1728 📚 Bộ câu hỏi'!$M$13:$M1000,0)),"Có")="Không","Không","Có")))))</f>
        <v/>
      </c>
      <c r="M590" s="29" t="str">
        <f t="shared" si="1"/>
        <v/>
      </c>
    </row>
    <row r="591">
      <c r="A591" s="132"/>
      <c r="B591" s="29"/>
      <c r="C591" s="29"/>
      <c r="D591" s="29"/>
      <c r="E591" s="29"/>
      <c r="F591" s="29"/>
      <c r="G591" s="29"/>
      <c r="H591" s="29"/>
      <c r="I591" s="29"/>
      <c r="J591" s="132"/>
      <c r="K591" s="29"/>
      <c r="L591" s="41" t="str">
        <f t="array" ref="L591">IF($B591="","",IF($A591&lt;&gt;"Có","Không",IF($G591="","Có",IF(IFERROR(INDEX('_bk 0830-1728 📚 Bộ câu hỏi'!$A$13:$A1000,MATCH($B591&amp;"|"&amp;$C591&amp;"|",'_bk 0830-1728 📚 Bộ câu hỏi'!$M$13:$M1000,0)),"Có")="Không","Không",IF(IFERROR(INDEX('_bk 0830-1728 📚 Bộ câu hỏi'!$A$13:$A1000,MATCH($B591&amp;"|"&amp;$C591&amp;"|"&amp;$D591,'_bk 0830-1728 📚 Bộ câu hỏi'!$M$13:$M1000,0)),"Có")="Không","Không","Có")))))</f>
        <v/>
      </c>
      <c r="M591" s="29" t="str">
        <f t="shared" si="1"/>
        <v/>
      </c>
    </row>
    <row r="592">
      <c r="A592" s="132"/>
      <c r="B592" s="29"/>
      <c r="C592" s="29"/>
      <c r="D592" s="29"/>
      <c r="E592" s="29"/>
      <c r="F592" s="29"/>
      <c r="G592" s="29"/>
      <c r="H592" s="29"/>
      <c r="I592" s="29"/>
      <c r="J592" s="132"/>
      <c r="K592" s="29"/>
      <c r="L592" s="41" t="str">
        <f t="array" ref="L592">IF($B592="","",IF($A592&lt;&gt;"Có","Không",IF($G592="","Có",IF(IFERROR(INDEX('_bk 0830-1728 📚 Bộ câu hỏi'!$A$13:$A1000,MATCH($B592&amp;"|"&amp;$C592&amp;"|",'_bk 0830-1728 📚 Bộ câu hỏi'!$M$13:$M1000,0)),"Có")="Không","Không",IF(IFERROR(INDEX('_bk 0830-1728 📚 Bộ câu hỏi'!$A$13:$A1000,MATCH($B592&amp;"|"&amp;$C592&amp;"|"&amp;$D592,'_bk 0830-1728 📚 Bộ câu hỏi'!$M$13:$M1000,0)),"Có")="Không","Không","Có")))))</f>
        <v/>
      </c>
      <c r="M592" s="29" t="str">
        <f t="shared" si="1"/>
        <v/>
      </c>
    </row>
    <row r="593">
      <c r="A593" s="132"/>
      <c r="B593" s="29"/>
      <c r="C593" s="29"/>
      <c r="D593" s="29"/>
      <c r="E593" s="29"/>
      <c r="F593" s="29"/>
      <c r="G593" s="29"/>
      <c r="H593" s="29"/>
      <c r="I593" s="29"/>
      <c r="J593" s="132"/>
      <c r="K593" s="29"/>
      <c r="L593" s="41" t="str">
        <f t="array" ref="L593">IF($B593="","",IF($A593&lt;&gt;"Có","Không",IF($G593="","Có",IF(IFERROR(INDEX('_bk 0830-1728 📚 Bộ câu hỏi'!$A$13:$A1000,MATCH($B593&amp;"|"&amp;$C593&amp;"|",'_bk 0830-1728 📚 Bộ câu hỏi'!$M$13:$M1000,0)),"Có")="Không","Không",IF(IFERROR(INDEX('_bk 0830-1728 📚 Bộ câu hỏi'!$A$13:$A1000,MATCH($B593&amp;"|"&amp;$C593&amp;"|"&amp;$D593,'_bk 0830-1728 📚 Bộ câu hỏi'!$M$13:$M1000,0)),"Có")="Không","Không","Có")))))</f>
        <v/>
      </c>
      <c r="M593" s="29" t="str">
        <f t="shared" si="1"/>
        <v/>
      </c>
    </row>
    <row r="594">
      <c r="A594" s="132"/>
      <c r="B594" s="29"/>
      <c r="C594" s="29"/>
      <c r="D594" s="29"/>
      <c r="E594" s="29"/>
      <c r="F594" s="29"/>
      <c r="G594" s="29"/>
      <c r="H594" s="29"/>
      <c r="I594" s="29"/>
      <c r="J594" s="132"/>
      <c r="K594" s="29"/>
      <c r="L594" s="41" t="str">
        <f t="array" ref="L594">IF($B594="","",IF($A594&lt;&gt;"Có","Không",IF($G594="","Có",IF(IFERROR(INDEX('_bk 0830-1728 📚 Bộ câu hỏi'!$A$13:$A1000,MATCH($B594&amp;"|"&amp;$C594&amp;"|",'_bk 0830-1728 📚 Bộ câu hỏi'!$M$13:$M1000,0)),"Có")="Không","Không",IF(IFERROR(INDEX('_bk 0830-1728 📚 Bộ câu hỏi'!$A$13:$A1000,MATCH($B594&amp;"|"&amp;$C594&amp;"|"&amp;$D594,'_bk 0830-1728 📚 Bộ câu hỏi'!$M$13:$M1000,0)),"Có")="Không","Không","Có")))))</f>
        <v/>
      </c>
      <c r="M594" s="29" t="str">
        <f t="shared" si="1"/>
        <v/>
      </c>
    </row>
    <row r="595">
      <c r="A595" s="132"/>
      <c r="B595" s="29"/>
      <c r="C595" s="29"/>
      <c r="D595" s="29"/>
      <c r="E595" s="29"/>
      <c r="F595" s="29"/>
      <c r="G595" s="29"/>
      <c r="H595" s="29"/>
      <c r="I595" s="29"/>
      <c r="J595" s="132"/>
      <c r="K595" s="29"/>
      <c r="L595" s="41" t="str">
        <f t="array" ref="L595">IF($B595="","",IF($A595&lt;&gt;"Có","Không",IF($G595="","Có",IF(IFERROR(INDEX('_bk 0830-1728 📚 Bộ câu hỏi'!$A$13:$A1000,MATCH($B595&amp;"|"&amp;$C595&amp;"|",'_bk 0830-1728 📚 Bộ câu hỏi'!$M$13:$M1000,0)),"Có")="Không","Không",IF(IFERROR(INDEX('_bk 0830-1728 📚 Bộ câu hỏi'!$A$13:$A1000,MATCH($B595&amp;"|"&amp;$C595&amp;"|"&amp;$D595,'_bk 0830-1728 📚 Bộ câu hỏi'!$M$13:$M1000,0)),"Có")="Không","Không","Có")))))</f>
        <v/>
      </c>
      <c r="M595" s="29" t="str">
        <f t="shared" si="1"/>
        <v/>
      </c>
    </row>
    <row r="596">
      <c r="A596" s="132"/>
      <c r="B596" s="29"/>
      <c r="C596" s="29"/>
      <c r="D596" s="29"/>
      <c r="E596" s="29"/>
      <c r="F596" s="29"/>
      <c r="G596" s="29"/>
      <c r="H596" s="29"/>
      <c r="I596" s="29"/>
      <c r="J596" s="132"/>
      <c r="K596" s="29"/>
      <c r="L596" s="41" t="str">
        <f t="array" ref="L596">IF($B596="","",IF($A596&lt;&gt;"Có","Không",IF($G596="","Có",IF(IFERROR(INDEX('_bk 0830-1728 📚 Bộ câu hỏi'!$A$13:$A1000,MATCH($B596&amp;"|"&amp;$C596&amp;"|",'_bk 0830-1728 📚 Bộ câu hỏi'!$M$13:$M1000,0)),"Có")="Không","Không",IF(IFERROR(INDEX('_bk 0830-1728 📚 Bộ câu hỏi'!$A$13:$A1000,MATCH($B596&amp;"|"&amp;$C596&amp;"|"&amp;$D596,'_bk 0830-1728 📚 Bộ câu hỏi'!$M$13:$M1000,0)),"Có")="Không","Không","Có")))))</f>
        <v/>
      </c>
      <c r="M596" s="29" t="str">
        <f t="shared" si="1"/>
        <v/>
      </c>
    </row>
    <row r="597">
      <c r="A597" s="132"/>
      <c r="B597" s="29"/>
      <c r="C597" s="29"/>
      <c r="D597" s="29"/>
      <c r="E597" s="29"/>
      <c r="F597" s="29"/>
      <c r="G597" s="29"/>
      <c r="H597" s="29"/>
      <c r="I597" s="29"/>
      <c r="J597" s="132"/>
      <c r="K597" s="29"/>
      <c r="L597" s="41" t="str">
        <f t="array" ref="L597">IF($B597="","",IF($A597&lt;&gt;"Có","Không",IF($G597="","Có",IF(IFERROR(INDEX('_bk 0830-1728 📚 Bộ câu hỏi'!$A$13:$A1000,MATCH($B597&amp;"|"&amp;$C597&amp;"|",'_bk 0830-1728 📚 Bộ câu hỏi'!$M$13:$M1000,0)),"Có")="Không","Không",IF(IFERROR(INDEX('_bk 0830-1728 📚 Bộ câu hỏi'!$A$13:$A1000,MATCH($B597&amp;"|"&amp;$C597&amp;"|"&amp;$D597,'_bk 0830-1728 📚 Bộ câu hỏi'!$M$13:$M1000,0)),"Có")="Không","Không","Có")))))</f>
        <v/>
      </c>
      <c r="M597" s="29" t="str">
        <f t="shared" si="1"/>
        <v/>
      </c>
    </row>
    <row r="598">
      <c r="A598" s="132"/>
      <c r="B598" s="29"/>
      <c r="C598" s="29"/>
      <c r="D598" s="29"/>
      <c r="E598" s="29"/>
      <c r="F598" s="29"/>
      <c r="G598" s="29"/>
      <c r="H598" s="29"/>
      <c r="I598" s="29"/>
      <c r="J598" s="132"/>
      <c r="K598" s="29"/>
      <c r="L598" s="41" t="str">
        <f t="array" ref="L598">IF($B598="","",IF($A598&lt;&gt;"Có","Không",IF($G598="","Có",IF(IFERROR(INDEX('_bk 0830-1728 📚 Bộ câu hỏi'!$A$13:$A1000,MATCH($B598&amp;"|"&amp;$C598&amp;"|",'_bk 0830-1728 📚 Bộ câu hỏi'!$M$13:$M1000,0)),"Có")="Không","Không",IF(IFERROR(INDEX('_bk 0830-1728 📚 Bộ câu hỏi'!$A$13:$A1000,MATCH($B598&amp;"|"&amp;$C598&amp;"|"&amp;$D598,'_bk 0830-1728 📚 Bộ câu hỏi'!$M$13:$M1000,0)),"Có")="Không","Không","Có")))))</f>
        <v/>
      </c>
      <c r="M598" s="29" t="str">
        <f t="shared" si="1"/>
        <v/>
      </c>
    </row>
    <row r="599">
      <c r="A599" s="132"/>
      <c r="B599" s="29"/>
      <c r="C599" s="29"/>
      <c r="D599" s="29"/>
      <c r="E599" s="29"/>
      <c r="F599" s="29"/>
      <c r="G599" s="29"/>
      <c r="H599" s="29"/>
      <c r="I599" s="29"/>
      <c r="J599" s="132"/>
      <c r="K599" s="29"/>
      <c r="L599" s="41" t="str">
        <f t="array" ref="L599">IF($B599="","",IF($A599&lt;&gt;"Có","Không",IF($G599="","Có",IF(IFERROR(INDEX('_bk 0830-1728 📚 Bộ câu hỏi'!$A$13:$A1000,MATCH($B599&amp;"|"&amp;$C599&amp;"|",'_bk 0830-1728 📚 Bộ câu hỏi'!$M$13:$M1000,0)),"Có")="Không","Không",IF(IFERROR(INDEX('_bk 0830-1728 📚 Bộ câu hỏi'!$A$13:$A1000,MATCH($B599&amp;"|"&amp;$C599&amp;"|"&amp;$D599,'_bk 0830-1728 📚 Bộ câu hỏi'!$M$13:$M1000,0)),"Có")="Không","Không","Có")))))</f>
        <v/>
      </c>
      <c r="M599" s="29" t="str">
        <f t="shared" si="1"/>
        <v/>
      </c>
    </row>
    <row r="600">
      <c r="A600" s="132"/>
      <c r="B600" s="29"/>
      <c r="C600" s="29"/>
      <c r="D600" s="29"/>
      <c r="E600" s="29"/>
      <c r="F600" s="29"/>
      <c r="G600" s="29"/>
      <c r="H600" s="29"/>
      <c r="I600" s="29"/>
      <c r="J600" s="132"/>
      <c r="K600" s="29"/>
      <c r="L600" s="41" t="str">
        <f t="array" ref="L600">IF($B600="","",IF($A600&lt;&gt;"Có","Không",IF($G600="","Có",IF(IFERROR(INDEX('_bk 0830-1728 📚 Bộ câu hỏi'!$A$13:$A1000,MATCH($B600&amp;"|"&amp;$C600&amp;"|",'_bk 0830-1728 📚 Bộ câu hỏi'!$M$13:$M1000,0)),"Có")="Không","Không",IF(IFERROR(INDEX('_bk 0830-1728 📚 Bộ câu hỏi'!$A$13:$A1000,MATCH($B600&amp;"|"&amp;$C600&amp;"|"&amp;$D600,'_bk 0830-1728 📚 Bộ câu hỏi'!$M$13:$M1000,0)),"Có")="Không","Không","Có")))))</f>
        <v/>
      </c>
      <c r="M600" s="29" t="str">
        <f t="shared" si="1"/>
        <v/>
      </c>
    </row>
    <row r="601">
      <c r="A601" s="132"/>
      <c r="B601" s="29"/>
      <c r="C601" s="29"/>
      <c r="D601" s="29"/>
      <c r="E601" s="29"/>
      <c r="F601" s="29"/>
      <c r="G601" s="29"/>
      <c r="H601" s="29"/>
      <c r="I601" s="29"/>
      <c r="J601" s="132"/>
      <c r="K601" s="29"/>
      <c r="L601" s="41" t="str">
        <f t="array" ref="L601">IF($B601="","",IF($A601&lt;&gt;"Có","Không",IF($G601="","Có",IF(IFERROR(INDEX('_bk 0830-1728 📚 Bộ câu hỏi'!$A$13:$A1000,MATCH($B601&amp;"|"&amp;$C601&amp;"|",'_bk 0830-1728 📚 Bộ câu hỏi'!$M$13:$M1000,0)),"Có")="Không","Không",IF(IFERROR(INDEX('_bk 0830-1728 📚 Bộ câu hỏi'!$A$13:$A1000,MATCH($B601&amp;"|"&amp;$C601&amp;"|"&amp;$D601,'_bk 0830-1728 📚 Bộ câu hỏi'!$M$13:$M1000,0)),"Có")="Không","Không","Có")))))</f>
        <v/>
      </c>
      <c r="M601" s="29" t="str">
        <f t="shared" si="1"/>
        <v/>
      </c>
    </row>
    <row r="602">
      <c r="A602" s="132"/>
      <c r="B602" s="29"/>
      <c r="C602" s="29"/>
      <c r="D602" s="29"/>
      <c r="E602" s="29"/>
      <c r="F602" s="29"/>
      <c r="G602" s="29"/>
      <c r="H602" s="29"/>
      <c r="I602" s="29"/>
      <c r="J602" s="132"/>
      <c r="K602" s="29"/>
      <c r="L602" s="41" t="str">
        <f t="array" ref="L602">IF($B602="","",IF($A602&lt;&gt;"Có","Không",IF($G602="","Có",IF(IFERROR(INDEX('_bk 0830-1728 📚 Bộ câu hỏi'!$A$13:$A1000,MATCH($B602&amp;"|"&amp;$C602&amp;"|",'_bk 0830-1728 📚 Bộ câu hỏi'!$M$13:$M1000,0)),"Có")="Không","Không",IF(IFERROR(INDEX('_bk 0830-1728 📚 Bộ câu hỏi'!$A$13:$A1000,MATCH($B602&amp;"|"&amp;$C602&amp;"|"&amp;$D602,'_bk 0830-1728 📚 Bộ câu hỏi'!$M$13:$M1000,0)),"Có")="Không","Không","Có")))))</f>
        <v/>
      </c>
      <c r="M602" s="29" t="str">
        <f t="shared" si="1"/>
        <v/>
      </c>
    </row>
    <row r="603">
      <c r="A603" s="132"/>
      <c r="B603" s="29"/>
      <c r="C603" s="29"/>
      <c r="D603" s="29"/>
      <c r="E603" s="29"/>
      <c r="F603" s="29"/>
      <c r="G603" s="29"/>
      <c r="H603" s="29"/>
      <c r="I603" s="29"/>
      <c r="J603" s="132"/>
      <c r="K603" s="29"/>
      <c r="L603" s="41" t="str">
        <f t="array" ref="L603">IF($B603="","",IF($A603&lt;&gt;"Có","Không",IF($G603="","Có",IF(IFERROR(INDEX('_bk 0830-1728 📚 Bộ câu hỏi'!$A$13:$A1000,MATCH($B603&amp;"|"&amp;$C603&amp;"|",'_bk 0830-1728 📚 Bộ câu hỏi'!$M$13:$M1000,0)),"Có")="Không","Không",IF(IFERROR(INDEX('_bk 0830-1728 📚 Bộ câu hỏi'!$A$13:$A1000,MATCH($B603&amp;"|"&amp;$C603&amp;"|"&amp;$D603,'_bk 0830-1728 📚 Bộ câu hỏi'!$M$13:$M1000,0)),"Có")="Không","Không","Có")))))</f>
        <v/>
      </c>
      <c r="M603" s="29" t="str">
        <f t="shared" si="1"/>
        <v/>
      </c>
    </row>
    <row r="604">
      <c r="A604" s="132"/>
      <c r="B604" s="29"/>
      <c r="C604" s="29"/>
      <c r="D604" s="29"/>
      <c r="E604" s="29"/>
      <c r="F604" s="29"/>
      <c r="G604" s="29"/>
      <c r="H604" s="29"/>
      <c r="I604" s="29"/>
      <c r="J604" s="132"/>
      <c r="K604" s="29"/>
      <c r="L604" s="41" t="str">
        <f t="array" ref="L604">IF($B604="","",IF($A604&lt;&gt;"Có","Không",IF($G604="","Có",IF(IFERROR(INDEX('_bk 0830-1728 📚 Bộ câu hỏi'!$A$13:$A1000,MATCH($B604&amp;"|"&amp;$C604&amp;"|",'_bk 0830-1728 📚 Bộ câu hỏi'!$M$13:$M1000,0)),"Có")="Không","Không",IF(IFERROR(INDEX('_bk 0830-1728 📚 Bộ câu hỏi'!$A$13:$A1000,MATCH($B604&amp;"|"&amp;$C604&amp;"|"&amp;$D604,'_bk 0830-1728 📚 Bộ câu hỏi'!$M$13:$M1000,0)),"Có")="Không","Không","Có")))))</f>
        <v/>
      </c>
      <c r="M604" s="29" t="str">
        <f t="shared" si="1"/>
        <v/>
      </c>
    </row>
    <row r="605">
      <c r="A605" s="132"/>
      <c r="B605" s="29"/>
      <c r="C605" s="29"/>
      <c r="D605" s="29"/>
      <c r="E605" s="29"/>
      <c r="F605" s="29"/>
      <c r="G605" s="29"/>
      <c r="H605" s="29"/>
      <c r="I605" s="29"/>
      <c r="J605" s="132"/>
      <c r="K605" s="29"/>
      <c r="L605" s="41" t="str">
        <f t="array" ref="L605">IF($B605="","",IF($A605&lt;&gt;"Có","Không",IF($G605="","Có",IF(IFERROR(INDEX('_bk 0830-1728 📚 Bộ câu hỏi'!$A$13:$A1000,MATCH($B605&amp;"|"&amp;$C605&amp;"|",'_bk 0830-1728 📚 Bộ câu hỏi'!$M$13:$M1000,0)),"Có")="Không","Không",IF(IFERROR(INDEX('_bk 0830-1728 📚 Bộ câu hỏi'!$A$13:$A1000,MATCH($B605&amp;"|"&amp;$C605&amp;"|"&amp;$D605,'_bk 0830-1728 📚 Bộ câu hỏi'!$M$13:$M1000,0)),"Có")="Không","Không","Có")))))</f>
        <v/>
      </c>
      <c r="M605" s="29" t="str">
        <f t="shared" si="1"/>
        <v/>
      </c>
    </row>
    <row r="606">
      <c r="A606" s="132"/>
      <c r="B606" s="29"/>
      <c r="C606" s="29"/>
      <c r="D606" s="29"/>
      <c r="E606" s="29"/>
      <c r="F606" s="29"/>
      <c r="G606" s="29"/>
      <c r="H606" s="29"/>
      <c r="I606" s="29"/>
      <c r="J606" s="132"/>
      <c r="K606" s="29"/>
      <c r="L606" s="41" t="str">
        <f t="array" ref="L606">IF($B606="","",IF($A606&lt;&gt;"Có","Không",IF($G606="","Có",IF(IFERROR(INDEX('_bk 0830-1728 📚 Bộ câu hỏi'!$A$13:$A1000,MATCH($B606&amp;"|"&amp;$C606&amp;"|",'_bk 0830-1728 📚 Bộ câu hỏi'!$M$13:$M1000,0)),"Có")="Không","Không",IF(IFERROR(INDEX('_bk 0830-1728 📚 Bộ câu hỏi'!$A$13:$A1000,MATCH($B606&amp;"|"&amp;$C606&amp;"|"&amp;$D606,'_bk 0830-1728 📚 Bộ câu hỏi'!$M$13:$M1000,0)),"Có")="Không","Không","Có")))))</f>
        <v/>
      </c>
      <c r="M606" s="29" t="str">
        <f t="shared" si="1"/>
        <v/>
      </c>
    </row>
    <row r="607">
      <c r="A607" s="132"/>
      <c r="B607" s="29"/>
      <c r="C607" s="29"/>
      <c r="D607" s="29"/>
      <c r="E607" s="29"/>
      <c r="F607" s="29"/>
      <c r="G607" s="29"/>
      <c r="H607" s="29"/>
      <c r="I607" s="29"/>
      <c r="J607" s="132"/>
      <c r="K607" s="29"/>
      <c r="L607" s="41" t="str">
        <f t="array" ref="L607">IF($B607="","",IF($A607&lt;&gt;"Có","Không",IF($G607="","Có",IF(IFERROR(INDEX('_bk 0830-1728 📚 Bộ câu hỏi'!$A$13:$A1000,MATCH($B607&amp;"|"&amp;$C607&amp;"|",'_bk 0830-1728 📚 Bộ câu hỏi'!$M$13:$M1000,0)),"Có")="Không","Không",IF(IFERROR(INDEX('_bk 0830-1728 📚 Bộ câu hỏi'!$A$13:$A1000,MATCH($B607&amp;"|"&amp;$C607&amp;"|"&amp;$D607,'_bk 0830-1728 📚 Bộ câu hỏi'!$M$13:$M1000,0)),"Có")="Không","Không","Có")))))</f>
        <v/>
      </c>
      <c r="M607" s="29" t="str">
        <f t="shared" si="1"/>
        <v/>
      </c>
    </row>
    <row r="608">
      <c r="A608" s="132"/>
      <c r="B608" s="29"/>
      <c r="C608" s="29"/>
      <c r="D608" s="29"/>
      <c r="E608" s="29"/>
      <c r="F608" s="29"/>
      <c r="G608" s="29"/>
      <c r="H608" s="29"/>
      <c r="I608" s="29"/>
      <c r="J608" s="132"/>
      <c r="K608" s="29"/>
      <c r="L608" s="41" t="str">
        <f t="array" ref="L608">IF($B608="","",IF($A608&lt;&gt;"Có","Không",IF($G608="","Có",IF(IFERROR(INDEX('_bk 0830-1728 📚 Bộ câu hỏi'!$A$13:$A1000,MATCH($B608&amp;"|"&amp;$C608&amp;"|",'_bk 0830-1728 📚 Bộ câu hỏi'!$M$13:$M1000,0)),"Có")="Không","Không",IF(IFERROR(INDEX('_bk 0830-1728 📚 Bộ câu hỏi'!$A$13:$A1000,MATCH($B608&amp;"|"&amp;$C608&amp;"|"&amp;$D608,'_bk 0830-1728 📚 Bộ câu hỏi'!$M$13:$M1000,0)),"Có")="Không","Không","Có")))))</f>
        <v/>
      </c>
      <c r="M608" s="29" t="str">
        <f t="shared" si="1"/>
        <v/>
      </c>
    </row>
    <row r="609">
      <c r="A609" s="132"/>
      <c r="B609" s="29"/>
      <c r="C609" s="29"/>
      <c r="D609" s="29"/>
      <c r="E609" s="29"/>
      <c r="F609" s="29"/>
      <c r="G609" s="29"/>
      <c r="H609" s="29"/>
      <c r="I609" s="29"/>
      <c r="J609" s="132"/>
      <c r="K609" s="29"/>
      <c r="L609" s="41" t="str">
        <f t="array" ref="L609">IF($B609="","",IF($A609&lt;&gt;"Có","Không",IF($G609="","Có",IF(IFERROR(INDEX('_bk 0830-1728 📚 Bộ câu hỏi'!$A$13:$A1000,MATCH($B609&amp;"|"&amp;$C609&amp;"|",'_bk 0830-1728 📚 Bộ câu hỏi'!$M$13:$M1000,0)),"Có")="Không","Không",IF(IFERROR(INDEX('_bk 0830-1728 📚 Bộ câu hỏi'!$A$13:$A1000,MATCH($B609&amp;"|"&amp;$C609&amp;"|"&amp;$D609,'_bk 0830-1728 📚 Bộ câu hỏi'!$M$13:$M1000,0)),"Có")="Không","Không","Có")))))</f>
        <v/>
      </c>
      <c r="M609" s="29" t="str">
        <f t="shared" si="1"/>
        <v/>
      </c>
    </row>
    <row r="610">
      <c r="A610" s="132"/>
      <c r="B610" s="29"/>
      <c r="C610" s="29"/>
      <c r="D610" s="29"/>
      <c r="E610" s="29"/>
      <c r="F610" s="29"/>
      <c r="G610" s="29"/>
      <c r="H610" s="29"/>
      <c r="I610" s="29"/>
      <c r="J610" s="132"/>
      <c r="K610" s="29"/>
      <c r="L610" s="41" t="str">
        <f t="array" ref="L610">IF($B610="","",IF($A610&lt;&gt;"Có","Không",IF($G610="","Có",IF(IFERROR(INDEX('_bk 0830-1728 📚 Bộ câu hỏi'!$A$13:$A1000,MATCH($B610&amp;"|"&amp;$C610&amp;"|",'_bk 0830-1728 📚 Bộ câu hỏi'!$M$13:$M1000,0)),"Có")="Không","Không",IF(IFERROR(INDEX('_bk 0830-1728 📚 Bộ câu hỏi'!$A$13:$A1000,MATCH($B610&amp;"|"&amp;$C610&amp;"|"&amp;$D610,'_bk 0830-1728 📚 Bộ câu hỏi'!$M$13:$M1000,0)),"Có")="Không","Không","Có")))))</f>
        <v/>
      </c>
      <c r="M610" s="29" t="str">
        <f t="shared" si="1"/>
        <v/>
      </c>
    </row>
    <row r="611">
      <c r="A611" s="132"/>
      <c r="B611" s="29"/>
      <c r="C611" s="29"/>
      <c r="D611" s="29"/>
      <c r="E611" s="29"/>
      <c r="F611" s="29"/>
      <c r="G611" s="29"/>
      <c r="H611" s="29"/>
      <c r="I611" s="29"/>
      <c r="J611" s="132"/>
      <c r="K611" s="29"/>
      <c r="L611" s="41" t="str">
        <f t="array" ref="L611">IF($B611="","",IF($A611&lt;&gt;"Có","Không",IF($G611="","Có",IF(IFERROR(INDEX('_bk 0830-1728 📚 Bộ câu hỏi'!$A$13:$A1000,MATCH($B611&amp;"|"&amp;$C611&amp;"|",'_bk 0830-1728 📚 Bộ câu hỏi'!$M$13:$M1000,0)),"Có")="Không","Không",IF(IFERROR(INDEX('_bk 0830-1728 📚 Bộ câu hỏi'!$A$13:$A1000,MATCH($B611&amp;"|"&amp;$C611&amp;"|"&amp;$D611,'_bk 0830-1728 📚 Bộ câu hỏi'!$M$13:$M1000,0)),"Có")="Không","Không","Có")))))</f>
        <v/>
      </c>
      <c r="M611" s="29" t="str">
        <f t="shared" si="1"/>
        <v/>
      </c>
    </row>
    <row r="612">
      <c r="A612" s="132"/>
      <c r="B612" s="29"/>
      <c r="C612" s="29"/>
      <c r="D612" s="29"/>
      <c r="E612" s="29"/>
      <c r="F612" s="29"/>
      <c r="G612" s="29"/>
      <c r="H612" s="29"/>
      <c r="I612" s="29"/>
      <c r="J612" s="132"/>
      <c r="K612" s="29"/>
      <c r="L612" s="41" t="str">
        <f t="array" ref="L612">IF($B612="","",IF($A612&lt;&gt;"Có","Không",IF($G612="","Có",IF(IFERROR(INDEX('_bk 0830-1728 📚 Bộ câu hỏi'!$A$13:$A1000,MATCH($B612&amp;"|"&amp;$C612&amp;"|",'_bk 0830-1728 📚 Bộ câu hỏi'!$M$13:$M1000,0)),"Có")="Không","Không",IF(IFERROR(INDEX('_bk 0830-1728 📚 Bộ câu hỏi'!$A$13:$A1000,MATCH($B612&amp;"|"&amp;$C612&amp;"|"&amp;$D612,'_bk 0830-1728 📚 Bộ câu hỏi'!$M$13:$M1000,0)),"Có")="Không","Không","Có")))))</f>
        <v/>
      </c>
      <c r="M612" s="29" t="str">
        <f t="shared" si="1"/>
        <v/>
      </c>
    </row>
    <row r="613">
      <c r="A613" s="132"/>
      <c r="B613" s="29"/>
      <c r="C613" s="29"/>
      <c r="D613" s="29"/>
      <c r="E613" s="29"/>
      <c r="F613" s="29"/>
      <c r="G613" s="29"/>
      <c r="H613" s="29"/>
      <c r="I613" s="29"/>
      <c r="J613" s="132"/>
      <c r="K613" s="29"/>
      <c r="L613" s="41" t="str">
        <f t="array" ref="L613">IF($B613="","",IF($A613&lt;&gt;"Có","Không",IF($G613="","Có",IF(IFERROR(INDEX('_bk 0830-1728 📚 Bộ câu hỏi'!$A$13:$A1000,MATCH($B613&amp;"|"&amp;$C613&amp;"|",'_bk 0830-1728 📚 Bộ câu hỏi'!$M$13:$M1000,0)),"Có")="Không","Không",IF(IFERROR(INDEX('_bk 0830-1728 📚 Bộ câu hỏi'!$A$13:$A1000,MATCH($B613&amp;"|"&amp;$C613&amp;"|"&amp;$D613,'_bk 0830-1728 📚 Bộ câu hỏi'!$M$13:$M1000,0)),"Có")="Không","Không","Có")))))</f>
        <v/>
      </c>
      <c r="M613" s="29" t="str">
        <f t="shared" si="1"/>
        <v/>
      </c>
    </row>
    <row r="614">
      <c r="A614" s="132"/>
      <c r="B614" s="29"/>
      <c r="C614" s="29"/>
      <c r="D614" s="29"/>
      <c r="E614" s="29"/>
      <c r="F614" s="29"/>
      <c r="G614" s="29"/>
      <c r="H614" s="29"/>
      <c r="I614" s="29"/>
      <c r="J614" s="132"/>
      <c r="K614" s="29"/>
      <c r="L614" s="41" t="str">
        <f t="array" ref="L614">IF($B614="","",IF($A614&lt;&gt;"Có","Không",IF($G614="","Có",IF(IFERROR(INDEX('_bk 0830-1728 📚 Bộ câu hỏi'!$A$13:$A1000,MATCH($B614&amp;"|"&amp;$C614&amp;"|",'_bk 0830-1728 📚 Bộ câu hỏi'!$M$13:$M1000,0)),"Có")="Không","Không",IF(IFERROR(INDEX('_bk 0830-1728 📚 Bộ câu hỏi'!$A$13:$A1000,MATCH($B614&amp;"|"&amp;$C614&amp;"|"&amp;$D614,'_bk 0830-1728 📚 Bộ câu hỏi'!$M$13:$M1000,0)),"Có")="Không","Không","Có")))))</f>
        <v/>
      </c>
      <c r="M614" s="29" t="str">
        <f t="shared" si="1"/>
        <v/>
      </c>
    </row>
    <row r="615">
      <c r="A615" s="132"/>
      <c r="B615" s="29"/>
      <c r="C615" s="29"/>
      <c r="D615" s="29"/>
      <c r="E615" s="29"/>
      <c r="F615" s="29"/>
      <c r="G615" s="29"/>
      <c r="H615" s="29"/>
      <c r="I615" s="29"/>
      <c r="J615" s="132"/>
      <c r="K615" s="29"/>
      <c r="L615" s="41" t="str">
        <f t="array" ref="L615">IF($B615="","",IF($A615&lt;&gt;"Có","Không",IF($G615="","Có",IF(IFERROR(INDEX('_bk 0830-1728 📚 Bộ câu hỏi'!$A$13:$A1000,MATCH($B615&amp;"|"&amp;$C615&amp;"|",'_bk 0830-1728 📚 Bộ câu hỏi'!$M$13:$M1000,0)),"Có")="Không","Không",IF(IFERROR(INDEX('_bk 0830-1728 📚 Bộ câu hỏi'!$A$13:$A1000,MATCH($B615&amp;"|"&amp;$C615&amp;"|"&amp;$D615,'_bk 0830-1728 📚 Bộ câu hỏi'!$M$13:$M1000,0)),"Có")="Không","Không","Có")))))</f>
        <v/>
      </c>
      <c r="M615" s="29" t="str">
        <f t="shared" si="1"/>
        <v/>
      </c>
    </row>
    <row r="616">
      <c r="A616" s="132"/>
      <c r="B616" s="29"/>
      <c r="C616" s="29"/>
      <c r="D616" s="29"/>
      <c r="E616" s="29"/>
      <c r="F616" s="29"/>
      <c r="G616" s="29"/>
      <c r="H616" s="29"/>
      <c r="I616" s="29"/>
      <c r="J616" s="132"/>
      <c r="K616" s="29"/>
      <c r="L616" s="41" t="str">
        <f t="array" ref="L616">IF($B616="","",IF($A616&lt;&gt;"Có","Không",IF($G616="","Có",IF(IFERROR(INDEX('_bk 0830-1728 📚 Bộ câu hỏi'!$A$13:$A1000,MATCH($B616&amp;"|"&amp;$C616&amp;"|",'_bk 0830-1728 📚 Bộ câu hỏi'!$M$13:$M1000,0)),"Có")="Không","Không",IF(IFERROR(INDEX('_bk 0830-1728 📚 Bộ câu hỏi'!$A$13:$A1000,MATCH($B616&amp;"|"&amp;$C616&amp;"|"&amp;$D616,'_bk 0830-1728 📚 Bộ câu hỏi'!$M$13:$M1000,0)),"Có")="Không","Không","Có")))))</f>
        <v/>
      </c>
      <c r="M616" s="29" t="str">
        <f t="shared" si="1"/>
        <v/>
      </c>
    </row>
    <row r="617">
      <c r="A617" s="132"/>
      <c r="B617" s="29"/>
      <c r="C617" s="29"/>
      <c r="D617" s="29"/>
      <c r="E617" s="29"/>
      <c r="F617" s="29"/>
      <c r="G617" s="29"/>
      <c r="H617" s="29"/>
      <c r="I617" s="29"/>
      <c r="J617" s="132"/>
      <c r="K617" s="29"/>
      <c r="L617" s="41" t="str">
        <f t="array" ref="L617">IF($B617="","",IF($A617&lt;&gt;"Có","Không",IF($G617="","Có",IF(IFERROR(INDEX('_bk 0830-1728 📚 Bộ câu hỏi'!$A$13:$A1000,MATCH($B617&amp;"|"&amp;$C617&amp;"|",'_bk 0830-1728 📚 Bộ câu hỏi'!$M$13:$M1000,0)),"Có")="Không","Không",IF(IFERROR(INDEX('_bk 0830-1728 📚 Bộ câu hỏi'!$A$13:$A1000,MATCH($B617&amp;"|"&amp;$C617&amp;"|"&amp;$D617,'_bk 0830-1728 📚 Bộ câu hỏi'!$M$13:$M1000,0)),"Có")="Không","Không","Có")))))</f>
        <v/>
      </c>
      <c r="M617" s="29" t="str">
        <f t="shared" si="1"/>
        <v/>
      </c>
    </row>
    <row r="618">
      <c r="A618" s="132"/>
      <c r="B618" s="29"/>
      <c r="C618" s="29"/>
      <c r="D618" s="29"/>
      <c r="E618" s="29"/>
      <c r="F618" s="29"/>
      <c r="G618" s="29"/>
      <c r="H618" s="29"/>
      <c r="I618" s="29"/>
      <c r="J618" s="132"/>
      <c r="K618" s="29"/>
      <c r="L618" s="41" t="str">
        <f t="array" ref="L618">IF($B618="","",IF($A618&lt;&gt;"Có","Không",IF($G618="","Có",IF(IFERROR(INDEX('_bk 0830-1728 📚 Bộ câu hỏi'!$A$13:$A1000,MATCH($B618&amp;"|"&amp;$C618&amp;"|",'_bk 0830-1728 📚 Bộ câu hỏi'!$M$13:$M1000,0)),"Có")="Không","Không",IF(IFERROR(INDEX('_bk 0830-1728 📚 Bộ câu hỏi'!$A$13:$A1000,MATCH($B618&amp;"|"&amp;$C618&amp;"|"&amp;$D618,'_bk 0830-1728 📚 Bộ câu hỏi'!$M$13:$M1000,0)),"Có")="Không","Không","Có")))))</f>
        <v/>
      </c>
      <c r="M618" s="29" t="str">
        <f t="shared" si="1"/>
        <v/>
      </c>
    </row>
    <row r="619">
      <c r="A619" s="132"/>
      <c r="B619" s="29"/>
      <c r="C619" s="29"/>
      <c r="D619" s="29"/>
      <c r="E619" s="29"/>
      <c r="F619" s="29"/>
      <c r="G619" s="29"/>
      <c r="H619" s="29"/>
      <c r="I619" s="29"/>
      <c r="J619" s="132"/>
      <c r="K619" s="29"/>
      <c r="L619" s="41" t="str">
        <f t="array" ref="L619">IF($B619="","",IF($A619&lt;&gt;"Có","Không",IF($G619="","Có",IF(IFERROR(INDEX('_bk 0830-1728 📚 Bộ câu hỏi'!$A$13:$A1000,MATCH($B619&amp;"|"&amp;$C619&amp;"|",'_bk 0830-1728 📚 Bộ câu hỏi'!$M$13:$M1000,0)),"Có")="Không","Không",IF(IFERROR(INDEX('_bk 0830-1728 📚 Bộ câu hỏi'!$A$13:$A1000,MATCH($B619&amp;"|"&amp;$C619&amp;"|"&amp;$D619,'_bk 0830-1728 📚 Bộ câu hỏi'!$M$13:$M1000,0)),"Có")="Không","Không","Có")))))</f>
        <v/>
      </c>
      <c r="M619" s="29" t="str">
        <f t="shared" si="1"/>
        <v/>
      </c>
    </row>
    <row r="620">
      <c r="A620" s="132"/>
      <c r="B620" s="29"/>
      <c r="C620" s="29"/>
      <c r="D620" s="29"/>
      <c r="E620" s="29"/>
      <c r="F620" s="29"/>
      <c r="G620" s="29"/>
      <c r="H620" s="29"/>
      <c r="I620" s="29"/>
      <c r="J620" s="132"/>
      <c r="K620" s="29"/>
      <c r="L620" s="41" t="str">
        <f t="array" ref="L620">IF($B620="","",IF($A620&lt;&gt;"Có","Không",IF($G620="","Có",IF(IFERROR(INDEX('_bk 0830-1728 📚 Bộ câu hỏi'!$A$13:$A1000,MATCH($B620&amp;"|"&amp;$C620&amp;"|",'_bk 0830-1728 📚 Bộ câu hỏi'!$M$13:$M1000,0)),"Có")="Không","Không",IF(IFERROR(INDEX('_bk 0830-1728 📚 Bộ câu hỏi'!$A$13:$A1000,MATCH($B620&amp;"|"&amp;$C620&amp;"|"&amp;$D620,'_bk 0830-1728 📚 Bộ câu hỏi'!$M$13:$M1000,0)),"Có")="Không","Không","Có")))))</f>
        <v/>
      </c>
      <c r="M620" s="29" t="str">
        <f t="shared" si="1"/>
        <v/>
      </c>
    </row>
    <row r="621">
      <c r="A621" s="132"/>
      <c r="B621" s="29"/>
      <c r="C621" s="29"/>
      <c r="D621" s="29"/>
      <c r="E621" s="29"/>
      <c r="F621" s="29"/>
      <c r="G621" s="29"/>
      <c r="H621" s="29"/>
      <c r="I621" s="29"/>
      <c r="J621" s="132"/>
      <c r="K621" s="29"/>
      <c r="L621" s="41" t="str">
        <f t="array" ref="L621">IF($B621="","",IF($A621&lt;&gt;"Có","Không",IF($G621="","Có",IF(IFERROR(INDEX('_bk 0830-1728 📚 Bộ câu hỏi'!$A$13:$A1000,MATCH($B621&amp;"|"&amp;$C621&amp;"|",'_bk 0830-1728 📚 Bộ câu hỏi'!$M$13:$M1000,0)),"Có")="Không","Không",IF(IFERROR(INDEX('_bk 0830-1728 📚 Bộ câu hỏi'!$A$13:$A1000,MATCH($B621&amp;"|"&amp;$C621&amp;"|"&amp;$D621,'_bk 0830-1728 📚 Bộ câu hỏi'!$M$13:$M1000,0)),"Có")="Không","Không","Có")))))</f>
        <v/>
      </c>
      <c r="M621" s="29" t="str">
        <f t="shared" si="1"/>
        <v/>
      </c>
    </row>
    <row r="622">
      <c r="A622" s="132"/>
      <c r="B622" s="29"/>
      <c r="C622" s="29"/>
      <c r="D622" s="29"/>
      <c r="E622" s="29"/>
      <c r="F622" s="29"/>
      <c r="G622" s="29"/>
      <c r="H622" s="29"/>
      <c r="I622" s="29"/>
      <c r="J622" s="132"/>
      <c r="K622" s="29"/>
      <c r="L622" s="41" t="str">
        <f t="array" ref="L622">IF($B622="","",IF($A622&lt;&gt;"Có","Không",IF($G622="","Có",IF(IFERROR(INDEX('_bk 0830-1728 📚 Bộ câu hỏi'!$A$13:$A1000,MATCH($B622&amp;"|"&amp;$C622&amp;"|",'_bk 0830-1728 📚 Bộ câu hỏi'!$M$13:$M1000,0)),"Có")="Không","Không",IF(IFERROR(INDEX('_bk 0830-1728 📚 Bộ câu hỏi'!$A$13:$A1000,MATCH($B622&amp;"|"&amp;$C622&amp;"|"&amp;$D622,'_bk 0830-1728 📚 Bộ câu hỏi'!$M$13:$M1000,0)),"Có")="Không","Không","Có")))))</f>
        <v/>
      </c>
      <c r="M622" s="29" t="str">
        <f t="shared" si="1"/>
        <v/>
      </c>
    </row>
    <row r="623">
      <c r="A623" s="132"/>
      <c r="B623" s="29"/>
      <c r="C623" s="29"/>
      <c r="D623" s="29"/>
      <c r="E623" s="29"/>
      <c r="F623" s="29"/>
      <c r="G623" s="29"/>
      <c r="H623" s="29"/>
      <c r="I623" s="29"/>
      <c r="J623" s="132"/>
      <c r="K623" s="29"/>
      <c r="L623" s="41" t="str">
        <f t="array" ref="L623">IF($B623="","",IF($A623&lt;&gt;"Có","Không",IF($G623="","Có",IF(IFERROR(INDEX('_bk 0830-1728 📚 Bộ câu hỏi'!$A$13:$A1000,MATCH($B623&amp;"|"&amp;$C623&amp;"|",'_bk 0830-1728 📚 Bộ câu hỏi'!$M$13:$M1000,0)),"Có")="Không","Không",IF(IFERROR(INDEX('_bk 0830-1728 📚 Bộ câu hỏi'!$A$13:$A1000,MATCH($B623&amp;"|"&amp;$C623&amp;"|"&amp;$D623,'_bk 0830-1728 📚 Bộ câu hỏi'!$M$13:$M1000,0)),"Có")="Không","Không","Có")))))</f>
        <v/>
      </c>
      <c r="M623" s="29" t="str">
        <f t="shared" si="1"/>
        <v/>
      </c>
    </row>
    <row r="624">
      <c r="A624" s="132"/>
      <c r="B624" s="29"/>
      <c r="C624" s="29"/>
      <c r="D624" s="29"/>
      <c r="E624" s="29"/>
      <c r="F624" s="29"/>
      <c r="G624" s="29"/>
      <c r="H624" s="29"/>
      <c r="I624" s="29"/>
      <c r="J624" s="132"/>
      <c r="K624" s="29"/>
      <c r="L624" s="41" t="str">
        <f t="array" ref="L624">IF($B624="","",IF($A624&lt;&gt;"Có","Không",IF($G624="","Có",IF(IFERROR(INDEX('_bk 0830-1728 📚 Bộ câu hỏi'!$A$13:$A1000,MATCH($B624&amp;"|"&amp;$C624&amp;"|",'_bk 0830-1728 📚 Bộ câu hỏi'!$M$13:$M1000,0)),"Có")="Không","Không",IF(IFERROR(INDEX('_bk 0830-1728 📚 Bộ câu hỏi'!$A$13:$A1000,MATCH($B624&amp;"|"&amp;$C624&amp;"|"&amp;$D624,'_bk 0830-1728 📚 Bộ câu hỏi'!$M$13:$M1000,0)),"Có")="Không","Không","Có")))))</f>
        <v/>
      </c>
      <c r="M624" s="29" t="str">
        <f t="shared" si="1"/>
        <v/>
      </c>
    </row>
    <row r="625">
      <c r="A625" s="132"/>
      <c r="B625" s="29"/>
      <c r="C625" s="29"/>
      <c r="D625" s="29"/>
      <c r="E625" s="29"/>
      <c r="F625" s="29"/>
      <c r="G625" s="29"/>
      <c r="H625" s="29"/>
      <c r="I625" s="29"/>
      <c r="J625" s="132"/>
      <c r="K625" s="29"/>
      <c r="L625" s="41" t="str">
        <f t="array" ref="L625">IF($B625="","",IF($A625&lt;&gt;"Có","Không",IF($G625="","Có",IF(IFERROR(INDEX('_bk 0830-1728 📚 Bộ câu hỏi'!$A$13:$A1000,MATCH($B625&amp;"|"&amp;$C625&amp;"|",'_bk 0830-1728 📚 Bộ câu hỏi'!$M$13:$M1000,0)),"Có")="Không","Không",IF(IFERROR(INDEX('_bk 0830-1728 📚 Bộ câu hỏi'!$A$13:$A1000,MATCH($B625&amp;"|"&amp;$C625&amp;"|"&amp;$D625,'_bk 0830-1728 📚 Bộ câu hỏi'!$M$13:$M1000,0)),"Có")="Không","Không","Có")))))</f>
        <v/>
      </c>
      <c r="M625" s="29" t="str">
        <f t="shared" si="1"/>
        <v/>
      </c>
    </row>
    <row r="626">
      <c r="A626" s="132"/>
      <c r="B626" s="29"/>
      <c r="C626" s="29"/>
      <c r="D626" s="29"/>
      <c r="E626" s="29"/>
      <c r="F626" s="29"/>
      <c r="G626" s="29"/>
      <c r="H626" s="29"/>
      <c r="I626" s="29"/>
      <c r="J626" s="132"/>
      <c r="K626" s="29"/>
      <c r="L626" s="41" t="str">
        <f t="array" ref="L626">IF($B626="","",IF($A626&lt;&gt;"Có","Không",IF($G626="","Có",IF(IFERROR(INDEX('_bk 0830-1728 📚 Bộ câu hỏi'!$A$13:$A1000,MATCH($B626&amp;"|"&amp;$C626&amp;"|",'_bk 0830-1728 📚 Bộ câu hỏi'!$M$13:$M1000,0)),"Có")="Không","Không",IF(IFERROR(INDEX('_bk 0830-1728 📚 Bộ câu hỏi'!$A$13:$A1000,MATCH($B626&amp;"|"&amp;$C626&amp;"|"&amp;$D626,'_bk 0830-1728 📚 Bộ câu hỏi'!$M$13:$M1000,0)),"Có")="Không","Không","Có")))))</f>
        <v/>
      </c>
      <c r="M626" s="29" t="str">
        <f t="shared" si="1"/>
        <v/>
      </c>
    </row>
    <row r="627">
      <c r="A627" s="132"/>
      <c r="B627" s="29"/>
      <c r="C627" s="29"/>
      <c r="D627" s="29"/>
      <c r="E627" s="29"/>
      <c r="F627" s="29"/>
      <c r="G627" s="29"/>
      <c r="H627" s="29"/>
      <c r="I627" s="29"/>
      <c r="J627" s="132"/>
      <c r="K627" s="29"/>
      <c r="L627" s="41" t="str">
        <f t="array" ref="L627">IF($B627="","",IF($A627&lt;&gt;"Có","Không",IF($G627="","Có",IF(IFERROR(INDEX('_bk 0830-1728 📚 Bộ câu hỏi'!$A$13:$A1000,MATCH($B627&amp;"|"&amp;$C627&amp;"|",'_bk 0830-1728 📚 Bộ câu hỏi'!$M$13:$M1000,0)),"Có")="Không","Không",IF(IFERROR(INDEX('_bk 0830-1728 📚 Bộ câu hỏi'!$A$13:$A1000,MATCH($B627&amp;"|"&amp;$C627&amp;"|"&amp;$D627,'_bk 0830-1728 📚 Bộ câu hỏi'!$M$13:$M1000,0)),"Có")="Không","Không","Có")))))</f>
        <v/>
      </c>
      <c r="M627" s="29" t="str">
        <f t="shared" si="1"/>
        <v/>
      </c>
    </row>
    <row r="628">
      <c r="A628" s="132"/>
      <c r="B628" s="29"/>
      <c r="C628" s="29"/>
      <c r="D628" s="29"/>
      <c r="E628" s="29"/>
      <c r="F628" s="29"/>
      <c r="G628" s="29"/>
      <c r="H628" s="29"/>
      <c r="I628" s="29"/>
      <c r="J628" s="132"/>
      <c r="K628" s="29"/>
      <c r="L628" s="41" t="str">
        <f t="array" ref="L628">IF($B628="","",IF($A628&lt;&gt;"Có","Không",IF($G628="","Có",IF(IFERROR(INDEX('_bk 0830-1728 📚 Bộ câu hỏi'!$A$13:$A1000,MATCH($B628&amp;"|"&amp;$C628&amp;"|",'_bk 0830-1728 📚 Bộ câu hỏi'!$M$13:$M1000,0)),"Có")="Không","Không",IF(IFERROR(INDEX('_bk 0830-1728 📚 Bộ câu hỏi'!$A$13:$A1000,MATCH($B628&amp;"|"&amp;$C628&amp;"|"&amp;$D628,'_bk 0830-1728 📚 Bộ câu hỏi'!$M$13:$M1000,0)),"Có")="Không","Không","Có")))))</f>
        <v/>
      </c>
      <c r="M628" s="29" t="str">
        <f t="shared" si="1"/>
        <v/>
      </c>
    </row>
    <row r="629">
      <c r="A629" s="132"/>
      <c r="B629" s="29"/>
      <c r="C629" s="29"/>
      <c r="D629" s="29"/>
      <c r="E629" s="29"/>
      <c r="F629" s="29"/>
      <c r="G629" s="29"/>
      <c r="H629" s="29"/>
      <c r="I629" s="29"/>
      <c r="J629" s="132"/>
      <c r="K629" s="29"/>
      <c r="L629" s="41" t="str">
        <f t="array" ref="L629">IF($B629="","",IF($A629&lt;&gt;"Có","Không",IF($G629="","Có",IF(IFERROR(INDEX('_bk 0830-1728 📚 Bộ câu hỏi'!$A$13:$A1000,MATCH($B629&amp;"|"&amp;$C629&amp;"|",'_bk 0830-1728 📚 Bộ câu hỏi'!$M$13:$M1000,0)),"Có")="Không","Không",IF(IFERROR(INDEX('_bk 0830-1728 📚 Bộ câu hỏi'!$A$13:$A1000,MATCH($B629&amp;"|"&amp;$C629&amp;"|"&amp;$D629,'_bk 0830-1728 📚 Bộ câu hỏi'!$M$13:$M1000,0)),"Có")="Không","Không","Có")))))</f>
        <v/>
      </c>
      <c r="M629" s="29" t="str">
        <f t="shared" si="1"/>
        <v/>
      </c>
    </row>
    <row r="630">
      <c r="A630" s="132"/>
      <c r="B630" s="29"/>
      <c r="C630" s="29"/>
      <c r="D630" s="29"/>
      <c r="E630" s="29"/>
      <c r="F630" s="29"/>
      <c r="G630" s="29"/>
      <c r="H630" s="29"/>
      <c r="I630" s="29"/>
      <c r="J630" s="132"/>
      <c r="K630" s="29"/>
      <c r="L630" s="41" t="str">
        <f t="array" ref="L630">IF($B630="","",IF($A630&lt;&gt;"Có","Không",IF($G630="","Có",IF(IFERROR(INDEX('_bk 0830-1728 📚 Bộ câu hỏi'!$A$13:$A1000,MATCH($B630&amp;"|"&amp;$C630&amp;"|",'_bk 0830-1728 📚 Bộ câu hỏi'!$M$13:$M1000,0)),"Có")="Không","Không",IF(IFERROR(INDEX('_bk 0830-1728 📚 Bộ câu hỏi'!$A$13:$A1000,MATCH($B630&amp;"|"&amp;$C630&amp;"|"&amp;$D630,'_bk 0830-1728 📚 Bộ câu hỏi'!$M$13:$M1000,0)),"Có")="Không","Không","Có")))))</f>
        <v/>
      </c>
      <c r="M630" s="29" t="str">
        <f t="shared" si="1"/>
        <v/>
      </c>
    </row>
    <row r="631">
      <c r="A631" s="132"/>
      <c r="B631" s="29"/>
      <c r="C631" s="29"/>
      <c r="D631" s="29"/>
      <c r="E631" s="29"/>
      <c r="F631" s="29"/>
      <c r="G631" s="29"/>
      <c r="H631" s="29"/>
      <c r="I631" s="29"/>
      <c r="J631" s="132"/>
      <c r="K631" s="29"/>
      <c r="L631" s="41" t="str">
        <f t="array" ref="L631">IF($B631="","",IF($A631&lt;&gt;"Có","Không",IF($G631="","Có",IF(IFERROR(INDEX('_bk 0830-1728 📚 Bộ câu hỏi'!$A$13:$A1000,MATCH($B631&amp;"|"&amp;$C631&amp;"|",'_bk 0830-1728 📚 Bộ câu hỏi'!$M$13:$M1000,0)),"Có")="Không","Không",IF(IFERROR(INDEX('_bk 0830-1728 📚 Bộ câu hỏi'!$A$13:$A1000,MATCH($B631&amp;"|"&amp;$C631&amp;"|"&amp;$D631,'_bk 0830-1728 📚 Bộ câu hỏi'!$M$13:$M1000,0)),"Có")="Không","Không","Có")))))</f>
        <v/>
      </c>
      <c r="M631" s="29" t="str">
        <f t="shared" si="1"/>
        <v/>
      </c>
    </row>
    <row r="632">
      <c r="A632" s="132"/>
      <c r="B632" s="29"/>
      <c r="C632" s="29"/>
      <c r="D632" s="29"/>
      <c r="E632" s="29"/>
      <c r="F632" s="29"/>
      <c r="G632" s="29"/>
      <c r="H632" s="29"/>
      <c r="I632" s="29"/>
      <c r="J632" s="132"/>
      <c r="K632" s="29"/>
      <c r="L632" s="41" t="str">
        <f t="array" ref="L632">IF($B632="","",IF($A632&lt;&gt;"Có","Không",IF($G632="","Có",IF(IFERROR(INDEX('_bk 0830-1728 📚 Bộ câu hỏi'!$A$13:$A1000,MATCH($B632&amp;"|"&amp;$C632&amp;"|",'_bk 0830-1728 📚 Bộ câu hỏi'!$M$13:$M1000,0)),"Có")="Không","Không",IF(IFERROR(INDEX('_bk 0830-1728 📚 Bộ câu hỏi'!$A$13:$A1000,MATCH($B632&amp;"|"&amp;$C632&amp;"|"&amp;$D632,'_bk 0830-1728 📚 Bộ câu hỏi'!$M$13:$M1000,0)),"Có")="Không","Không","Có")))))</f>
        <v/>
      </c>
      <c r="M632" s="29" t="str">
        <f t="shared" si="1"/>
        <v/>
      </c>
    </row>
    <row r="633">
      <c r="A633" s="132"/>
      <c r="B633" s="29"/>
      <c r="C633" s="29"/>
      <c r="D633" s="29"/>
      <c r="E633" s="29"/>
      <c r="F633" s="29"/>
      <c r="G633" s="29"/>
      <c r="H633" s="29"/>
      <c r="I633" s="29"/>
      <c r="J633" s="132"/>
      <c r="K633" s="29"/>
      <c r="L633" s="41" t="str">
        <f t="array" ref="L633">IF($B633="","",IF($A633&lt;&gt;"Có","Không",IF($G633="","Có",IF(IFERROR(INDEX('_bk 0830-1728 📚 Bộ câu hỏi'!$A$13:$A1000,MATCH($B633&amp;"|"&amp;$C633&amp;"|",'_bk 0830-1728 📚 Bộ câu hỏi'!$M$13:$M1000,0)),"Có")="Không","Không",IF(IFERROR(INDEX('_bk 0830-1728 📚 Bộ câu hỏi'!$A$13:$A1000,MATCH($B633&amp;"|"&amp;$C633&amp;"|"&amp;$D633,'_bk 0830-1728 📚 Bộ câu hỏi'!$M$13:$M1000,0)),"Có")="Không","Không","Có")))))</f>
        <v/>
      </c>
      <c r="M633" s="29" t="str">
        <f t="shared" si="1"/>
        <v/>
      </c>
    </row>
    <row r="634">
      <c r="A634" s="132"/>
      <c r="B634" s="29"/>
      <c r="C634" s="29"/>
      <c r="D634" s="29"/>
      <c r="E634" s="29"/>
      <c r="F634" s="29"/>
      <c r="G634" s="29"/>
      <c r="H634" s="29"/>
      <c r="I634" s="29"/>
      <c r="J634" s="132"/>
      <c r="K634" s="29"/>
      <c r="L634" s="41" t="str">
        <f t="array" ref="L634">IF($B634="","",IF($A634&lt;&gt;"Có","Không",IF($G634="","Có",IF(IFERROR(INDEX('_bk 0830-1728 📚 Bộ câu hỏi'!$A$13:$A1000,MATCH($B634&amp;"|"&amp;$C634&amp;"|",'_bk 0830-1728 📚 Bộ câu hỏi'!$M$13:$M1000,0)),"Có")="Không","Không",IF(IFERROR(INDEX('_bk 0830-1728 📚 Bộ câu hỏi'!$A$13:$A1000,MATCH($B634&amp;"|"&amp;$C634&amp;"|"&amp;$D634,'_bk 0830-1728 📚 Bộ câu hỏi'!$M$13:$M1000,0)),"Có")="Không","Không","Có")))))</f>
        <v/>
      </c>
      <c r="M634" s="29" t="str">
        <f t="shared" si="1"/>
        <v/>
      </c>
    </row>
    <row r="635">
      <c r="A635" s="132"/>
      <c r="B635" s="29"/>
      <c r="C635" s="29"/>
      <c r="D635" s="29"/>
      <c r="E635" s="29"/>
      <c r="F635" s="29"/>
      <c r="G635" s="29"/>
      <c r="H635" s="29"/>
      <c r="I635" s="29"/>
      <c r="J635" s="132"/>
      <c r="K635" s="29"/>
      <c r="L635" s="41" t="str">
        <f t="array" ref="L635">IF($B635="","",IF($A635&lt;&gt;"Có","Không",IF($G635="","Có",IF(IFERROR(INDEX('_bk 0830-1728 📚 Bộ câu hỏi'!$A$13:$A1000,MATCH($B635&amp;"|"&amp;$C635&amp;"|",'_bk 0830-1728 📚 Bộ câu hỏi'!$M$13:$M1000,0)),"Có")="Không","Không",IF(IFERROR(INDEX('_bk 0830-1728 📚 Bộ câu hỏi'!$A$13:$A1000,MATCH($B635&amp;"|"&amp;$C635&amp;"|"&amp;$D635,'_bk 0830-1728 📚 Bộ câu hỏi'!$M$13:$M1000,0)),"Có")="Không","Không","Có")))))</f>
        <v/>
      </c>
      <c r="M635" s="29" t="str">
        <f t="shared" si="1"/>
        <v/>
      </c>
    </row>
    <row r="636">
      <c r="A636" s="132"/>
      <c r="B636" s="29"/>
      <c r="C636" s="29"/>
      <c r="D636" s="29"/>
      <c r="E636" s="29"/>
      <c r="F636" s="29"/>
      <c r="G636" s="29"/>
      <c r="H636" s="29"/>
      <c r="I636" s="29"/>
      <c r="J636" s="132"/>
      <c r="K636" s="29"/>
      <c r="L636" s="41" t="str">
        <f t="array" ref="L636">IF($B636="","",IF($A636&lt;&gt;"Có","Không",IF($G636="","Có",IF(IFERROR(INDEX('_bk 0830-1728 📚 Bộ câu hỏi'!$A$13:$A1000,MATCH($B636&amp;"|"&amp;$C636&amp;"|",'_bk 0830-1728 📚 Bộ câu hỏi'!$M$13:$M1000,0)),"Có")="Không","Không",IF(IFERROR(INDEX('_bk 0830-1728 📚 Bộ câu hỏi'!$A$13:$A1000,MATCH($B636&amp;"|"&amp;$C636&amp;"|"&amp;$D636,'_bk 0830-1728 📚 Bộ câu hỏi'!$M$13:$M1000,0)),"Có")="Không","Không","Có")))))</f>
        <v/>
      </c>
      <c r="M636" s="29" t="str">
        <f t="shared" si="1"/>
        <v/>
      </c>
    </row>
    <row r="637">
      <c r="A637" s="132"/>
      <c r="B637" s="29"/>
      <c r="C637" s="29"/>
      <c r="D637" s="29"/>
      <c r="E637" s="29"/>
      <c r="F637" s="29"/>
      <c r="G637" s="29"/>
      <c r="H637" s="29"/>
      <c r="I637" s="29"/>
      <c r="J637" s="132"/>
      <c r="K637" s="29"/>
      <c r="L637" s="41" t="str">
        <f t="array" ref="L637">IF($B637="","",IF($A637&lt;&gt;"Có","Không",IF($G637="","Có",IF(IFERROR(INDEX('_bk 0830-1728 📚 Bộ câu hỏi'!$A$13:$A1000,MATCH($B637&amp;"|"&amp;$C637&amp;"|",'_bk 0830-1728 📚 Bộ câu hỏi'!$M$13:$M1000,0)),"Có")="Không","Không",IF(IFERROR(INDEX('_bk 0830-1728 📚 Bộ câu hỏi'!$A$13:$A1000,MATCH($B637&amp;"|"&amp;$C637&amp;"|"&amp;$D637,'_bk 0830-1728 📚 Bộ câu hỏi'!$M$13:$M1000,0)),"Có")="Không","Không","Có")))))</f>
        <v/>
      </c>
      <c r="M637" s="29" t="str">
        <f t="shared" si="1"/>
        <v/>
      </c>
    </row>
    <row r="638">
      <c r="A638" s="132"/>
      <c r="B638" s="29"/>
      <c r="C638" s="29"/>
      <c r="D638" s="29"/>
      <c r="E638" s="29"/>
      <c r="F638" s="29"/>
      <c r="G638" s="29"/>
      <c r="H638" s="29"/>
      <c r="I638" s="29"/>
      <c r="J638" s="132"/>
      <c r="K638" s="29"/>
      <c r="L638" s="41" t="str">
        <f t="array" ref="L638">IF($B638="","",IF($A638&lt;&gt;"Có","Không",IF($G638="","Có",IF(IFERROR(INDEX('_bk 0830-1728 📚 Bộ câu hỏi'!$A$13:$A1000,MATCH($B638&amp;"|"&amp;$C638&amp;"|",'_bk 0830-1728 📚 Bộ câu hỏi'!$M$13:$M1000,0)),"Có")="Không","Không",IF(IFERROR(INDEX('_bk 0830-1728 📚 Bộ câu hỏi'!$A$13:$A1000,MATCH($B638&amp;"|"&amp;$C638&amp;"|"&amp;$D638,'_bk 0830-1728 📚 Bộ câu hỏi'!$M$13:$M1000,0)),"Có")="Không","Không","Có")))))</f>
        <v/>
      </c>
      <c r="M638" s="29" t="str">
        <f t="shared" si="1"/>
        <v/>
      </c>
    </row>
    <row r="639">
      <c r="A639" s="132"/>
      <c r="B639" s="29"/>
      <c r="C639" s="29"/>
      <c r="D639" s="29"/>
      <c r="E639" s="29"/>
      <c r="F639" s="29"/>
      <c r="G639" s="29"/>
      <c r="H639" s="29"/>
      <c r="I639" s="29"/>
      <c r="J639" s="132"/>
      <c r="K639" s="29"/>
      <c r="L639" s="41" t="str">
        <f t="array" ref="L639">IF($B639="","",IF($A639&lt;&gt;"Có","Không",IF($G639="","Có",IF(IFERROR(INDEX('_bk 0830-1728 📚 Bộ câu hỏi'!$A$13:$A1000,MATCH($B639&amp;"|"&amp;$C639&amp;"|",'_bk 0830-1728 📚 Bộ câu hỏi'!$M$13:$M1000,0)),"Có")="Không","Không",IF(IFERROR(INDEX('_bk 0830-1728 📚 Bộ câu hỏi'!$A$13:$A1000,MATCH($B639&amp;"|"&amp;$C639&amp;"|"&amp;$D639,'_bk 0830-1728 📚 Bộ câu hỏi'!$M$13:$M1000,0)),"Có")="Không","Không","Có")))))</f>
        <v/>
      </c>
      <c r="M639" s="29" t="str">
        <f t="shared" si="1"/>
        <v/>
      </c>
    </row>
    <row r="640">
      <c r="A640" s="132"/>
      <c r="B640" s="29"/>
      <c r="C640" s="29"/>
      <c r="D640" s="29"/>
      <c r="E640" s="29"/>
      <c r="F640" s="29"/>
      <c r="G640" s="29"/>
      <c r="H640" s="29"/>
      <c r="I640" s="29"/>
      <c r="J640" s="132"/>
      <c r="K640" s="29"/>
      <c r="L640" s="41" t="str">
        <f t="array" ref="L640">IF($B640="","",IF($A640&lt;&gt;"Có","Không",IF($G640="","Có",IF(IFERROR(INDEX('_bk 0830-1728 📚 Bộ câu hỏi'!$A$13:$A1000,MATCH($B640&amp;"|"&amp;$C640&amp;"|",'_bk 0830-1728 📚 Bộ câu hỏi'!$M$13:$M1000,0)),"Có")="Không","Không",IF(IFERROR(INDEX('_bk 0830-1728 📚 Bộ câu hỏi'!$A$13:$A1000,MATCH($B640&amp;"|"&amp;$C640&amp;"|"&amp;$D640,'_bk 0830-1728 📚 Bộ câu hỏi'!$M$13:$M1000,0)),"Có")="Không","Không","Có")))))</f>
        <v/>
      </c>
      <c r="M640" s="29" t="str">
        <f t="shared" si="1"/>
        <v/>
      </c>
    </row>
    <row r="641">
      <c r="A641" s="132"/>
      <c r="B641" s="29"/>
      <c r="C641" s="29"/>
      <c r="D641" s="29"/>
      <c r="E641" s="29"/>
      <c r="F641" s="29"/>
      <c r="G641" s="29"/>
      <c r="H641" s="29"/>
      <c r="I641" s="29"/>
      <c r="J641" s="132"/>
      <c r="K641" s="29"/>
      <c r="L641" s="41" t="str">
        <f t="array" ref="L641">IF($B641="","",IF($A641&lt;&gt;"Có","Không",IF($G641="","Có",IF(IFERROR(INDEX('_bk 0830-1728 📚 Bộ câu hỏi'!$A$13:$A1000,MATCH($B641&amp;"|"&amp;$C641&amp;"|",'_bk 0830-1728 📚 Bộ câu hỏi'!$M$13:$M1000,0)),"Có")="Không","Không",IF(IFERROR(INDEX('_bk 0830-1728 📚 Bộ câu hỏi'!$A$13:$A1000,MATCH($B641&amp;"|"&amp;$C641&amp;"|"&amp;$D641,'_bk 0830-1728 📚 Bộ câu hỏi'!$M$13:$M1000,0)),"Có")="Không","Không","Có")))))</f>
        <v/>
      </c>
      <c r="M641" s="29" t="str">
        <f t="shared" si="1"/>
        <v/>
      </c>
    </row>
    <row r="642">
      <c r="A642" s="132"/>
      <c r="B642" s="29"/>
      <c r="C642" s="29"/>
      <c r="D642" s="29"/>
      <c r="E642" s="29"/>
      <c r="F642" s="29"/>
      <c r="G642" s="29"/>
      <c r="H642" s="29"/>
      <c r="I642" s="29"/>
      <c r="J642" s="132"/>
      <c r="K642" s="29"/>
      <c r="L642" s="41" t="str">
        <f t="array" ref="L642">IF($B642="","",IF($A642&lt;&gt;"Có","Không",IF($G642="","Có",IF(IFERROR(INDEX('_bk 0830-1728 📚 Bộ câu hỏi'!$A$13:$A1000,MATCH($B642&amp;"|"&amp;$C642&amp;"|",'_bk 0830-1728 📚 Bộ câu hỏi'!$M$13:$M1000,0)),"Có")="Không","Không",IF(IFERROR(INDEX('_bk 0830-1728 📚 Bộ câu hỏi'!$A$13:$A1000,MATCH($B642&amp;"|"&amp;$C642&amp;"|"&amp;$D642,'_bk 0830-1728 📚 Bộ câu hỏi'!$M$13:$M1000,0)),"Có")="Không","Không","Có")))))</f>
        <v/>
      </c>
      <c r="M642" s="29" t="str">
        <f t="shared" si="1"/>
        <v/>
      </c>
    </row>
    <row r="643">
      <c r="A643" s="132"/>
      <c r="B643" s="29"/>
      <c r="C643" s="29"/>
      <c r="D643" s="29"/>
      <c r="E643" s="29"/>
      <c r="F643" s="29"/>
      <c r="G643" s="29"/>
      <c r="H643" s="29"/>
      <c r="I643" s="29"/>
      <c r="J643" s="132"/>
      <c r="K643" s="29"/>
      <c r="L643" s="41" t="str">
        <f t="array" ref="L643">IF($B643="","",IF($A643&lt;&gt;"Có","Không",IF($G643="","Có",IF(IFERROR(INDEX('_bk 0830-1728 📚 Bộ câu hỏi'!$A$13:$A1000,MATCH($B643&amp;"|"&amp;$C643&amp;"|",'_bk 0830-1728 📚 Bộ câu hỏi'!$M$13:$M1000,0)),"Có")="Không","Không",IF(IFERROR(INDEX('_bk 0830-1728 📚 Bộ câu hỏi'!$A$13:$A1000,MATCH($B643&amp;"|"&amp;$C643&amp;"|"&amp;$D643,'_bk 0830-1728 📚 Bộ câu hỏi'!$M$13:$M1000,0)),"Có")="Không","Không","Có")))))</f>
        <v/>
      </c>
      <c r="M643" s="29" t="str">
        <f t="shared" si="1"/>
        <v/>
      </c>
    </row>
    <row r="644">
      <c r="A644" s="132"/>
      <c r="B644" s="29"/>
      <c r="C644" s="29"/>
      <c r="D644" s="29"/>
      <c r="E644" s="29"/>
      <c r="F644" s="29"/>
      <c r="G644" s="29"/>
      <c r="H644" s="29"/>
      <c r="I644" s="29"/>
      <c r="J644" s="132"/>
      <c r="K644" s="29"/>
      <c r="L644" s="41" t="str">
        <f t="array" ref="L644">IF($B644="","",IF($A644&lt;&gt;"Có","Không",IF($G644="","Có",IF(IFERROR(INDEX('_bk 0830-1728 📚 Bộ câu hỏi'!$A$13:$A1000,MATCH($B644&amp;"|"&amp;$C644&amp;"|",'_bk 0830-1728 📚 Bộ câu hỏi'!$M$13:$M1000,0)),"Có")="Không","Không",IF(IFERROR(INDEX('_bk 0830-1728 📚 Bộ câu hỏi'!$A$13:$A1000,MATCH($B644&amp;"|"&amp;$C644&amp;"|"&amp;$D644,'_bk 0830-1728 📚 Bộ câu hỏi'!$M$13:$M1000,0)),"Có")="Không","Không","Có")))))</f>
        <v/>
      </c>
      <c r="M644" s="29" t="str">
        <f t="shared" si="1"/>
        <v/>
      </c>
    </row>
    <row r="645">
      <c r="A645" s="132"/>
      <c r="B645" s="29"/>
      <c r="C645" s="29"/>
      <c r="D645" s="29"/>
      <c r="E645" s="29"/>
      <c r="F645" s="29"/>
      <c r="G645" s="29"/>
      <c r="H645" s="29"/>
      <c r="I645" s="29"/>
      <c r="J645" s="132"/>
      <c r="K645" s="29"/>
      <c r="L645" s="41" t="str">
        <f t="array" ref="L645">IF($B645="","",IF($A645&lt;&gt;"Có","Không",IF($G645="","Có",IF(IFERROR(INDEX('_bk 0830-1728 📚 Bộ câu hỏi'!$A$13:$A1000,MATCH($B645&amp;"|"&amp;$C645&amp;"|",'_bk 0830-1728 📚 Bộ câu hỏi'!$M$13:$M1000,0)),"Có")="Không","Không",IF(IFERROR(INDEX('_bk 0830-1728 📚 Bộ câu hỏi'!$A$13:$A1000,MATCH($B645&amp;"|"&amp;$C645&amp;"|"&amp;$D645,'_bk 0830-1728 📚 Bộ câu hỏi'!$M$13:$M1000,0)),"Có")="Không","Không","Có")))))</f>
        <v/>
      </c>
      <c r="M645" s="29" t="str">
        <f t="shared" si="1"/>
        <v/>
      </c>
    </row>
    <row r="646">
      <c r="A646" s="132"/>
      <c r="B646" s="29"/>
      <c r="C646" s="29"/>
      <c r="D646" s="29"/>
      <c r="E646" s="29"/>
      <c r="F646" s="29"/>
      <c r="G646" s="29"/>
      <c r="H646" s="29"/>
      <c r="I646" s="29"/>
      <c r="J646" s="132"/>
      <c r="K646" s="29"/>
      <c r="L646" s="41" t="str">
        <f t="array" ref="L646">IF($B646="","",IF($A646&lt;&gt;"Có","Không",IF($G646="","Có",IF(IFERROR(INDEX('_bk 0830-1728 📚 Bộ câu hỏi'!$A$13:$A1000,MATCH($B646&amp;"|"&amp;$C646&amp;"|",'_bk 0830-1728 📚 Bộ câu hỏi'!$M$13:$M1000,0)),"Có")="Không","Không",IF(IFERROR(INDEX('_bk 0830-1728 📚 Bộ câu hỏi'!$A$13:$A1000,MATCH($B646&amp;"|"&amp;$C646&amp;"|"&amp;$D646,'_bk 0830-1728 📚 Bộ câu hỏi'!$M$13:$M1000,0)),"Có")="Không","Không","Có")))))</f>
        <v/>
      </c>
      <c r="M646" s="29" t="str">
        <f t="shared" si="1"/>
        <v/>
      </c>
    </row>
    <row r="647">
      <c r="A647" s="132"/>
      <c r="B647" s="29"/>
      <c r="C647" s="29"/>
      <c r="D647" s="29"/>
      <c r="E647" s="29"/>
      <c r="F647" s="29"/>
      <c r="G647" s="29"/>
      <c r="H647" s="29"/>
      <c r="I647" s="29"/>
      <c r="J647" s="132"/>
      <c r="K647" s="29"/>
      <c r="L647" s="41" t="str">
        <f t="array" ref="L647">IF($B647="","",IF($A647&lt;&gt;"Có","Không",IF($G647="","Có",IF(IFERROR(INDEX('_bk 0830-1728 📚 Bộ câu hỏi'!$A$13:$A1000,MATCH($B647&amp;"|"&amp;$C647&amp;"|",'_bk 0830-1728 📚 Bộ câu hỏi'!$M$13:$M1000,0)),"Có")="Không","Không",IF(IFERROR(INDEX('_bk 0830-1728 📚 Bộ câu hỏi'!$A$13:$A1000,MATCH($B647&amp;"|"&amp;$C647&amp;"|"&amp;$D647,'_bk 0830-1728 📚 Bộ câu hỏi'!$M$13:$M1000,0)),"Có")="Không","Không","Có")))))</f>
        <v/>
      </c>
      <c r="M647" s="29" t="str">
        <f t="shared" si="1"/>
        <v/>
      </c>
    </row>
    <row r="648">
      <c r="A648" s="132"/>
      <c r="B648" s="29"/>
      <c r="C648" s="29"/>
      <c r="D648" s="29"/>
      <c r="E648" s="29"/>
      <c r="F648" s="29"/>
      <c r="G648" s="29"/>
      <c r="H648" s="29"/>
      <c r="I648" s="29"/>
      <c r="J648" s="132"/>
      <c r="K648" s="29"/>
      <c r="L648" s="41" t="str">
        <f t="array" ref="L648">IF($B648="","",IF($A648&lt;&gt;"Có","Không",IF($G648="","Có",IF(IFERROR(INDEX('_bk 0830-1728 📚 Bộ câu hỏi'!$A$13:$A1000,MATCH($B648&amp;"|"&amp;$C648&amp;"|",'_bk 0830-1728 📚 Bộ câu hỏi'!$M$13:$M1000,0)),"Có")="Không","Không",IF(IFERROR(INDEX('_bk 0830-1728 📚 Bộ câu hỏi'!$A$13:$A1000,MATCH($B648&amp;"|"&amp;$C648&amp;"|"&amp;$D648,'_bk 0830-1728 📚 Bộ câu hỏi'!$M$13:$M1000,0)),"Có")="Không","Không","Có")))))</f>
        <v/>
      </c>
      <c r="M648" s="29" t="str">
        <f t="shared" si="1"/>
        <v/>
      </c>
    </row>
    <row r="649">
      <c r="A649" s="132"/>
      <c r="B649" s="29"/>
      <c r="C649" s="29"/>
      <c r="D649" s="29"/>
      <c r="E649" s="29"/>
      <c r="F649" s="29"/>
      <c r="G649" s="29"/>
      <c r="H649" s="29"/>
      <c r="I649" s="29"/>
      <c r="J649" s="132"/>
      <c r="K649" s="29"/>
      <c r="L649" s="41" t="str">
        <f t="array" ref="L649">IF($B649="","",IF($A649&lt;&gt;"Có","Không",IF($G649="","Có",IF(IFERROR(INDEX('_bk 0830-1728 📚 Bộ câu hỏi'!$A$13:$A1000,MATCH($B649&amp;"|"&amp;$C649&amp;"|",'_bk 0830-1728 📚 Bộ câu hỏi'!$M$13:$M1000,0)),"Có")="Không","Không",IF(IFERROR(INDEX('_bk 0830-1728 📚 Bộ câu hỏi'!$A$13:$A1000,MATCH($B649&amp;"|"&amp;$C649&amp;"|"&amp;$D649,'_bk 0830-1728 📚 Bộ câu hỏi'!$M$13:$M1000,0)),"Có")="Không","Không","Có")))))</f>
        <v/>
      </c>
      <c r="M649" s="29" t="str">
        <f t="shared" si="1"/>
        <v/>
      </c>
    </row>
    <row r="650">
      <c r="A650" s="132"/>
      <c r="B650" s="29"/>
      <c r="C650" s="29"/>
      <c r="D650" s="29"/>
      <c r="E650" s="29"/>
      <c r="F650" s="29"/>
      <c r="G650" s="29"/>
      <c r="H650" s="29"/>
      <c r="I650" s="29"/>
      <c r="J650" s="132"/>
      <c r="K650" s="29"/>
      <c r="L650" s="41" t="str">
        <f t="array" ref="L650">IF($B650="","",IF($A650&lt;&gt;"Có","Không",IF($G650="","Có",IF(IFERROR(INDEX('_bk 0830-1728 📚 Bộ câu hỏi'!$A$13:$A1000,MATCH($B650&amp;"|"&amp;$C650&amp;"|",'_bk 0830-1728 📚 Bộ câu hỏi'!$M$13:$M1000,0)),"Có")="Không","Không",IF(IFERROR(INDEX('_bk 0830-1728 📚 Bộ câu hỏi'!$A$13:$A1000,MATCH($B650&amp;"|"&amp;$C650&amp;"|"&amp;$D650,'_bk 0830-1728 📚 Bộ câu hỏi'!$M$13:$M1000,0)),"Có")="Không","Không","Có")))))</f>
        <v/>
      </c>
      <c r="M650" s="29" t="str">
        <f t="shared" si="1"/>
        <v/>
      </c>
    </row>
    <row r="651">
      <c r="A651" s="132"/>
      <c r="B651" s="29"/>
      <c r="C651" s="29"/>
      <c r="D651" s="29"/>
      <c r="E651" s="29"/>
      <c r="F651" s="29"/>
      <c r="G651" s="29"/>
      <c r="H651" s="29"/>
      <c r="I651" s="29"/>
      <c r="J651" s="132"/>
      <c r="K651" s="29"/>
      <c r="L651" s="41" t="str">
        <f t="array" ref="L651">IF($B651="","",IF($A651&lt;&gt;"Có","Không",IF($G651="","Có",IF(IFERROR(INDEX('_bk 0830-1728 📚 Bộ câu hỏi'!$A$13:$A1000,MATCH($B651&amp;"|"&amp;$C651&amp;"|",'_bk 0830-1728 📚 Bộ câu hỏi'!$M$13:$M1000,0)),"Có")="Không","Không",IF(IFERROR(INDEX('_bk 0830-1728 📚 Bộ câu hỏi'!$A$13:$A1000,MATCH($B651&amp;"|"&amp;$C651&amp;"|"&amp;$D651,'_bk 0830-1728 📚 Bộ câu hỏi'!$M$13:$M1000,0)),"Có")="Không","Không","Có")))))</f>
        <v/>
      </c>
      <c r="M651" s="29" t="str">
        <f t="shared" si="1"/>
        <v/>
      </c>
    </row>
    <row r="652">
      <c r="A652" s="132"/>
      <c r="B652" s="29"/>
      <c r="C652" s="29"/>
      <c r="D652" s="29"/>
      <c r="E652" s="29"/>
      <c r="F652" s="29"/>
      <c r="G652" s="29"/>
      <c r="H652" s="29"/>
      <c r="I652" s="29"/>
      <c r="J652" s="132"/>
      <c r="K652" s="29"/>
      <c r="L652" s="41" t="str">
        <f t="array" ref="L652">IF($B652="","",IF($A652&lt;&gt;"Có","Không",IF($G652="","Có",IF(IFERROR(INDEX('_bk 0830-1728 📚 Bộ câu hỏi'!$A$13:$A1000,MATCH($B652&amp;"|"&amp;$C652&amp;"|",'_bk 0830-1728 📚 Bộ câu hỏi'!$M$13:$M1000,0)),"Có")="Không","Không",IF(IFERROR(INDEX('_bk 0830-1728 📚 Bộ câu hỏi'!$A$13:$A1000,MATCH($B652&amp;"|"&amp;$C652&amp;"|"&amp;$D652,'_bk 0830-1728 📚 Bộ câu hỏi'!$M$13:$M1000,0)),"Có")="Không","Không","Có")))))</f>
        <v/>
      </c>
      <c r="M652" s="29" t="str">
        <f t="shared" si="1"/>
        <v/>
      </c>
    </row>
    <row r="653">
      <c r="A653" s="132"/>
      <c r="B653" s="29"/>
      <c r="C653" s="29"/>
      <c r="D653" s="29"/>
      <c r="E653" s="29"/>
      <c r="F653" s="29"/>
      <c r="G653" s="29"/>
      <c r="H653" s="29"/>
      <c r="I653" s="29"/>
      <c r="J653" s="132"/>
      <c r="K653" s="29"/>
      <c r="L653" s="41" t="str">
        <f t="array" ref="L653">IF($B653="","",IF($A653&lt;&gt;"Có","Không",IF($G653="","Có",IF(IFERROR(INDEX('_bk 0830-1728 📚 Bộ câu hỏi'!$A$13:$A1000,MATCH($B653&amp;"|"&amp;$C653&amp;"|",'_bk 0830-1728 📚 Bộ câu hỏi'!$M$13:$M1000,0)),"Có")="Không","Không",IF(IFERROR(INDEX('_bk 0830-1728 📚 Bộ câu hỏi'!$A$13:$A1000,MATCH($B653&amp;"|"&amp;$C653&amp;"|"&amp;$D653,'_bk 0830-1728 📚 Bộ câu hỏi'!$M$13:$M1000,0)),"Có")="Không","Không","Có")))))</f>
        <v/>
      </c>
      <c r="M653" s="29" t="str">
        <f t="shared" si="1"/>
        <v/>
      </c>
    </row>
    <row r="654">
      <c r="A654" s="132"/>
      <c r="B654" s="29"/>
      <c r="C654" s="29"/>
      <c r="D654" s="29"/>
      <c r="E654" s="29"/>
      <c r="F654" s="29"/>
      <c r="G654" s="29"/>
      <c r="H654" s="29"/>
      <c r="I654" s="29"/>
      <c r="J654" s="132"/>
      <c r="K654" s="29"/>
      <c r="L654" s="41" t="str">
        <f t="array" ref="L654">IF($B654="","",IF($A654&lt;&gt;"Có","Không",IF($G654="","Có",IF(IFERROR(INDEX('_bk 0830-1728 📚 Bộ câu hỏi'!$A$13:$A1000,MATCH($B654&amp;"|"&amp;$C654&amp;"|",'_bk 0830-1728 📚 Bộ câu hỏi'!$M$13:$M1000,0)),"Có")="Không","Không",IF(IFERROR(INDEX('_bk 0830-1728 📚 Bộ câu hỏi'!$A$13:$A1000,MATCH($B654&amp;"|"&amp;$C654&amp;"|"&amp;$D654,'_bk 0830-1728 📚 Bộ câu hỏi'!$M$13:$M1000,0)),"Có")="Không","Không","Có")))))</f>
        <v/>
      </c>
      <c r="M654" s="29" t="str">
        <f t="shared" si="1"/>
        <v/>
      </c>
    </row>
    <row r="655">
      <c r="A655" s="132"/>
      <c r="B655" s="29"/>
      <c r="C655" s="29"/>
      <c r="D655" s="29"/>
      <c r="E655" s="29"/>
      <c r="F655" s="29"/>
      <c r="G655" s="29"/>
      <c r="H655" s="29"/>
      <c r="I655" s="29"/>
      <c r="J655" s="132"/>
      <c r="K655" s="29"/>
      <c r="L655" s="41" t="str">
        <f t="array" ref="L655">IF($B655="","",IF($A655&lt;&gt;"Có","Không",IF($G655="","Có",IF(IFERROR(INDEX('_bk 0830-1728 📚 Bộ câu hỏi'!$A$13:$A1000,MATCH($B655&amp;"|"&amp;$C655&amp;"|",'_bk 0830-1728 📚 Bộ câu hỏi'!$M$13:$M1000,0)),"Có")="Không","Không",IF(IFERROR(INDEX('_bk 0830-1728 📚 Bộ câu hỏi'!$A$13:$A1000,MATCH($B655&amp;"|"&amp;$C655&amp;"|"&amp;$D655,'_bk 0830-1728 📚 Bộ câu hỏi'!$M$13:$M1000,0)),"Có")="Không","Không","Có")))))</f>
        <v/>
      </c>
      <c r="M655" s="29" t="str">
        <f t="shared" si="1"/>
        <v/>
      </c>
    </row>
    <row r="656">
      <c r="A656" s="132"/>
      <c r="B656" s="29"/>
      <c r="C656" s="29"/>
      <c r="D656" s="29"/>
      <c r="E656" s="29"/>
      <c r="F656" s="29"/>
      <c r="G656" s="29"/>
      <c r="H656" s="29"/>
      <c r="I656" s="29"/>
      <c r="J656" s="132"/>
      <c r="K656" s="29"/>
      <c r="L656" s="41" t="str">
        <f t="array" ref="L656">IF($B656="","",IF($A656&lt;&gt;"Có","Không",IF($G656="","Có",IF(IFERROR(INDEX('_bk 0830-1728 📚 Bộ câu hỏi'!$A$13:$A1000,MATCH($B656&amp;"|"&amp;$C656&amp;"|",'_bk 0830-1728 📚 Bộ câu hỏi'!$M$13:$M1000,0)),"Có")="Không","Không",IF(IFERROR(INDEX('_bk 0830-1728 📚 Bộ câu hỏi'!$A$13:$A1000,MATCH($B656&amp;"|"&amp;$C656&amp;"|"&amp;$D656,'_bk 0830-1728 📚 Bộ câu hỏi'!$M$13:$M1000,0)),"Có")="Không","Không","Có")))))</f>
        <v/>
      </c>
      <c r="M656" s="29" t="str">
        <f t="shared" si="1"/>
        <v/>
      </c>
    </row>
    <row r="657">
      <c r="A657" s="132"/>
      <c r="B657" s="29"/>
      <c r="C657" s="29"/>
      <c r="D657" s="29"/>
      <c r="E657" s="29"/>
      <c r="F657" s="29"/>
      <c r="G657" s="29"/>
      <c r="H657" s="29"/>
      <c r="I657" s="29"/>
      <c r="J657" s="132"/>
      <c r="K657" s="29"/>
      <c r="L657" s="41" t="str">
        <f t="array" ref="L657">IF($B657="","",IF($A657&lt;&gt;"Có","Không",IF($G657="","Có",IF(IFERROR(INDEX('_bk 0830-1728 📚 Bộ câu hỏi'!$A$13:$A1000,MATCH($B657&amp;"|"&amp;$C657&amp;"|",'_bk 0830-1728 📚 Bộ câu hỏi'!$M$13:$M1000,0)),"Có")="Không","Không",IF(IFERROR(INDEX('_bk 0830-1728 📚 Bộ câu hỏi'!$A$13:$A1000,MATCH($B657&amp;"|"&amp;$C657&amp;"|"&amp;$D657,'_bk 0830-1728 📚 Bộ câu hỏi'!$M$13:$M1000,0)),"Có")="Không","Không","Có")))))</f>
        <v/>
      </c>
      <c r="M657" s="29" t="str">
        <f t="shared" si="1"/>
        <v/>
      </c>
    </row>
    <row r="658">
      <c r="A658" s="132"/>
      <c r="B658" s="29"/>
      <c r="C658" s="29"/>
      <c r="D658" s="29"/>
      <c r="E658" s="29"/>
      <c r="F658" s="29"/>
      <c r="G658" s="29"/>
      <c r="H658" s="29"/>
      <c r="I658" s="29"/>
      <c r="J658" s="132"/>
      <c r="K658" s="29"/>
      <c r="L658" s="41" t="str">
        <f t="array" ref="L658">IF($B658="","",IF($A658&lt;&gt;"Có","Không",IF($G658="","Có",IF(IFERROR(INDEX('_bk 0830-1728 📚 Bộ câu hỏi'!$A$13:$A1000,MATCH($B658&amp;"|"&amp;$C658&amp;"|",'_bk 0830-1728 📚 Bộ câu hỏi'!$M$13:$M1000,0)),"Có")="Không","Không",IF(IFERROR(INDEX('_bk 0830-1728 📚 Bộ câu hỏi'!$A$13:$A1000,MATCH($B658&amp;"|"&amp;$C658&amp;"|"&amp;$D658,'_bk 0830-1728 📚 Bộ câu hỏi'!$M$13:$M1000,0)),"Có")="Không","Không","Có")))))</f>
        <v/>
      </c>
      <c r="M658" s="29" t="str">
        <f t="shared" si="1"/>
        <v/>
      </c>
    </row>
    <row r="659">
      <c r="A659" s="132"/>
      <c r="B659" s="29"/>
      <c r="C659" s="29"/>
      <c r="D659" s="29"/>
      <c r="E659" s="29"/>
      <c r="F659" s="29"/>
      <c r="G659" s="29"/>
      <c r="H659" s="29"/>
      <c r="I659" s="29"/>
      <c r="J659" s="132"/>
      <c r="K659" s="29"/>
      <c r="L659" s="41" t="str">
        <f t="array" ref="L659">IF($B659="","",IF($A659&lt;&gt;"Có","Không",IF($G659="","Có",IF(IFERROR(INDEX('_bk 0830-1728 📚 Bộ câu hỏi'!$A$13:$A1000,MATCH($B659&amp;"|"&amp;$C659&amp;"|",'_bk 0830-1728 📚 Bộ câu hỏi'!$M$13:$M1000,0)),"Có")="Không","Không",IF(IFERROR(INDEX('_bk 0830-1728 📚 Bộ câu hỏi'!$A$13:$A1000,MATCH($B659&amp;"|"&amp;$C659&amp;"|"&amp;$D659,'_bk 0830-1728 📚 Bộ câu hỏi'!$M$13:$M1000,0)),"Có")="Không","Không","Có")))))</f>
        <v/>
      </c>
      <c r="M659" s="29" t="str">
        <f t="shared" si="1"/>
        <v/>
      </c>
    </row>
    <row r="660">
      <c r="A660" s="132"/>
      <c r="B660" s="29"/>
      <c r="C660" s="29"/>
      <c r="D660" s="29"/>
      <c r="E660" s="29"/>
      <c r="F660" s="29"/>
      <c r="G660" s="29"/>
      <c r="H660" s="29"/>
      <c r="I660" s="29"/>
      <c r="J660" s="132"/>
      <c r="K660" s="29"/>
      <c r="L660" s="41" t="str">
        <f t="array" ref="L660">IF($B660="","",IF($A660&lt;&gt;"Có","Không",IF($G660="","Có",IF(IFERROR(INDEX('_bk 0830-1728 📚 Bộ câu hỏi'!$A$13:$A1000,MATCH($B660&amp;"|"&amp;$C660&amp;"|",'_bk 0830-1728 📚 Bộ câu hỏi'!$M$13:$M1000,0)),"Có")="Không","Không",IF(IFERROR(INDEX('_bk 0830-1728 📚 Bộ câu hỏi'!$A$13:$A1000,MATCH($B660&amp;"|"&amp;$C660&amp;"|"&amp;$D660,'_bk 0830-1728 📚 Bộ câu hỏi'!$M$13:$M1000,0)),"Có")="Không","Không","Có")))))</f>
        <v/>
      </c>
      <c r="M660" s="29" t="str">
        <f t="shared" si="1"/>
        <v/>
      </c>
    </row>
    <row r="661">
      <c r="A661" s="132"/>
      <c r="B661" s="29"/>
      <c r="C661" s="29"/>
      <c r="D661" s="29"/>
      <c r="E661" s="29"/>
      <c r="F661" s="29"/>
      <c r="G661" s="29"/>
      <c r="H661" s="29"/>
      <c r="I661" s="29"/>
      <c r="J661" s="132"/>
      <c r="K661" s="29"/>
      <c r="L661" s="41" t="str">
        <f t="array" ref="L661">IF($B661="","",IF($A661&lt;&gt;"Có","Không",IF($G661="","Có",IF(IFERROR(INDEX('_bk 0830-1728 📚 Bộ câu hỏi'!$A$13:$A1000,MATCH($B661&amp;"|"&amp;$C661&amp;"|",'_bk 0830-1728 📚 Bộ câu hỏi'!$M$13:$M1000,0)),"Có")="Không","Không",IF(IFERROR(INDEX('_bk 0830-1728 📚 Bộ câu hỏi'!$A$13:$A1000,MATCH($B661&amp;"|"&amp;$C661&amp;"|"&amp;$D661,'_bk 0830-1728 📚 Bộ câu hỏi'!$M$13:$M1000,0)),"Có")="Không","Không","Có")))))</f>
        <v/>
      </c>
      <c r="M661" s="29" t="str">
        <f t="shared" si="1"/>
        <v/>
      </c>
    </row>
    <row r="662">
      <c r="A662" s="132"/>
      <c r="B662" s="29"/>
      <c r="C662" s="29"/>
      <c r="D662" s="29"/>
      <c r="E662" s="29"/>
      <c r="F662" s="29"/>
      <c r="G662" s="29"/>
      <c r="H662" s="29"/>
      <c r="I662" s="29"/>
      <c r="J662" s="132"/>
      <c r="K662" s="29"/>
      <c r="L662" s="41" t="str">
        <f t="array" ref="L662">IF($B662="","",IF($A662&lt;&gt;"Có","Không",IF($G662="","Có",IF(IFERROR(INDEX('_bk 0830-1728 📚 Bộ câu hỏi'!$A$13:$A1000,MATCH($B662&amp;"|"&amp;$C662&amp;"|",'_bk 0830-1728 📚 Bộ câu hỏi'!$M$13:$M1000,0)),"Có")="Không","Không",IF(IFERROR(INDEX('_bk 0830-1728 📚 Bộ câu hỏi'!$A$13:$A1000,MATCH($B662&amp;"|"&amp;$C662&amp;"|"&amp;$D662,'_bk 0830-1728 📚 Bộ câu hỏi'!$M$13:$M1000,0)),"Có")="Không","Không","Có")))))</f>
        <v/>
      </c>
      <c r="M662" s="29" t="str">
        <f t="shared" si="1"/>
        <v/>
      </c>
    </row>
    <row r="663">
      <c r="A663" s="132"/>
      <c r="B663" s="29"/>
      <c r="C663" s="29"/>
      <c r="D663" s="29"/>
      <c r="E663" s="29"/>
      <c r="F663" s="29"/>
      <c r="G663" s="29"/>
      <c r="H663" s="29"/>
      <c r="I663" s="29"/>
      <c r="J663" s="132"/>
      <c r="K663" s="29"/>
      <c r="L663" s="41" t="str">
        <f t="array" ref="L663">IF($B663="","",IF($A663&lt;&gt;"Có","Không",IF($G663="","Có",IF(IFERROR(INDEX('_bk 0830-1728 📚 Bộ câu hỏi'!$A$13:$A1000,MATCH($B663&amp;"|"&amp;$C663&amp;"|",'_bk 0830-1728 📚 Bộ câu hỏi'!$M$13:$M1000,0)),"Có")="Không","Không",IF(IFERROR(INDEX('_bk 0830-1728 📚 Bộ câu hỏi'!$A$13:$A1000,MATCH($B663&amp;"|"&amp;$C663&amp;"|"&amp;$D663,'_bk 0830-1728 📚 Bộ câu hỏi'!$M$13:$M1000,0)),"Có")="Không","Không","Có")))))</f>
        <v/>
      </c>
      <c r="M663" s="29" t="str">
        <f t="shared" si="1"/>
        <v/>
      </c>
    </row>
    <row r="664">
      <c r="A664" s="132"/>
      <c r="B664" s="29"/>
      <c r="C664" s="29"/>
      <c r="D664" s="29"/>
      <c r="E664" s="29"/>
      <c r="F664" s="29"/>
      <c r="G664" s="29"/>
      <c r="H664" s="29"/>
      <c r="I664" s="29"/>
      <c r="J664" s="132"/>
      <c r="K664" s="29"/>
      <c r="L664" s="41" t="str">
        <f t="array" ref="L664">IF($B664="","",IF($A664&lt;&gt;"Có","Không",IF($G664="","Có",IF(IFERROR(INDEX('_bk 0830-1728 📚 Bộ câu hỏi'!$A$13:$A1000,MATCH($B664&amp;"|"&amp;$C664&amp;"|",'_bk 0830-1728 📚 Bộ câu hỏi'!$M$13:$M1000,0)),"Có")="Không","Không",IF(IFERROR(INDEX('_bk 0830-1728 📚 Bộ câu hỏi'!$A$13:$A1000,MATCH($B664&amp;"|"&amp;$C664&amp;"|"&amp;$D664,'_bk 0830-1728 📚 Bộ câu hỏi'!$M$13:$M1000,0)),"Có")="Không","Không","Có")))))</f>
        <v/>
      </c>
      <c r="M664" s="29" t="str">
        <f t="shared" si="1"/>
        <v/>
      </c>
    </row>
    <row r="665">
      <c r="A665" s="132"/>
      <c r="B665" s="29"/>
      <c r="C665" s="29"/>
      <c r="D665" s="29"/>
      <c r="E665" s="29"/>
      <c r="F665" s="29"/>
      <c r="G665" s="29"/>
      <c r="H665" s="29"/>
      <c r="I665" s="29"/>
      <c r="J665" s="132"/>
      <c r="K665" s="29"/>
      <c r="L665" s="41" t="str">
        <f t="array" ref="L665">IF($B665="","",IF($A665&lt;&gt;"Có","Không",IF($G665="","Có",IF(IFERROR(INDEX('_bk 0830-1728 📚 Bộ câu hỏi'!$A$13:$A1000,MATCH($B665&amp;"|"&amp;$C665&amp;"|",'_bk 0830-1728 📚 Bộ câu hỏi'!$M$13:$M1000,0)),"Có")="Không","Không",IF(IFERROR(INDEX('_bk 0830-1728 📚 Bộ câu hỏi'!$A$13:$A1000,MATCH($B665&amp;"|"&amp;$C665&amp;"|"&amp;$D665,'_bk 0830-1728 📚 Bộ câu hỏi'!$M$13:$M1000,0)),"Có")="Không","Không","Có")))))</f>
        <v/>
      </c>
      <c r="M665" s="29" t="str">
        <f t="shared" si="1"/>
        <v/>
      </c>
    </row>
    <row r="666">
      <c r="A666" s="132"/>
      <c r="B666" s="29"/>
      <c r="C666" s="29"/>
      <c r="D666" s="29"/>
      <c r="E666" s="29"/>
      <c r="F666" s="29"/>
      <c r="G666" s="29"/>
      <c r="H666" s="29"/>
      <c r="I666" s="29"/>
      <c r="J666" s="132"/>
      <c r="K666" s="29"/>
      <c r="L666" s="41" t="str">
        <f t="array" ref="L666">IF($B666="","",IF($A666&lt;&gt;"Có","Không",IF($G666="","Có",IF(IFERROR(INDEX('_bk 0830-1728 📚 Bộ câu hỏi'!$A$13:$A1000,MATCH($B666&amp;"|"&amp;$C666&amp;"|",'_bk 0830-1728 📚 Bộ câu hỏi'!$M$13:$M1000,0)),"Có")="Không","Không",IF(IFERROR(INDEX('_bk 0830-1728 📚 Bộ câu hỏi'!$A$13:$A1000,MATCH($B666&amp;"|"&amp;$C666&amp;"|"&amp;$D666,'_bk 0830-1728 📚 Bộ câu hỏi'!$M$13:$M1000,0)),"Có")="Không","Không","Có")))))</f>
        <v/>
      </c>
      <c r="M666" s="29" t="str">
        <f t="shared" si="1"/>
        <v/>
      </c>
    </row>
    <row r="667">
      <c r="A667" s="132"/>
      <c r="B667" s="29"/>
      <c r="C667" s="29"/>
      <c r="D667" s="29"/>
      <c r="E667" s="29"/>
      <c r="F667" s="29"/>
      <c r="G667" s="29"/>
      <c r="H667" s="29"/>
      <c r="I667" s="29"/>
      <c r="J667" s="132"/>
      <c r="K667" s="29"/>
      <c r="L667" s="41" t="str">
        <f t="array" ref="L667">IF($B667="","",IF($A667&lt;&gt;"Có","Không",IF($G667="","Có",IF(IFERROR(INDEX('_bk 0830-1728 📚 Bộ câu hỏi'!$A$13:$A1000,MATCH($B667&amp;"|"&amp;$C667&amp;"|",'_bk 0830-1728 📚 Bộ câu hỏi'!$M$13:$M1000,0)),"Có")="Không","Không",IF(IFERROR(INDEX('_bk 0830-1728 📚 Bộ câu hỏi'!$A$13:$A1000,MATCH($B667&amp;"|"&amp;$C667&amp;"|"&amp;$D667,'_bk 0830-1728 📚 Bộ câu hỏi'!$M$13:$M1000,0)),"Có")="Không","Không","Có")))))</f>
        <v/>
      </c>
      <c r="M667" s="29" t="str">
        <f t="shared" si="1"/>
        <v/>
      </c>
    </row>
    <row r="668">
      <c r="A668" s="132"/>
      <c r="B668" s="29"/>
      <c r="C668" s="29"/>
      <c r="D668" s="29"/>
      <c r="E668" s="29"/>
      <c r="F668" s="29"/>
      <c r="G668" s="29"/>
      <c r="H668" s="29"/>
      <c r="I668" s="29"/>
      <c r="J668" s="132"/>
      <c r="K668" s="29"/>
      <c r="L668" s="41" t="str">
        <f t="array" ref="L668">IF($B668="","",IF($A668&lt;&gt;"Có","Không",IF($G668="","Có",IF(IFERROR(INDEX('_bk 0830-1728 📚 Bộ câu hỏi'!$A$13:$A1000,MATCH($B668&amp;"|"&amp;$C668&amp;"|",'_bk 0830-1728 📚 Bộ câu hỏi'!$M$13:$M1000,0)),"Có")="Không","Không",IF(IFERROR(INDEX('_bk 0830-1728 📚 Bộ câu hỏi'!$A$13:$A1000,MATCH($B668&amp;"|"&amp;$C668&amp;"|"&amp;$D668,'_bk 0830-1728 📚 Bộ câu hỏi'!$M$13:$M1000,0)),"Có")="Không","Không","Có")))))</f>
        <v/>
      </c>
      <c r="M668" s="29" t="str">
        <f t="shared" si="1"/>
        <v/>
      </c>
    </row>
    <row r="669">
      <c r="A669" s="132"/>
      <c r="B669" s="29"/>
      <c r="C669" s="29"/>
      <c r="D669" s="29"/>
      <c r="E669" s="29"/>
      <c r="F669" s="29"/>
      <c r="G669" s="29"/>
      <c r="H669" s="29"/>
      <c r="I669" s="29"/>
      <c r="J669" s="132"/>
      <c r="K669" s="29"/>
      <c r="L669" s="41" t="str">
        <f t="array" ref="L669">IF($B669="","",IF($A669&lt;&gt;"Có","Không",IF($G669="","Có",IF(IFERROR(INDEX('_bk 0830-1728 📚 Bộ câu hỏi'!$A$13:$A1000,MATCH($B669&amp;"|"&amp;$C669&amp;"|",'_bk 0830-1728 📚 Bộ câu hỏi'!$M$13:$M1000,0)),"Có")="Không","Không",IF(IFERROR(INDEX('_bk 0830-1728 📚 Bộ câu hỏi'!$A$13:$A1000,MATCH($B669&amp;"|"&amp;$C669&amp;"|"&amp;$D669,'_bk 0830-1728 📚 Bộ câu hỏi'!$M$13:$M1000,0)),"Có")="Không","Không","Có")))))</f>
        <v/>
      </c>
      <c r="M669" s="29" t="str">
        <f t="shared" si="1"/>
        <v/>
      </c>
    </row>
    <row r="670">
      <c r="A670" s="132"/>
      <c r="B670" s="29"/>
      <c r="C670" s="29"/>
      <c r="D670" s="29"/>
      <c r="E670" s="29"/>
      <c r="F670" s="29"/>
      <c r="G670" s="29"/>
      <c r="H670" s="29"/>
      <c r="I670" s="29"/>
      <c r="J670" s="132"/>
      <c r="K670" s="29"/>
      <c r="L670" s="41" t="str">
        <f t="array" ref="L670">IF($B670="","",IF($A670&lt;&gt;"Có","Không",IF($G670="","Có",IF(IFERROR(INDEX('_bk 0830-1728 📚 Bộ câu hỏi'!$A$13:$A1000,MATCH($B670&amp;"|"&amp;$C670&amp;"|",'_bk 0830-1728 📚 Bộ câu hỏi'!$M$13:$M1000,0)),"Có")="Không","Không",IF(IFERROR(INDEX('_bk 0830-1728 📚 Bộ câu hỏi'!$A$13:$A1000,MATCH($B670&amp;"|"&amp;$C670&amp;"|"&amp;$D670,'_bk 0830-1728 📚 Bộ câu hỏi'!$M$13:$M1000,0)),"Có")="Không","Không","Có")))))</f>
        <v/>
      </c>
      <c r="M670" s="29" t="str">
        <f t="shared" si="1"/>
        <v/>
      </c>
    </row>
    <row r="671">
      <c r="A671" s="132"/>
      <c r="B671" s="29"/>
      <c r="C671" s="29"/>
      <c r="D671" s="29"/>
      <c r="E671" s="29"/>
      <c r="F671" s="29"/>
      <c r="G671" s="29"/>
      <c r="H671" s="29"/>
      <c r="I671" s="29"/>
      <c r="J671" s="132"/>
      <c r="K671" s="29"/>
      <c r="L671" s="41" t="str">
        <f t="array" ref="L671">IF($B671="","",IF($A671&lt;&gt;"Có","Không",IF($G671="","Có",IF(IFERROR(INDEX('_bk 0830-1728 📚 Bộ câu hỏi'!$A$13:$A1000,MATCH($B671&amp;"|"&amp;$C671&amp;"|",'_bk 0830-1728 📚 Bộ câu hỏi'!$M$13:$M1000,0)),"Có")="Không","Không",IF(IFERROR(INDEX('_bk 0830-1728 📚 Bộ câu hỏi'!$A$13:$A1000,MATCH($B671&amp;"|"&amp;$C671&amp;"|"&amp;$D671,'_bk 0830-1728 📚 Bộ câu hỏi'!$M$13:$M1000,0)),"Có")="Không","Không","Có")))))</f>
        <v/>
      </c>
      <c r="M671" s="29" t="str">
        <f t="shared" si="1"/>
        <v/>
      </c>
    </row>
    <row r="672">
      <c r="A672" s="132"/>
      <c r="B672" s="29"/>
      <c r="C672" s="29"/>
      <c r="D672" s="29"/>
      <c r="E672" s="29"/>
      <c r="F672" s="29"/>
      <c r="G672" s="29"/>
      <c r="H672" s="29"/>
      <c r="I672" s="29"/>
      <c r="J672" s="132"/>
      <c r="K672" s="29"/>
      <c r="L672" s="41" t="str">
        <f t="array" ref="L672">IF($B672="","",IF($A672&lt;&gt;"Có","Không",IF($G672="","Có",IF(IFERROR(INDEX('_bk 0830-1728 📚 Bộ câu hỏi'!$A$13:$A1000,MATCH($B672&amp;"|"&amp;$C672&amp;"|",'_bk 0830-1728 📚 Bộ câu hỏi'!$M$13:$M1000,0)),"Có")="Không","Không",IF(IFERROR(INDEX('_bk 0830-1728 📚 Bộ câu hỏi'!$A$13:$A1000,MATCH($B672&amp;"|"&amp;$C672&amp;"|"&amp;$D672,'_bk 0830-1728 📚 Bộ câu hỏi'!$M$13:$M1000,0)),"Có")="Không","Không","Có")))))</f>
        <v/>
      </c>
      <c r="M672" s="29" t="str">
        <f t="shared" si="1"/>
        <v/>
      </c>
    </row>
    <row r="673">
      <c r="A673" s="132"/>
      <c r="B673" s="29"/>
      <c r="C673" s="29"/>
      <c r="D673" s="29"/>
      <c r="E673" s="29"/>
      <c r="F673" s="29"/>
      <c r="G673" s="29"/>
      <c r="H673" s="29"/>
      <c r="I673" s="29"/>
      <c r="J673" s="132"/>
      <c r="K673" s="29"/>
      <c r="L673" s="41" t="str">
        <f t="array" ref="L673">IF($B673="","",IF($A673&lt;&gt;"Có","Không",IF($G673="","Có",IF(IFERROR(INDEX('_bk 0830-1728 📚 Bộ câu hỏi'!$A$13:$A1000,MATCH($B673&amp;"|"&amp;$C673&amp;"|",'_bk 0830-1728 📚 Bộ câu hỏi'!$M$13:$M1000,0)),"Có")="Không","Không",IF(IFERROR(INDEX('_bk 0830-1728 📚 Bộ câu hỏi'!$A$13:$A1000,MATCH($B673&amp;"|"&amp;$C673&amp;"|"&amp;$D673,'_bk 0830-1728 📚 Bộ câu hỏi'!$M$13:$M1000,0)),"Có")="Không","Không","Có")))))</f>
        <v/>
      </c>
      <c r="M673" s="29" t="str">
        <f t="shared" si="1"/>
        <v/>
      </c>
    </row>
    <row r="674">
      <c r="A674" s="132"/>
      <c r="B674" s="29"/>
      <c r="C674" s="29"/>
      <c r="D674" s="29"/>
      <c r="E674" s="29"/>
      <c r="F674" s="29"/>
      <c r="G674" s="29"/>
      <c r="H674" s="29"/>
      <c r="I674" s="29"/>
      <c r="J674" s="132"/>
      <c r="K674" s="29"/>
      <c r="L674" s="41" t="str">
        <f t="array" ref="L674">IF($B674="","",IF($A674&lt;&gt;"Có","Không",IF($G674="","Có",IF(IFERROR(INDEX('_bk 0830-1728 📚 Bộ câu hỏi'!$A$13:$A1000,MATCH($B674&amp;"|"&amp;$C674&amp;"|",'_bk 0830-1728 📚 Bộ câu hỏi'!$M$13:$M1000,0)),"Có")="Không","Không",IF(IFERROR(INDEX('_bk 0830-1728 📚 Bộ câu hỏi'!$A$13:$A1000,MATCH($B674&amp;"|"&amp;$C674&amp;"|"&amp;$D674,'_bk 0830-1728 📚 Bộ câu hỏi'!$M$13:$M1000,0)),"Có")="Không","Không","Có")))))</f>
        <v/>
      </c>
      <c r="M674" s="29" t="str">
        <f t="shared" si="1"/>
        <v/>
      </c>
    </row>
    <row r="675">
      <c r="A675" s="132"/>
      <c r="B675" s="29"/>
      <c r="C675" s="29"/>
      <c r="D675" s="29"/>
      <c r="E675" s="29"/>
      <c r="F675" s="29"/>
      <c r="G675" s="29"/>
      <c r="H675" s="29"/>
      <c r="I675" s="29"/>
      <c r="J675" s="132"/>
      <c r="K675" s="29"/>
      <c r="L675" s="41" t="str">
        <f t="array" ref="L675">IF($B675="","",IF($A675&lt;&gt;"Có","Không",IF($G675="","Có",IF(IFERROR(INDEX('_bk 0830-1728 📚 Bộ câu hỏi'!$A$13:$A1000,MATCH($B675&amp;"|"&amp;$C675&amp;"|",'_bk 0830-1728 📚 Bộ câu hỏi'!$M$13:$M1000,0)),"Có")="Không","Không",IF(IFERROR(INDEX('_bk 0830-1728 📚 Bộ câu hỏi'!$A$13:$A1000,MATCH($B675&amp;"|"&amp;$C675&amp;"|"&amp;$D675,'_bk 0830-1728 📚 Bộ câu hỏi'!$M$13:$M1000,0)),"Có")="Không","Không","Có")))))</f>
        <v/>
      </c>
      <c r="M675" s="29" t="str">
        <f t="shared" si="1"/>
        <v/>
      </c>
    </row>
    <row r="676">
      <c r="A676" s="132"/>
      <c r="B676" s="29"/>
      <c r="C676" s="29"/>
      <c r="D676" s="29"/>
      <c r="E676" s="29"/>
      <c r="F676" s="29"/>
      <c r="G676" s="29"/>
      <c r="H676" s="29"/>
      <c r="I676" s="29"/>
      <c r="J676" s="132"/>
      <c r="K676" s="29"/>
      <c r="L676" s="41" t="str">
        <f t="array" ref="L676">IF($B676="","",IF($A676&lt;&gt;"Có","Không",IF($G676="","Có",IF(IFERROR(INDEX('_bk 0830-1728 📚 Bộ câu hỏi'!$A$13:$A1000,MATCH($B676&amp;"|"&amp;$C676&amp;"|",'_bk 0830-1728 📚 Bộ câu hỏi'!$M$13:$M1000,0)),"Có")="Không","Không",IF(IFERROR(INDEX('_bk 0830-1728 📚 Bộ câu hỏi'!$A$13:$A1000,MATCH($B676&amp;"|"&amp;$C676&amp;"|"&amp;$D676,'_bk 0830-1728 📚 Bộ câu hỏi'!$M$13:$M1000,0)),"Có")="Không","Không","Có")))))</f>
        <v/>
      </c>
      <c r="M676" s="29" t="str">
        <f t="shared" si="1"/>
        <v/>
      </c>
    </row>
    <row r="677">
      <c r="A677" s="132"/>
      <c r="B677" s="29"/>
      <c r="C677" s="29"/>
      <c r="D677" s="29"/>
      <c r="E677" s="29"/>
      <c r="F677" s="29"/>
      <c r="G677" s="29"/>
      <c r="H677" s="29"/>
      <c r="I677" s="29"/>
      <c r="J677" s="132"/>
      <c r="K677" s="29"/>
      <c r="L677" s="41" t="str">
        <f t="array" ref="L677">IF($B677="","",IF($A677&lt;&gt;"Có","Không",IF($G677="","Có",IF(IFERROR(INDEX('_bk 0830-1728 📚 Bộ câu hỏi'!$A$13:$A1000,MATCH($B677&amp;"|"&amp;$C677&amp;"|",'_bk 0830-1728 📚 Bộ câu hỏi'!$M$13:$M1000,0)),"Có")="Không","Không",IF(IFERROR(INDEX('_bk 0830-1728 📚 Bộ câu hỏi'!$A$13:$A1000,MATCH($B677&amp;"|"&amp;$C677&amp;"|"&amp;$D677,'_bk 0830-1728 📚 Bộ câu hỏi'!$M$13:$M1000,0)),"Có")="Không","Không","Có")))))</f>
        <v/>
      </c>
      <c r="M677" s="29" t="str">
        <f t="shared" si="1"/>
        <v/>
      </c>
    </row>
    <row r="678">
      <c r="A678" s="132"/>
      <c r="B678" s="29"/>
      <c r="C678" s="29"/>
      <c r="D678" s="29"/>
      <c r="E678" s="29"/>
      <c r="F678" s="29"/>
      <c r="G678" s="29"/>
      <c r="H678" s="29"/>
      <c r="I678" s="29"/>
      <c r="J678" s="132"/>
      <c r="K678" s="29"/>
      <c r="L678" s="41" t="str">
        <f t="array" ref="L678">IF($B678="","",IF($A678&lt;&gt;"Có","Không",IF($G678="","Có",IF(IFERROR(INDEX('_bk 0830-1728 📚 Bộ câu hỏi'!$A$13:$A1000,MATCH($B678&amp;"|"&amp;$C678&amp;"|",'_bk 0830-1728 📚 Bộ câu hỏi'!$M$13:$M1000,0)),"Có")="Không","Không",IF(IFERROR(INDEX('_bk 0830-1728 📚 Bộ câu hỏi'!$A$13:$A1000,MATCH($B678&amp;"|"&amp;$C678&amp;"|"&amp;$D678,'_bk 0830-1728 📚 Bộ câu hỏi'!$M$13:$M1000,0)),"Có")="Không","Không","Có")))))</f>
        <v/>
      </c>
      <c r="M678" s="29" t="str">
        <f t="shared" si="1"/>
        <v/>
      </c>
    </row>
    <row r="679">
      <c r="A679" s="132"/>
      <c r="B679" s="29"/>
      <c r="C679" s="29"/>
      <c r="D679" s="29"/>
      <c r="E679" s="29"/>
      <c r="F679" s="29"/>
      <c r="G679" s="29"/>
      <c r="H679" s="29"/>
      <c r="I679" s="29"/>
      <c r="J679" s="132"/>
      <c r="K679" s="29"/>
      <c r="L679" s="41" t="str">
        <f t="array" ref="L679">IF($B679="","",IF($A679&lt;&gt;"Có","Không",IF($G679="","Có",IF(IFERROR(INDEX('_bk 0830-1728 📚 Bộ câu hỏi'!$A$13:$A1000,MATCH($B679&amp;"|"&amp;$C679&amp;"|",'_bk 0830-1728 📚 Bộ câu hỏi'!$M$13:$M1000,0)),"Có")="Không","Không",IF(IFERROR(INDEX('_bk 0830-1728 📚 Bộ câu hỏi'!$A$13:$A1000,MATCH($B679&amp;"|"&amp;$C679&amp;"|"&amp;$D679,'_bk 0830-1728 📚 Bộ câu hỏi'!$M$13:$M1000,0)),"Có")="Không","Không","Có")))))</f>
        <v/>
      </c>
      <c r="M679" s="29" t="str">
        <f t="shared" si="1"/>
        <v/>
      </c>
    </row>
    <row r="680">
      <c r="A680" s="132"/>
      <c r="B680" s="29"/>
      <c r="C680" s="29"/>
      <c r="D680" s="29"/>
      <c r="E680" s="29"/>
      <c r="F680" s="29"/>
      <c r="G680" s="29"/>
      <c r="H680" s="29"/>
      <c r="I680" s="29"/>
      <c r="J680" s="132"/>
      <c r="K680" s="29"/>
      <c r="L680" s="41" t="str">
        <f t="array" ref="L680">IF($B680="","",IF($A680&lt;&gt;"Có","Không",IF($G680="","Có",IF(IFERROR(INDEX('_bk 0830-1728 📚 Bộ câu hỏi'!$A$13:$A1000,MATCH($B680&amp;"|"&amp;$C680&amp;"|",'_bk 0830-1728 📚 Bộ câu hỏi'!$M$13:$M1000,0)),"Có")="Không","Không",IF(IFERROR(INDEX('_bk 0830-1728 📚 Bộ câu hỏi'!$A$13:$A1000,MATCH($B680&amp;"|"&amp;$C680&amp;"|"&amp;$D680,'_bk 0830-1728 📚 Bộ câu hỏi'!$M$13:$M1000,0)),"Có")="Không","Không","Có")))))</f>
        <v/>
      </c>
      <c r="M680" s="29" t="str">
        <f t="shared" si="1"/>
        <v/>
      </c>
    </row>
    <row r="681">
      <c r="A681" s="132"/>
      <c r="B681" s="29"/>
      <c r="C681" s="29"/>
      <c r="D681" s="29"/>
      <c r="E681" s="29"/>
      <c r="F681" s="29"/>
      <c r="G681" s="29"/>
      <c r="H681" s="29"/>
      <c r="I681" s="29"/>
      <c r="J681" s="132"/>
      <c r="K681" s="29"/>
      <c r="L681" s="41" t="str">
        <f t="array" ref="L681">IF($B681="","",IF($A681&lt;&gt;"Có","Không",IF($G681="","Có",IF(IFERROR(INDEX('_bk 0830-1728 📚 Bộ câu hỏi'!$A$13:$A1000,MATCH($B681&amp;"|"&amp;$C681&amp;"|",'_bk 0830-1728 📚 Bộ câu hỏi'!$M$13:$M1000,0)),"Có")="Không","Không",IF(IFERROR(INDEX('_bk 0830-1728 📚 Bộ câu hỏi'!$A$13:$A1000,MATCH($B681&amp;"|"&amp;$C681&amp;"|"&amp;$D681,'_bk 0830-1728 📚 Bộ câu hỏi'!$M$13:$M1000,0)),"Có")="Không","Không","Có")))))</f>
        <v/>
      </c>
      <c r="M681" s="29" t="str">
        <f t="shared" si="1"/>
        <v/>
      </c>
    </row>
    <row r="682">
      <c r="A682" s="132"/>
      <c r="B682" s="29"/>
      <c r="C682" s="29"/>
      <c r="D682" s="29"/>
      <c r="E682" s="29"/>
      <c r="F682" s="29"/>
      <c r="G682" s="29"/>
      <c r="H682" s="29"/>
      <c r="I682" s="29"/>
      <c r="J682" s="132"/>
      <c r="K682" s="29"/>
      <c r="L682" s="41" t="str">
        <f t="array" ref="L682">IF($B682="","",IF($A682&lt;&gt;"Có","Không",IF($G682="","Có",IF(IFERROR(INDEX('_bk 0830-1728 📚 Bộ câu hỏi'!$A$13:$A1000,MATCH($B682&amp;"|"&amp;$C682&amp;"|",'_bk 0830-1728 📚 Bộ câu hỏi'!$M$13:$M1000,0)),"Có")="Không","Không",IF(IFERROR(INDEX('_bk 0830-1728 📚 Bộ câu hỏi'!$A$13:$A1000,MATCH($B682&amp;"|"&amp;$C682&amp;"|"&amp;$D682,'_bk 0830-1728 📚 Bộ câu hỏi'!$M$13:$M1000,0)),"Có")="Không","Không","Có")))))</f>
        <v/>
      </c>
      <c r="M682" s="29" t="str">
        <f t="shared" si="1"/>
        <v/>
      </c>
    </row>
    <row r="683">
      <c r="A683" s="132"/>
      <c r="B683" s="29"/>
      <c r="C683" s="29"/>
      <c r="D683" s="29"/>
      <c r="E683" s="29"/>
      <c r="F683" s="29"/>
      <c r="G683" s="29"/>
      <c r="H683" s="29"/>
      <c r="I683" s="29"/>
      <c r="J683" s="132"/>
      <c r="K683" s="29"/>
      <c r="L683" s="41" t="str">
        <f t="array" ref="L683">IF($B683="","",IF($A683&lt;&gt;"Có","Không",IF($G683="","Có",IF(IFERROR(INDEX('_bk 0830-1728 📚 Bộ câu hỏi'!$A$13:$A1000,MATCH($B683&amp;"|"&amp;$C683&amp;"|",'_bk 0830-1728 📚 Bộ câu hỏi'!$M$13:$M1000,0)),"Có")="Không","Không",IF(IFERROR(INDEX('_bk 0830-1728 📚 Bộ câu hỏi'!$A$13:$A1000,MATCH($B683&amp;"|"&amp;$C683&amp;"|"&amp;$D683,'_bk 0830-1728 📚 Bộ câu hỏi'!$M$13:$M1000,0)),"Có")="Không","Không","Có")))))</f>
        <v/>
      </c>
      <c r="M683" s="29" t="str">
        <f t="shared" si="1"/>
        <v/>
      </c>
    </row>
    <row r="684">
      <c r="A684" s="132"/>
      <c r="B684" s="29"/>
      <c r="C684" s="29"/>
      <c r="D684" s="29"/>
      <c r="E684" s="29"/>
      <c r="F684" s="29"/>
      <c r="G684" s="29"/>
      <c r="H684" s="29"/>
      <c r="I684" s="29"/>
      <c r="J684" s="132"/>
      <c r="K684" s="29"/>
      <c r="L684" s="41" t="str">
        <f t="array" ref="L684">IF($B684="","",IF($A684&lt;&gt;"Có","Không",IF($G684="","Có",IF(IFERROR(INDEX('_bk 0830-1728 📚 Bộ câu hỏi'!$A$13:$A1000,MATCH($B684&amp;"|"&amp;$C684&amp;"|",'_bk 0830-1728 📚 Bộ câu hỏi'!$M$13:$M1000,0)),"Có")="Không","Không",IF(IFERROR(INDEX('_bk 0830-1728 📚 Bộ câu hỏi'!$A$13:$A1000,MATCH($B684&amp;"|"&amp;$C684&amp;"|"&amp;$D684,'_bk 0830-1728 📚 Bộ câu hỏi'!$M$13:$M1000,0)),"Có")="Không","Không","Có")))))</f>
        <v/>
      </c>
      <c r="M684" s="29" t="str">
        <f t="shared" si="1"/>
        <v/>
      </c>
    </row>
    <row r="685">
      <c r="A685" s="132"/>
      <c r="B685" s="29"/>
      <c r="C685" s="29"/>
      <c r="D685" s="29"/>
      <c r="E685" s="29"/>
      <c r="F685" s="29"/>
      <c r="G685" s="29"/>
      <c r="H685" s="29"/>
      <c r="I685" s="29"/>
      <c r="J685" s="132"/>
      <c r="K685" s="29"/>
      <c r="L685" s="41" t="str">
        <f t="array" ref="L685">IF($B685="","",IF($A685&lt;&gt;"Có","Không",IF($G685="","Có",IF(IFERROR(INDEX('_bk 0830-1728 📚 Bộ câu hỏi'!$A$13:$A1000,MATCH($B685&amp;"|"&amp;$C685&amp;"|",'_bk 0830-1728 📚 Bộ câu hỏi'!$M$13:$M1000,0)),"Có")="Không","Không",IF(IFERROR(INDEX('_bk 0830-1728 📚 Bộ câu hỏi'!$A$13:$A1000,MATCH($B685&amp;"|"&amp;$C685&amp;"|"&amp;$D685,'_bk 0830-1728 📚 Bộ câu hỏi'!$M$13:$M1000,0)),"Có")="Không","Không","Có")))))</f>
        <v/>
      </c>
      <c r="M685" s="29" t="str">
        <f t="shared" si="1"/>
        <v/>
      </c>
    </row>
    <row r="686">
      <c r="A686" s="132"/>
      <c r="B686" s="29"/>
      <c r="C686" s="29"/>
      <c r="D686" s="29"/>
      <c r="E686" s="29"/>
      <c r="F686" s="29"/>
      <c r="G686" s="29"/>
      <c r="H686" s="29"/>
      <c r="I686" s="29"/>
      <c r="J686" s="132"/>
      <c r="K686" s="29"/>
      <c r="L686" s="41" t="str">
        <f t="array" ref="L686">IF($B686="","",IF($A686&lt;&gt;"Có","Không",IF($G686="","Có",IF(IFERROR(INDEX('_bk 0830-1728 📚 Bộ câu hỏi'!$A$13:$A1000,MATCH($B686&amp;"|"&amp;$C686&amp;"|",'_bk 0830-1728 📚 Bộ câu hỏi'!$M$13:$M1000,0)),"Có")="Không","Không",IF(IFERROR(INDEX('_bk 0830-1728 📚 Bộ câu hỏi'!$A$13:$A1000,MATCH($B686&amp;"|"&amp;$C686&amp;"|"&amp;$D686,'_bk 0830-1728 📚 Bộ câu hỏi'!$M$13:$M1000,0)),"Có")="Không","Không","Có")))))</f>
        <v/>
      </c>
      <c r="M686" s="29" t="str">
        <f t="shared" si="1"/>
        <v/>
      </c>
    </row>
    <row r="687">
      <c r="A687" s="132"/>
      <c r="B687" s="29"/>
      <c r="C687" s="29"/>
      <c r="D687" s="29"/>
      <c r="E687" s="29"/>
      <c r="F687" s="29"/>
      <c r="G687" s="29"/>
      <c r="H687" s="29"/>
      <c r="I687" s="29"/>
      <c r="J687" s="132"/>
      <c r="K687" s="29"/>
      <c r="L687" s="41" t="str">
        <f t="array" ref="L687">IF($B687="","",IF($A687&lt;&gt;"Có","Không",IF($G687="","Có",IF(IFERROR(INDEX('_bk 0830-1728 📚 Bộ câu hỏi'!$A$13:$A1000,MATCH($B687&amp;"|"&amp;$C687&amp;"|",'_bk 0830-1728 📚 Bộ câu hỏi'!$M$13:$M1000,0)),"Có")="Không","Không",IF(IFERROR(INDEX('_bk 0830-1728 📚 Bộ câu hỏi'!$A$13:$A1000,MATCH($B687&amp;"|"&amp;$C687&amp;"|"&amp;$D687,'_bk 0830-1728 📚 Bộ câu hỏi'!$M$13:$M1000,0)),"Có")="Không","Không","Có")))))</f>
        <v/>
      </c>
      <c r="M687" s="29" t="str">
        <f t="shared" si="1"/>
        <v/>
      </c>
    </row>
    <row r="688">
      <c r="A688" s="132"/>
      <c r="B688" s="29"/>
      <c r="C688" s="29"/>
      <c r="D688" s="29"/>
      <c r="E688" s="29"/>
      <c r="F688" s="29"/>
      <c r="G688" s="29"/>
      <c r="H688" s="29"/>
      <c r="I688" s="29"/>
      <c r="J688" s="132"/>
      <c r="K688" s="29"/>
      <c r="L688" s="41" t="str">
        <f t="array" ref="L688">IF($B688="","",IF($A688&lt;&gt;"Có","Không",IF($G688="","Có",IF(IFERROR(INDEX('_bk 0830-1728 📚 Bộ câu hỏi'!$A$13:$A1000,MATCH($B688&amp;"|"&amp;$C688&amp;"|",'_bk 0830-1728 📚 Bộ câu hỏi'!$M$13:$M1000,0)),"Có")="Không","Không",IF(IFERROR(INDEX('_bk 0830-1728 📚 Bộ câu hỏi'!$A$13:$A1000,MATCH($B688&amp;"|"&amp;$C688&amp;"|"&amp;$D688,'_bk 0830-1728 📚 Bộ câu hỏi'!$M$13:$M1000,0)),"Có")="Không","Không","Có")))))</f>
        <v/>
      </c>
      <c r="M688" s="29" t="str">
        <f t="shared" si="1"/>
        <v/>
      </c>
    </row>
    <row r="689">
      <c r="A689" s="132"/>
      <c r="B689" s="29"/>
      <c r="C689" s="29"/>
      <c r="D689" s="29"/>
      <c r="E689" s="29"/>
      <c r="F689" s="29"/>
      <c r="G689" s="29"/>
      <c r="H689" s="29"/>
      <c r="I689" s="29"/>
      <c r="J689" s="132"/>
      <c r="K689" s="29"/>
      <c r="L689" s="41" t="str">
        <f t="array" ref="L689">IF($B689="","",IF($A689&lt;&gt;"Có","Không",IF($G689="","Có",IF(IFERROR(INDEX('_bk 0830-1728 📚 Bộ câu hỏi'!$A$13:$A1000,MATCH($B689&amp;"|"&amp;$C689&amp;"|",'_bk 0830-1728 📚 Bộ câu hỏi'!$M$13:$M1000,0)),"Có")="Không","Không",IF(IFERROR(INDEX('_bk 0830-1728 📚 Bộ câu hỏi'!$A$13:$A1000,MATCH($B689&amp;"|"&amp;$C689&amp;"|"&amp;$D689,'_bk 0830-1728 📚 Bộ câu hỏi'!$M$13:$M1000,0)),"Có")="Không","Không","Có")))))</f>
        <v/>
      </c>
      <c r="M689" s="29" t="str">
        <f t="shared" si="1"/>
        <v/>
      </c>
    </row>
    <row r="690">
      <c r="A690" s="132"/>
      <c r="B690" s="29"/>
      <c r="C690" s="29"/>
      <c r="D690" s="29"/>
      <c r="E690" s="29"/>
      <c r="F690" s="29"/>
      <c r="G690" s="29"/>
      <c r="H690" s="29"/>
      <c r="I690" s="29"/>
      <c r="J690" s="132"/>
      <c r="K690" s="29"/>
      <c r="L690" s="41" t="str">
        <f t="array" ref="L690">IF($B690="","",IF($A690&lt;&gt;"Có","Không",IF($G690="","Có",IF(IFERROR(INDEX('_bk 0830-1728 📚 Bộ câu hỏi'!$A$13:$A1000,MATCH($B690&amp;"|"&amp;$C690&amp;"|",'_bk 0830-1728 📚 Bộ câu hỏi'!$M$13:$M1000,0)),"Có")="Không","Không",IF(IFERROR(INDEX('_bk 0830-1728 📚 Bộ câu hỏi'!$A$13:$A1000,MATCH($B690&amp;"|"&amp;$C690&amp;"|"&amp;$D690,'_bk 0830-1728 📚 Bộ câu hỏi'!$M$13:$M1000,0)),"Có")="Không","Không","Có")))))</f>
        <v/>
      </c>
      <c r="M690" s="29" t="str">
        <f t="shared" si="1"/>
        <v/>
      </c>
    </row>
    <row r="691">
      <c r="A691" s="132"/>
      <c r="B691" s="29"/>
      <c r="C691" s="29"/>
      <c r="D691" s="29"/>
      <c r="E691" s="29"/>
      <c r="F691" s="29"/>
      <c r="G691" s="29"/>
      <c r="H691" s="29"/>
      <c r="I691" s="29"/>
      <c r="J691" s="132"/>
      <c r="K691" s="29"/>
      <c r="L691" s="41" t="str">
        <f t="array" ref="L691">IF($B691="","",IF($A691&lt;&gt;"Có","Không",IF($G691="","Có",IF(IFERROR(INDEX('_bk 0830-1728 📚 Bộ câu hỏi'!$A$13:$A1000,MATCH($B691&amp;"|"&amp;$C691&amp;"|",'_bk 0830-1728 📚 Bộ câu hỏi'!$M$13:$M1000,0)),"Có")="Không","Không",IF(IFERROR(INDEX('_bk 0830-1728 📚 Bộ câu hỏi'!$A$13:$A1000,MATCH($B691&amp;"|"&amp;$C691&amp;"|"&amp;$D691,'_bk 0830-1728 📚 Bộ câu hỏi'!$M$13:$M1000,0)),"Có")="Không","Không","Có")))))</f>
        <v/>
      </c>
      <c r="M691" s="29" t="str">
        <f t="shared" si="1"/>
        <v/>
      </c>
    </row>
    <row r="692">
      <c r="A692" s="132"/>
      <c r="B692" s="29"/>
      <c r="C692" s="29"/>
      <c r="D692" s="29"/>
      <c r="E692" s="29"/>
      <c r="F692" s="29"/>
      <c r="G692" s="29"/>
      <c r="H692" s="29"/>
      <c r="I692" s="29"/>
      <c r="J692" s="132"/>
      <c r="K692" s="29"/>
      <c r="L692" s="41" t="str">
        <f t="array" ref="L692">IF($B692="","",IF($A692&lt;&gt;"Có","Không",IF($G692="","Có",IF(IFERROR(INDEX('_bk 0830-1728 📚 Bộ câu hỏi'!$A$13:$A1000,MATCH($B692&amp;"|"&amp;$C692&amp;"|",'_bk 0830-1728 📚 Bộ câu hỏi'!$M$13:$M1000,0)),"Có")="Không","Không",IF(IFERROR(INDEX('_bk 0830-1728 📚 Bộ câu hỏi'!$A$13:$A1000,MATCH($B692&amp;"|"&amp;$C692&amp;"|"&amp;$D692,'_bk 0830-1728 📚 Bộ câu hỏi'!$M$13:$M1000,0)),"Có")="Không","Không","Có")))))</f>
        <v/>
      </c>
      <c r="M692" s="29" t="str">
        <f t="shared" si="1"/>
        <v/>
      </c>
    </row>
    <row r="693">
      <c r="A693" s="132"/>
      <c r="B693" s="29"/>
      <c r="C693" s="29"/>
      <c r="D693" s="29"/>
      <c r="E693" s="29"/>
      <c r="F693" s="29"/>
      <c r="G693" s="29"/>
      <c r="H693" s="29"/>
      <c r="I693" s="29"/>
      <c r="J693" s="132"/>
      <c r="K693" s="29"/>
      <c r="L693" s="41" t="str">
        <f t="array" ref="L693">IF($B693="","",IF($A693&lt;&gt;"Có","Không",IF($G693="","Có",IF(IFERROR(INDEX('_bk 0830-1728 📚 Bộ câu hỏi'!$A$13:$A1000,MATCH($B693&amp;"|"&amp;$C693&amp;"|",'_bk 0830-1728 📚 Bộ câu hỏi'!$M$13:$M1000,0)),"Có")="Không","Không",IF(IFERROR(INDEX('_bk 0830-1728 📚 Bộ câu hỏi'!$A$13:$A1000,MATCH($B693&amp;"|"&amp;$C693&amp;"|"&amp;$D693,'_bk 0830-1728 📚 Bộ câu hỏi'!$M$13:$M1000,0)),"Có")="Không","Không","Có")))))</f>
        <v/>
      </c>
      <c r="M693" s="29" t="str">
        <f t="shared" si="1"/>
        <v/>
      </c>
    </row>
    <row r="694">
      <c r="A694" s="132"/>
      <c r="B694" s="29"/>
      <c r="C694" s="29"/>
      <c r="D694" s="29"/>
      <c r="E694" s="29"/>
      <c r="F694" s="29"/>
      <c r="G694" s="29"/>
      <c r="H694" s="29"/>
      <c r="I694" s="29"/>
      <c r="J694" s="132"/>
      <c r="K694" s="29"/>
      <c r="L694" s="41" t="str">
        <f t="array" ref="L694">IF($B694="","",IF($A694&lt;&gt;"Có","Không",IF($G694="","Có",IF(IFERROR(INDEX('_bk 0830-1728 📚 Bộ câu hỏi'!$A$13:$A1000,MATCH($B694&amp;"|"&amp;$C694&amp;"|",'_bk 0830-1728 📚 Bộ câu hỏi'!$M$13:$M1000,0)),"Có")="Không","Không",IF(IFERROR(INDEX('_bk 0830-1728 📚 Bộ câu hỏi'!$A$13:$A1000,MATCH($B694&amp;"|"&amp;$C694&amp;"|"&amp;$D694,'_bk 0830-1728 📚 Bộ câu hỏi'!$M$13:$M1000,0)),"Có")="Không","Không","Có")))))</f>
        <v/>
      </c>
      <c r="M694" s="29" t="str">
        <f t="shared" si="1"/>
        <v/>
      </c>
    </row>
    <row r="695">
      <c r="A695" s="132"/>
      <c r="B695" s="29"/>
      <c r="C695" s="29"/>
      <c r="D695" s="29"/>
      <c r="E695" s="29"/>
      <c r="F695" s="29"/>
      <c r="G695" s="29"/>
      <c r="H695" s="29"/>
      <c r="I695" s="29"/>
      <c r="J695" s="132"/>
      <c r="K695" s="29"/>
      <c r="L695" s="41" t="str">
        <f t="array" ref="L695">IF($B695="","",IF($A695&lt;&gt;"Có","Không",IF($G695="","Có",IF(IFERROR(INDEX('_bk 0830-1728 📚 Bộ câu hỏi'!$A$13:$A1000,MATCH($B695&amp;"|"&amp;$C695&amp;"|",'_bk 0830-1728 📚 Bộ câu hỏi'!$M$13:$M1000,0)),"Có")="Không","Không",IF(IFERROR(INDEX('_bk 0830-1728 📚 Bộ câu hỏi'!$A$13:$A1000,MATCH($B695&amp;"|"&amp;$C695&amp;"|"&amp;$D695,'_bk 0830-1728 📚 Bộ câu hỏi'!$M$13:$M1000,0)),"Có")="Không","Không","Có")))))</f>
        <v/>
      </c>
      <c r="M695" s="29" t="str">
        <f t="shared" si="1"/>
        <v/>
      </c>
    </row>
    <row r="696">
      <c r="A696" s="132"/>
      <c r="B696" s="29"/>
      <c r="C696" s="29"/>
      <c r="D696" s="29"/>
      <c r="E696" s="29"/>
      <c r="F696" s="29"/>
      <c r="G696" s="29"/>
      <c r="H696" s="29"/>
      <c r="I696" s="29"/>
      <c r="J696" s="132"/>
      <c r="K696" s="29"/>
      <c r="L696" s="41" t="str">
        <f t="array" ref="L696">IF($B696="","",IF($A696&lt;&gt;"Có","Không",IF($G696="","Có",IF(IFERROR(INDEX('_bk 0830-1728 📚 Bộ câu hỏi'!$A$13:$A1000,MATCH($B696&amp;"|"&amp;$C696&amp;"|",'_bk 0830-1728 📚 Bộ câu hỏi'!$M$13:$M1000,0)),"Có")="Không","Không",IF(IFERROR(INDEX('_bk 0830-1728 📚 Bộ câu hỏi'!$A$13:$A1000,MATCH($B696&amp;"|"&amp;$C696&amp;"|"&amp;$D696,'_bk 0830-1728 📚 Bộ câu hỏi'!$M$13:$M1000,0)),"Có")="Không","Không","Có")))))</f>
        <v/>
      </c>
      <c r="M696" s="29" t="str">
        <f t="shared" si="1"/>
        <v/>
      </c>
    </row>
    <row r="697">
      <c r="A697" s="132"/>
      <c r="B697" s="29"/>
      <c r="C697" s="29"/>
      <c r="D697" s="29"/>
      <c r="E697" s="29"/>
      <c r="F697" s="29"/>
      <c r="G697" s="29"/>
      <c r="H697" s="29"/>
      <c r="I697" s="29"/>
      <c r="J697" s="132"/>
      <c r="K697" s="29"/>
      <c r="L697" s="41" t="str">
        <f t="array" ref="L697">IF($B697="","",IF($A697&lt;&gt;"Có","Không",IF($G697="","Có",IF(IFERROR(INDEX('_bk 0830-1728 📚 Bộ câu hỏi'!$A$13:$A1000,MATCH($B697&amp;"|"&amp;$C697&amp;"|",'_bk 0830-1728 📚 Bộ câu hỏi'!$M$13:$M1000,0)),"Có")="Không","Không",IF(IFERROR(INDEX('_bk 0830-1728 📚 Bộ câu hỏi'!$A$13:$A1000,MATCH($B697&amp;"|"&amp;$C697&amp;"|"&amp;$D697,'_bk 0830-1728 📚 Bộ câu hỏi'!$M$13:$M1000,0)),"Có")="Không","Không","Có")))))</f>
        <v/>
      </c>
      <c r="M697" s="29" t="str">
        <f t="shared" si="1"/>
        <v/>
      </c>
    </row>
    <row r="698">
      <c r="A698" s="132"/>
      <c r="B698" s="29"/>
      <c r="C698" s="29"/>
      <c r="D698" s="29"/>
      <c r="E698" s="29"/>
      <c r="F698" s="29"/>
      <c r="G698" s="29"/>
      <c r="H698" s="29"/>
      <c r="I698" s="29"/>
      <c r="J698" s="132"/>
      <c r="K698" s="29"/>
      <c r="L698" s="41" t="str">
        <f t="array" ref="L698">IF($B698="","",IF($A698&lt;&gt;"Có","Không",IF($G698="","Có",IF(IFERROR(INDEX('_bk 0830-1728 📚 Bộ câu hỏi'!$A$13:$A1000,MATCH($B698&amp;"|"&amp;$C698&amp;"|",'_bk 0830-1728 📚 Bộ câu hỏi'!$M$13:$M1000,0)),"Có")="Không","Không",IF(IFERROR(INDEX('_bk 0830-1728 📚 Bộ câu hỏi'!$A$13:$A1000,MATCH($B698&amp;"|"&amp;$C698&amp;"|"&amp;$D698,'_bk 0830-1728 📚 Bộ câu hỏi'!$M$13:$M1000,0)),"Có")="Không","Không","Có")))))</f>
        <v/>
      </c>
      <c r="M698" s="29" t="str">
        <f t="shared" si="1"/>
        <v/>
      </c>
    </row>
    <row r="699">
      <c r="A699" s="132"/>
      <c r="B699" s="29"/>
      <c r="C699" s="29"/>
      <c r="D699" s="29"/>
      <c r="E699" s="29"/>
      <c r="F699" s="29"/>
      <c r="G699" s="29"/>
      <c r="H699" s="29"/>
      <c r="I699" s="29"/>
      <c r="J699" s="132"/>
      <c r="K699" s="29"/>
      <c r="L699" s="41" t="str">
        <f t="array" ref="L699">IF($B699="","",IF($A699&lt;&gt;"Có","Không",IF($G699="","Có",IF(IFERROR(INDEX('_bk 0830-1728 📚 Bộ câu hỏi'!$A$13:$A1000,MATCH($B699&amp;"|"&amp;$C699&amp;"|",'_bk 0830-1728 📚 Bộ câu hỏi'!$M$13:$M1000,0)),"Có")="Không","Không",IF(IFERROR(INDEX('_bk 0830-1728 📚 Bộ câu hỏi'!$A$13:$A1000,MATCH($B699&amp;"|"&amp;$C699&amp;"|"&amp;$D699,'_bk 0830-1728 📚 Bộ câu hỏi'!$M$13:$M1000,0)),"Có")="Không","Không","Có")))))</f>
        <v/>
      </c>
      <c r="M699" s="29" t="str">
        <f t="shared" si="1"/>
        <v/>
      </c>
    </row>
    <row r="700">
      <c r="A700" s="132"/>
      <c r="B700" s="29"/>
      <c r="C700" s="29"/>
      <c r="D700" s="29"/>
      <c r="E700" s="29"/>
      <c r="F700" s="29"/>
      <c r="G700" s="29"/>
      <c r="H700" s="29"/>
      <c r="I700" s="29"/>
      <c r="J700" s="132"/>
      <c r="K700" s="29"/>
      <c r="L700" s="41" t="str">
        <f t="array" ref="L700">IF($B700="","",IF($A700&lt;&gt;"Có","Không",IF($G700="","Có",IF(IFERROR(INDEX('_bk 0830-1728 📚 Bộ câu hỏi'!$A$13:$A1000,MATCH($B700&amp;"|"&amp;$C700&amp;"|",'_bk 0830-1728 📚 Bộ câu hỏi'!$M$13:$M1000,0)),"Có")="Không","Không",IF(IFERROR(INDEX('_bk 0830-1728 📚 Bộ câu hỏi'!$A$13:$A1000,MATCH($B700&amp;"|"&amp;$C700&amp;"|"&amp;$D700,'_bk 0830-1728 📚 Bộ câu hỏi'!$M$13:$M1000,0)),"Có")="Không","Không","Có")))))</f>
        <v/>
      </c>
      <c r="M700" s="29" t="str">
        <f t="shared" si="1"/>
        <v/>
      </c>
    </row>
    <row r="701">
      <c r="A701" s="132"/>
      <c r="B701" s="29"/>
      <c r="C701" s="29"/>
      <c r="D701" s="29"/>
      <c r="E701" s="29"/>
      <c r="F701" s="29"/>
      <c r="G701" s="29"/>
      <c r="H701" s="29"/>
      <c r="I701" s="29"/>
      <c r="J701" s="132"/>
      <c r="K701" s="29"/>
      <c r="L701" s="41" t="str">
        <f t="array" ref="L701">IF($B701="","",IF($A701&lt;&gt;"Có","Không",IF($G701="","Có",IF(IFERROR(INDEX('_bk 0830-1728 📚 Bộ câu hỏi'!$A$13:$A1000,MATCH($B701&amp;"|"&amp;$C701&amp;"|",'_bk 0830-1728 📚 Bộ câu hỏi'!$M$13:$M1000,0)),"Có")="Không","Không",IF(IFERROR(INDEX('_bk 0830-1728 📚 Bộ câu hỏi'!$A$13:$A1000,MATCH($B701&amp;"|"&amp;$C701&amp;"|"&amp;$D701,'_bk 0830-1728 📚 Bộ câu hỏi'!$M$13:$M1000,0)),"Có")="Không","Không","Có")))))</f>
        <v/>
      </c>
      <c r="M701" s="29" t="str">
        <f t="shared" si="1"/>
        <v/>
      </c>
    </row>
    <row r="702">
      <c r="A702" s="132"/>
      <c r="B702" s="29"/>
      <c r="C702" s="29"/>
      <c r="D702" s="29"/>
      <c r="E702" s="29"/>
      <c r="F702" s="29"/>
      <c r="G702" s="29"/>
      <c r="H702" s="29"/>
      <c r="I702" s="29"/>
      <c r="J702" s="132"/>
      <c r="K702" s="29"/>
      <c r="L702" s="41" t="str">
        <f t="array" ref="L702">IF($B702="","",IF($A702&lt;&gt;"Có","Không",IF($G702="","Có",IF(IFERROR(INDEX('_bk 0830-1728 📚 Bộ câu hỏi'!$A$13:$A1000,MATCH($B702&amp;"|"&amp;$C702&amp;"|",'_bk 0830-1728 📚 Bộ câu hỏi'!$M$13:$M1000,0)),"Có")="Không","Không",IF(IFERROR(INDEX('_bk 0830-1728 📚 Bộ câu hỏi'!$A$13:$A1000,MATCH($B702&amp;"|"&amp;$C702&amp;"|"&amp;$D702,'_bk 0830-1728 📚 Bộ câu hỏi'!$M$13:$M1000,0)),"Có")="Không","Không","Có")))))</f>
        <v/>
      </c>
      <c r="M702" s="29" t="str">
        <f t="shared" si="1"/>
        <v/>
      </c>
    </row>
    <row r="703">
      <c r="A703" s="132"/>
      <c r="B703" s="29"/>
      <c r="C703" s="29"/>
      <c r="D703" s="29"/>
      <c r="E703" s="29"/>
      <c r="F703" s="29"/>
      <c r="G703" s="29"/>
      <c r="H703" s="29"/>
      <c r="I703" s="29"/>
      <c r="J703" s="132"/>
      <c r="K703" s="29"/>
      <c r="L703" s="41" t="str">
        <f t="array" ref="L703">IF($B703="","",IF($A703&lt;&gt;"Có","Không",IF($G703="","Có",IF(IFERROR(INDEX('_bk 0830-1728 📚 Bộ câu hỏi'!$A$13:$A1000,MATCH($B703&amp;"|"&amp;$C703&amp;"|",'_bk 0830-1728 📚 Bộ câu hỏi'!$M$13:$M1000,0)),"Có")="Không","Không",IF(IFERROR(INDEX('_bk 0830-1728 📚 Bộ câu hỏi'!$A$13:$A1000,MATCH($B703&amp;"|"&amp;$C703&amp;"|"&amp;$D703,'_bk 0830-1728 📚 Bộ câu hỏi'!$M$13:$M1000,0)),"Có")="Không","Không","Có")))))</f>
        <v/>
      </c>
      <c r="M703" s="29" t="str">
        <f t="shared" si="1"/>
        <v/>
      </c>
    </row>
    <row r="704">
      <c r="A704" s="132"/>
      <c r="B704" s="29"/>
      <c r="C704" s="29"/>
      <c r="D704" s="29"/>
      <c r="E704" s="29"/>
      <c r="F704" s="29"/>
      <c r="G704" s="29"/>
      <c r="H704" s="29"/>
      <c r="I704" s="29"/>
      <c r="J704" s="132"/>
      <c r="K704" s="29"/>
      <c r="L704" s="41" t="str">
        <f t="array" ref="L704">IF($B704="","",IF($A704&lt;&gt;"Có","Không",IF($G704="","Có",IF(IFERROR(INDEX('_bk 0830-1728 📚 Bộ câu hỏi'!$A$13:$A1000,MATCH($B704&amp;"|"&amp;$C704&amp;"|",'_bk 0830-1728 📚 Bộ câu hỏi'!$M$13:$M1000,0)),"Có")="Không","Không",IF(IFERROR(INDEX('_bk 0830-1728 📚 Bộ câu hỏi'!$A$13:$A1000,MATCH($B704&amp;"|"&amp;$C704&amp;"|"&amp;$D704,'_bk 0830-1728 📚 Bộ câu hỏi'!$M$13:$M1000,0)),"Có")="Không","Không","Có")))))</f>
        <v/>
      </c>
      <c r="M704" s="29" t="str">
        <f t="shared" si="1"/>
        <v/>
      </c>
    </row>
    <row r="705">
      <c r="A705" s="132"/>
      <c r="B705" s="29"/>
      <c r="C705" s="29"/>
      <c r="D705" s="29"/>
      <c r="E705" s="29"/>
      <c r="F705" s="29"/>
      <c r="G705" s="29"/>
      <c r="H705" s="29"/>
      <c r="I705" s="29"/>
      <c r="J705" s="132"/>
      <c r="K705" s="29"/>
      <c r="L705" s="41" t="str">
        <f t="array" ref="L705">IF($B705="","",IF($A705&lt;&gt;"Có","Không",IF($G705="","Có",IF(IFERROR(INDEX('_bk 0830-1728 📚 Bộ câu hỏi'!$A$13:$A1000,MATCH($B705&amp;"|"&amp;$C705&amp;"|",'_bk 0830-1728 📚 Bộ câu hỏi'!$M$13:$M1000,0)),"Có")="Không","Không",IF(IFERROR(INDEX('_bk 0830-1728 📚 Bộ câu hỏi'!$A$13:$A1000,MATCH($B705&amp;"|"&amp;$C705&amp;"|"&amp;$D705,'_bk 0830-1728 📚 Bộ câu hỏi'!$M$13:$M1000,0)),"Có")="Không","Không","Có")))))</f>
        <v/>
      </c>
      <c r="M705" s="29" t="str">
        <f t="shared" si="1"/>
        <v/>
      </c>
    </row>
    <row r="706">
      <c r="A706" s="132"/>
      <c r="B706" s="29"/>
      <c r="C706" s="29"/>
      <c r="D706" s="29"/>
      <c r="E706" s="29"/>
      <c r="F706" s="29"/>
      <c r="G706" s="29"/>
      <c r="H706" s="29"/>
      <c r="I706" s="29"/>
      <c r="J706" s="132"/>
      <c r="K706" s="29"/>
      <c r="L706" s="41" t="str">
        <f t="array" ref="L706">IF($B706="","",IF($A706&lt;&gt;"Có","Không",IF($G706="","Có",IF(IFERROR(INDEX('_bk 0830-1728 📚 Bộ câu hỏi'!$A$13:$A1000,MATCH($B706&amp;"|"&amp;$C706&amp;"|",'_bk 0830-1728 📚 Bộ câu hỏi'!$M$13:$M1000,0)),"Có")="Không","Không",IF(IFERROR(INDEX('_bk 0830-1728 📚 Bộ câu hỏi'!$A$13:$A1000,MATCH($B706&amp;"|"&amp;$C706&amp;"|"&amp;$D706,'_bk 0830-1728 📚 Bộ câu hỏi'!$M$13:$M1000,0)),"Có")="Không","Không","Có")))))</f>
        <v/>
      </c>
      <c r="M706" s="29" t="str">
        <f t="shared" si="1"/>
        <v/>
      </c>
    </row>
    <row r="707">
      <c r="A707" s="132"/>
      <c r="B707" s="29"/>
      <c r="C707" s="29"/>
      <c r="D707" s="29"/>
      <c r="E707" s="29"/>
      <c r="F707" s="29"/>
      <c r="G707" s="29"/>
      <c r="H707" s="29"/>
      <c r="I707" s="29"/>
      <c r="J707" s="132"/>
      <c r="K707" s="29"/>
      <c r="L707" s="41" t="str">
        <f t="array" ref="L707">IF($B707="","",IF($A707&lt;&gt;"Có","Không",IF($G707="","Có",IF(IFERROR(INDEX('_bk 0830-1728 📚 Bộ câu hỏi'!$A$13:$A1000,MATCH($B707&amp;"|"&amp;$C707&amp;"|",'_bk 0830-1728 📚 Bộ câu hỏi'!$M$13:$M1000,0)),"Có")="Không","Không",IF(IFERROR(INDEX('_bk 0830-1728 📚 Bộ câu hỏi'!$A$13:$A1000,MATCH($B707&amp;"|"&amp;$C707&amp;"|"&amp;$D707,'_bk 0830-1728 📚 Bộ câu hỏi'!$M$13:$M1000,0)),"Có")="Không","Không","Có")))))</f>
        <v/>
      </c>
      <c r="M707" s="29" t="str">
        <f t="shared" si="1"/>
        <v/>
      </c>
    </row>
    <row r="708">
      <c r="A708" s="132"/>
      <c r="B708" s="29"/>
      <c r="C708" s="29"/>
      <c r="D708" s="29"/>
      <c r="E708" s="29"/>
      <c r="F708" s="29"/>
      <c r="G708" s="29"/>
      <c r="H708" s="29"/>
      <c r="I708" s="29"/>
      <c r="J708" s="132"/>
      <c r="K708" s="29"/>
      <c r="L708" s="41" t="str">
        <f t="array" ref="L708">IF($B708="","",IF($A708&lt;&gt;"Có","Không",IF($G708="","Có",IF(IFERROR(INDEX('_bk 0830-1728 📚 Bộ câu hỏi'!$A$13:$A1000,MATCH($B708&amp;"|"&amp;$C708&amp;"|",'_bk 0830-1728 📚 Bộ câu hỏi'!$M$13:$M1000,0)),"Có")="Không","Không",IF(IFERROR(INDEX('_bk 0830-1728 📚 Bộ câu hỏi'!$A$13:$A1000,MATCH($B708&amp;"|"&amp;$C708&amp;"|"&amp;$D708,'_bk 0830-1728 📚 Bộ câu hỏi'!$M$13:$M1000,0)),"Có")="Không","Không","Có")))))</f>
        <v/>
      </c>
      <c r="M708" s="29" t="str">
        <f t="shared" si="1"/>
        <v/>
      </c>
    </row>
    <row r="709">
      <c r="A709" s="132"/>
      <c r="B709" s="29"/>
      <c r="C709" s="29"/>
      <c r="D709" s="29"/>
      <c r="E709" s="29"/>
      <c r="F709" s="29"/>
      <c r="G709" s="29"/>
      <c r="H709" s="29"/>
      <c r="I709" s="29"/>
      <c r="J709" s="132"/>
      <c r="K709" s="29"/>
      <c r="L709" s="41" t="str">
        <f t="array" ref="L709">IF($B709="","",IF($A709&lt;&gt;"Có","Không",IF($G709="","Có",IF(IFERROR(INDEX('_bk 0830-1728 📚 Bộ câu hỏi'!$A$13:$A1000,MATCH($B709&amp;"|"&amp;$C709&amp;"|",'_bk 0830-1728 📚 Bộ câu hỏi'!$M$13:$M1000,0)),"Có")="Không","Không",IF(IFERROR(INDEX('_bk 0830-1728 📚 Bộ câu hỏi'!$A$13:$A1000,MATCH($B709&amp;"|"&amp;$C709&amp;"|"&amp;$D709,'_bk 0830-1728 📚 Bộ câu hỏi'!$M$13:$M1000,0)),"Có")="Không","Không","Có")))))</f>
        <v/>
      </c>
      <c r="M709" s="29" t="str">
        <f t="shared" si="1"/>
        <v/>
      </c>
    </row>
    <row r="710">
      <c r="A710" s="132"/>
      <c r="B710" s="29"/>
      <c r="C710" s="29"/>
      <c r="D710" s="29"/>
      <c r="E710" s="29"/>
      <c r="F710" s="29"/>
      <c r="G710" s="29"/>
      <c r="H710" s="29"/>
      <c r="I710" s="29"/>
      <c r="J710" s="132"/>
      <c r="K710" s="29"/>
      <c r="L710" s="41" t="str">
        <f t="array" ref="L710">IF($B710="","",IF($A710&lt;&gt;"Có","Không",IF($G710="","Có",IF(IFERROR(INDEX('_bk 0830-1728 📚 Bộ câu hỏi'!$A$13:$A1000,MATCH($B710&amp;"|"&amp;$C710&amp;"|",'_bk 0830-1728 📚 Bộ câu hỏi'!$M$13:$M1000,0)),"Có")="Không","Không",IF(IFERROR(INDEX('_bk 0830-1728 📚 Bộ câu hỏi'!$A$13:$A1000,MATCH($B710&amp;"|"&amp;$C710&amp;"|"&amp;$D710,'_bk 0830-1728 📚 Bộ câu hỏi'!$M$13:$M1000,0)),"Có")="Không","Không","Có")))))</f>
        <v/>
      </c>
      <c r="M710" s="29" t="str">
        <f t="shared" si="1"/>
        <v/>
      </c>
    </row>
    <row r="711">
      <c r="A711" s="132"/>
      <c r="B711" s="29"/>
      <c r="C711" s="29"/>
      <c r="D711" s="29"/>
      <c r="E711" s="29"/>
      <c r="F711" s="29"/>
      <c r="G711" s="29"/>
      <c r="H711" s="29"/>
      <c r="I711" s="29"/>
      <c r="J711" s="132"/>
      <c r="K711" s="29"/>
      <c r="L711" s="41" t="str">
        <f t="array" ref="L711">IF($B711="","",IF($A711&lt;&gt;"Có","Không",IF($G711="","Có",IF(IFERROR(INDEX('_bk 0830-1728 📚 Bộ câu hỏi'!$A$13:$A1000,MATCH($B711&amp;"|"&amp;$C711&amp;"|",'_bk 0830-1728 📚 Bộ câu hỏi'!$M$13:$M1000,0)),"Có")="Không","Không",IF(IFERROR(INDEX('_bk 0830-1728 📚 Bộ câu hỏi'!$A$13:$A1000,MATCH($B711&amp;"|"&amp;$C711&amp;"|"&amp;$D711,'_bk 0830-1728 📚 Bộ câu hỏi'!$M$13:$M1000,0)),"Có")="Không","Không","Có")))))</f>
        <v/>
      </c>
      <c r="M711" s="29" t="str">
        <f t="shared" si="1"/>
        <v/>
      </c>
    </row>
    <row r="712">
      <c r="A712" s="132"/>
      <c r="B712" s="29"/>
      <c r="C712" s="29"/>
      <c r="D712" s="29"/>
      <c r="E712" s="29"/>
      <c r="F712" s="29"/>
      <c r="G712" s="29"/>
      <c r="H712" s="29"/>
      <c r="I712" s="29"/>
      <c r="J712" s="132"/>
      <c r="K712" s="29"/>
      <c r="L712" s="41" t="str">
        <f t="array" ref="L712">IF($B712="","",IF($A712&lt;&gt;"Có","Không",IF($G712="","Có",IF(IFERROR(INDEX('_bk 0830-1728 📚 Bộ câu hỏi'!$A$13:$A1000,MATCH($B712&amp;"|"&amp;$C712&amp;"|",'_bk 0830-1728 📚 Bộ câu hỏi'!$M$13:$M1000,0)),"Có")="Không","Không",IF(IFERROR(INDEX('_bk 0830-1728 📚 Bộ câu hỏi'!$A$13:$A1000,MATCH($B712&amp;"|"&amp;$C712&amp;"|"&amp;$D712,'_bk 0830-1728 📚 Bộ câu hỏi'!$M$13:$M1000,0)),"Có")="Không","Không","Có")))))</f>
        <v/>
      </c>
      <c r="M712" s="29" t="str">
        <f t="shared" si="1"/>
        <v/>
      </c>
    </row>
    <row r="713">
      <c r="A713" s="132"/>
      <c r="B713" s="29"/>
      <c r="C713" s="29"/>
      <c r="D713" s="29"/>
      <c r="E713" s="29"/>
      <c r="F713" s="29"/>
      <c r="G713" s="29"/>
      <c r="H713" s="29"/>
      <c r="I713" s="29"/>
      <c r="J713" s="132"/>
      <c r="K713" s="29"/>
      <c r="L713" s="41" t="str">
        <f t="array" ref="L713">IF($B713="","",IF($A713&lt;&gt;"Có","Không",IF($G713="","Có",IF(IFERROR(INDEX('_bk 0830-1728 📚 Bộ câu hỏi'!$A$13:$A1000,MATCH($B713&amp;"|"&amp;$C713&amp;"|",'_bk 0830-1728 📚 Bộ câu hỏi'!$M$13:$M1000,0)),"Có")="Không","Không",IF(IFERROR(INDEX('_bk 0830-1728 📚 Bộ câu hỏi'!$A$13:$A1000,MATCH($B713&amp;"|"&amp;$C713&amp;"|"&amp;$D713,'_bk 0830-1728 📚 Bộ câu hỏi'!$M$13:$M1000,0)),"Có")="Không","Không","Có")))))</f>
        <v/>
      </c>
      <c r="M713" s="29" t="str">
        <f t="shared" si="1"/>
        <v/>
      </c>
    </row>
    <row r="714">
      <c r="A714" s="132"/>
      <c r="B714" s="29"/>
      <c r="C714" s="29"/>
      <c r="D714" s="29"/>
      <c r="E714" s="29"/>
      <c r="F714" s="29"/>
      <c r="G714" s="29"/>
      <c r="H714" s="29"/>
      <c r="I714" s="29"/>
      <c r="J714" s="132"/>
      <c r="K714" s="29"/>
      <c r="L714" s="41" t="str">
        <f t="array" ref="L714">IF($B714="","",IF($A714&lt;&gt;"Có","Không",IF($G714="","Có",IF(IFERROR(INDEX('_bk 0830-1728 📚 Bộ câu hỏi'!$A$13:$A1000,MATCH($B714&amp;"|"&amp;$C714&amp;"|",'_bk 0830-1728 📚 Bộ câu hỏi'!$M$13:$M1000,0)),"Có")="Không","Không",IF(IFERROR(INDEX('_bk 0830-1728 📚 Bộ câu hỏi'!$A$13:$A1000,MATCH($B714&amp;"|"&amp;$C714&amp;"|"&amp;$D714,'_bk 0830-1728 📚 Bộ câu hỏi'!$M$13:$M1000,0)),"Có")="Không","Không","Có")))))</f>
        <v/>
      </c>
      <c r="M714" s="29" t="str">
        <f t="shared" si="1"/>
        <v/>
      </c>
    </row>
    <row r="715">
      <c r="A715" s="132"/>
      <c r="B715" s="29"/>
      <c r="C715" s="29"/>
      <c r="D715" s="29"/>
      <c r="E715" s="29"/>
      <c r="F715" s="29"/>
      <c r="G715" s="29"/>
      <c r="H715" s="29"/>
      <c r="I715" s="29"/>
      <c r="J715" s="132"/>
      <c r="K715" s="29"/>
      <c r="L715" s="41" t="str">
        <f t="array" ref="L715">IF($B715="","",IF($A715&lt;&gt;"Có","Không",IF($G715="","Có",IF(IFERROR(INDEX('_bk 0830-1728 📚 Bộ câu hỏi'!$A$13:$A1000,MATCH($B715&amp;"|"&amp;$C715&amp;"|",'_bk 0830-1728 📚 Bộ câu hỏi'!$M$13:$M1000,0)),"Có")="Không","Không",IF(IFERROR(INDEX('_bk 0830-1728 📚 Bộ câu hỏi'!$A$13:$A1000,MATCH($B715&amp;"|"&amp;$C715&amp;"|"&amp;$D715,'_bk 0830-1728 📚 Bộ câu hỏi'!$M$13:$M1000,0)),"Có")="Không","Không","Có")))))</f>
        <v/>
      </c>
      <c r="M715" s="29" t="str">
        <f t="shared" si="1"/>
        <v/>
      </c>
    </row>
    <row r="716">
      <c r="A716" s="132"/>
      <c r="B716" s="29"/>
      <c r="C716" s="29"/>
      <c r="D716" s="29"/>
      <c r="E716" s="29"/>
      <c r="F716" s="29"/>
      <c r="G716" s="29"/>
      <c r="H716" s="29"/>
      <c r="I716" s="29"/>
      <c r="J716" s="132"/>
      <c r="K716" s="29"/>
      <c r="L716" s="41" t="str">
        <f t="array" ref="L716">IF($B716="","",IF($A716&lt;&gt;"Có","Không",IF($G716="","Có",IF(IFERROR(INDEX('_bk 0830-1728 📚 Bộ câu hỏi'!$A$13:$A1000,MATCH($B716&amp;"|"&amp;$C716&amp;"|",'_bk 0830-1728 📚 Bộ câu hỏi'!$M$13:$M1000,0)),"Có")="Không","Không",IF(IFERROR(INDEX('_bk 0830-1728 📚 Bộ câu hỏi'!$A$13:$A1000,MATCH($B716&amp;"|"&amp;$C716&amp;"|"&amp;$D716,'_bk 0830-1728 📚 Bộ câu hỏi'!$M$13:$M1000,0)),"Có")="Không","Không","Có")))))</f>
        <v/>
      </c>
      <c r="M716" s="29" t="str">
        <f t="shared" si="1"/>
        <v/>
      </c>
    </row>
    <row r="717">
      <c r="A717" s="132"/>
      <c r="B717" s="29"/>
      <c r="C717" s="29"/>
      <c r="D717" s="29"/>
      <c r="E717" s="29"/>
      <c r="F717" s="29"/>
      <c r="G717" s="29"/>
      <c r="H717" s="29"/>
      <c r="I717" s="29"/>
      <c r="J717" s="132"/>
      <c r="K717" s="29"/>
      <c r="L717" s="41" t="str">
        <f t="array" ref="L717">IF($B717="","",IF($A717&lt;&gt;"Có","Không",IF($G717="","Có",IF(IFERROR(INDEX('_bk 0830-1728 📚 Bộ câu hỏi'!$A$13:$A1000,MATCH($B717&amp;"|"&amp;$C717&amp;"|",'_bk 0830-1728 📚 Bộ câu hỏi'!$M$13:$M1000,0)),"Có")="Không","Không",IF(IFERROR(INDEX('_bk 0830-1728 📚 Bộ câu hỏi'!$A$13:$A1000,MATCH($B717&amp;"|"&amp;$C717&amp;"|"&amp;$D717,'_bk 0830-1728 📚 Bộ câu hỏi'!$M$13:$M1000,0)),"Có")="Không","Không","Có")))))</f>
        <v/>
      </c>
      <c r="M717" s="29" t="str">
        <f t="shared" si="1"/>
        <v/>
      </c>
    </row>
    <row r="718">
      <c r="A718" s="132"/>
      <c r="B718" s="29"/>
      <c r="C718" s="29"/>
      <c r="D718" s="29"/>
      <c r="E718" s="29"/>
      <c r="F718" s="29"/>
      <c r="G718" s="29"/>
      <c r="H718" s="29"/>
      <c r="I718" s="29"/>
      <c r="J718" s="132"/>
      <c r="K718" s="29"/>
      <c r="L718" s="41" t="str">
        <f t="array" ref="L718">IF($B718="","",IF($A718&lt;&gt;"Có","Không",IF($G718="","Có",IF(IFERROR(INDEX('_bk 0830-1728 📚 Bộ câu hỏi'!$A$13:$A1000,MATCH($B718&amp;"|"&amp;$C718&amp;"|",'_bk 0830-1728 📚 Bộ câu hỏi'!$M$13:$M1000,0)),"Có")="Không","Không",IF(IFERROR(INDEX('_bk 0830-1728 📚 Bộ câu hỏi'!$A$13:$A1000,MATCH($B718&amp;"|"&amp;$C718&amp;"|"&amp;$D718,'_bk 0830-1728 📚 Bộ câu hỏi'!$M$13:$M1000,0)),"Có")="Không","Không","Có")))))</f>
        <v/>
      </c>
      <c r="M718" s="29" t="str">
        <f t="shared" si="1"/>
        <v/>
      </c>
    </row>
    <row r="719">
      <c r="A719" s="132"/>
      <c r="B719" s="29"/>
      <c r="C719" s="29"/>
      <c r="D719" s="29"/>
      <c r="E719" s="29"/>
      <c r="F719" s="29"/>
      <c r="G719" s="29"/>
      <c r="H719" s="29"/>
      <c r="I719" s="29"/>
      <c r="J719" s="132"/>
      <c r="K719" s="29"/>
      <c r="L719" s="41" t="str">
        <f t="array" ref="L719">IF($B719="","",IF($A719&lt;&gt;"Có","Không",IF($G719="","Có",IF(IFERROR(INDEX('_bk 0830-1728 📚 Bộ câu hỏi'!$A$13:$A1000,MATCH($B719&amp;"|"&amp;$C719&amp;"|",'_bk 0830-1728 📚 Bộ câu hỏi'!$M$13:$M1000,0)),"Có")="Không","Không",IF(IFERROR(INDEX('_bk 0830-1728 📚 Bộ câu hỏi'!$A$13:$A1000,MATCH($B719&amp;"|"&amp;$C719&amp;"|"&amp;$D719,'_bk 0830-1728 📚 Bộ câu hỏi'!$M$13:$M1000,0)),"Có")="Không","Không","Có")))))</f>
        <v/>
      </c>
      <c r="M719" s="29" t="str">
        <f t="shared" si="1"/>
        <v/>
      </c>
    </row>
    <row r="720">
      <c r="A720" s="132"/>
      <c r="B720" s="29"/>
      <c r="C720" s="29"/>
      <c r="D720" s="29"/>
      <c r="E720" s="29"/>
      <c r="F720" s="29"/>
      <c r="G720" s="29"/>
      <c r="H720" s="29"/>
      <c r="I720" s="29"/>
      <c r="J720" s="132"/>
      <c r="K720" s="29"/>
      <c r="L720" s="41" t="str">
        <f t="array" ref="L720">IF($B720="","",IF($A720&lt;&gt;"Có","Không",IF($G720="","Có",IF(IFERROR(INDEX('_bk 0830-1728 📚 Bộ câu hỏi'!$A$13:$A1000,MATCH($B720&amp;"|"&amp;$C720&amp;"|",'_bk 0830-1728 📚 Bộ câu hỏi'!$M$13:$M1000,0)),"Có")="Không","Không",IF(IFERROR(INDEX('_bk 0830-1728 📚 Bộ câu hỏi'!$A$13:$A1000,MATCH($B720&amp;"|"&amp;$C720&amp;"|"&amp;$D720,'_bk 0830-1728 📚 Bộ câu hỏi'!$M$13:$M1000,0)),"Có")="Không","Không","Có")))))</f>
        <v/>
      </c>
      <c r="M720" s="29" t="str">
        <f t="shared" si="1"/>
        <v/>
      </c>
    </row>
    <row r="721">
      <c r="A721" s="132"/>
      <c r="B721" s="29"/>
      <c r="C721" s="29"/>
      <c r="D721" s="29"/>
      <c r="E721" s="29"/>
      <c r="F721" s="29"/>
      <c r="G721" s="29"/>
      <c r="H721" s="29"/>
      <c r="I721" s="29"/>
      <c r="J721" s="132"/>
      <c r="K721" s="29"/>
      <c r="L721" s="41" t="str">
        <f t="array" ref="L721">IF($B721="","",IF($A721&lt;&gt;"Có","Không",IF($G721="","Có",IF(IFERROR(INDEX('_bk 0830-1728 📚 Bộ câu hỏi'!$A$13:$A1000,MATCH($B721&amp;"|"&amp;$C721&amp;"|",'_bk 0830-1728 📚 Bộ câu hỏi'!$M$13:$M1000,0)),"Có")="Không","Không",IF(IFERROR(INDEX('_bk 0830-1728 📚 Bộ câu hỏi'!$A$13:$A1000,MATCH($B721&amp;"|"&amp;$C721&amp;"|"&amp;$D721,'_bk 0830-1728 📚 Bộ câu hỏi'!$M$13:$M1000,0)),"Có")="Không","Không","Có")))))</f>
        <v/>
      </c>
      <c r="M721" s="29" t="str">
        <f t="shared" si="1"/>
        <v/>
      </c>
    </row>
    <row r="722">
      <c r="A722" s="132"/>
      <c r="B722" s="29"/>
      <c r="C722" s="29"/>
      <c r="D722" s="29"/>
      <c r="E722" s="29"/>
      <c r="F722" s="29"/>
      <c r="G722" s="29"/>
      <c r="H722" s="29"/>
      <c r="I722" s="29"/>
      <c r="J722" s="132"/>
      <c r="K722" s="29"/>
      <c r="L722" s="41" t="str">
        <f t="array" ref="L722">IF($B722="","",IF($A722&lt;&gt;"Có","Không",IF($G722="","Có",IF(IFERROR(INDEX('_bk 0830-1728 📚 Bộ câu hỏi'!$A$13:$A1000,MATCH($B722&amp;"|"&amp;$C722&amp;"|",'_bk 0830-1728 📚 Bộ câu hỏi'!$M$13:$M1000,0)),"Có")="Không","Không",IF(IFERROR(INDEX('_bk 0830-1728 📚 Bộ câu hỏi'!$A$13:$A1000,MATCH($B722&amp;"|"&amp;$C722&amp;"|"&amp;$D722,'_bk 0830-1728 📚 Bộ câu hỏi'!$M$13:$M1000,0)),"Có")="Không","Không","Có")))))</f>
        <v/>
      </c>
      <c r="M722" s="29" t="str">
        <f t="shared" si="1"/>
        <v/>
      </c>
    </row>
    <row r="723">
      <c r="A723" s="132"/>
      <c r="B723" s="29"/>
      <c r="C723" s="29"/>
      <c r="D723" s="29"/>
      <c r="E723" s="29"/>
      <c r="F723" s="29"/>
      <c r="G723" s="29"/>
      <c r="H723" s="29"/>
      <c r="I723" s="29"/>
      <c r="J723" s="132"/>
      <c r="K723" s="29"/>
      <c r="L723" s="41" t="str">
        <f t="array" ref="L723">IF($B723="","",IF($A723&lt;&gt;"Có","Không",IF($G723="","Có",IF(IFERROR(INDEX('_bk 0830-1728 📚 Bộ câu hỏi'!$A$13:$A1000,MATCH($B723&amp;"|"&amp;$C723&amp;"|",'_bk 0830-1728 📚 Bộ câu hỏi'!$M$13:$M1000,0)),"Có")="Không","Không",IF(IFERROR(INDEX('_bk 0830-1728 📚 Bộ câu hỏi'!$A$13:$A1000,MATCH($B723&amp;"|"&amp;$C723&amp;"|"&amp;$D723,'_bk 0830-1728 📚 Bộ câu hỏi'!$M$13:$M1000,0)),"Có")="Không","Không","Có")))))</f>
        <v/>
      </c>
      <c r="M723" s="29" t="str">
        <f t="shared" si="1"/>
        <v/>
      </c>
    </row>
    <row r="724">
      <c r="A724" s="132"/>
      <c r="B724" s="29"/>
      <c r="C724" s="29"/>
      <c r="D724" s="29"/>
      <c r="E724" s="29"/>
      <c r="F724" s="29"/>
      <c r="G724" s="29"/>
      <c r="H724" s="29"/>
      <c r="I724" s="29"/>
      <c r="J724" s="132"/>
      <c r="K724" s="29"/>
      <c r="L724" s="41" t="str">
        <f t="array" ref="L724">IF($B724="","",IF($A724&lt;&gt;"Có","Không",IF($G724="","Có",IF(IFERROR(INDEX('_bk 0830-1728 📚 Bộ câu hỏi'!$A$13:$A1000,MATCH($B724&amp;"|"&amp;$C724&amp;"|",'_bk 0830-1728 📚 Bộ câu hỏi'!$M$13:$M1000,0)),"Có")="Không","Không",IF(IFERROR(INDEX('_bk 0830-1728 📚 Bộ câu hỏi'!$A$13:$A1000,MATCH($B724&amp;"|"&amp;$C724&amp;"|"&amp;$D724,'_bk 0830-1728 📚 Bộ câu hỏi'!$M$13:$M1000,0)),"Có")="Không","Không","Có")))))</f>
        <v/>
      </c>
      <c r="M724" s="29" t="str">
        <f t="shared" si="1"/>
        <v/>
      </c>
    </row>
    <row r="725">
      <c r="A725" s="132"/>
      <c r="B725" s="29"/>
      <c r="C725" s="29"/>
      <c r="D725" s="29"/>
      <c r="E725" s="29"/>
      <c r="F725" s="29"/>
      <c r="G725" s="29"/>
      <c r="H725" s="29"/>
      <c r="I725" s="29"/>
      <c r="J725" s="132"/>
      <c r="K725" s="29"/>
      <c r="L725" s="41" t="str">
        <f t="array" ref="L725">IF($B725="","",IF($A725&lt;&gt;"Có","Không",IF($G725="","Có",IF(IFERROR(INDEX('_bk 0830-1728 📚 Bộ câu hỏi'!$A$13:$A1000,MATCH($B725&amp;"|"&amp;$C725&amp;"|",'_bk 0830-1728 📚 Bộ câu hỏi'!$M$13:$M1000,0)),"Có")="Không","Không",IF(IFERROR(INDEX('_bk 0830-1728 📚 Bộ câu hỏi'!$A$13:$A1000,MATCH($B725&amp;"|"&amp;$C725&amp;"|"&amp;$D725,'_bk 0830-1728 📚 Bộ câu hỏi'!$M$13:$M1000,0)),"Có")="Không","Không","Có")))))</f>
        <v/>
      </c>
      <c r="M725" s="29" t="str">
        <f t="shared" si="1"/>
        <v/>
      </c>
    </row>
    <row r="726">
      <c r="A726" s="132"/>
      <c r="B726" s="29"/>
      <c r="C726" s="29"/>
      <c r="D726" s="29"/>
      <c r="E726" s="29"/>
      <c r="F726" s="29"/>
      <c r="G726" s="29"/>
      <c r="H726" s="29"/>
      <c r="I726" s="29"/>
      <c r="J726" s="132"/>
      <c r="K726" s="29"/>
      <c r="L726" s="41" t="str">
        <f t="array" ref="L726">IF($B726="","",IF($A726&lt;&gt;"Có","Không",IF($G726="","Có",IF(IFERROR(INDEX('_bk 0830-1728 📚 Bộ câu hỏi'!$A$13:$A1000,MATCH($B726&amp;"|"&amp;$C726&amp;"|",'_bk 0830-1728 📚 Bộ câu hỏi'!$M$13:$M1000,0)),"Có")="Không","Không",IF(IFERROR(INDEX('_bk 0830-1728 📚 Bộ câu hỏi'!$A$13:$A1000,MATCH($B726&amp;"|"&amp;$C726&amp;"|"&amp;$D726,'_bk 0830-1728 📚 Bộ câu hỏi'!$M$13:$M1000,0)),"Có")="Không","Không","Có")))))</f>
        <v/>
      </c>
      <c r="M726" s="29" t="str">
        <f t="shared" si="1"/>
        <v/>
      </c>
    </row>
    <row r="727">
      <c r="A727" s="132"/>
      <c r="B727" s="29"/>
      <c r="C727" s="29"/>
      <c r="D727" s="29"/>
      <c r="E727" s="29"/>
      <c r="F727" s="29"/>
      <c r="G727" s="29"/>
      <c r="H727" s="29"/>
      <c r="I727" s="29"/>
      <c r="J727" s="132"/>
      <c r="K727" s="29"/>
      <c r="L727" s="41" t="str">
        <f t="array" ref="L727">IF($B727="","",IF($A727&lt;&gt;"Có","Không",IF($G727="","Có",IF(IFERROR(INDEX('_bk 0830-1728 📚 Bộ câu hỏi'!$A$13:$A1000,MATCH($B727&amp;"|"&amp;$C727&amp;"|",'_bk 0830-1728 📚 Bộ câu hỏi'!$M$13:$M1000,0)),"Có")="Không","Không",IF(IFERROR(INDEX('_bk 0830-1728 📚 Bộ câu hỏi'!$A$13:$A1000,MATCH($B727&amp;"|"&amp;$C727&amp;"|"&amp;$D727,'_bk 0830-1728 📚 Bộ câu hỏi'!$M$13:$M1000,0)),"Có")="Không","Không","Có")))))</f>
        <v/>
      </c>
      <c r="M727" s="29" t="str">
        <f t="shared" si="1"/>
        <v/>
      </c>
    </row>
    <row r="728">
      <c r="A728" s="132"/>
      <c r="B728" s="29"/>
      <c r="C728" s="29"/>
      <c r="D728" s="29"/>
      <c r="E728" s="29"/>
      <c r="F728" s="29"/>
      <c r="G728" s="29"/>
      <c r="H728" s="29"/>
      <c r="I728" s="29"/>
      <c r="J728" s="132"/>
      <c r="K728" s="29"/>
      <c r="L728" s="41" t="str">
        <f t="array" ref="L728">IF($B728="","",IF($A728&lt;&gt;"Có","Không",IF($G728="","Có",IF(IFERROR(INDEX('_bk 0830-1728 📚 Bộ câu hỏi'!$A$13:$A1000,MATCH($B728&amp;"|"&amp;$C728&amp;"|",'_bk 0830-1728 📚 Bộ câu hỏi'!$M$13:$M1000,0)),"Có")="Không","Không",IF(IFERROR(INDEX('_bk 0830-1728 📚 Bộ câu hỏi'!$A$13:$A1000,MATCH($B728&amp;"|"&amp;$C728&amp;"|"&amp;$D728,'_bk 0830-1728 📚 Bộ câu hỏi'!$M$13:$M1000,0)),"Có")="Không","Không","Có")))))</f>
        <v/>
      </c>
      <c r="M728" s="29" t="str">
        <f t="shared" si="1"/>
        <v/>
      </c>
    </row>
    <row r="729">
      <c r="A729" s="132"/>
      <c r="B729" s="29"/>
      <c r="C729" s="29"/>
      <c r="D729" s="29"/>
      <c r="E729" s="29"/>
      <c r="F729" s="29"/>
      <c r="G729" s="29"/>
      <c r="H729" s="29"/>
      <c r="I729" s="29"/>
      <c r="J729" s="132"/>
      <c r="K729" s="29"/>
      <c r="L729" s="41" t="str">
        <f t="array" ref="L729">IF($B729="","",IF($A729&lt;&gt;"Có","Không",IF($G729="","Có",IF(IFERROR(INDEX('_bk 0830-1728 📚 Bộ câu hỏi'!$A$13:$A1000,MATCH($B729&amp;"|"&amp;$C729&amp;"|",'_bk 0830-1728 📚 Bộ câu hỏi'!$M$13:$M1000,0)),"Có")="Không","Không",IF(IFERROR(INDEX('_bk 0830-1728 📚 Bộ câu hỏi'!$A$13:$A1000,MATCH($B729&amp;"|"&amp;$C729&amp;"|"&amp;$D729,'_bk 0830-1728 📚 Bộ câu hỏi'!$M$13:$M1000,0)),"Có")="Không","Không","Có")))))</f>
        <v/>
      </c>
      <c r="M729" s="29" t="str">
        <f t="shared" si="1"/>
        <v/>
      </c>
    </row>
    <row r="730">
      <c r="A730" s="132"/>
      <c r="B730" s="29"/>
      <c r="C730" s="29"/>
      <c r="D730" s="29"/>
      <c r="E730" s="29"/>
      <c r="F730" s="29"/>
      <c r="G730" s="29"/>
      <c r="H730" s="29"/>
      <c r="I730" s="29"/>
      <c r="J730" s="132"/>
      <c r="K730" s="29"/>
      <c r="L730" s="41" t="str">
        <f t="array" ref="L730">IF($B730="","",IF($A730&lt;&gt;"Có","Không",IF($G730="","Có",IF(IFERROR(INDEX('_bk 0830-1728 📚 Bộ câu hỏi'!$A$13:$A1000,MATCH($B730&amp;"|"&amp;$C730&amp;"|",'_bk 0830-1728 📚 Bộ câu hỏi'!$M$13:$M1000,0)),"Có")="Không","Không",IF(IFERROR(INDEX('_bk 0830-1728 📚 Bộ câu hỏi'!$A$13:$A1000,MATCH($B730&amp;"|"&amp;$C730&amp;"|"&amp;$D730,'_bk 0830-1728 📚 Bộ câu hỏi'!$M$13:$M1000,0)),"Có")="Không","Không","Có")))))</f>
        <v/>
      </c>
      <c r="M730" s="29" t="str">
        <f t="shared" si="1"/>
        <v/>
      </c>
    </row>
    <row r="731">
      <c r="A731" s="132"/>
      <c r="B731" s="29"/>
      <c r="C731" s="29"/>
      <c r="D731" s="29"/>
      <c r="E731" s="29"/>
      <c r="F731" s="29"/>
      <c r="G731" s="29"/>
      <c r="H731" s="29"/>
      <c r="I731" s="29"/>
      <c r="J731" s="132"/>
      <c r="K731" s="29"/>
      <c r="L731" s="41" t="str">
        <f t="array" ref="L731">IF($B731="","",IF($A731&lt;&gt;"Có","Không",IF($G731="","Có",IF(IFERROR(INDEX('_bk 0830-1728 📚 Bộ câu hỏi'!$A$13:$A1000,MATCH($B731&amp;"|"&amp;$C731&amp;"|",'_bk 0830-1728 📚 Bộ câu hỏi'!$M$13:$M1000,0)),"Có")="Không","Không",IF(IFERROR(INDEX('_bk 0830-1728 📚 Bộ câu hỏi'!$A$13:$A1000,MATCH($B731&amp;"|"&amp;$C731&amp;"|"&amp;$D731,'_bk 0830-1728 📚 Bộ câu hỏi'!$M$13:$M1000,0)),"Có")="Không","Không","Có")))))</f>
        <v/>
      </c>
      <c r="M731" s="29" t="str">
        <f t="shared" si="1"/>
        <v/>
      </c>
    </row>
    <row r="732">
      <c r="A732" s="132"/>
      <c r="B732" s="29"/>
      <c r="C732" s="29"/>
      <c r="D732" s="29"/>
      <c r="E732" s="29"/>
      <c r="F732" s="29"/>
      <c r="G732" s="29"/>
      <c r="H732" s="29"/>
      <c r="I732" s="29"/>
      <c r="J732" s="132"/>
      <c r="K732" s="29"/>
      <c r="L732" s="41" t="str">
        <f t="array" ref="L732">IF($B732="","",IF($A732&lt;&gt;"Có","Không",IF($G732="","Có",IF(IFERROR(INDEX('_bk 0830-1728 📚 Bộ câu hỏi'!$A$13:$A1000,MATCH($B732&amp;"|"&amp;$C732&amp;"|",'_bk 0830-1728 📚 Bộ câu hỏi'!$M$13:$M1000,0)),"Có")="Không","Không",IF(IFERROR(INDEX('_bk 0830-1728 📚 Bộ câu hỏi'!$A$13:$A1000,MATCH($B732&amp;"|"&amp;$C732&amp;"|"&amp;$D732,'_bk 0830-1728 📚 Bộ câu hỏi'!$M$13:$M1000,0)),"Có")="Không","Không","Có")))))</f>
        <v/>
      </c>
      <c r="M732" s="29" t="str">
        <f t="shared" si="1"/>
        <v/>
      </c>
    </row>
    <row r="733">
      <c r="A733" s="132"/>
      <c r="B733" s="29"/>
      <c r="C733" s="29"/>
      <c r="D733" s="29"/>
      <c r="E733" s="29"/>
      <c r="F733" s="29"/>
      <c r="G733" s="29"/>
      <c r="H733" s="29"/>
      <c r="I733" s="29"/>
      <c r="J733" s="132"/>
      <c r="K733" s="29"/>
      <c r="L733" s="41" t="str">
        <f t="array" ref="L733">IF($B733="","",IF($A733&lt;&gt;"Có","Không",IF($G733="","Có",IF(IFERROR(INDEX('_bk 0830-1728 📚 Bộ câu hỏi'!$A$13:$A1000,MATCH($B733&amp;"|"&amp;$C733&amp;"|",'_bk 0830-1728 📚 Bộ câu hỏi'!$M$13:$M1000,0)),"Có")="Không","Không",IF(IFERROR(INDEX('_bk 0830-1728 📚 Bộ câu hỏi'!$A$13:$A1000,MATCH($B733&amp;"|"&amp;$C733&amp;"|"&amp;$D733,'_bk 0830-1728 📚 Bộ câu hỏi'!$M$13:$M1000,0)),"Có")="Không","Không","Có")))))</f>
        <v/>
      </c>
      <c r="M733" s="29" t="str">
        <f t="shared" si="1"/>
        <v/>
      </c>
    </row>
    <row r="734">
      <c r="A734" s="132"/>
      <c r="B734" s="29"/>
      <c r="C734" s="29"/>
      <c r="D734" s="29"/>
      <c r="E734" s="29"/>
      <c r="F734" s="29"/>
      <c r="G734" s="29"/>
      <c r="H734" s="29"/>
      <c r="I734" s="29"/>
      <c r="J734" s="132"/>
      <c r="K734" s="29"/>
      <c r="L734" s="41" t="str">
        <f t="array" ref="L734">IF($B734="","",IF($A734&lt;&gt;"Có","Không",IF($G734="","Có",IF(IFERROR(INDEX('_bk 0830-1728 📚 Bộ câu hỏi'!$A$13:$A1000,MATCH($B734&amp;"|"&amp;$C734&amp;"|",'_bk 0830-1728 📚 Bộ câu hỏi'!$M$13:$M1000,0)),"Có")="Không","Không",IF(IFERROR(INDEX('_bk 0830-1728 📚 Bộ câu hỏi'!$A$13:$A1000,MATCH($B734&amp;"|"&amp;$C734&amp;"|"&amp;$D734,'_bk 0830-1728 📚 Bộ câu hỏi'!$M$13:$M1000,0)),"Có")="Không","Không","Có")))))</f>
        <v/>
      </c>
      <c r="M734" s="29" t="str">
        <f t="shared" si="1"/>
        <v/>
      </c>
    </row>
    <row r="735">
      <c r="A735" s="132"/>
      <c r="B735" s="29"/>
      <c r="C735" s="29"/>
      <c r="D735" s="29"/>
      <c r="E735" s="29"/>
      <c r="F735" s="29"/>
      <c r="G735" s="29"/>
      <c r="H735" s="29"/>
      <c r="I735" s="29"/>
      <c r="J735" s="132"/>
      <c r="K735" s="29"/>
      <c r="L735" s="41" t="str">
        <f t="array" ref="L735">IF($B735="","",IF($A735&lt;&gt;"Có","Không",IF($G735="","Có",IF(IFERROR(INDEX('_bk 0830-1728 📚 Bộ câu hỏi'!$A$13:$A1000,MATCH($B735&amp;"|"&amp;$C735&amp;"|",'_bk 0830-1728 📚 Bộ câu hỏi'!$M$13:$M1000,0)),"Có")="Không","Không",IF(IFERROR(INDEX('_bk 0830-1728 📚 Bộ câu hỏi'!$A$13:$A1000,MATCH($B735&amp;"|"&amp;$C735&amp;"|"&amp;$D735,'_bk 0830-1728 📚 Bộ câu hỏi'!$M$13:$M1000,0)),"Có")="Không","Không","Có")))))</f>
        <v/>
      </c>
      <c r="M735" s="29" t="str">
        <f t="shared" si="1"/>
        <v/>
      </c>
    </row>
    <row r="736">
      <c r="A736" s="132"/>
      <c r="B736" s="29"/>
      <c r="C736" s="29"/>
      <c r="D736" s="29"/>
      <c r="E736" s="29"/>
      <c r="F736" s="29"/>
      <c r="G736" s="29"/>
      <c r="H736" s="29"/>
      <c r="I736" s="29"/>
      <c r="J736" s="132"/>
      <c r="K736" s="29"/>
      <c r="L736" s="41" t="str">
        <f t="array" ref="L736">IF($B736="","",IF($A736&lt;&gt;"Có","Không",IF($G736="","Có",IF(IFERROR(INDEX('_bk 0830-1728 📚 Bộ câu hỏi'!$A$13:$A1000,MATCH($B736&amp;"|"&amp;$C736&amp;"|",'_bk 0830-1728 📚 Bộ câu hỏi'!$M$13:$M1000,0)),"Có")="Không","Không",IF(IFERROR(INDEX('_bk 0830-1728 📚 Bộ câu hỏi'!$A$13:$A1000,MATCH($B736&amp;"|"&amp;$C736&amp;"|"&amp;$D736,'_bk 0830-1728 📚 Bộ câu hỏi'!$M$13:$M1000,0)),"Có")="Không","Không","Có")))))</f>
        <v/>
      </c>
      <c r="M736" s="29" t="str">
        <f t="shared" si="1"/>
        <v/>
      </c>
    </row>
    <row r="737">
      <c r="A737" s="132"/>
      <c r="B737" s="29"/>
      <c r="C737" s="29"/>
      <c r="D737" s="29"/>
      <c r="E737" s="29"/>
      <c r="F737" s="29"/>
      <c r="G737" s="29"/>
      <c r="H737" s="29"/>
      <c r="I737" s="29"/>
      <c r="J737" s="132"/>
      <c r="K737" s="29"/>
      <c r="L737" s="41" t="str">
        <f t="array" ref="L737">IF($B737="","",IF($A737&lt;&gt;"Có","Không",IF($G737="","Có",IF(IFERROR(INDEX('_bk 0830-1728 📚 Bộ câu hỏi'!$A$13:$A1000,MATCH($B737&amp;"|"&amp;$C737&amp;"|",'_bk 0830-1728 📚 Bộ câu hỏi'!$M$13:$M1000,0)),"Có")="Không","Không",IF(IFERROR(INDEX('_bk 0830-1728 📚 Bộ câu hỏi'!$A$13:$A1000,MATCH($B737&amp;"|"&amp;$C737&amp;"|"&amp;$D737,'_bk 0830-1728 📚 Bộ câu hỏi'!$M$13:$M1000,0)),"Có")="Không","Không","Có")))))</f>
        <v/>
      </c>
      <c r="M737" s="29" t="str">
        <f t="shared" si="1"/>
        <v/>
      </c>
    </row>
    <row r="738">
      <c r="A738" s="132"/>
      <c r="B738" s="29"/>
      <c r="C738" s="29"/>
      <c r="D738" s="29"/>
      <c r="E738" s="29"/>
      <c r="F738" s="29"/>
      <c r="G738" s="29"/>
      <c r="H738" s="29"/>
      <c r="I738" s="29"/>
      <c r="J738" s="132"/>
      <c r="K738" s="29"/>
      <c r="L738" s="41" t="str">
        <f t="array" ref="L738">IF($B738="","",IF($A738&lt;&gt;"Có","Không",IF($G738="","Có",IF(IFERROR(INDEX('_bk 0830-1728 📚 Bộ câu hỏi'!$A$13:$A1000,MATCH($B738&amp;"|"&amp;$C738&amp;"|",'_bk 0830-1728 📚 Bộ câu hỏi'!$M$13:$M1000,0)),"Có")="Không","Không",IF(IFERROR(INDEX('_bk 0830-1728 📚 Bộ câu hỏi'!$A$13:$A1000,MATCH($B738&amp;"|"&amp;$C738&amp;"|"&amp;$D738,'_bk 0830-1728 📚 Bộ câu hỏi'!$M$13:$M1000,0)),"Có")="Không","Không","Có")))))</f>
        <v/>
      </c>
      <c r="M738" s="29" t="str">
        <f t="shared" si="1"/>
        <v/>
      </c>
    </row>
    <row r="739">
      <c r="A739" s="132"/>
      <c r="B739" s="29"/>
      <c r="C739" s="29"/>
      <c r="D739" s="29"/>
      <c r="E739" s="29"/>
      <c r="F739" s="29"/>
      <c r="G739" s="29"/>
      <c r="H739" s="29"/>
      <c r="I739" s="29"/>
      <c r="J739" s="132"/>
      <c r="K739" s="29"/>
      <c r="L739" s="41" t="str">
        <f t="array" ref="L739">IF($B739="","",IF($A739&lt;&gt;"Có","Không",IF($G739="","Có",IF(IFERROR(INDEX('_bk 0830-1728 📚 Bộ câu hỏi'!$A$13:$A1000,MATCH($B739&amp;"|"&amp;$C739&amp;"|",'_bk 0830-1728 📚 Bộ câu hỏi'!$M$13:$M1000,0)),"Có")="Không","Không",IF(IFERROR(INDEX('_bk 0830-1728 📚 Bộ câu hỏi'!$A$13:$A1000,MATCH($B739&amp;"|"&amp;$C739&amp;"|"&amp;$D739,'_bk 0830-1728 📚 Bộ câu hỏi'!$M$13:$M1000,0)),"Có")="Không","Không","Có")))))</f>
        <v/>
      </c>
      <c r="M739" s="29" t="str">
        <f t="shared" si="1"/>
        <v/>
      </c>
    </row>
    <row r="740">
      <c r="A740" s="132"/>
      <c r="B740" s="29"/>
      <c r="C740" s="29"/>
      <c r="D740" s="29"/>
      <c r="E740" s="29"/>
      <c r="F740" s="29"/>
      <c r="G740" s="29"/>
      <c r="H740" s="29"/>
      <c r="I740" s="29"/>
      <c r="J740" s="132"/>
      <c r="K740" s="29"/>
      <c r="L740" s="41" t="str">
        <f t="array" ref="L740">IF($B740="","",IF($A740&lt;&gt;"Có","Không",IF($G740="","Có",IF(IFERROR(INDEX('_bk 0830-1728 📚 Bộ câu hỏi'!$A$13:$A1000,MATCH($B740&amp;"|"&amp;$C740&amp;"|",'_bk 0830-1728 📚 Bộ câu hỏi'!$M$13:$M1000,0)),"Có")="Không","Không",IF(IFERROR(INDEX('_bk 0830-1728 📚 Bộ câu hỏi'!$A$13:$A1000,MATCH($B740&amp;"|"&amp;$C740&amp;"|"&amp;$D740,'_bk 0830-1728 📚 Bộ câu hỏi'!$M$13:$M1000,0)),"Có")="Không","Không","Có")))))</f>
        <v/>
      </c>
      <c r="M740" s="29" t="str">
        <f t="shared" si="1"/>
        <v/>
      </c>
    </row>
    <row r="741">
      <c r="A741" s="132"/>
      <c r="B741" s="29"/>
      <c r="C741" s="29"/>
      <c r="D741" s="29"/>
      <c r="E741" s="29"/>
      <c r="F741" s="29"/>
      <c r="G741" s="29"/>
      <c r="H741" s="29"/>
      <c r="I741" s="29"/>
      <c r="J741" s="132"/>
      <c r="K741" s="29"/>
      <c r="L741" s="41" t="str">
        <f t="array" ref="L741">IF($B741="","",IF($A741&lt;&gt;"Có","Không",IF($G741="","Có",IF(IFERROR(INDEX('_bk 0830-1728 📚 Bộ câu hỏi'!$A$13:$A1000,MATCH($B741&amp;"|"&amp;$C741&amp;"|",'_bk 0830-1728 📚 Bộ câu hỏi'!$M$13:$M1000,0)),"Có")="Không","Không",IF(IFERROR(INDEX('_bk 0830-1728 📚 Bộ câu hỏi'!$A$13:$A1000,MATCH($B741&amp;"|"&amp;$C741&amp;"|"&amp;$D741,'_bk 0830-1728 📚 Bộ câu hỏi'!$M$13:$M1000,0)),"Có")="Không","Không","Có")))))</f>
        <v/>
      </c>
      <c r="M741" s="29" t="str">
        <f t="shared" si="1"/>
        <v/>
      </c>
    </row>
    <row r="742">
      <c r="A742" s="132"/>
      <c r="B742" s="29"/>
      <c r="C742" s="29"/>
      <c r="D742" s="29"/>
      <c r="E742" s="29"/>
      <c r="F742" s="29"/>
      <c r="G742" s="29"/>
      <c r="H742" s="29"/>
      <c r="I742" s="29"/>
      <c r="J742" s="132"/>
      <c r="K742" s="29"/>
      <c r="L742" s="41" t="str">
        <f t="array" ref="L742">IF($B742="","",IF($A742&lt;&gt;"Có","Không",IF($G742="","Có",IF(IFERROR(INDEX('_bk 0830-1728 📚 Bộ câu hỏi'!$A$13:$A1000,MATCH($B742&amp;"|"&amp;$C742&amp;"|",'_bk 0830-1728 📚 Bộ câu hỏi'!$M$13:$M1000,0)),"Có")="Không","Không",IF(IFERROR(INDEX('_bk 0830-1728 📚 Bộ câu hỏi'!$A$13:$A1000,MATCH($B742&amp;"|"&amp;$C742&amp;"|"&amp;$D742,'_bk 0830-1728 📚 Bộ câu hỏi'!$M$13:$M1000,0)),"Có")="Không","Không","Có")))))</f>
        <v/>
      </c>
      <c r="M742" s="29" t="str">
        <f t="shared" si="1"/>
        <v/>
      </c>
    </row>
    <row r="743">
      <c r="A743" s="132"/>
      <c r="B743" s="29"/>
      <c r="C743" s="29"/>
      <c r="D743" s="29"/>
      <c r="E743" s="29"/>
      <c r="F743" s="29"/>
      <c r="G743" s="29"/>
      <c r="H743" s="29"/>
      <c r="I743" s="29"/>
      <c r="J743" s="132"/>
      <c r="K743" s="29"/>
      <c r="L743" s="41" t="str">
        <f t="array" ref="L743">IF($B743="","",IF($A743&lt;&gt;"Có","Không",IF($G743="","Có",IF(IFERROR(INDEX('_bk 0830-1728 📚 Bộ câu hỏi'!$A$13:$A1000,MATCH($B743&amp;"|"&amp;$C743&amp;"|",'_bk 0830-1728 📚 Bộ câu hỏi'!$M$13:$M1000,0)),"Có")="Không","Không",IF(IFERROR(INDEX('_bk 0830-1728 📚 Bộ câu hỏi'!$A$13:$A1000,MATCH($B743&amp;"|"&amp;$C743&amp;"|"&amp;$D743,'_bk 0830-1728 📚 Bộ câu hỏi'!$M$13:$M1000,0)),"Có")="Không","Không","Có")))))</f>
        <v/>
      </c>
      <c r="M743" s="29" t="str">
        <f t="shared" si="1"/>
        <v/>
      </c>
    </row>
    <row r="744">
      <c r="A744" s="132"/>
      <c r="B744" s="29"/>
      <c r="C744" s="29"/>
      <c r="D744" s="29"/>
      <c r="E744" s="29"/>
      <c r="F744" s="29"/>
      <c r="G744" s="29"/>
      <c r="H744" s="29"/>
      <c r="I744" s="29"/>
      <c r="J744" s="132"/>
      <c r="K744" s="29"/>
      <c r="L744" s="41" t="str">
        <f t="array" ref="L744">IF($B744="","",IF($A744&lt;&gt;"Có","Không",IF($G744="","Có",IF(IFERROR(INDEX('_bk 0830-1728 📚 Bộ câu hỏi'!$A$13:$A1000,MATCH($B744&amp;"|"&amp;$C744&amp;"|",'_bk 0830-1728 📚 Bộ câu hỏi'!$M$13:$M1000,0)),"Có")="Không","Không",IF(IFERROR(INDEX('_bk 0830-1728 📚 Bộ câu hỏi'!$A$13:$A1000,MATCH($B744&amp;"|"&amp;$C744&amp;"|"&amp;$D744,'_bk 0830-1728 📚 Bộ câu hỏi'!$M$13:$M1000,0)),"Có")="Không","Không","Có")))))</f>
        <v/>
      </c>
      <c r="M744" s="29" t="str">
        <f t="shared" si="1"/>
        <v/>
      </c>
    </row>
    <row r="745">
      <c r="A745" s="132"/>
      <c r="B745" s="29"/>
      <c r="C745" s="29"/>
      <c r="D745" s="29"/>
      <c r="E745" s="29"/>
      <c r="F745" s="29"/>
      <c r="G745" s="29"/>
      <c r="H745" s="29"/>
      <c r="I745" s="29"/>
      <c r="J745" s="132"/>
      <c r="K745" s="29"/>
      <c r="L745" s="41" t="str">
        <f t="array" ref="L745">IF($B745="","",IF($A745&lt;&gt;"Có","Không",IF($G745="","Có",IF(IFERROR(INDEX('_bk 0830-1728 📚 Bộ câu hỏi'!$A$13:$A1000,MATCH($B745&amp;"|"&amp;$C745&amp;"|",'_bk 0830-1728 📚 Bộ câu hỏi'!$M$13:$M1000,0)),"Có")="Không","Không",IF(IFERROR(INDEX('_bk 0830-1728 📚 Bộ câu hỏi'!$A$13:$A1000,MATCH($B745&amp;"|"&amp;$C745&amp;"|"&amp;$D745,'_bk 0830-1728 📚 Bộ câu hỏi'!$M$13:$M1000,0)),"Có")="Không","Không","Có")))))</f>
        <v/>
      </c>
      <c r="M745" s="29" t="str">
        <f t="shared" si="1"/>
        <v/>
      </c>
    </row>
    <row r="746">
      <c r="A746" s="132"/>
      <c r="B746" s="29"/>
      <c r="C746" s="29"/>
      <c r="D746" s="29"/>
      <c r="E746" s="29"/>
      <c r="F746" s="29"/>
      <c r="G746" s="29"/>
      <c r="H746" s="29"/>
      <c r="I746" s="29"/>
      <c r="J746" s="132"/>
      <c r="K746" s="29"/>
      <c r="L746" s="41" t="str">
        <f t="array" ref="L746">IF($B746="","",IF($A746&lt;&gt;"Có","Không",IF($G746="","Có",IF(IFERROR(INDEX('_bk 0830-1728 📚 Bộ câu hỏi'!$A$13:$A1000,MATCH($B746&amp;"|"&amp;$C746&amp;"|",'_bk 0830-1728 📚 Bộ câu hỏi'!$M$13:$M1000,0)),"Có")="Không","Không",IF(IFERROR(INDEX('_bk 0830-1728 📚 Bộ câu hỏi'!$A$13:$A1000,MATCH($B746&amp;"|"&amp;$C746&amp;"|"&amp;$D746,'_bk 0830-1728 📚 Bộ câu hỏi'!$M$13:$M1000,0)),"Có")="Không","Không","Có")))))</f>
        <v/>
      </c>
      <c r="M746" s="29" t="str">
        <f t="shared" si="1"/>
        <v/>
      </c>
    </row>
    <row r="747">
      <c r="A747" s="132"/>
      <c r="B747" s="29"/>
      <c r="C747" s="29"/>
      <c r="D747" s="29"/>
      <c r="E747" s="29"/>
      <c r="F747" s="29"/>
      <c r="G747" s="29"/>
      <c r="H747" s="29"/>
      <c r="I747" s="29"/>
      <c r="J747" s="132"/>
      <c r="K747" s="29"/>
      <c r="L747" s="41" t="str">
        <f t="array" ref="L747">IF($B747="","",IF($A747&lt;&gt;"Có","Không",IF($G747="","Có",IF(IFERROR(INDEX('_bk 0830-1728 📚 Bộ câu hỏi'!$A$13:$A1000,MATCH($B747&amp;"|"&amp;$C747&amp;"|",'_bk 0830-1728 📚 Bộ câu hỏi'!$M$13:$M1000,0)),"Có")="Không","Không",IF(IFERROR(INDEX('_bk 0830-1728 📚 Bộ câu hỏi'!$A$13:$A1000,MATCH($B747&amp;"|"&amp;$C747&amp;"|"&amp;$D747,'_bk 0830-1728 📚 Bộ câu hỏi'!$M$13:$M1000,0)),"Có")="Không","Không","Có")))))</f>
        <v/>
      </c>
      <c r="M747" s="29" t="str">
        <f t="shared" si="1"/>
        <v/>
      </c>
    </row>
    <row r="748">
      <c r="A748" s="132"/>
      <c r="B748" s="29"/>
      <c r="C748" s="29"/>
      <c r="D748" s="29"/>
      <c r="E748" s="29"/>
      <c r="F748" s="29"/>
      <c r="G748" s="29"/>
      <c r="H748" s="29"/>
      <c r="I748" s="29"/>
      <c r="J748" s="132"/>
      <c r="K748" s="29"/>
      <c r="L748" s="41" t="str">
        <f t="array" ref="L748">IF($B748="","",IF($A748&lt;&gt;"Có","Không",IF($G748="","Có",IF(IFERROR(INDEX('_bk 0830-1728 📚 Bộ câu hỏi'!$A$13:$A1000,MATCH($B748&amp;"|"&amp;$C748&amp;"|",'_bk 0830-1728 📚 Bộ câu hỏi'!$M$13:$M1000,0)),"Có")="Không","Không",IF(IFERROR(INDEX('_bk 0830-1728 📚 Bộ câu hỏi'!$A$13:$A1000,MATCH($B748&amp;"|"&amp;$C748&amp;"|"&amp;$D748,'_bk 0830-1728 📚 Bộ câu hỏi'!$M$13:$M1000,0)),"Có")="Không","Không","Có")))))</f>
        <v/>
      </c>
      <c r="M748" s="29" t="str">
        <f t="shared" si="1"/>
        <v/>
      </c>
    </row>
    <row r="749">
      <c r="A749" s="132"/>
      <c r="B749" s="29"/>
      <c r="C749" s="29"/>
      <c r="D749" s="29"/>
      <c r="E749" s="29"/>
      <c r="F749" s="29"/>
      <c r="G749" s="29"/>
      <c r="H749" s="29"/>
      <c r="I749" s="29"/>
      <c r="J749" s="132"/>
      <c r="K749" s="29"/>
      <c r="L749" s="41" t="str">
        <f t="array" ref="L749">IF($B749="","",IF($A749&lt;&gt;"Có","Không",IF($G749="","Có",IF(IFERROR(INDEX('_bk 0830-1728 📚 Bộ câu hỏi'!$A$13:$A1000,MATCH($B749&amp;"|"&amp;$C749&amp;"|",'_bk 0830-1728 📚 Bộ câu hỏi'!$M$13:$M1000,0)),"Có")="Không","Không",IF(IFERROR(INDEX('_bk 0830-1728 📚 Bộ câu hỏi'!$A$13:$A1000,MATCH($B749&amp;"|"&amp;$C749&amp;"|"&amp;$D749,'_bk 0830-1728 📚 Bộ câu hỏi'!$M$13:$M1000,0)),"Có")="Không","Không","Có")))))</f>
        <v/>
      </c>
      <c r="M749" s="29" t="str">
        <f t="shared" si="1"/>
        <v/>
      </c>
    </row>
    <row r="750">
      <c r="A750" s="132"/>
      <c r="B750" s="29"/>
      <c r="C750" s="29"/>
      <c r="D750" s="29"/>
      <c r="E750" s="29"/>
      <c r="F750" s="29"/>
      <c r="G750" s="29"/>
      <c r="H750" s="29"/>
      <c r="I750" s="29"/>
      <c r="J750" s="132"/>
      <c r="K750" s="29"/>
      <c r="L750" s="41" t="str">
        <f t="array" ref="L750">IF($B750="","",IF($A750&lt;&gt;"Có","Không",IF($G750="","Có",IF(IFERROR(INDEX('_bk 0830-1728 📚 Bộ câu hỏi'!$A$13:$A1000,MATCH($B750&amp;"|"&amp;$C750&amp;"|",'_bk 0830-1728 📚 Bộ câu hỏi'!$M$13:$M1000,0)),"Có")="Không","Không",IF(IFERROR(INDEX('_bk 0830-1728 📚 Bộ câu hỏi'!$A$13:$A1000,MATCH($B750&amp;"|"&amp;$C750&amp;"|"&amp;$D750,'_bk 0830-1728 📚 Bộ câu hỏi'!$M$13:$M1000,0)),"Có")="Không","Không","Có")))))</f>
        <v/>
      </c>
      <c r="M750" s="29" t="str">
        <f t="shared" si="1"/>
        <v/>
      </c>
    </row>
    <row r="751">
      <c r="A751" s="132"/>
      <c r="B751" s="29"/>
      <c r="C751" s="29"/>
      <c r="D751" s="29"/>
      <c r="E751" s="29"/>
      <c r="F751" s="29"/>
      <c r="G751" s="29"/>
      <c r="H751" s="29"/>
      <c r="I751" s="29"/>
      <c r="J751" s="132"/>
      <c r="K751" s="29"/>
      <c r="L751" s="41" t="str">
        <f t="array" ref="L751">IF($B751="","",IF($A751&lt;&gt;"Có","Không",IF($G751="","Có",IF(IFERROR(INDEX('_bk 0830-1728 📚 Bộ câu hỏi'!$A$13:$A1000,MATCH($B751&amp;"|"&amp;$C751&amp;"|",'_bk 0830-1728 📚 Bộ câu hỏi'!$M$13:$M1000,0)),"Có")="Không","Không",IF(IFERROR(INDEX('_bk 0830-1728 📚 Bộ câu hỏi'!$A$13:$A1000,MATCH($B751&amp;"|"&amp;$C751&amp;"|"&amp;$D751,'_bk 0830-1728 📚 Bộ câu hỏi'!$M$13:$M1000,0)),"Có")="Không","Không","Có")))))</f>
        <v/>
      </c>
      <c r="M751" s="29" t="str">
        <f t="shared" si="1"/>
        <v/>
      </c>
    </row>
    <row r="752">
      <c r="A752" s="132"/>
      <c r="B752" s="29"/>
      <c r="C752" s="29"/>
      <c r="D752" s="29"/>
      <c r="E752" s="29"/>
      <c r="F752" s="29"/>
      <c r="G752" s="29"/>
      <c r="H752" s="29"/>
      <c r="I752" s="29"/>
      <c r="J752" s="132"/>
      <c r="K752" s="29"/>
      <c r="L752" s="41" t="str">
        <f t="array" ref="L752">IF($B752="","",IF($A752&lt;&gt;"Có","Không",IF($G752="","Có",IF(IFERROR(INDEX('_bk 0830-1728 📚 Bộ câu hỏi'!$A$13:$A1000,MATCH($B752&amp;"|"&amp;$C752&amp;"|",'_bk 0830-1728 📚 Bộ câu hỏi'!$M$13:$M1000,0)),"Có")="Không","Không",IF(IFERROR(INDEX('_bk 0830-1728 📚 Bộ câu hỏi'!$A$13:$A1000,MATCH($B752&amp;"|"&amp;$C752&amp;"|"&amp;$D752,'_bk 0830-1728 📚 Bộ câu hỏi'!$M$13:$M1000,0)),"Có")="Không","Không","Có")))))</f>
        <v/>
      </c>
      <c r="M752" s="29" t="str">
        <f t="shared" si="1"/>
        <v/>
      </c>
    </row>
    <row r="753">
      <c r="A753" s="132"/>
      <c r="B753" s="29"/>
      <c r="C753" s="29"/>
      <c r="D753" s="29"/>
      <c r="E753" s="29"/>
      <c r="F753" s="29"/>
      <c r="G753" s="29"/>
      <c r="H753" s="29"/>
      <c r="I753" s="29"/>
      <c r="J753" s="132"/>
      <c r="K753" s="29"/>
      <c r="L753" s="41" t="str">
        <f t="array" ref="L753">IF($B753="","",IF($A753&lt;&gt;"Có","Không",IF($G753="","Có",IF(IFERROR(INDEX('_bk 0830-1728 📚 Bộ câu hỏi'!$A$13:$A1000,MATCH($B753&amp;"|"&amp;$C753&amp;"|",'_bk 0830-1728 📚 Bộ câu hỏi'!$M$13:$M1000,0)),"Có")="Không","Không",IF(IFERROR(INDEX('_bk 0830-1728 📚 Bộ câu hỏi'!$A$13:$A1000,MATCH($B753&amp;"|"&amp;$C753&amp;"|"&amp;$D753,'_bk 0830-1728 📚 Bộ câu hỏi'!$M$13:$M1000,0)),"Có")="Không","Không","Có")))))</f>
        <v/>
      </c>
      <c r="M753" s="29" t="str">
        <f t="shared" si="1"/>
        <v/>
      </c>
    </row>
    <row r="754">
      <c r="A754" s="132"/>
      <c r="B754" s="29"/>
      <c r="C754" s="29"/>
      <c r="D754" s="29"/>
      <c r="E754" s="29"/>
      <c r="F754" s="29"/>
      <c r="G754" s="29"/>
      <c r="H754" s="29"/>
      <c r="I754" s="29"/>
      <c r="J754" s="132"/>
      <c r="K754" s="29"/>
      <c r="L754" s="41" t="str">
        <f t="array" ref="L754">IF($B754="","",IF($A754&lt;&gt;"Có","Không",IF($G754="","Có",IF(IFERROR(INDEX('_bk 0830-1728 📚 Bộ câu hỏi'!$A$13:$A1000,MATCH($B754&amp;"|"&amp;$C754&amp;"|",'_bk 0830-1728 📚 Bộ câu hỏi'!$M$13:$M1000,0)),"Có")="Không","Không",IF(IFERROR(INDEX('_bk 0830-1728 📚 Bộ câu hỏi'!$A$13:$A1000,MATCH($B754&amp;"|"&amp;$C754&amp;"|"&amp;$D754,'_bk 0830-1728 📚 Bộ câu hỏi'!$M$13:$M1000,0)),"Có")="Không","Không","Có")))))</f>
        <v/>
      </c>
      <c r="M754" s="29" t="str">
        <f t="shared" si="1"/>
        <v/>
      </c>
    </row>
    <row r="755">
      <c r="A755" s="132"/>
      <c r="B755" s="29"/>
      <c r="C755" s="29"/>
      <c r="D755" s="29"/>
      <c r="E755" s="29"/>
      <c r="F755" s="29"/>
      <c r="G755" s="29"/>
      <c r="H755" s="29"/>
      <c r="I755" s="29"/>
      <c r="J755" s="132"/>
      <c r="K755" s="29"/>
      <c r="L755" s="41" t="str">
        <f t="array" ref="L755">IF($B755="","",IF($A755&lt;&gt;"Có","Không",IF($G755="","Có",IF(IFERROR(INDEX('_bk 0830-1728 📚 Bộ câu hỏi'!$A$13:$A1000,MATCH($B755&amp;"|"&amp;$C755&amp;"|",'_bk 0830-1728 📚 Bộ câu hỏi'!$M$13:$M1000,0)),"Có")="Không","Không",IF(IFERROR(INDEX('_bk 0830-1728 📚 Bộ câu hỏi'!$A$13:$A1000,MATCH($B755&amp;"|"&amp;$C755&amp;"|"&amp;$D755,'_bk 0830-1728 📚 Bộ câu hỏi'!$M$13:$M1000,0)),"Có")="Không","Không","Có")))))</f>
        <v/>
      </c>
      <c r="M755" s="29" t="str">
        <f t="shared" si="1"/>
        <v/>
      </c>
    </row>
    <row r="756">
      <c r="A756" s="132"/>
      <c r="B756" s="29"/>
      <c r="C756" s="29"/>
      <c r="D756" s="29"/>
      <c r="E756" s="29"/>
      <c r="F756" s="29"/>
      <c r="G756" s="29"/>
      <c r="H756" s="29"/>
      <c r="I756" s="29"/>
      <c r="J756" s="132"/>
      <c r="K756" s="29"/>
      <c r="L756" s="41" t="str">
        <f t="array" ref="L756">IF($B756="","",IF($A756&lt;&gt;"Có","Không",IF($G756="","Có",IF(IFERROR(INDEX('_bk 0830-1728 📚 Bộ câu hỏi'!$A$13:$A1000,MATCH($B756&amp;"|"&amp;$C756&amp;"|",'_bk 0830-1728 📚 Bộ câu hỏi'!$M$13:$M1000,0)),"Có")="Không","Không",IF(IFERROR(INDEX('_bk 0830-1728 📚 Bộ câu hỏi'!$A$13:$A1000,MATCH($B756&amp;"|"&amp;$C756&amp;"|"&amp;$D756,'_bk 0830-1728 📚 Bộ câu hỏi'!$M$13:$M1000,0)),"Có")="Không","Không","Có")))))</f>
        <v/>
      </c>
      <c r="M756" s="29" t="str">
        <f t="shared" si="1"/>
        <v/>
      </c>
    </row>
    <row r="757">
      <c r="A757" s="132"/>
      <c r="B757" s="29"/>
      <c r="C757" s="29"/>
      <c r="D757" s="29"/>
      <c r="E757" s="29"/>
      <c r="F757" s="29"/>
      <c r="G757" s="29"/>
      <c r="H757" s="29"/>
      <c r="I757" s="29"/>
      <c r="J757" s="132"/>
      <c r="K757" s="29"/>
      <c r="L757" s="41" t="str">
        <f t="array" ref="L757">IF($B757="","",IF($A757&lt;&gt;"Có","Không",IF($G757="","Có",IF(IFERROR(INDEX('_bk 0830-1728 📚 Bộ câu hỏi'!$A$13:$A1000,MATCH($B757&amp;"|"&amp;$C757&amp;"|",'_bk 0830-1728 📚 Bộ câu hỏi'!$M$13:$M1000,0)),"Có")="Không","Không",IF(IFERROR(INDEX('_bk 0830-1728 📚 Bộ câu hỏi'!$A$13:$A1000,MATCH($B757&amp;"|"&amp;$C757&amp;"|"&amp;$D757,'_bk 0830-1728 📚 Bộ câu hỏi'!$M$13:$M1000,0)),"Có")="Không","Không","Có")))))</f>
        <v/>
      </c>
      <c r="M757" s="29" t="str">
        <f t="shared" si="1"/>
        <v/>
      </c>
    </row>
    <row r="758">
      <c r="A758" s="132"/>
      <c r="B758" s="29"/>
      <c r="C758" s="29"/>
      <c r="D758" s="29"/>
      <c r="E758" s="29"/>
      <c r="F758" s="29"/>
      <c r="G758" s="29"/>
      <c r="H758" s="29"/>
      <c r="I758" s="29"/>
      <c r="J758" s="132"/>
      <c r="K758" s="29"/>
      <c r="L758" s="41" t="str">
        <f t="array" ref="L758">IF($B758="","",IF($A758&lt;&gt;"Có","Không",IF($G758="","Có",IF(IFERROR(INDEX('_bk 0830-1728 📚 Bộ câu hỏi'!$A$13:$A1000,MATCH($B758&amp;"|"&amp;$C758&amp;"|",'_bk 0830-1728 📚 Bộ câu hỏi'!$M$13:$M1000,0)),"Có")="Không","Không",IF(IFERROR(INDEX('_bk 0830-1728 📚 Bộ câu hỏi'!$A$13:$A1000,MATCH($B758&amp;"|"&amp;$C758&amp;"|"&amp;$D758,'_bk 0830-1728 📚 Bộ câu hỏi'!$M$13:$M1000,0)),"Có")="Không","Không","Có")))))</f>
        <v/>
      </c>
      <c r="M758" s="29" t="str">
        <f t="shared" si="1"/>
        <v/>
      </c>
    </row>
    <row r="759">
      <c r="A759" s="132"/>
      <c r="B759" s="29"/>
      <c r="C759" s="29"/>
      <c r="D759" s="29"/>
      <c r="E759" s="29"/>
      <c r="F759" s="29"/>
      <c r="G759" s="29"/>
      <c r="H759" s="29"/>
      <c r="I759" s="29"/>
      <c r="J759" s="132"/>
      <c r="K759" s="29"/>
      <c r="L759" s="41" t="str">
        <f t="array" ref="L759">IF($B759="","",IF($A759&lt;&gt;"Có","Không",IF($G759="","Có",IF(IFERROR(INDEX('_bk 0830-1728 📚 Bộ câu hỏi'!$A$13:$A1000,MATCH($B759&amp;"|"&amp;$C759&amp;"|",'_bk 0830-1728 📚 Bộ câu hỏi'!$M$13:$M1000,0)),"Có")="Không","Không",IF(IFERROR(INDEX('_bk 0830-1728 📚 Bộ câu hỏi'!$A$13:$A1000,MATCH($B759&amp;"|"&amp;$C759&amp;"|"&amp;$D759,'_bk 0830-1728 📚 Bộ câu hỏi'!$M$13:$M1000,0)),"Có")="Không","Không","Có")))))</f>
        <v/>
      </c>
      <c r="M759" s="29" t="str">
        <f t="shared" si="1"/>
        <v/>
      </c>
    </row>
    <row r="760">
      <c r="A760" s="132"/>
      <c r="B760" s="29"/>
      <c r="C760" s="29"/>
      <c r="D760" s="29"/>
      <c r="E760" s="29"/>
      <c r="F760" s="29"/>
      <c r="G760" s="29"/>
      <c r="H760" s="29"/>
      <c r="I760" s="29"/>
      <c r="J760" s="132"/>
      <c r="K760" s="29"/>
      <c r="L760" s="41" t="str">
        <f t="array" ref="L760">IF($B760="","",IF($A760&lt;&gt;"Có","Không",IF($G760="","Có",IF(IFERROR(INDEX('_bk 0830-1728 📚 Bộ câu hỏi'!$A$13:$A1000,MATCH($B760&amp;"|"&amp;$C760&amp;"|",'_bk 0830-1728 📚 Bộ câu hỏi'!$M$13:$M1000,0)),"Có")="Không","Không",IF(IFERROR(INDEX('_bk 0830-1728 📚 Bộ câu hỏi'!$A$13:$A1000,MATCH($B760&amp;"|"&amp;$C760&amp;"|"&amp;$D760,'_bk 0830-1728 📚 Bộ câu hỏi'!$M$13:$M1000,0)),"Có")="Không","Không","Có")))))</f>
        <v/>
      </c>
      <c r="M760" s="29" t="str">
        <f t="shared" si="1"/>
        <v/>
      </c>
    </row>
    <row r="761">
      <c r="A761" s="132"/>
      <c r="B761" s="29"/>
      <c r="C761" s="29"/>
      <c r="D761" s="29"/>
      <c r="E761" s="29"/>
      <c r="F761" s="29"/>
      <c r="G761" s="29"/>
      <c r="H761" s="29"/>
      <c r="I761" s="29"/>
      <c r="J761" s="132"/>
      <c r="K761" s="29"/>
      <c r="L761" s="41" t="str">
        <f t="array" ref="L761">IF($B761="","",IF($A761&lt;&gt;"Có","Không",IF($G761="","Có",IF(IFERROR(INDEX('_bk 0830-1728 📚 Bộ câu hỏi'!$A$13:$A1000,MATCH($B761&amp;"|"&amp;$C761&amp;"|",'_bk 0830-1728 📚 Bộ câu hỏi'!$M$13:$M1000,0)),"Có")="Không","Không",IF(IFERROR(INDEX('_bk 0830-1728 📚 Bộ câu hỏi'!$A$13:$A1000,MATCH($B761&amp;"|"&amp;$C761&amp;"|"&amp;$D761,'_bk 0830-1728 📚 Bộ câu hỏi'!$M$13:$M1000,0)),"Có")="Không","Không","Có")))))</f>
        <v/>
      </c>
      <c r="M761" s="29" t="str">
        <f t="shared" si="1"/>
        <v/>
      </c>
    </row>
    <row r="762">
      <c r="A762" s="132"/>
      <c r="B762" s="29"/>
      <c r="C762" s="29"/>
      <c r="D762" s="29"/>
      <c r="E762" s="29"/>
      <c r="F762" s="29"/>
      <c r="G762" s="29"/>
      <c r="H762" s="29"/>
      <c r="I762" s="29"/>
      <c r="J762" s="132"/>
      <c r="K762" s="29"/>
      <c r="L762" s="41" t="str">
        <f t="array" ref="L762">IF($B762="","",IF($A762&lt;&gt;"Có","Không",IF($G762="","Có",IF(IFERROR(INDEX('_bk 0830-1728 📚 Bộ câu hỏi'!$A$13:$A1000,MATCH($B762&amp;"|"&amp;$C762&amp;"|",'_bk 0830-1728 📚 Bộ câu hỏi'!$M$13:$M1000,0)),"Có")="Không","Không",IF(IFERROR(INDEX('_bk 0830-1728 📚 Bộ câu hỏi'!$A$13:$A1000,MATCH($B762&amp;"|"&amp;$C762&amp;"|"&amp;$D762,'_bk 0830-1728 📚 Bộ câu hỏi'!$M$13:$M1000,0)),"Có")="Không","Không","Có")))))</f>
        <v/>
      </c>
      <c r="M762" s="29" t="str">
        <f t="shared" si="1"/>
        <v/>
      </c>
    </row>
    <row r="763">
      <c r="A763" s="132"/>
      <c r="B763" s="29"/>
      <c r="C763" s="29"/>
      <c r="D763" s="29"/>
      <c r="E763" s="29"/>
      <c r="F763" s="29"/>
      <c r="G763" s="29"/>
      <c r="H763" s="29"/>
      <c r="I763" s="29"/>
      <c r="J763" s="132"/>
      <c r="K763" s="29"/>
      <c r="L763" s="41" t="str">
        <f t="array" ref="L763">IF($B763="","",IF($A763&lt;&gt;"Có","Không",IF($G763="","Có",IF(IFERROR(INDEX('_bk 0830-1728 📚 Bộ câu hỏi'!$A$13:$A1000,MATCH($B763&amp;"|"&amp;$C763&amp;"|",'_bk 0830-1728 📚 Bộ câu hỏi'!$M$13:$M1000,0)),"Có")="Không","Không",IF(IFERROR(INDEX('_bk 0830-1728 📚 Bộ câu hỏi'!$A$13:$A1000,MATCH($B763&amp;"|"&amp;$C763&amp;"|"&amp;$D763,'_bk 0830-1728 📚 Bộ câu hỏi'!$M$13:$M1000,0)),"Có")="Không","Không","Có")))))</f>
        <v/>
      </c>
      <c r="M763" s="29" t="str">
        <f t="shared" si="1"/>
        <v/>
      </c>
    </row>
    <row r="764">
      <c r="A764" s="132"/>
      <c r="B764" s="29"/>
      <c r="C764" s="29"/>
      <c r="D764" s="29"/>
      <c r="E764" s="29"/>
      <c r="F764" s="29"/>
      <c r="G764" s="29"/>
      <c r="H764" s="29"/>
      <c r="I764" s="29"/>
      <c r="J764" s="132"/>
      <c r="K764" s="29"/>
      <c r="L764" s="41" t="str">
        <f t="array" ref="L764">IF($B764="","",IF($A764&lt;&gt;"Có","Không",IF($G764="","Có",IF(IFERROR(INDEX('_bk 0830-1728 📚 Bộ câu hỏi'!$A$13:$A1000,MATCH($B764&amp;"|"&amp;$C764&amp;"|",'_bk 0830-1728 📚 Bộ câu hỏi'!$M$13:$M1000,0)),"Có")="Không","Không",IF(IFERROR(INDEX('_bk 0830-1728 📚 Bộ câu hỏi'!$A$13:$A1000,MATCH($B764&amp;"|"&amp;$C764&amp;"|"&amp;$D764,'_bk 0830-1728 📚 Bộ câu hỏi'!$M$13:$M1000,0)),"Có")="Không","Không","Có")))))</f>
        <v/>
      </c>
      <c r="M764" s="29" t="str">
        <f t="shared" si="1"/>
        <v/>
      </c>
    </row>
    <row r="765">
      <c r="A765" s="132"/>
      <c r="B765" s="29"/>
      <c r="C765" s="29"/>
      <c r="D765" s="29"/>
      <c r="E765" s="29"/>
      <c r="F765" s="29"/>
      <c r="G765" s="29"/>
      <c r="H765" s="29"/>
      <c r="I765" s="29"/>
      <c r="J765" s="132"/>
      <c r="K765" s="29"/>
      <c r="L765" s="41" t="str">
        <f t="array" ref="L765">IF($B765="","",IF($A765&lt;&gt;"Có","Không",IF($G765="","Có",IF(IFERROR(INDEX('_bk 0830-1728 📚 Bộ câu hỏi'!$A$13:$A1000,MATCH($B765&amp;"|"&amp;$C765&amp;"|",'_bk 0830-1728 📚 Bộ câu hỏi'!$M$13:$M1000,0)),"Có")="Không","Không",IF(IFERROR(INDEX('_bk 0830-1728 📚 Bộ câu hỏi'!$A$13:$A1000,MATCH($B765&amp;"|"&amp;$C765&amp;"|"&amp;$D765,'_bk 0830-1728 📚 Bộ câu hỏi'!$M$13:$M1000,0)),"Có")="Không","Không","Có")))))</f>
        <v/>
      </c>
      <c r="M765" s="29" t="str">
        <f t="shared" si="1"/>
        <v/>
      </c>
    </row>
    <row r="766">
      <c r="A766" s="132"/>
      <c r="B766" s="29"/>
      <c r="C766" s="29"/>
      <c r="D766" s="29"/>
      <c r="E766" s="29"/>
      <c r="F766" s="29"/>
      <c r="G766" s="29"/>
      <c r="H766" s="29"/>
      <c r="I766" s="29"/>
      <c r="J766" s="132"/>
      <c r="K766" s="29"/>
      <c r="L766" s="41" t="str">
        <f t="array" ref="L766">IF($B766="","",IF($A766&lt;&gt;"Có","Không",IF($G766="","Có",IF(IFERROR(INDEX('_bk 0830-1728 📚 Bộ câu hỏi'!$A$13:$A1000,MATCH($B766&amp;"|"&amp;$C766&amp;"|",'_bk 0830-1728 📚 Bộ câu hỏi'!$M$13:$M1000,0)),"Có")="Không","Không",IF(IFERROR(INDEX('_bk 0830-1728 📚 Bộ câu hỏi'!$A$13:$A1000,MATCH($B766&amp;"|"&amp;$C766&amp;"|"&amp;$D766,'_bk 0830-1728 📚 Bộ câu hỏi'!$M$13:$M1000,0)),"Có")="Không","Không","Có")))))</f>
        <v/>
      </c>
      <c r="M766" s="29" t="str">
        <f t="shared" si="1"/>
        <v/>
      </c>
    </row>
    <row r="767">
      <c r="A767" s="132"/>
      <c r="B767" s="29"/>
      <c r="C767" s="29"/>
      <c r="D767" s="29"/>
      <c r="E767" s="29"/>
      <c r="F767" s="29"/>
      <c r="G767" s="29"/>
      <c r="H767" s="29"/>
      <c r="I767" s="29"/>
      <c r="J767" s="132"/>
      <c r="K767" s="29"/>
      <c r="L767" s="41" t="str">
        <f t="array" ref="L767">IF($B767="","",IF($A767&lt;&gt;"Có","Không",IF($G767="","Có",IF(IFERROR(INDEX('_bk 0830-1728 📚 Bộ câu hỏi'!$A$13:$A1000,MATCH($B767&amp;"|"&amp;$C767&amp;"|",'_bk 0830-1728 📚 Bộ câu hỏi'!$M$13:$M1000,0)),"Có")="Không","Không",IF(IFERROR(INDEX('_bk 0830-1728 📚 Bộ câu hỏi'!$A$13:$A1000,MATCH($B767&amp;"|"&amp;$C767&amp;"|"&amp;$D767,'_bk 0830-1728 📚 Bộ câu hỏi'!$M$13:$M1000,0)),"Có")="Không","Không","Có")))))</f>
        <v/>
      </c>
      <c r="M767" s="29" t="str">
        <f t="shared" si="1"/>
        <v/>
      </c>
    </row>
    <row r="768">
      <c r="A768" s="132"/>
      <c r="B768" s="29"/>
      <c r="C768" s="29"/>
      <c r="D768" s="29"/>
      <c r="E768" s="29"/>
      <c r="F768" s="29"/>
      <c r="G768" s="29"/>
      <c r="H768" s="29"/>
      <c r="I768" s="29"/>
      <c r="J768" s="132"/>
      <c r="K768" s="29"/>
      <c r="L768" s="41" t="str">
        <f t="array" ref="L768">IF($B768="","",IF($A768&lt;&gt;"Có","Không",IF($G768="","Có",IF(IFERROR(INDEX('_bk 0830-1728 📚 Bộ câu hỏi'!$A$13:$A1000,MATCH($B768&amp;"|"&amp;$C768&amp;"|",'_bk 0830-1728 📚 Bộ câu hỏi'!$M$13:$M1000,0)),"Có")="Không","Không",IF(IFERROR(INDEX('_bk 0830-1728 📚 Bộ câu hỏi'!$A$13:$A1000,MATCH($B768&amp;"|"&amp;$C768&amp;"|"&amp;$D768,'_bk 0830-1728 📚 Bộ câu hỏi'!$M$13:$M1000,0)),"Có")="Không","Không","Có")))))</f>
        <v/>
      </c>
      <c r="M768" s="29" t="str">
        <f t="shared" si="1"/>
        <v/>
      </c>
    </row>
    <row r="769">
      <c r="A769" s="132"/>
      <c r="B769" s="29"/>
      <c r="C769" s="29"/>
      <c r="D769" s="29"/>
      <c r="E769" s="29"/>
      <c r="F769" s="29"/>
      <c r="G769" s="29"/>
      <c r="H769" s="29"/>
      <c r="I769" s="29"/>
      <c r="J769" s="132"/>
      <c r="K769" s="29"/>
      <c r="L769" s="41" t="str">
        <f t="array" ref="L769">IF($B769="","",IF($A769&lt;&gt;"Có","Không",IF($G769="","Có",IF(IFERROR(INDEX('_bk 0830-1728 📚 Bộ câu hỏi'!$A$13:$A1000,MATCH($B769&amp;"|"&amp;$C769&amp;"|",'_bk 0830-1728 📚 Bộ câu hỏi'!$M$13:$M1000,0)),"Có")="Không","Không",IF(IFERROR(INDEX('_bk 0830-1728 📚 Bộ câu hỏi'!$A$13:$A1000,MATCH($B769&amp;"|"&amp;$C769&amp;"|"&amp;$D769,'_bk 0830-1728 📚 Bộ câu hỏi'!$M$13:$M1000,0)),"Có")="Không","Không","Có")))))</f>
        <v/>
      </c>
      <c r="M769" s="29" t="str">
        <f t="shared" si="1"/>
        <v/>
      </c>
    </row>
    <row r="770">
      <c r="A770" s="132"/>
      <c r="B770" s="29"/>
      <c r="C770" s="29"/>
      <c r="D770" s="29"/>
      <c r="E770" s="29"/>
      <c r="F770" s="29"/>
      <c r="G770" s="29"/>
      <c r="H770" s="29"/>
      <c r="I770" s="29"/>
      <c r="J770" s="132"/>
      <c r="K770" s="29"/>
      <c r="L770" s="41" t="str">
        <f t="array" ref="L770">IF($B770="","",IF($A770&lt;&gt;"Có","Không",IF($G770="","Có",IF(IFERROR(INDEX('_bk 0830-1728 📚 Bộ câu hỏi'!$A$13:$A1000,MATCH($B770&amp;"|"&amp;$C770&amp;"|",'_bk 0830-1728 📚 Bộ câu hỏi'!$M$13:$M1000,0)),"Có")="Không","Không",IF(IFERROR(INDEX('_bk 0830-1728 📚 Bộ câu hỏi'!$A$13:$A1000,MATCH($B770&amp;"|"&amp;$C770&amp;"|"&amp;$D770,'_bk 0830-1728 📚 Bộ câu hỏi'!$M$13:$M1000,0)),"Có")="Không","Không","Có")))))</f>
        <v/>
      </c>
      <c r="M770" s="29" t="str">
        <f t="shared" si="1"/>
        <v/>
      </c>
    </row>
    <row r="771">
      <c r="A771" s="132"/>
      <c r="B771" s="29"/>
      <c r="C771" s="29"/>
      <c r="D771" s="29"/>
      <c r="E771" s="29"/>
      <c r="F771" s="29"/>
      <c r="G771" s="29"/>
      <c r="H771" s="29"/>
      <c r="I771" s="29"/>
      <c r="J771" s="132"/>
      <c r="K771" s="29"/>
      <c r="L771" s="41" t="str">
        <f t="array" ref="L771">IF($B771="","",IF($A771&lt;&gt;"Có","Không",IF($G771="","Có",IF(IFERROR(INDEX('_bk 0830-1728 📚 Bộ câu hỏi'!$A$13:$A1000,MATCH($B771&amp;"|"&amp;$C771&amp;"|",'_bk 0830-1728 📚 Bộ câu hỏi'!$M$13:$M1000,0)),"Có")="Không","Không",IF(IFERROR(INDEX('_bk 0830-1728 📚 Bộ câu hỏi'!$A$13:$A1000,MATCH($B771&amp;"|"&amp;$C771&amp;"|"&amp;$D771,'_bk 0830-1728 📚 Bộ câu hỏi'!$M$13:$M1000,0)),"Có")="Không","Không","Có")))))</f>
        <v/>
      </c>
      <c r="M771" s="29" t="str">
        <f t="shared" si="1"/>
        <v/>
      </c>
    </row>
    <row r="772">
      <c r="A772" s="132"/>
      <c r="B772" s="29"/>
      <c r="C772" s="29"/>
      <c r="D772" s="29"/>
      <c r="E772" s="29"/>
      <c r="F772" s="29"/>
      <c r="G772" s="29"/>
      <c r="H772" s="29"/>
      <c r="I772" s="29"/>
      <c r="J772" s="132"/>
      <c r="K772" s="29"/>
      <c r="L772" s="41" t="str">
        <f t="array" ref="L772">IF($B772="","",IF($A772&lt;&gt;"Có","Không",IF($G772="","Có",IF(IFERROR(INDEX('_bk 0830-1728 📚 Bộ câu hỏi'!$A$13:$A1000,MATCH($B772&amp;"|"&amp;$C772&amp;"|",'_bk 0830-1728 📚 Bộ câu hỏi'!$M$13:$M1000,0)),"Có")="Không","Không",IF(IFERROR(INDEX('_bk 0830-1728 📚 Bộ câu hỏi'!$A$13:$A1000,MATCH($B772&amp;"|"&amp;$C772&amp;"|"&amp;$D772,'_bk 0830-1728 📚 Bộ câu hỏi'!$M$13:$M1000,0)),"Có")="Không","Không","Có")))))</f>
        <v/>
      </c>
      <c r="M772" s="29" t="str">
        <f t="shared" si="1"/>
        <v/>
      </c>
    </row>
    <row r="773">
      <c r="A773" s="132"/>
      <c r="B773" s="29"/>
      <c r="C773" s="29"/>
      <c r="D773" s="29"/>
      <c r="E773" s="29"/>
      <c r="F773" s="29"/>
      <c r="G773" s="29"/>
      <c r="H773" s="29"/>
      <c r="I773" s="29"/>
      <c r="J773" s="132"/>
      <c r="K773" s="29"/>
      <c r="L773" s="41" t="str">
        <f t="array" ref="L773">IF($B773="","",IF($A773&lt;&gt;"Có","Không",IF($G773="","Có",IF(IFERROR(INDEX('_bk 0830-1728 📚 Bộ câu hỏi'!$A$13:$A1000,MATCH($B773&amp;"|"&amp;$C773&amp;"|",'_bk 0830-1728 📚 Bộ câu hỏi'!$M$13:$M1000,0)),"Có")="Không","Không",IF(IFERROR(INDEX('_bk 0830-1728 📚 Bộ câu hỏi'!$A$13:$A1000,MATCH($B773&amp;"|"&amp;$C773&amp;"|"&amp;$D773,'_bk 0830-1728 📚 Bộ câu hỏi'!$M$13:$M1000,0)),"Có")="Không","Không","Có")))))</f>
        <v/>
      </c>
      <c r="M773" s="29" t="str">
        <f t="shared" si="1"/>
        <v/>
      </c>
    </row>
    <row r="774">
      <c r="A774" s="132"/>
      <c r="B774" s="29"/>
      <c r="C774" s="29"/>
      <c r="D774" s="29"/>
      <c r="E774" s="29"/>
      <c r="F774" s="29"/>
      <c r="G774" s="29"/>
      <c r="H774" s="29"/>
      <c r="I774" s="29"/>
      <c r="J774" s="132"/>
      <c r="K774" s="29"/>
      <c r="L774" s="41" t="str">
        <f t="array" ref="L774">IF($B774="","",IF($A774&lt;&gt;"Có","Không",IF($G774="","Có",IF(IFERROR(INDEX('_bk 0830-1728 📚 Bộ câu hỏi'!$A$13:$A1000,MATCH($B774&amp;"|"&amp;$C774&amp;"|",'_bk 0830-1728 📚 Bộ câu hỏi'!$M$13:$M1000,0)),"Có")="Không","Không",IF(IFERROR(INDEX('_bk 0830-1728 📚 Bộ câu hỏi'!$A$13:$A1000,MATCH($B774&amp;"|"&amp;$C774&amp;"|"&amp;$D774,'_bk 0830-1728 📚 Bộ câu hỏi'!$M$13:$M1000,0)),"Có")="Không","Không","Có")))))</f>
        <v/>
      </c>
      <c r="M774" s="29" t="str">
        <f t="shared" si="1"/>
        <v/>
      </c>
    </row>
    <row r="775">
      <c r="A775" s="132"/>
      <c r="B775" s="29"/>
      <c r="C775" s="29"/>
      <c r="D775" s="29"/>
      <c r="E775" s="29"/>
      <c r="F775" s="29"/>
      <c r="G775" s="29"/>
      <c r="H775" s="29"/>
      <c r="I775" s="29"/>
      <c r="J775" s="132"/>
      <c r="K775" s="29"/>
      <c r="L775" s="41" t="str">
        <f t="array" ref="L775">IF($B775="","",IF($A775&lt;&gt;"Có","Không",IF($G775="","Có",IF(IFERROR(INDEX('_bk 0830-1728 📚 Bộ câu hỏi'!$A$13:$A1000,MATCH($B775&amp;"|"&amp;$C775&amp;"|",'_bk 0830-1728 📚 Bộ câu hỏi'!$M$13:$M1000,0)),"Có")="Không","Không",IF(IFERROR(INDEX('_bk 0830-1728 📚 Bộ câu hỏi'!$A$13:$A1000,MATCH($B775&amp;"|"&amp;$C775&amp;"|"&amp;$D775,'_bk 0830-1728 📚 Bộ câu hỏi'!$M$13:$M1000,0)),"Có")="Không","Không","Có")))))</f>
        <v/>
      </c>
      <c r="M775" s="29" t="str">
        <f t="shared" si="1"/>
        <v/>
      </c>
    </row>
    <row r="776">
      <c r="A776" s="132"/>
      <c r="B776" s="29"/>
      <c r="C776" s="29"/>
      <c r="D776" s="29"/>
      <c r="E776" s="29"/>
      <c r="F776" s="29"/>
      <c r="G776" s="29"/>
      <c r="H776" s="29"/>
      <c r="I776" s="29"/>
      <c r="J776" s="132"/>
      <c r="K776" s="29"/>
      <c r="L776" s="41" t="str">
        <f t="array" ref="L776">IF($B776="","",IF($A776&lt;&gt;"Có","Không",IF($G776="","Có",IF(IFERROR(INDEX('_bk 0830-1728 📚 Bộ câu hỏi'!$A$13:$A1000,MATCH($B776&amp;"|"&amp;$C776&amp;"|",'_bk 0830-1728 📚 Bộ câu hỏi'!$M$13:$M1000,0)),"Có")="Không","Không",IF(IFERROR(INDEX('_bk 0830-1728 📚 Bộ câu hỏi'!$A$13:$A1000,MATCH($B776&amp;"|"&amp;$C776&amp;"|"&amp;$D776,'_bk 0830-1728 📚 Bộ câu hỏi'!$M$13:$M1000,0)),"Có")="Không","Không","Có")))))</f>
        <v/>
      </c>
      <c r="M776" s="29" t="str">
        <f t="shared" si="1"/>
        <v/>
      </c>
    </row>
    <row r="777">
      <c r="A777" s="132"/>
      <c r="B777" s="29"/>
      <c r="C777" s="29"/>
      <c r="D777" s="29"/>
      <c r="E777" s="29"/>
      <c r="F777" s="29"/>
      <c r="G777" s="29"/>
      <c r="H777" s="29"/>
      <c r="I777" s="29"/>
      <c r="J777" s="132"/>
      <c r="K777" s="29"/>
      <c r="L777" s="41" t="str">
        <f t="array" ref="L777">IF($B777="","",IF($A777&lt;&gt;"Có","Không",IF($G777="","Có",IF(IFERROR(INDEX('_bk 0830-1728 📚 Bộ câu hỏi'!$A$13:$A1000,MATCH($B777&amp;"|"&amp;$C777&amp;"|",'_bk 0830-1728 📚 Bộ câu hỏi'!$M$13:$M1000,0)),"Có")="Không","Không",IF(IFERROR(INDEX('_bk 0830-1728 📚 Bộ câu hỏi'!$A$13:$A1000,MATCH($B777&amp;"|"&amp;$C777&amp;"|"&amp;$D777,'_bk 0830-1728 📚 Bộ câu hỏi'!$M$13:$M1000,0)),"Có")="Không","Không","Có")))))</f>
        <v/>
      </c>
      <c r="M777" s="29" t="str">
        <f t="shared" si="1"/>
        <v/>
      </c>
    </row>
    <row r="778">
      <c r="A778" s="132"/>
      <c r="B778" s="29"/>
      <c r="C778" s="29"/>
      <c r="D778" s="29"/>
      <c r="E778" s="29"/>
      <c r="F778" s="29"/>
      <c r="G778" s="29"/>
      <c r="H778" s="29"/>
      <c r="I778" s="29"/>
      <c r="J778" s="132"/>
      <c r="K778" s="29"/>
      <c r="L778" s="41" t="str">
        <f t="array" ref="L778">IF($B778="","",IF($A778&lt;&gt;"Có","Không",IF($G778="","Có",IF(IFERROR(INDEX('_bk 0830-1728 📚 Bộ câu hỏi'!$A$13:$A1000,MATCH($B778&amp;"|"&amp;$C778&amp;"|",'_bk 0830-1728 📚 Bộ câu hỏi'!$M$13:$M1000,0)),"Có")="Không","Không",IF(IFERROR(INDEX('_bk 0830-1728 📚 Bộ câu hỏi'!$A$13:$A1000,MATCH($B778&amp;"|"&amp;$C778&amp;"|"&amp;$D778,'_bk 0830-1728 📚 Bộ câu hỏi'!$M$13:$M1000,0)),"Có")="Không","Không","Có")))))</f>
        <v/>
      </c>
      <c r="M778" s="29" t="str">
        <f t="shared" si="1"/>
        <v/>
      </c>
    </row>
    <row r="779">
      <c r="A779" s="132"/>
      <c r="B779" s="29"/>
      <c r="C779" s="29"/>
      <c r="D779" s="29"/>
      <c r="E779" s="29"/>
      <c r="F779" s="29"/>
      <c r="G779" s="29"/>
      <c r="H779" s="29"/>
      <c r="I779" s="29"/>
      <c r="J779" s="132"/>
      <c r="K779" s="29"/>
      <c r="L779" s="41" t="str">
        <f t="array" ref="L779">IF($B779="","",IF($A779&lt;&gt;"Có","Không",IF($G779="","Có",IF(IFERROR(INDEX('_bk 0830-1728 📚 Bộ câu hỏi'!$A$13:$A1000,MATCH($B779&amp;"|"&amp;$C779&amp;"|",'_bk 0830-1728 📚 Bộ câu hỏi'!$M$13:$M1000,0)),"Có")="Không","Không",IF(IFERROR(INDEX('_bk 0830-1728 📚 Bộ câu hỏi'!$A$13:$A1000,MATCH($B779&amp;"|"&amp;$C779&amp;"|"&amp;$D779,'_bk 0830-1728 📚 Bộ câu hỏi'!$M$13:$M1000,0)),"Có")="Không","Không","Có")))))</f>
        <v/>
      </c>
      <c r="M779" s="29" t="str">
        <f t="shared" si="1"/>
        <v/>
      </c>
    </row>
    <row r="780">
      <c r="A780" s="132"/>
      <c r="B780" s="29"/>
      <c r="C780" s="29"/>
      <c r="D780" s="29"/>
      <c r="E780" s="29"/>
      <c r="F780" s="29"/>
      <c r="G780" s="29"/>
      <c r="H780" s="29"/>
      <c r="I780" s="29"/>
      <c r="J780" s="132"/>
      <c r="K780" s="29"/>
      <c r="L780" s="41" t="str">
        <f t="array" ref="L780">IF($B780="","",IF($A780&lt;&gt;"Có","Không",IF($G780="","Có",IF(IFERROR(INDEX('_bk 0830-1728 📚 Bộ câu hỏi'!$A$13:$A1000,MATCH($B780&amp;"|"&amp;$C780&amp;"|",'_bk 0830-1728 📚 Bộ câu hỏi'!$M$13:$M1000,0)),"Có")="Không","Không",IF(IFERROR(INDEX('_bk 0830-1728 📚 Bộ câu hỏi'!$A$13:$A1000,MATCH($B780&amp;"|"&amp;$C780&amp;"|"&amp;$D780,'_bk 0830-1728 📚 Bộ câu hỏi'!$M$13:$M1000,0)),"Có")="Không","Không","Có")))))</f>
        <v/>
      </c>
      <c r="M780" s="29" t="str">
        <f t="shared" si="1"/>
        <v/>
      </c>
    </row>
    <row r="781">
      <c r="A781" s="132"/>
      <c r="B781" s="29"/>
      <c r="C781" s="29"/>
      <c r="D781" s="29"/>
      <c r="E781" s="29"/>
      <c r="F781" s="29"/>
      <c r="G781" s="29"/>
      <c r="H781" s="29"/>
      <c r="I781" s="29"/>
      <c r="J781" s="132"/>
      <c r="K781" s="29"/>
      <c r="L781" s="41" t="str">
        <f t="array" ref="L781">IF($B781="","",IF($A781&lt;&gt;"Có","Không",IF($G781="","Có",IF(IFERROR(INDEX('_bk 0830-1728 📚 Bộ câu hỏi'!$A$13:$A1000,MATCH($B781&amp;"|"&amp;$C781&amp;"|",'_bk 0830-1728 📚 Bộ câu hỏi'!$M$13:$M1000,0)),"Có")="Không","Không",IF(IFERROR(INDEX('_bk 0830-1728 📚 Bộ câu hỏi'!$A$13:$A1000,MATCH($B781&amp;"|"&amp;$C781&amp;"|"&amp;$D781,'_bk 0830-1728 📚 Bộ câu hỏi'!$M$13:$M1000,0)),"Có")="Không","Không","Có")))))</f>
        <v/>
      </c>
      <c r="M781" s="29" t="str">
        <f t="shared" si="1"/>
        <v/>
      </c>
    </row>
    <row r="782">
      <c r="A782" s="132"/>
      <c r="B782" s="29"/>
      <c r="C782" s="29"/>
      <c r="D782" s="29"/>
      <c r="E782" s="29"/>
      <c r="F782" s="29"/>
      <c r="G782" s="29"/>
      <c r="H782" s="29"/>
      <c r="I782" s="29"/>
      <c r="J782" s="132"/>
      <c r="K782" s="29"/>
      <c r="L782" s="41" t="str">
        <f t="array" ref="L782">IF($B782="","",IF($A782&lt;&gt;"Có","Không",IF($G782="","Có",IF(IFERROR(INDEX('_bk 0830-1728 📚 Bộ câu hỏi'!$A$13:$A1000,MATCH($B782&amp;"|"&amp;$C782&amp;"|",'_bk 0830-1728 📚 Bộ câu hỏi'!$M$13:$M1000,0)),"Có")="Không","Không",IF(IFERROR(INDEX('_bk 0830-1728 📚 Bộ câu hỏi'!$A$13:$A1000,MATCH($B782&amp;"|"&amp;$C782&amp;"|"&amp;$D782,'_bk 0830-1728 📚 Bộ câu hỏi'!$M$13:$M1000,0)),"Có")="Không","Không","Có")))))</f>
        <v/>
      </c>
      <c r="M782" s="29" t="str">
        <f t="shared" si="1"/>
        <v/>
      </c>
    </row>
    <row r="783">
      <c r="A783" s="132"/>
      <c r="B783" s="29"/>
      <c r="C783" s="29"/>
      <c r="D783" s="29"/>
      <c r="E783" s="29"/>
      <c r="F783" s="29"/>
      <c r="G783" s="29"/>
      <c r="H783" s="29"/>
      <c r="I783" s="29"/>
      <c r="J783" s="132"/>
      <c r="K783" s="29"/>
      <c r="L783" s="41" t="str">
        <f t="array" ref="L783">IF($B783="","",IF($A783&lt;&gt;"Có","Không",IF($G783="","Có",IF(IFERROR(INDEX('_bk 0830-1728 📚 Bộ câu hỏi'!$A$13:$A1000,MATCH($B783&amp;"|"&amp;$C783&amp;"|",'_bk 0830-1728 📚 Bộ câu hỏi'!$M$13:$M1000,0)),"Có")="Không","Không",IF(IFERROR(INDEX('_bk 0830-1728 📚 Bộ câu hỏi'!$A$13:$A1000,MATCH($B783&amp;"|"&amp;$C783&amp;"|"&amp;$D783,'_bk 0830-1728 📚 Bộ câu hỏi'!$M$13:$M1000,0)),"Có")="Không","Không","Có")))))</f>
        <v/>
      </c>
      <c r="M783" s="29" t="str">
        <f t="shared" si="1"/>
        <v/>
      </c>
    </row>
    <row r="784">
      <c r="A784" s="132"/>
      <c r="B784" s="29"/>
      <c r="C784" s="29"/>
      <c r="D784" s="29"/>
      <c r="E784" s="29"/>
      <c r="F784" s="29"/>
      <c r="G784" s="29"/>
      <c r="H784" s="29"/>
      <c r="I784" s="29"/>
      <c r="J784" s="132"/>
      <c r="K784" s="29"/>
      <c r="L784" s="41" t="str">
        <f t="array" ref="L784">IF($B784="","",IF($A784&lt;&gt;"Có","Không",IF($G784="","Có",IF(IFERROR(INDEX('_bk 0830-1728 📚 Bộ câu hỏi'!$A$13:$A1000,MATCH($B784&amp;"|"&amp;$C784&amp;"|",'_bk 0830-1728 📚 Bộ câu hỏi'!$M$13:$M1000,0)),"Có")="Không","Không",IF(IFERROR(INDEX('_bk 0830-1728 📚 Bộ câu hỏi'!$A$13:$A1000,MATCH($B784&amp;"|"&amp;$C784&amp;"|"&amp;$D784,'_bk 0830-1728 📚 Bộ câu hỏi'!$M$13:$M1000,0)),"Có")="Không","Không","Có")))))</f>
        <v/>
      </c>
      <c r="M784" s="29" t="str">
        <f t="shared" si="1"/>
        <v/>
      </c>
    </row>
    <row r="785">
      <c r="A785" s="132"/>
      <c r="B785" s="29"/>
      <c r="C785" s="29"/>
      <c r="D785" s="29"/>
      <c r="E785" s="29"/>
      <c r="F785" s="29"/>
      <c r="G785" s="29"/>
      <c r="H785" s="29"/>
      <c r="I785" s="29"/>
      <c r="J785" s="132"/>
      <c r="K785" s="29"/>
      <c r="L785" s="41" t="str">
        <f t="array" ref="L785">IF($B785="","",IF($A785&lt;&gt;"Có","Không",IF($G785="","Có",IF(IFERROR(INDEX('_bk 0830-1728 📚 Bộ câu hỏi'!$A$13:$A1000,MATCH($B785&amp;"|"&amp;$C785&amp;"|",'_bk 0830-1728 📚 Bộ câu hỏi'!$M$13:$M1000,0)),"Có")="Không","Không",IF(IFERROR(INDEX('_bk 0830-1728 📚 Bộ câu hỏi'!$A$13:$A1000,MATCH($B785&amp;"|"&amp;$C785&amp;"|"&amp;$D785,'_bk 0830-1728 📚 Bộ câu hỏi'!$M$13:$M1000,0)),"Có")="Không","Không","Có")))))</f>
        <v/>
      </c>
      <c r="M785" s="29" t="str">
        <f t="shared" si="1"/>
        <v/>
      </c>
    </row>
    <row r="786">
      <c r="A786" s="132"/>
      <c r="B786" s="29"/>
      <c r="C786" s="29"/>
      <c r="D786" s="29"/>
      <c r="E786" s="29"/>
      <c r="F786" s="29"/>
      <c r="G786" s="29"/>
      <c r="H786" s="29"/>
      <c r="I786" s="29"/>
      <c r="J786" s="132"/>
      <c r="K786" s="29"/>
      <c r="L786" s="41" t="str">
        <f t="array" ref="L786">IF($B786="","",IF($A786&lt;&gt;"Có","Không",IF($G786="","Có",IF(IFERROR(INDEX('_bk 0830-1728 📚 Bộ câu hỏi'!$A$13:$A1000,MATCH($B786&amp;"|"&amp;$C786&amp;"|",'_bk 0830-1728 📚 Bộ câu hỏi'!$M$13:$M1000,0)),"Có")="Không","Không",IF(IFERROR(INDEX('_bk 0830-1728 📚 Bộ câu hỏi'!$A$13:$A1000,MATCH($B786&amp;"|"&amp;$C786&amp;"|"&amp;$D786,'_bk 0830-1728 📚 Bộ câu hỏi'!$M$13:$M1000,0)),"Có")="Không","Không","Có")))))</f>
        <v/>
      </c>
      <c r="M786" s="29" t="str">
        <f t="shared" si="1"/>
        <v/>
      </c>
    </row>
    <row r="787">
      <c r="A787" s="132"/>
      <c r="B787" s="29"/>
      <c r="C787" s="29"/>
      <c r="D787" s="29"/>
      <c r="E787" s="29"/>
      <c r="F787" s="29"/>
      <c r="G787" s="29"/>
      <c r="H787" s="29"/>
      <c r="I787" s="29"/>
      <c r="J787" s="132"/>
      <c r="K787" s="29"/>
      <c r="L787" s="41" t="str">
        <f t="array" ref="L787">IF($B787="","",IF($A787&lt;&gt;"Có","Không",IF($G787="","Có",IF(IFERROR(INDEX('_bk 0830-1728 📚 Bộ câu hỏi'!$A$13:$A1000,MATCH($B787&amp;"|"&amp;$C787&amp;"|",'_bk 0830-1728 📚 Bộ câu hỏi'!$M$13:$M1000,0)),"Có")="Không","Không",IF(IFERROR(INDEX('_bk 0830-1728 📚 Bộ câu hỏi'!$A$13:$A1000,MATCH($B787&amp;"|"&amp;$C787&amp;"|"&amp;$D787,'_bk 0830-1728 📚 Bộ câu hỏi'!$M$13:$M1000,0)),"Có")="Không","Không","Có")))))</f>
        <v/>
      </c>
      <c r="M787" s="29" t="str">
        <f t="shared" si="1"/>
        <v/>
      </c>
    </row>
    <row r="788">
      <c r="A788" s="132"/>
      <c r="B788" s="29"/>
      <c r="C788" s="29"/>
      <c r="D788" s="29"/>
      <c r="E788" s="29"/>
      <c r="F788" s="29"/>
      <c r="G788" s="29"/>
      <c r="H788" s="29"/>
      <c r="I788" s="29"/>
      <c r="J788" s="132"/>
      <c r="K788" s="29"/>
      <c r="L788" s="41" t="str">
        <f t="array" ref="L788">IF($B788="","",IF($A788&lt;&gt;"Có","Không",IF($G788="","Có",IF(IFERROR(INDEX('_bk 0830-1728 📚 Bộ câu hỏi'!$A$13:$A1000,MATCH($B788&amp;"|"&amp;$C788&amp;"|",'_bk 0830-1728 📚 Bộ câu hỏi'!$M$13:$M1000,0)),"Có")="Không","Không",IF(IFERROR(INDEX('_bk 0830-1728 📚 Bộ câu hỏi'!$A$13:$A1000,MATCH($B788&amp;"|"&amp;$C788&amp;"|"&amp;$D788,'_bk 0830-1728 📚 Bộ câu hỏi'!$M$13:$M1000,0)),"Có")="Không","Không","Có")))))</f>
        <v/>
      </c>
      <c r="M788" s="29" t="str">
        <f t="shared" si="1"/>
        <v/>
      </c>
    </row>
    <row r="789">
      <c r="A789" s="132"/>
      <c r="B789" s="29"/>
      <c r="C789" s="29"/>
      <c r="D789" s="29"/>
      <c r="E789" s="29"/>
      <c r="F789" s="29"/>
      <c r="G789" s="29"/>
      <c r="H789" s="29"/>
      <c r="I789" s="29"/>
      <c r="J789" s="132"/>
      <c r="K789" s="29"/>
      <c r="L789" s="41" t="str">
        <f t="array" ref="L789">IF($B789="","",IF($A789&lt;&gt;"Có","Không",IF($G789="","Có",IF(IFERROR(INDEX('_bk 0830-1728 📚 Bộ câu hỏi'!$A$13:$A1000,MATCH($B789&amp;"|"&amp;$C789&amp;"|",'_bk 0830-1728 📚 Bộ câu hỏi'!$M$13:$M1000,0)),"Có")="Không","Không",IF(IFERROR(INDEX('_bk 0830-1728 📚 Bộ câu hỏi'!$A$13:$A1000,MATCH($B789&amp;"|"&amp;$C789&amp;"|"&amp;$D789,'_bk 0830-1728 📚 Bộ câu hỏi'!$M$13:$M1000,0)),"Có")="Không","Không","Có")))))</f>
        <v/>
      </c>
      <c r="M789" s="29" t="str">
        <f t="shared" si="1"/>
        <v/>
      </c>
    </row>
    <row r="790">
      <c r="A790" s="132"/>
      <c r="B790" s="29"/>
      <c r="C790" s="29"/>
      <c r="D790" s="29"/>
      <c r="E790" s="29"/>
      <c r="F790" s="29"/>
      <c r="G790" s="29"/>
      <c r="H790" s="29"/>
      <c r="I790" s="29"/>
      <c r="J790" s="132"/>
      <c r="K790" s="29"/>
      <c r="L790" s="41" t="str">
        <f t="array" ref="L790">IF($B790="","",IF($A790&lt;&gt;"Có","Không",IF($G790="","Có",IF(IFERROR(INDEX('_bk 0830-1728 📚 Bộ câu hỏi'!$A$13:$A1000,MATCH($B790&amp;"|"&amp;$C790&amp;"|",'_bk 0830-1728 📚 Bộ câu hỏi'!$M$13:$M1000,0)),"Có")="Không","Không",IF(IFERROR(INDEX('_bk 0830-1728 📚 Bộ câu hỏi'!$A$13:$A1000,MATCH($B790&amp;"|"&amp;$C790&amp;"|"&amp;$D790,'_bk 0830-1728 📚 Bộ câu hỏi'!$M$13:$M1000,0)),"Có")="Không","Không","Có")))))</f>
        <v/>
      </c>
      <c r="M790" s="29" t="str">
        <f t="shared" si="1"/>
        <v/>
      </c>
    </row>
    <row r="791">
      <c r="A791" s="132"/>
      <c r="B791" s="29"/>
      <c r="C791" s="29"/>
      <c r="D791" s="29"/>
      <c r="E791" s="29"/>
      <c r="F791" s="29"/>
      <c r="G791" s="29"/>
      <c r="H791" s="29"/>
      <c r="I791" s="29"/>
      <c r="J791" s="132"/>
      <c r="K791" s="29"/>
      <c r="L791" s="41" t="str">
        <f t="array" ref="L791">IF($B791="","",IF($A791&lt;&gt;"Có","Không",IF($G791="","Có",IF(IFERROR(INDEX('_bk 0830-1728 📚 Bộ câu hỏi'!$A$13:$A1000,MATCH($B791&amp;"|"&amp;$C791&amp;"|",'_bk 0830-1728 📚 Bộ câu hỏi'!$M$13:$M1000,0)),"Có")="Không","Không",IF(IFERROR(INDEX('_bk 0830-1728 📚 Bộ câu hỏi'!$A$13:$A1000,MATCH($B791&amp;"|"&amp;$C791&amp;"|"&amp;$D791,'_bk 0830-1728 📚 Bộ câu hỏi'!$M$13:$M1000,0)),"Có")="Không","Không","Có")))))</f>
        <v/>
      </c>
      <c r="M791" s="29" t="str">
        <f t="shared" si="1"/>
        <v/>
      </c>
    </row>
    <row r="792">
      <c r="A792" s="132"/>
      <c r="B792" s="29"/>
      <c r="C792" s="29"/>
      <c r="D792" s="29"/>
      <c r="E792" s="29"/>
      <c r="F792" s="29"/>
      <c r="G792" s="29"/>
      <c r="H792" s="29"/>
      <c r="I792" s="29"/>
      <c r="J792" s="132"/>
      <c r="K792" s="29"/>
      <c r="L792" s="41" t="str">
        <f t="array" ref="L792">IF($B792="","",IF($A792&lt;&gt;"Có","Không",IF($G792="","Có",IF(IFERROR(INDEX('_bk 0830-1728 📚 Bộ câu hỏi'!$A$13:$A1000,MATCH($B792&amp;"|"&amp;$C792&amp;"|",'_bk 0830-1728 📚 Bộ câu hỏi'!$M$13:$M1000,0)),"Có")="Không","Không",IF(IFERROR(INDEX('_bk 0830-1728 📚 Bộ câu hỏi'!$A$13:$A1000,MATCH($B792&amp;"|"&amp;$C792&amp;"|"&amp;$D792,'_bk 0830-1728 📚 Bộ câu hỏi'!$M$13:$M1000,0)),"Có")="Không","Không","Có")))))</f>
        <v/>
      </c>
      <c r="M792" s="29" t="str">
        <f t="shared" si="1"/>
        <v/>
      </c>
    </row>
    <row r="793">
      <c r="A793" s="132"/>
      <c r="B793" s="29"/>
      <c r="C793" s="29"/>
      <c r="D793" s="29"/>
      <c r="E793" s="29"/>
      <c r="F793" s="29"/>
      <c r="G793" s="29"/>
      <c r="H793" s="29"/>
      <c r="I793" s="29"/>
      <c r="J793" s="132"/>
      <c r="K793" s="29"/>
      <c r="L793" s="41" t="str">
        <f t="array" ref="L793">IF($B793="","",IF($A793&lt;&gt;"Có","Không",IF($G793="","Có",IF(IFERROR(INDEX('_bk 0830-1728 📚 Bộ câu hỏi'!$A$13:$A1000,MATCH($B793&amp;"|"&amp;$C793&amp;"|",'_bk 0830-1728 📚 Bộ câu hỏi'!$M$13:$M1000,0)),"Có")="Không","Không",IF(IFERROR(INDEX('_bk 0830-1728 📚 Bộ câu hỏi'!$A$13:$A1000,MATCH($B793&amp;"|"&amp;$C793&amp;"|"&amp;$D793,'_bk 0830-1728 📚 Bộ câu hỏi'!$M$13:$M1000,0)),"Có")="Không","Không","Có")))))</f>
        <v/>
      </c>
      <c r="M793" s="29" t="str">
        <f t="shared" si="1"/>
        <v/>
      </c>
    </row>
    <row r="794">
      <c r="A794" s="132"/>
      <c r="B794" s="29"/>
      <c r="C794" s="29"/>
      <c r="D794" s="29"/>
      <c r="E794" s="29"/>
      <c r="F794" s="29"/>
      <c r="G794" s="29"/>
      <c r="H794" s="29"/>
      <c r="I794" s="29"/>
      <c r="J794" s="132"/>
      <c r="K794" s="29"/>
      <c r="L794" s="41" t="str">
        <f t="array" ref="L794">IF($B794="","",IF($A794&lt;&gt;"Có","Không",IF($G794="","Có",IF(IFERROR(INDEX('_bk 0830-1728 📚 Bộ câu hỏi'!$A$13:$A1000,MATCH($B794&amp;"|"&amp;$C794&amp;"|",'_bk 0830-1728 📚 Bộ câu hỏi'!$M$13:$M1000,0)),"Có")="Không","Không",IF(IFERROR(INDEX('_bk 0830-1728 📚 Bộ câu hỏi'!$A$13:$A1000,MATCH($B794&amp;"|"&amp;$C794&amp;"|"&amp;$D794,'_bk 0830-1728 📚 Bộ câu hỏi'!$M$13:$M1000,0)),"Có")="Không","Không","Có")))))</f>
        <v/>
      </c>
      <c r="M794" s="29" t="str">
        <f t="shared" si="1"/>
        <v/>
      </c>
    </row>
    <row r="795">
      <c r="A795" s="132"/>
      <c r="B795" s="29"/>
      <c r="C795" s="29"/>
      <c r="D795" s="29"/>
      <c r="E795" s="29"/>
      <c r="F795" s="29"/>
      <c r="G795" s="29"/>
      <c r="H795" s="29"/>
      <c r="I795" s="29"/>
      <c r="J795" s="132"/>
      <c r="K795" s="29"/>
      <c r="L795" s="41" t="str">
        <f t="array" ref="L795">IF($B795="","",IF($A795&lt;&gt;"Có","Không",IF($G795="","Có",IF(IFERROR(INDEX('_bk 0830-1728 📚 Bộ câu hỏi'!$A$13:$A1000,MATCH($B795&amp;"|"&amp;$C795&amp;"|",'_bk 0830-1728 📚 Bộ câu hỏi'!$M$13:$M1000,0)),"Có")="Không","Không",IF(IFERROR(INDEX('_bk 0830-1728 📚 Bộ câu hỏi'!$A$13:$A1000,MATCH($B795&amp;"|"&amp;$C795&amp;"|"&amp;$D795,'_bk 0830-1728 📚 Bộ câu hỏi'!$M$13:$M1000,0)),"Có")="Không","Không","Có")))))</f>
        <v/>
      </c>
      <c r="M795" s="29" t="str">
        <f t="shared" si="1"/>
        <v/>
      </c>
    </row>
    <row r="796">
      <c r="A796" s="132"/>
      <c r="B796" s="29"/>
      <c r="C796" s="29"/>
      <c r="D796" s="29"/>
      <c r="E796" s="29"/>
      <c r="F796" s="29"/>
      <c r="G796" s="29"/>
      <c r="H796" s="29"/>
      <c r="I796" s="29"/>
      <c r="J796" s="132"/>
      <c r="K796" s="29"/>
      <c r="L796" s="41" t="str">
        <f t="array" ref="L796">IF($B796="","",IF($A796&lt;&gt;"Có","Không",IF($G796="","Có",IF(IFERROR(INDEX('_bk 0830-1728 📚 Bộ câu hỏi'!$A$13:$A1000,MATCH($B796&amp;"|"&amp;$C796&amp;"|",'_bk 0830-1728 📚 Bộ câu hỏi'!$M$13:$M1000,0)),"Có")="Không","Không",IF(IFERROR(INDEX('_bk 0830-1728 📚 Bộ câu hỏi'!$A$13:$A1000,MATCH($B796&amp;"|"&amp;$C796&amp;"|"&amp;$D796,'_bk 0830-1728 📚 Bộ câu hỏi'!$M$13:$M1000,0)),"Có")="Không","Không","Có")))))</f>
        <v/>
      </c>
      <c r="M796" s="29" t="str">
        <f t="shared" si="1"/>
        <v/>
      </c>
    </row>
    <row r="797">
      <c r="A797" s="132"/>
      <c r="B797" s="29"/>
      <c r="C797" s="29"/>
      <c r="D797" s="29"/>
      <c r="E797" s="29"/>
      <c r="F797" s="29"/>
      <c r="G797" s="29"/>
      <c r="H797" s="29"/>
      <c r="I797" s="29"/>
      <c r="J797" s="132"/>
      <c r="K797" s="29"/>
      <c r="L797" s="41" t="str">
        <f t="array" ref="L797">IF($B797="","",IF($A797&lt;&gt;"Có","Không",IF($G797="","Có",IF(IFERROR(INDEX('_bk 0830-1728 📚 Bộ câu hỏi'!$A$13:$A1000,MATCH($B797&amp;"|"&amp;$C797&amp;"|",'_bk 0830-1728 📚 Bộ câu hỏi'!$M$13:$M1000,0)),"Có")="Không","Không",IF(IFERROR(INDEX('_bk 0830-1728 📚 Bộ câu hỏi'!$A$13:$A1000,MATCH($B797&amp;"|"&amp;$C797&amp;"|"&amp;$D797,'_bk 0830-1728 📚 Bộ câu hỏi'!$M$13:$M1000,0)),"Có")="Không","Không","Có")))))</f>
        <v/>
      </c>
      <c r="M797" s="29" t="str">
        <f t="shared" si="1"/>
        <v/>
      </c>
    </row>
    <row r="798">
      <c r="A798" s="132"/>
      <c r="B798" s="29"/>
      <c r="C798" s="29"/>
      <c r="D798" s="29"/>
      <c r="E798" s="29"/>
      <c r="F798" s="29"/>
      <c r="G798" s="29"/>
      <c r="H798" s="29"/>
      <c r="I798" s="29"/>
      <c r="J798" s="132"/>
      <c r="K798" s="29"/>
      <c r="L798" s="41" t="str">
        <f t="array" ref="L798">IF($B798="","",IF($A798&lt;&gt;"Có","Không",IF($G798="","Có",IF(IFERROR(INDEX('_bk 0830-1728 📚 Bộ câu hỏi'!$A$13:$A1000,MATCH($B798&amp;"|"&amp;$C798&amp;"|",'_bk 0830-1728 📚 Bộ câu hỏi'!$M$13:$M1000,0)),"Có")="Không","Không",IF(IFERROR(INDEX('_bk 0830-1728 📚 Bộ câu hỏi'!$A$13:$A1000,MATCH($B798&amp;"|"&amp;$C798&amp;"|"&amp;$D798,'_bk 0830-1728 📚 Bộ câu hỏi'!$M$13:$M1000,0)),"Có")="Không","Không","Có")))))</f>
        <v/>
      </c>
      <c r="M798" s="29" t="str">
        <f t="shared" si="1"/>
        <v/>
      </c>
    </row>
    <row r="799">
      <c r="A799" s="132"/>
      <c r="B799" s="29"/>
      <c r="C799" s="29"/>
      <c r="D799" s="29"/>
      <c r="E799" s="29"/>
      <c r="F799" s="29"/>
      <c r="G799" s="29"/>
      <c r="H799" s="29"/>
      <c r="I799" s="29"/>
      <c r="J799" s="132"/>
      <c r="K799" s="29"/>
      <c r="L799" s="41" t="str">
        <f t="array" ref="L799">IF($B799="","",IF($A799&lt;&gt;"Có","Không",IF($G799="","Có",IF(IFERROR(INDEX('_bk 0830-1728 📚 Bộ câu hỏi'!$A$13:$A1000,MATCH($B799&amp;"|"&amp;$C799&amp;"|",'_bk 0830-1728 📚 Bộ câu hỏi'!$M$13:$M1000,0)),"Có")="Không","Không",IF(IFERROR(INDEX('_bk 0830-1728 📚 Bộ câu hỏi'!$A$13:$A1000,MATCH($B799&amp;"|"&amp;$C799&amp;"|"&amp;$D799,'_bk 0830-1728 📚 Bộ câu hỏi'!$M$13:$M1000,0)),"Có")="Không","Không","Có")))))</f>
        <v/>
      </c>
      <c r="M799" s="29" t="str">
        <f t="shared" si="1"/>
        <v/>
      </c>
    </row>
    <row r="800">
      <c r="A800" s="132"/>
      <c r="B800" s="29"/>
      <c r="C800" s="29"/>
      <c r="D800" s="29"/>
      <c r="E800" s="29"/>
      <c r="F800" s="29"/>
      <c r="G800" s="29"/>
      <c r="H800" s="29"/>
      <c r="I800" s="29"/>
      <c r="J800" s="132"/>
      <c r="K800" s="29"/>
      <c r="L800" s="41" t="str">
        <f t="array" ref="L800">IF($B800="","",IF($A800&lt;&gt;"Có","Không",IF($G800="","Có",IF(IFERROR(INDEX('_bk 0830-1728 📚 Bộ câu hỏi'!$A$13:$A1000,MATCH($B800&amp;"|"&amp;$C800&amp;"|",'_bk 0830-1728 📚 Bộ câu hỏi'!$M$13:$M1000,0)),"Có")="Không","Không",IF(IFERROR(INDEX('_bk 0830-1728 📚 Bộ câu hỏi'!$A$13:$A1000,MATCH($B800&amp;"|"&amp;$C800&amp;"|"&amp;$D800,'_bk 0830-1728 📚 Bộ câu hỏi'!$M$13:$M1000,0)),"Có")="Không","Không","Có")))))</f>
        <v/>
      </c>
      <c r="M800" s="29" t="str">
        <f t="shared" si="1"/>
        <v/>
      </c>
    </row>
    <row r="801">
      <c r="A801" s="132"/>
      <c r="B801" s="29"/>
      <c r="C801" s="29"/>
      <c r="D801" s="29"/>
      <c r="E801" s="29"/>
      <c r="F801" s="29"/>
      <c r="G801" s="29"/>
      <c r="H801" s="29"/>
      <c r="I801" s="29"/>
      <c r="J801" s="132"/>
      <c r="K801" s="29"/>
      <c r="L801" s="41" t="str">
        <f t="array" ref="L801">IF($B801="","",IF($A801&lt;&gt;"Có","Không",IF($G801="","Có",IF(IFERROR(INDEX('_bk 0830-1728 📚 Bộ câu hỏi'!$A$13:$A1000,MATCH($B801&amp;"|"&amp;$C801&amp;"|",'_bk 0830-1728 📚 Bộ câu hỏi'!$M$13:$M1000,0)),"Có")="Không","Không",IF(IFERROR(INDEX('_bk 0830-1728 📚 Bộ câu hỏi'!$A$13:$A1000,MATCH($B801&amp;"|"&amp;$C801&amp;"|"&amp;$D801,'_bk 0830-1728 📚 Bộ câu hỏi'!$M$13:$M1000,0)),"Có")="Không","Không","Có")))))</f>
        <v/>
      </c>
      <c r="M801" s="29" t="str">
        <f t="shared" si="1"/>
        <v/>
      </c>
    </row>
    <row r="802">
      <c r="A802" s="132"/>
      <c r="B802" s="29"/>
      <c r="C802" s="29"/>
      <c r="D802" s="29"/>
      <c r="E802" s="29"/>
      <c r="F802" s="29"/>
      <c r="G802" s="29"/>
      <c r="H802" s="29"/>
      <c r="I802" s="29"/>
      <c r="J802" s="132"/>
      <c r="K802" s="29"/>
      <c r="L802" s="41" t="str">
        <f t="array" ref="L802">IF($B802="","",IF($A802&lt;&gt;"Có","Không",IF($G802="","Có",IF(IFERROR(INDEX('_bk 0830-1728 📚 Bộ câu hỏi'!$A$13:$A1000,MATCH($B802&amp;"|"&amp;$C802&amp;"|",'_bk 0830-1728 📚 Bộ câu hỏi'!$M$13:$M1000,0)),"Có")="Không","Không",IF(IFERROR(INDEX('_bk 0830-1728 📚 Bộ câu hỏi'!$A$13:$A1000,MATCH($B802&amp;"|"&amp;$C802&amp;"|"&amp;$D802,'_bk 0830-1728 📚 Bộ câu hỏi'!$M$13:$M1000,0)),"Có")="Không","Không","Có")))))</f>
        <v/>
      </c>
      <c r="M802" s="29" t="str">
        <f t="shared" si="1"/>
        <v/>
      </c>
    </row>
    <row r="803">
      <c r="A803" s="132"/>
      <c r="B803" s="29"/>
      <c r="C803" s="29"/>
      <c r="D803" s="29"/>
      <c r="E803" s="29"/>
      <c r="F803" s="29"/>
      <c r="G803" s="29"/>
      <c r="H803" s="29"/>
      <c r="I803" s="29"/>
      <c r="J803" s="132"/>
      <c r="K803" s="29"/>
      <c r="L803" s="41" t="str">
        <f t="array" ref="L803">IF($B803="","",IF($A803&lt;&gt;"Có","Không",IF($G803="","Có",IF(IFERROR(INDEX('_bk 0830-1728 📚 Bộ câu hỏi'!$A$13:$A1000,MATCH($B803&amp;"|"&amp;$C803&amp;"|",'_bk 0830-1728 📚 Bộ câu hỏi'!$M$13:$M1000,0)),"Có")="Không","Không",IF(IFERROR(INDEX('_bk 0830-1728 📚 Bộ câu hỏi'!$A$13:$A1000,MATCH($B803&amp;"|"&amp;$C803&amp;"|"&amp;$D803,'_bk 0830-1728 📚 Bộ câu hỏi'!$M$13:$M1000,0)),"Có")="Không","Không","Có")))))</f>
        <v/>
      </c>
      <c r="M803" s="29" t="str">
        <f t="shared" si="1"/>
        <v/>
      </c>
    </row>
    <row r="804">
      <c r="A804" s="132"/>
      <c r="B804" s="29"/>
      <c r="C804" s="29"/>
      <c r="D804" s="29"/>
      <c r="E804" s="29"/>
      <c r="F804" s="29"/>
      <c r="G804" s="29"/>
      <c r="H804" s="29"/>
      <c r="I804" s="29"/>
      <c r="J804" s="132"/>
      <c r="K804" s="29"/>
      <c r="L804" s="41" t="str">
        <f t="array" ref="L804">IF($B804="","",IF($A804&lt;&gt;"Có","Không",IF($G804="","Có",IF(IFERROR(INDEX('_bk 0830-1728 📚 Bộ câu hỏi'!$A$13:$A1000,MATCH($B804&amp;"|"&amp;$C804&amp;"|",'_bk 0830-1728 📚 Bộ câu hỏi'!$M$13:$M1000,0)),"Có")="Không","Không",IF(IFERROR(INDEX('_bk 0830-1728 📚 Bộ câu hỏi'!$A$13:$A1000,MATCH($B804&amp;"|"&amp;$C804&amp;"|"&amp;$D804,'_bk 0830-1728 📚 Bộ câu hỏi'!$M$13:$M1000,0)),"Có")="Không","Không","Có")))))</f>
        <v/>
      </c>
      <c r="M804" s="29" t="str">
        <f t="shared" si="1"/>
        <v/>
      </c>
    </row>
    <row r="805">
      <c r="A805" s="132"/>
      <c r="B805" s="29"/>
      <c r="C805" s="29"/>
      <c r="D805" s="29"/>
      <c r="E805" s="29"/>
      <c r="F805" s="29"/>
      <c r="G805" s="29"/>
      <c r="H805" s="29"/>
      <c r="I805" s="29"/>
      <c r="J805" s="132"/>
      <c r="K805" s="29"/>
      <c r="L805" s="41" t="str">
        <f t="array" ref="L805">IF($B805="","",IF($A805&lt;&gt;"Có","Không",IF($G805="","Có",IF(IFERROR(INDEX('_bk 0830-1728 📚 Bộ câu hỏi'!$A$13:$A1000,MATCH($B805&amp;"|"&amp;$C805&amp;"|",'_bk 0830-1728 📚 Bộ câu hỏi'!$M$13:$M1000,0)),"Có")="Không","Không",IF(IFERROR(INDEX('_bk 0830-1728 📚 Bộ câu hỏi'!$A$13:$A1000,MATCH($B805&amp;"|"&amp;$C805&amp;"|"&amp;$D805,'_bk 0830-1728 📚 Bộ câu hỏi'!$M$13:$M1000,0)),"Có")="Không","Không","Có")))))</f>
        <v/>
      </c>
      <c r="M805" s="29" t="str">
        <f t="shared" si="1"/>
        <v/>
      </c>
    </row>
    <row r="806">
      <c r="A806" s="132"/>
      <c r="B806" s="29"/>
      <c r="C806" s="29"/>
      <c r="D806" s="29"/>
      <c r="E806" s="29"/>
      <c r="F806" s="29"/>
      <c r="G806" s="29"/>
      <c r="H806" s="29"/>
      <c r="I806" s="29"/>
      <c r="J806" s="132"/>
      <c r="K806" s="29"/>
      <c r="L806" s="41" t="str">
        <f t="array" ref="L806">IF($B806="","",IF($A806&lt;&gt;"Có","Không",IF($G806="","Có",IF(IFERROR(INDEX('_bk 0830-1728 📚 Bộ câu hỏi'!$A$13:$A1000,MATCH($B806&amp;"|"&amp;$C806&amp;"|",'_bk 0830-1728 📚 Bộ câu hỏi'!$M$13:$M1000,0)),"Có")="Không","Không",IF(IFERROR(INDEX('_bk 0830-1728 📚 Bộ câu hỏi'!$A$13:$A1000,MATCH($B806&amp;"|"&amp;$C806&amp;"|"&amp;$D806,'_bk 0830-1728 📚 Bộ câu hỏi'!$M$13:$M1000,0)),"Có")="Không","Không","Có")))))</f>
        <v/>
      </c>
      <c r="M806" s="29" t="str">
        <f t="shared" si="1"/>
        <v/>
      </c>
    </row>
    <row r="807">
      <c r="A807" s="132"/>
      <c r="B807" s="29"/>
      <c r="C807" s="29"/>
      <c r="D807" s="29"/>
      <c r="E807" s="29"/>
      <c r="F807" s="29"/>
      <c r="G807" s="29"/>
      <c r="H807" s="29"/>
      <c r="I807" s="29"/>
      <c r="J807" s="132"/>
      <c r="K807" s="29"/>
      <c r="L807" s="41" t="str">
        <f t="array" ref="L807">IF($B807="","",IF($A807&lt;&gt;"Có","Không",IF($G807="","Có",IF(IFERROR(INDEX('_bk 0830-1728 📚 Bộ câu hỏi'!$A$13:$A1000,MATCH($B807&amp;"|"&amp;$C807&amp;"|",'_bk 0830-1728 📚 Bộ câu hỏi'!$M$13:$M1000,0)),"Có")="Không","Không",IF(IFERROR(INDEX('_bk 0830-1728 📚 Bộ câu hỏi'!$A$13:$A1000,MATCH($B807&amp;"|"&amp;$C807&amp;"|"&amp;$D807,'_bk 0830-1728 📚 Bộ câu hỏi'!$M$13:$M1000,0)),"Có")="Không","Không","Có")))))</f>
        <v/>
      </c>
      <c r="M807" s="29" t="str">
        <f t="shared" si="1"/>
        <v/>
      </c>
    </row>
    <row r="808">
      <c r="A808" s="132"/>
      <c r="B808" s="29"/>
      <c r="C808" s="29"/>
      <c r="D808" s="29"/>
      <c r="E808" s="29"/>
      <c r="F808" s="29"/>
      <c r="G808" s="29"/>
      <c r="H808" s="29"/>
      <c r="I808" s="29"/>
      <c r="J808" s="132"/>
      <c r="K808" s="29"/>
      <c r="L808" s="41" t="str">
        <f t="array" ref="L808">IF($B808="","",IF($A808&lt;&gt;"Có","Không",IF($G808="","Có",IF(IFERROR(INDEX('_bk 0830-1728 📚 Bộ câu hỏi'!$A$13:$A1000,MATCH($B808&amp;"|"&amp;$C808&amp;"|",'_bk 0830-1728 📚 Bộ câu hỏi'!$M$13:$M1000,0)),"Có")="Không","Không",IF(IFERROR(INDEX('_bk 0830-1728 📚 Bộ câu hỏi'!$A$13:$A1000,MATCH($B808&amp;"|"&amp;$C808&amp;"|"&amp;$D808,'_bk 0830-1728 📚 Bộ câu hỏi'!$M$13:$M1000,0)),"Có")="Không","Không","Có")))))</f>
        <v/>
      </c>
      <c r="M808" s="29" t="str">
        <f t="shared" si="1"/>
        <v/>
      </c>
    </row>
    <row r="809">
      <c r="A809" s="132"/>
      <c r="B809" s="29"/>
      <c r="C809" s="29"/>
      <c r="D809" s="29"/>
      <c r="E809" s="29"/>
      <c r="F809" s="29"/>
      <c r="G809" s="29"/>
      <c r="H809" s="29"/>
      <c r="I809" s="29"/>
      <c r="J809" s="132"/>
      <c r="K809" s="29"/>
      <c r="L809" s="41" t="str">
        <f t="array" ref="L809">IF($B809="","",IF($A809&lt;&gt;"Có","Không",IF($G809="","Có",IF(IFERROR(INDEX('_bk 0830-1728 📚 Bộ câu hỏi'!$A$13:$A1000,MATCH($B809&amp;"|"&amp;$C809&amp;"|",'_bk 0830-1728 📚 Bộ câu hỏi'!$M$13:$M1000,0)),"Có")="Không","Không",IF(IFERROR(INDEX('_bk 0830-1728 📚 Bộ câu hỏi'!$A$13:$A1000,MATCH($B809&amp;"|"&amp;$C809&amp;"|"&amp;$D809,'_bk 0830-1728 📚 Bộ câu hỏi'!$M$13:$M1000,0)),"Có")="Không","Không","Có")))))</f>
        <v/>
      </c>
      <c r="M809" s="29" t="str">
        <f t="shared" si="1"/>
        <v/>
      </c>
    </row>
    <row r="810">
      <c r="A810" s="132"/>
      <c r="B810" s="29"/>
      <c r="C810" s="29"/>
      <c r="D810" s="29"/>
      <c r="E810" s="29"/>
      <c r="F810" s="29"/>
      <c r="G810" s="29"/>
      <c r="H810" s="29"/>
      <c r="I810" s="29"/>
      <c r="J810" s="132"/>
      <c r="K810" s="29"/>
      <c r="L810" s="41" t="str">
        <f t="array" ref="L810">IF($B810="","",IF($A810&lt;&gt;"Có","Không",IF($G810="","Có",IF(IFERROR(INDEX('_bk 0830-1728 📚 Bộ câu hỏi'!$A$13:$A1000,MATCH($B810&amp;"|"&amp;$C810&amp;"|",'_bk 0830-1728 📚 Bộ câu hỏi'!$M$13:$M1000,0)),"Có")="Không","Không",IF(IFERROR(INDEX('_bk 0830-1728 📚 Bộ câu hỏi'!$A$13:$A1000,MATCH($B810&amp;"|"&amp;$C810&amp;"|"&amp;$D810,'_bk 0830-1728 📚 Bộ câu hỏi'!$M$13:$M1000,0)),"Có")="Không","Không","Có")))))</f>
        <v/>
      </c>
      <c r="M810" s="29" t="str">
        <f t="shared" si="1"/>
        <v/>
      </c>
    </row>
    <row r="811">
      <c r="A811" s="132"/>
      <c r="B811" s="29"/>
      <c r="C811" s="29"/>
      <c r="D811" s="29"/>
      <c r="E811" s="29"/>
      <c r="F811" s="29"/>
      <c r="G811" s="29"/>
      <c r="H811" s="29"/>
      <c r="I811" s="29"/>
      <c r="J811" s="132"/>
      <c r="K811" s="29"/>
      <c r="L811" s="41" t="str">
        <f t="array" ref="L811">IF($B811="","",IF($A811&lt;&gt;"Có","Không",IF($G811="","Có",IF(IFERROR(INDEX('_bk 0830-1728 📚 Bộ câu hỏi'!$A$13:$A1000,MATCH($B811&amp;"|"&amp;$C811&amp;"|",'_bk 0830-1728 📚 Bộ câu hỏi'!$M$13:$M1000,0)),"Có")="Không","Không",IF(IFERROR(INDEX('_bk 0830-1728 📚 Bộ câu hỏi'!$A$13:$A1000,MATCH($B811&amp;"|"&amp;$C811&amp;"|"&amp;$D811,'_bk 0830-1728 📚 Bộ câu hỏi'!$M$13:$M1000,0)),"Có")="Không","Không","Có")))))</f>
        <v/>
      </c>
      <c r="M811" s="29" t="str">
        <f t="shared" si="1"/>
        <v/>
      </c>
    </row>
    <row r="812">
      <c r="A812" s="132"/>
      <c r="B812" s="29"/>
      <c r="C812" s="29"/>
      <c r="D812" s="29"/>
      <c r="E812" s="29"/>
      <c r="F812" s="29"/>
      <c r="G812" s="29"/>
      <c r="H812" s="29"/>
      <c r="I812" s="29"/>
      <c r="J812" s="132"/>
      <c r="K812" s="29"/>
      <c r="L812" s="41" t="str">
        <f t="array" ref="L812">IF($B812="","",IF($A812&lt;&gt;"Có","Không",IF($G812="","Có",IF(IFERROR(INDEX('_bk 0830-1728 📚 Bộ câu hỏi'!$A$13:$A1000,MATCH($B812&amp;"|"&amp;$C812&amp;"|",'_bk 0830-1728 📚 Bộ câu hỏi'!$M$13:$M1000,0)),"Có")="Không","Không",IF(IFERROR(INDEX('_bk 0830-1728 📚 Bộ câu hỏi'!$A$13:$A1000,MATCH($B812&amp;"|"&amp;$C812&amp;"|"&amp;$D812,'_bk 0830-1728 📚 Bộ câu hỏi'!$M$13:$M1000,0)),"Có")="Không","Không","Có")))))</f>
        <v/>
      </c>
      <c r="M812" s="29" t="str">
        <f t="shared" si="1"/>
        <v/>
      </c>
    </row>
    <row r="813">
      <c r="A813" s="132"/>
      <c r="B813" s="29"/>
      <c r="C813" s="29"/>
      <c r="D813" s="29"/>
      <c r="E813" s="29"/>
      <c r="F813" s="29"/>
      <c r="G813" s="29"/>
      <c r="H813" s="29"/>
      <c r="I813" s="29"/>
      <c r="J813" s="132"/>
      <c r="K813" s="29"/>
      <c r="L813" s="41" t="str">
        <f t="array" ref="L813">IF($B813="","",IF($A813&lt;&gt;"Có","Không",IF($G813="","Có",IF(IFERROR(INDEX('_bk 0830-1728 📚 Bộ câu hỏi'!$A$13:$A1000,MATCH($B813&amp;"|"&amp;$C813&amp;"|",'_bk 0830-1728 📚 Bộ câu hỏi'!$M$13:$M1000,0)),"Có")="Không","Không",IF(IFERROR(INDEX('_bk 0830-1728 📚 Bộ câu hỏi'!$A$13:$A1000,MATCH($B813&amp;"|"&amp;$C813&amp;"|"&amp;$D813,'_bk 0830-1728 📚 Bộ câu hỏi'!$M$13:$M1000,0)),"Có")="Không","Không","Có")))))</f>
        <v/>
      </c>
      <c r="M813" s="29" t="str">
        <f t="shared" si="1"/>
        <v/>
      </c>
    </row>
    <row r="814">
      <c r="A814" s="132"/>
      <c r="B814" s="29"/>
      <c r="C814" s="29"/>
      <c r="D814" s="29"/>
      <c r="E814" s="29"/>
      <c r="F814" s="29"/>
      <c r="G814" s="29"/>
      <c r="H814" s="29"/>
      <c r="I814" s="29"/>
      <c r="J814" s="132"/>
      <c r="K814" s="29"/>
      <c r="L814" s="41" t="str">
        <f t="array" ref="L814">IF($B814="","",IF($A814&lt;&gt;"Có","Không",IF($G814="","Có",IF(IFERROR(INDEX('_bk 0830-1728 📚 Bộ câu hỏi'!$A$13:$A1000,MATCH($B814&amp;"|"&amp;$C814&amp;"|",'_bk 0830-1728 📚 Bộ câu hỏi'!$M$13:$M1000,0)),"Có")="Không","Không",IF(IFERROR(INDEX('_bk 0830-1728 📚 Bộ câu hỏi'!$A$13:$A1000,MATCH($B814&amp;"|"&amp;$C814&amp;"|"&amp;$D814,'_bk 0830-1728 📚 Bộ câu hỏi'!$M$13:$M1000,0)),"Có")="Không","Không","Có")))))</f>
        <v/>
      </c>
      <c r="M814" s="29" t="str">
        <f t="shared" si="1"/>
        <v/>
      </c>
    </row>
    <row r="815">
      <c r="A815" s="132"/>
      <c r="B815" s="29"/>
      <c r="C815" s="29"/>
      <c r="D815" s="29"/>
      <c r="E815" s="29"/>
      <c r="F815" s="29"/>
      <c r="G815" s="29"/>
      <c r="H815" s="29"/>
      <c r="I815" s="29"/>
      <c r="J815" s="132"/>
      <c r="K815" s="29"/>
      <c r="L815" s="41" t="str">
        <f t="array" ref="L815">IF($B815="","",IF($A815&lt;&gt;"Có","Không",IF($G815="","Có",IF(IFERROR(INDEX('_bk 0830-1728 📚 Bộ câu hỏi'!$A$13:$A1000,MATCH($B815&amp;"|"&amp;$C815&amp;"|",'_bk 0830-1728 📚 Bộ câu hỏi'!$M$13:$M1000,0)),"Có")="Không","Không",IF(IFERROR(INDEX('_bk 0830-1728 📚 Bộ câu hỏi'!$A$13:$A1000,MATCH($B815&amp;"|"&amp;$C815&amp;"|"&amp;$D815,'_bk 0830-1728 📚 Bộ câu hỏi'!$M$13:$M1000,0)),"Có")="Không","Không","Có")))))</f>
        <v/>
      </c>
      <c r="M815" s="29" t="str">
        <f t="shared" si="1"/>
        <v/>
      </c>
    </row>
    <row r="816">
      <c r="A816" s="132"/>
      <c r="B816" s="29"/>
      <c r="C816" s="29"/>
      <c r="D816" s="29"/>
      <c r="E816" s="29"/>
      <c r="F816" s="29"/>
      <c r="G816" s="29"/>
      <c r="H816" s="29"/>
      <c r="I816" s="29"/>
      <c r="J816" s="132"/>
      <c r="K816" s="29"/>
      <c r="L816" s="41" t="str">
        <f t="array" ref="L816">IF($B816="","",IF($A816&lt;&gt;"Có","Không",IF($G816="","Có",IF(IFERROR(INDEX('_bk 0830-1728 📚 Bộ câu hỏi'!$A$13:$A1000,MATCH($B816&amp;"|"&amp;$C816&amp;"|",'_bk 0830-1728 📚 Bộ câu hỏi'!$M$13:$M1000,0)),"Có")="Không","Không",IF(IFERROR(INDEX('_bk 0830-1728 📚 Bộ câu hỏi'!$A$13:$A1000,MATCH($B816&amp;"|"&amp;$C816&amp;"|"&amp;$D816,'_bk 0830-1728 📚 Bộ câu hỏi'!$M$13:$M1000,0)),"Có")="Không","Không","Có")))))</f>
        <v/>
      </c>
      <c r="M816" s="29" t="str">
        <f t="shared" si="1"/>
        <v/>
      </c>
    </row>
    <row r="817">
      <c r="A817" s="132"/>
      <c r="B817" s="29"/>
      <c r="C817" s="29"/>
      <c r="D817" s="29"/>
      <c r="E817" s="29"/>
      <c r="F817" s="29"/>
      <c r="G817" s="29"/>
      <c r="H817" s="29"/>
      <c r="I817" s="29"/>
      <c r="J817" s="132"/>
      <c r="K817" s="29"/>
      <c r="L817" s="41" t="str">
        <f t="array" ref="L817">IF($B817="","",IF($A817&lt;&gt;"Có","Không",IF($G817="","Có",IF(IFERROR(INDEX('_bk 0830-1728 📚 Bộ câu hỏi'!$A$13:$A1000,MATCH($B817&amp;"|"&amp;$C817&amp;"|",'_bk 0830-1728 📚 Bộ câu hỏi'!$M$13:$M1000,0)),"Có")="Không","Không",IF(IFERROR(INDEX('_bk 0830-1728 📚 Bộ câu hỏi'!$A$13:$A1000,MATCH($B817&amp;"|"&amp;$C817&amp;"|"&amp;$D817,'_bk 0830-1728 📚 Bộ câu hỏi'!$M$13:$M1000,0)),"Có")="Không","Không","Có")))))</f>
        <v/>
      </c>
      <c r="M817" s="29" t="str">
        <f t="shared" si="1"/>
        <v/>
      </c>
    </row>
    <row r="818">
      <c r="A818" s="132"/>
      <c r="B818" s="29"/>
      <c r="C818" s="29"/>
      <c r="D818" s="29"/>
      <c r="E818" s="29"/>
      <c r="F818" s="29"/>
      <c r="G818" s="29"/>
      <c r="H818" s="29"/>
      <c r="I818" s="29"/>
      <c r="J818" s="132"/>
      <c r="K818" s="29"/>
      <c r="L818" s="41" t="str">
        <f t="array" ref="L818">IF($B818="","",IF($A818&lt;&gt;"Có","Không",IF($G818="","Có",IF(IFERROR(INDEX('_bk 0830-1728 📚 Bộ câu hỏi'!$A$13:$A1000,MATCH($B818&amp;"|"&amp;$C818&amp;"|",'_bk 0830-1728 📚 Bộ câu hỏi'!$M$13:$M1000,0)),"Có")="Không","Không",IF(IFERROR(INDEX('_bk 0830-1728 📚 Bộ câu hỏi'!$A$13:$A1000,MATCH($B818&amp;"|"&amp;$C818&amp;"|"&amp;$D818,'_bk 0830-1728 📚 Bộ câu hỏi'!$M$13:$M1000,0)),"Có")="Không","Không","Có")))))</f>
        <v/>
      </c>
      <c r="M818" s="29" t="str">
        <f t="shared" si="1"/>
        <v/>
      </c>
    </row>
    <row r="819">
      <c r="A819" s="132"/>
      <c r="B819" s="29"/>
      <c r="C819" s="29"/>
      <c r="D819" s="29"/>
      <c r="E819" s="29"/>
      <c r="F819" s="29"/>
      <c r="G819" s="29"/>
      <c r="H819" s="29"/>
      <c r="I819" s="29"/>
      <c r="J819" s="132"/>
      <c r="K819" s="29"/>
      <c r="L819" s="41" t="str">
        <f t="array" ref="L819">IF($B819="","",IF($A819&lt;&gt;"Có","Không",IF($G819="","Có",IF(IFERROR(INDEX('_bk 0830-1728 📚 Bộ câu hỏi'!$A$13:$A1000,MATCH($B819&amp;"|"&amp;$C819&amp;"|",'_bk 0830-1728 📚 Bộ câu hỏi'!$M$13:$M1000,0)),"Có")="Không","Không",IF(IFERROR(INDEX('_bk 0830-1728 📚 Bộ câu hỏi'!$A$13:$A1000,MATCH($B819&amp;"|"&amp;$C819&amp;"|"&amp;$D819,'_bk 0830-1728 📚 Bộ câu hỏi'!$M$13:$M1000,0)),"Có")="Không","Không","Có")))))</f>
        <v/>
      </c>
      <c r="M819" s="29" t="str">
        <f t="shared" si="1"/>
        <v/>
      </c>
    </row>
    <row r="820">
      <c r="A820" s="132"/>
      <c r="B820" s="29"/>
      <c r="C820" s="29"/>
      <c r="D820" s="29"/>
      <c r="E820" s="29"/>
      <c r="F820" s="29"/>
      <c r="G820" s="29"/>
      <c r="H820" s="29"/>
      <c r="I820" s="29"/>
      <c r="J820" s="132"/>
      <c r="K820" s="29"/>
      <c r="L820" s="41" t="str">
        <f t="array" ref="L820">IF($B820="","",IF($A820&lt;&gt;"Có","Không",IF($G820="","Có",IF(IFERROR(INDEX('_bk 0830-1728 📚 Bộ câu hỏi'!$A$13:$A1000,MATCH($B820&amp;"|"&amp;$C820&amp;"|",'_bk 0830-1728 📚 Bộ câu hỏi'!$M$13:$M1000,0)),"Có")="Không","Không",IF(IFERROR(INDEX('_bk 0830-1728 📚 Bộ câu hỏi'!$A$13:$A1000,MATCH($B820&amp;"|"&amp;$C820&amp;"|"&amp;$D820,'_bk 0830-1728 📚 Bộ câu hỏi'!$M$13:$M1000,0)),"Có")="Không","Không","Có")))))</f>
        <v/>
      </c>
      <c r="M820" s="29" t="str">
        <f t="shared" si="1"/>
        <v/>
      </c>
    </row>
    <row r="821">
      <c r="A821" s="132"/>
      <c r="B821" s="29"/>
      <c r="C821" s="29"/>
      <c r="D821" s="29"/>
      <c r="E821" s="29"/>
      <c r="F821" s="29"/>
      <c r="G821" s="29"/>
      <c r="H821" s="29"/>
      <c r="I821" s="29"/>
      <c r="J821" s="132"/>
      <c r="K821" s="29"/>
      <c r="L821" s="41" t="str">
        <f t="array" ref="L821">IF($B821="","",IF($A821&lt;&gt;"Có","Không",IF($G821="","Có",IF(IFERROR(INDEX('_bk 0830-1728 📚 Bộ câu hỏi'!$A$13:$A1000,MATCH($B821&amp;"|"&amp;$C821&amp;"|",'_bk 0830-1728 📚 Bộ câu hỏi'!$M$13:$M1000,0)),"Có")="Không","Không",IF(IFERROR(INDEX('_bk 0830-1728 📚 Bộ câu hỏi'!$A$13:$A1000,MATCH($B821&amp;"|"&amp;$C821&amp;"|"&amp;$D821,'_bk 0830-1728 📚 Bộ câu hỏi'!$M$13:$M1000,0)),"Có")="Không","Không","Có")))))</f>
        <v/>
      </c>
      <c r="M821" s="29" t="str">
        <f t="shared" si="1"/>
        <v/>
      </c>
    </row>
    <row r="822">
      <c r="A822" s="132"/>
      <c r="B822" s="29"/>
      <c r="C822" s="29"/>
      <c r="D822" s="29"/>
      <c r="E822" s="29"/>
      <c r="F822" s="29"/>
      <c r="G822" s="29"/>
      <c r="H822" s="29"/>
      <c r="I822" s="29"/>
      <c r="J822" s="132"/>
      <c r="K822" s="29"/>
      <c r="L822" s="41" t="str">
        <f t="array" ref="L822">IF($B822="","",IF($A822&lt;&gt;"Có","Không",IF($G822="","Có",IF(IFERROR(INDEX('_bk 0830-1728 📚 Bộ câu hỏi'!$A$13:$A1000,MATCH($B822&amp;"|"&amp;$C822&amp;"|",'_bk 0830-1728 📚 Bộ câu hỏi'!$M$13:$M1000,0)),"Có")="Không","Không",IF(IFERROR(INDEX('_bk 0830-1728 📚 Bộ câu hỏi'!$A$13:$A1000,MATCH($B822&amp;"|"&amp;$C822&amp;"|"&amp;$D822,'_bk 0830-1728 📚 Bộ câu hỏi'!$M$13:$M1000,0)),"Có")="Không","Không","Có")))))</f>
        <v/>
      </c>
      <c r="M822" s="29" t="str">
        <f t="shared" si="1"/>
        <v/>
      </c>
    </row>
    <row r="823">
      <c r="A823" s="132"/>
      <c r="B823" s="29"/>
      <c r="C823" s="29"/>
      <c r="D823" s="29"/>
      <c r="E823" s="29"/>
      <c r="F823" s="29"/>
      <c r="G823" s="29"/>
      <c r="H823" s="29"/>
      <c r="I823" s="29"/>
      <c r="J823" s="132"/>
      <c r="K823" s="29"/>
      <c r="L823" s="41" t="str">
        <f t="array" ref="L823">IF($B823="","",IF($A823&lt;&gt;"Có","Không",IF($G823="","Có",IF(IFERROR(INDEX('_bk 0830-1728 📚 Bộ câu hỏi'!$A$13:$A1000,MATCH($B823&amp;"|"&amp;$C823&amp;"|",'_bk 0830-1728 📚 Bộ câu hỏi'!$M$13:$M1000,0)),"Có")="Không","Không",IF(IFERROR(INDEX('_bk 0830-1728 📚 Bộ câu hỏi'!$A$13:$A1000,MATCH($B823&amp;"|"&amp;$C823&amp;"|"&amp;$D823,'_bk 0830-1728 📚 Bộ câu hỏi'!$M$13:$M1000,0)),"Có")="Không","Không","Có")))))</f>
        <v/>
      </c>
      <c r="M823" s="29" t="str">
        <f t="shared" si="1"/>
        <v/>
      </c>
    </row>
    <row r="824">
      <c r="A824" s="132"/>
      <c r="B824" s="29"/>
      <c r="C824" s="29"/>
      <c r="D824" s="29"/>
      <c r="E824" s="29"/>
      <c r="F824" s="29"/>
      <c r="G824" s="29"/>
      <c r="H824" s="29"/>
      <c r="I824" s="29"/>
      <c r="J824" s="132"/>
      <c r="K824" s="29"/>
      <c r="L824" s="41" t="str">
        <f t="array" ref="L824">IF($B824="","",IF($A824&lt;&gt;"Có","Không",IF($G824="","Có",IF(IFERROR(INDEX('_bk 0830-1728 📚 Bộ câu hỏi'!$A$13:$A1000,MATCH($B824&amp;"|"&amp;$C824&amp;"|",'_bk 0830-1728 📚 Bộ câu hỏi'!$M$13:$M1000,0)),"Có")="Không","Không",IF(IFERROR(INDEX('_bk 0830-1728 📚 Bộ câu hỏi'!$A$13:$A1000,MATCH($B824&amp;"|"&amp;$C824&amp;"|"&amp;$D824,'_bk 0830-1728 📚 Bộ câu hỏi'!$M$13:$M1000,0)),"Có")="Không","Không","Có")))))</f>
        <v/>
      </c>
      <c r="M824" s="29" t="str">
        <f t="shared" si="1"/>
        <v/>
      </c>
    </row>
    <row r="825">
      <c r="A825" s="132"/>
      <c r="B825" s="29"/>
      <c r="C825" s="29"/>
      <c r="D825" s="29"/>
      <c r="E825" s="29"/>
      <c r="F825" s="29"/>
      <c r="G825" s="29"/>
      <c r="H825" s="29"/>
      <c r="I825" s="29"/>
      <c r="J825" s="132"/>
      <c r="K825" s="29"/>
      <c r="L825" s="41" t="str">
        <f t="array" ref="L825">IF($B825="","",IF($A825&lt;&gt;"Có","Không",IF($G825="","Có",IF(IFERROR(INDEX('_bk 0830-1728 📚 Bộ câu hỏi'!$A$13:$A1000,MATCH($B825&amp;"|"&amp;$C825&amp;"|",'_bk 0830-1728 📚 Bộ câu hỏi'!$M$13:$M1000,0)),"Có")="Không","Không",IF(IFERROR(INDEX('_bk 0830-1728 📚 Bộ câu hỏi'!$A$13:$A1000,MATCH($B825&amp;"|"&amp;$C825&amp;"|"&amp;$D825,'_bk 0830-1728 📚 Bộ câu hỏi'!$M$13:$M1000,0)),"Có")="Không","Không","Có")))))</f>
        <v/>
      </c>
      <c r="M825" s="29" t="str">
        <f t="shared" si="1"/>
        <v/>
      </c>
    </row>
    <row r="826">
      <c r="A826" s="132"/>
      <c r="B826" s="29"/>
      <c r="C826" s="29"/>
      <c r="D826" s="29"/>
      <c r="E826" s="29"/>
      <c r="F826" s="29"/>
      <c r="G826" s="29"/>
      <c r="H826" s="29"/>
      <c r="I826" s="29"/>
      <c r="J826" s="132"/>
      <c r="K826" s="29"/>
      <c r="L826" s="41" t="str">
        <f t="array" ref="L826">IF($B826="","",IF($A826&lt;&gt;"Có","Không",IF($G826="","Có",IF(IFERROR(INDEX('_bk 0830-1728 📚 Bộ câu hỏi'!$A$13:$A1000,MATCH($B826&amp;"|"&amp;$C826&amp;"|",'_bk 0830-1728 📚 Bộ câu hỏi'!$M$13:$M1000,0)),"Có")="Không","Không",IF(IFERROR(INDEX('_bk 0830-1728 📚 Bộ câu hỏi'!$A$13:$A1000,MATCH($B826&amp;"|"&amp;$C826&amp;"|"&amp;$D826,'_bk 0830-1728 📚 Bộ câu hỏi'!$M$13:$M1000,0)),"Có")="Không","Không","Có")))))</f>
        <v/>
      </c>
      <c r="M826" s="29" t="str">
        <f t="shared" si="1"/>
        <v/>
      </c>
    </row>
    <row r="827">
      <c r="A827" s="132"/>
      <c r="B827" s="29"/>
      <c r="C827" s="29"/>
      <c r="D827" s="29"/>
      <c r="E827" s="29"/>
      <c r="F827" s="29"/>
      <c r="G827" s="29"/>
      <c r="H827" s="29"/>
      <c r="I827" s="29"/>
      <c r="J827" s="132"/>
      <c r="K827" s="29"/>
      <c r="L827" s="41" t="str">
        <f t="array" ref="L827">IF($B827="","",IF($A827&lt;&gt;"Có","Không",IF($G827="","Có",IF(IFERROR(INDEX('_bk 0830-1728 📚 Bộ câu hỏi'!$A$13:$A1000,MATCH($B827&amp;"|"&amp;$C827&amp;"|",'_bk 0830-1728 📚 Bộ câu hỏi'!$M$13:$M1000,0)),"Có")="Không","Không",IF(IFERROR(INDEX('_bk 0830-1728 📚 Bộ câu hỏi'!$A$13:$A1000,MATCH($B827&amp;"|"&amp;$C827&amp;"|"&amp;$D827,'_bk 0830-1728 📚 Bộ câu hỏi'!$M$13:$M1000,0)),"Có")="Không","Không","Có")))))</f>
        <v/>
      </c>
      <c r="M827" s="29" t="str">
        <f t="shared" si="1"/>
        <v/>
      </c>
    </row>
    <row r="828">
      <c r="A828" s="132"/>
      <c r="B828" s="29"/>
      <c r="C828" s="29"/>
      <c r="D828" s="29"/>
      <c r="E828" s="29"/>
      <c r="F828" s="29"/>
      <c r="G828" s="29"/>
      <c r="H828" s="29"/>
      <c r="I828" s="29"/>
      <c r="J828" s="132"/>
      <c r="K828" s="29"/>
      <c r="L828" s="41" t="str">
        <f t="array" ref="L828">IF($B828="","",IF($A828&lt;&gt;"Có","Không",IF($G828="","Có",IF(IFERROR(INDEX('_bk 0830-1728 📚 Bộ câu hỏi'!$A$13:$A1000,MATCH($B828&amp;"|"&amp;$C828&amp;"|",'_bk 0830-1728 📚 Bộ câu hỏi'!$M$13:$M1000,0)),"Có")="Không","Không",IF(IFERROR(INDEX('_bk 0830-1728 📚 Bộ câu hỏi'!$A$13:$A1000,MATCH($B828&amp;"|"&amp;$C828&amp;"|"&amp;$D828,'_bk 0830-1728 📚 Bộ câu hỏi'!$M$13:$M1000,0)),"Có")="Không","Không","Có")))))</f>
        <v/>
      </c>
      <c r="M828" s="29" t="str">
        <f t="shared" si="1"/>
        <v/>
      </c>
    </row>
    <row r="829">
      <c r="A829" s="132"/>
      <c r="B829" s="29"/>
      <c r="C829" s="29"/>
      <c r="D829" s="29"/>
      <c r="E829" s="29"/>
      <c r="F829" s="29"/>
      <c r="G829" s="29"/>
      <c r="H829" s="29"/>
      <c r="I829" s="29"/>
      <c r="J829" s="132"/>
      <c r="K829" s="29"/>
      <c r="L829" s="41" t="str">
        <f t="array" ref="L829">IF($B829="","",IF($A829&lt;&gt;"Có","Không",IF($G829="","Có",IF(IFERROR(INDEX('_bk 0830-1728 📚 Bộ câu hỏi'!$A$13:$A1000,MATCH($B829&amp;"|"&amp;$C829&amp;"|",'_bk 0830-1728 📚 Bộ câu hỏi'!$M$13:$M1000,0)),"Có")="Không","Không",IF(IFERROR(INDEX('_bk 0830-1728 📚 Bộ câu hỏi'!$A$13:$A1000,MATCH($B829&amp;"|"&amp;$C829&amp;"|"&amp;$D829,'_bk 0830-1728 📚 Bộ câu hỏi'!$M$13:$M1000,0)),"Có")="Không","Không","Có")))))</f>
        <v/>
      </c>
      <c r="M829" s="29" t="str">
        <f t="shared" si="1"/>
        <v/>
      </c>
    </row>
    <row r="830">
      <c r="A830" s="132"/>
      <c r="B830" s="29"/>
      <c r="C830" s="29"/>
      <c r="D830" s="29"/>
      <c r="E830" s="29"/>
      <c r="F830" s="29"/>
      <c r="G830" s="29"/>
      <c r="H830" s="29"/>
      <c r="I830" s="29"/>
      <c r="J830" s="132"/>
      <c r="K830" s="29"/>
      <c r="L830" s="41" t="str">
        <f t="array" ref="L830">IF($B830="","",IF($A830&lt;&gt;"Có","Không",IF($G830="","Có",IF(IFERROR(INDEX('_bk 0830-1728 📚 Bộ câu hỏi'!$A$13:$A1000,MATCH($B830&amp;"|"&amp;$C830&amp;"|",'_bk 0830-1728 📚 Bộ câu hỏi'!$M$13:$M1000,0)),"Có")="Không","Không",IF(IFERROR(INDEX('_bk 0830-1728 📚 Bộ câu hỏi'!$A$13:$A1000,MATCH($B830&amp;"|"&amp;$C830&amp;"|"&amp;$D830,'_bk 0830-1728 📚 Bộ câu hỏi'!$M$13:$M1000,0)),"Có")="Không","Không","Có")))))</f>
        <v/>
      </c>
      <c r="M830" s="29" t="str">
        <f t="shared" si="1"/>
        <v/>
      </c>
    </row>
    <row r="831">
      <c r="A831" s="132"/>
      <c r="B831" s="29"/>
      <c r="C831" s="29"/>
      <c r="D831" s="29"/>
      <c r="E831" s="29"/>
      <c r="F831" s="29"/>
      <c r="G831" s="29"/>
      <c r="H831" s="29"/>
      <c r="I831" s="29"/>
      <c r="J831" s="132"/>
      <c r="K831" s="29"/>
      <c r="L831" s="41" t="str">
        <f t="array" ref="L831">IF($B831="","",IF($A831&lt;&gt;"Có","Không",IF($G831="","Có",IF(IFERROR(INDEX('_bk 0830-1728 📚 Bộ câu hỏi'!$A$13:$A1000,MATCH($B831&amp;"|"&amp;$C831&amp;"|",'_bk 0830-1728 📚 Bộ câu hỏi'!$M$13:$M1000,0)),"Có")="Không","Không",IF(IFERROR(INDEX('_bk 0830-1728 📚 Bộ câu hỏi'!$A$13:$A1000,MATCH($B831&amp;"|"&amp;$C831&amp;"|"&amp;$D831,'_bk 0830-1728 📚 Bộ câu hỏi'!$M$13:$M1000,0)),"Có")="Không","Không","Có")))))</f>
        <v/>
      </c>
      <c r="M831" s="29" t="str">
        <f t="shared" si="1"/>
        <v/>
      </c>
    </row>
    <row r="832">
      <c r="A832" s="132"/>
      <c r="B832" s="29"/>
      <c r="C832" s="29"/>
      <c r="D832" s="29"/>
      <c r="E832" s="29"/>
      <c r="F832" s="29"/>
      <c r="G832" s="29"/>
      <c r="H832" s="29"/>
      <c r="I832" s="29"/>
      <c r="J832" s="132"/>
      <c r="K832" s="29"/>
      <c r="L832" s="41" t="str">
        <f t="array" ref="L832">IF($B832="","",IF($A832&lt;&gt;"Có","Không",IF($G832="","Có",IF(IFERROR(INDEX('_bk 0830-1728 📚 Bộ câu hỏi'!$A$13:$A1000,MATCH($B832&amp;"|"&amp;$C832&amp;"|",'_bk 0830-1728 📚 Bộ câu hỏi'!$M$13:$M1000,0)),"Có")="Không","Không",IF(IFERROR(INDEX('_bk 0830-1728 📚 Bộ câu hỏi'!$A$13:$A1000,MATCH($B832&amp;"|"&amp;$C832&amp;"|"&amp;$D832,'_bk 0830-1728 📚 Bộ câu hỏi'!$M$13:$M1000,0)),"Có")="Không","Không","Có")))))</f>
        <v/>
      </c>
      <c r="M832" s="29" t="str">
        <f t="shared" si="1"/>
        <v/>
      </c>
    </row>
    <row r="833">
      <c r="A833" s="132"/>
      <c r="B833" s="29"/>
      <c r="C833" s="29"/>
      <c r="D833" s="29"/>
      <c r="E833" s="29"/>
      <c r="F833" s="29"/>
      <c r="G833" s="29"/>
      <c r="H833" s="29"/>
      <c r="I833" s="29"/>
      <c r="J833" s="132"/>
      <c r="K833" s="29"/>
      <c r="L833" s="41" t="str">
        <f t="array" ref="L833">IF($B833="","",IF($A833&lt;&gt;"Có","Không",IF($G833="","Có",IF(IFERROR(INDEX('_bk 0830-1728 📚 Bộ câu hỏi'!$A$13:$A1000,MATCH($B833&amp;"|"&amp;$C833&amp;"|",'_bk 0830-1728 📚 Bộ câu hỏi'!$M$13:$M1000,0)),"Có")="Không","Không",IF(IFERROR(INDEX('_bk 0830-1728 📚 Bộ câu hỏi'!$A$13:$A1000,MATCH($B833&amp;"|"&amp;$C833&amp;"|"&amp;$D833,'_bk 0830-1728 📚 Bộ câu hỏi'!$M$13:$M1000,0)),"Có")="Không","Không","Có")))))</f>
        <v/>
      </c>
      <c r="M833" s="29" t="str">
        <f t="shared" si="1"/>
        <v/>
      </c>
    </row>
    <row r="834">
      <c r="A834" s="132"/>
      <c r="B834" s="29"/>
      <c r="C834" s="29"/>
      <c r="D834" s="29"/>
      <c r="E834" s="29"/>
      <c r="F834" s="29"/>
      <c r="G834" s="29"/>
      <c r="H834" s="29"/>
      <c r="I834" s="29"/>
      <c r="J834" s="132"/>
      <c r="K834" s="29"/>
      <c r="L834" s="41" t="str">
        <f t="array" ref="L834">IF($B834="","",IF($A834&lt;&gt;"Có","Không",IF($G834="","Có",IF(IFERROR(INDEX('_bk 0830-1728 📚 Bộ câu hỏi'!$A$13:$A1000,MATCH($B834&amp;"|"&amp;$C834&amp;"|",'_bk 0830-1728 📚 Bộ câu hỏi'!$M$13:$M1000,0)),"Có")="Không","Không",IF(IFERROR(INDEX('_bk 0830-1728 📚 Bộ câu hỏi'!$A$13:$A1000,MATCH($B834&amp;"|"&amp;$C834&amp;"|"&amp;$D834,'_bk 0830-1728 📚 Bộ câu hỏi'!$M$13:$M1000,0)),"Có")="Không","Không","Có")))))</f>
        <v/>
      </c>
      <c r="M834" s="29" t="str">
        <f t="shared" si="1"/>
        <v/>
      </c>
    </row>
    <row r="835">
      <c r="A835" s="132"/>
      <c r="B835" s="29"/>
      <c r="C835" s="29"/>
      <c r="D835" s="29"/>
      <c r="E835" s="29"/>
      <c r="F835" s="29"/>
      <c r="G835" s="29"/>
      <c r="H835" s="29"/>
      <c r="I835" s="29"/>
      <c r="J835" s="132"/>
      <c r="K835" s="29"/>
      <c r="L835" s="41" t="str">
        <f t="array" ref="L835">IF($B835="","",IF($A835&lt;&gt;"Có","Không",IF($G835="","Có",IF(IFERROR(INDEX('_bk 0830-1728 📚 Bộ câu hỏi'!$A$13:$A1000,MATCH($B835&amp;"|"&amp;$C835&amp;"|",'_bk 0830-1728 📚 Bộ câu hỏi'!$M$13:$M1000,0)),"Có")="Không","Không",IF(IFERROR(INDEX('_bk 0830-1728 📚 Bộ câu hỏi'!$A$13:$A1000,MATCH($B835&amp;"|"&amp;$C835&amp;"|"&amp;$D835,'_bk 0830-1728 📚 Bộ câu hỏi'!$M$13:$M1000,0)),"Có")="Không","Không","Có")))))</f>
        <v/>
      </c>
      <c r="M835" s="29" t="str">
        <f t="shared" si="1"/>
        <v/>
      </c>
    </row>
    <row r="836">
      <c r="A836" s="132"/>
      <c r="B836" s="29"/>
      <c r="C836" s="29"/>
      <c r="D836" s="29"/>
      <c r="E836" s="29"/>
      <c r="F836" s="29"/>
      <c r="G836" s="29"/>
      <c r="H836" s="29"/>
      <c r="I836" s="29"/>
      <c r="J836" s="132"/>
      <c r="K836" s="29"/>
      <c r="L836" s="41" t="str">
        <f t="array" ref="L836">IF($B836="","",IF($A836&lt;&gt;"Có","Không",IF($G836="","Có",IF(IFERROR(INDEX('_bk 0830-1728 📚 Bộ câu hỏi'!$A$13:$A1000,MATCH($B836&amp;"|"&amp;$C836&amp;"|",'_bk 0830-1728 📚 Bộ câu hỏi'!$M$13:$M1000,0)),"Có")="Không","Không",IF(IFERROR(INDEX('_bk 0830-1728 📚 Bộ câu hỏi'!$A$13:$A1000,MATCH($B836&amp;"|"&amp;$C836&amp;"|"&amp;$D836,'_bk 0830-1728 📚 Bộ câu hỏi'!$M$13:$M1000,0)),"Có")="Không","Không","Có")))))</f>
        <v/>
      </c>
      <c r="M836" s="29" t="str">
        <f t="shared" si="1"/>
        <v/>
      </c>
    </row>
    <row r="837">
      <c r="A837" s="132"/>
      <c r="B837" s="29"/>
      <c r="C837" s="29"/>
      <c r="D837" s="29"/>
      <c r="E837" s="29"/>
      <c r="F837" s="29"/>
      <c r="G837" s="29"/>
      <c r="H837" s="29"/>
      <c r="I837" s="29"/>
      <c r="J837" s="132"/>
      <c r="K837" s="29"/>
      <c r="L837" s="41" t="str">
        <f t="array" ref="L837">IF($B837="","",IF($A837&lt;&gt;"Có","Không",IF($G837="","Có",IF(IFERROR(INDEX('_bk 0830-1728 📚 Bộ câu hỏi'!$A$13:$A1000,MATCH($B837&amp;"|"&amp;$C837&amp;"|",'_bk 0830-1728 📚 Bộ câu hỏi'!$M$13:$M1000,0)),"Có")="Không","Không",IF(IFERROR(INDEX('_bk 0830-1728 📚 Bộ câu hỏi'!$A$13:$A1000,MATCH($B837&amp;"|"&amp;$C837&amp;"|"&amp;$D837,'_bk 0830-1728 📚 Bộ câu hỏi'!$M$13:$M1000,0)),"Có")="Không","Không","Có")))))</f>
        <v/>
      </c>
      <c r="M837" s="29" t="str">
        <f t="shared" si="1"/>
        <v/>
      </c>
    </row>
    <row r="838">
      <c r="A838" s="132"/>
      <c r="B838" s="29"/>
      <c r="C838" s="29"/>
      <c r="D838" s="29"/>
      <c r="E838" s="29"/>
      <c r="F838" s="29"/>
      <c r="G838" s="29"/>
      <c r="H838" s="29"/>
      <c r="I838" s="29"/>
      <c r="J838" s="132"/>
      <c r="K838" s="29"/>
      <c r="L838" s="41" t="str">
        <f t="array" ref="L838">IF($B838="","",IF($A838&lt;&gt;"Có","Không",IF($G838="","Có",IF(IFERROR(INDEX('_bk 0830-1728 📚 Bộ câu hỏi'!$A$13:$A1000,MATCH($B838&amp;"|"&amp;$C838&amp;"|",'_bk 0830-1728 📚 Bộ câu hỏi'!$M$13:$M1000,0)),"Có")="Không","Không",IF(IFERROR(INDEX('_bk 0830-1728 📚 Bộ câu hỏi'!$A$13:$A1000,MATCH($B838&amp;"|"&amp;$C838&amp;"|"&amp;$D838,'_bk 0830-1728 📚 Bộ câu hỏi'!$M$13:$M1000,0)),"Có")="Không","Không","Có")))))</f>
        <v/>
      </c>
      <c r="M838" s="29" t="str">
        <f t="shared" si="1"/>
        <v/>
      </c>
    </row>
    <row r="839">
      <c r="A839" s="132"/>
      <c r="B839" s="29"/>
      <c r="C839" s="29"/>
      <c r="D839" s="29"/>
      <c r="E839" s="29"/>
      <c r="F839" s="29"/>
      <c r="G839" s="29"/>
      <c r="H839" s="29"/>
      <c r="I839" s="29"/>
      <c r="J839" s="132"/>
      <c r="K839" s="29"/>
      <c r="L839" s="41" t="str">
        <f t="array" ref="L839">IF($B839="","",IF($A839&lt;&gt;"Có","Không",IF($G839="","Có",IF(IFERROR(INDEX('_bk 0830-1728 📚 Bộ câu hỏi'!$A$13:$A1000,MATCH($B839&amp;"|"&amp;$C839&amp;"|",'_bk 0830-1728 📚 Bộ câu hỏi'!$M$13:$M1000,0)),"Có")="Không","Không",IF(IFERROR(INDEX('_bk 0830-1728 📚 Bộ câu hỏi'!$A$13:$A1000,MATCH($B839&amp;"|"&amp;$C839&amp;"|"&amp;$D839,'_bk 0830-1728 📚 Bộ câu hỏi'!$M$13:$M1000,0)),"Có")="Không","Không","Có")))))</f>
        <v/>
      </c>
      <c r="M839" s="29" t="str">
        <f t="shared" si="1"/>
        <v/>
      </c>
    </row>
    <row r="840">
      <c r="A840" s="132"/>
      <c r="B840" s="29"/>
      <c r="C840" s="29"/>
      <c r="D840" s="29"/>
      <c r="E840" s="29"/>
      <c r="F840" s="29"/>
      <c r="G840" s="29"/>
      <c r="H840" s="29"/>
      <c r="I840" s="29"/>
      <c r="J840" s="132"/>
      <c r="K840" s="29"/>
      <c r="L840" s="41" t="str">
        <f t="array" ref="L840">IF($B840="","",IF($A840&lt;&gt;"Có","Không",IF($G840="","Có",IF(IFERROR(INDEX('_bk 0830-1728 📚 Bộ câu hỏi'!$A$13:$A1000,MATCH($B840&amp;"|"&amp;$C840&amp;"|",'_bk 0830-1728 📚 Bộ câu hỏi'!$M$13:$M1000,0)),"Có")="Không","Không",IF(IFERROR(INDEX('_bk 0830-1728 📚 Bộ câu hỏi'!$A$13:$A1000,MATCH($B840&amp;"|"&amp;$C840&amp;"|"&amp;$D840,'_bk 0830-1728 📚 Bộ câu hỏi'!$M$13:$M1000,0)),"Có")="Không","Không","Có")))))</f>
        <v/>
      </c>
      <c r="M840" s="29" t="str">
        <f t="shared" si="1"/>
        <v/>
      </c>
    </row>
    <row r="841">
      <c r="A841" s="132"/>
      <c r="B841" s="29"/>
      <c r="C841" s="29"/>
      <c r="D841" s="29"/>
      <c r="E841" s="29"/>
      <c r="F841" s="29"/>
      <c r="G841" s="29"/>
      <c r="H841" s="29"/>
      <c r="I841" s="29"/>
      <c r="J841" s="132"/>
      <c r="K841" s="29"/>
      <c r="L841" s="41" t="str">
        <f t="array" ref="L841">IF($B841="","",IF($A841&lt;&gt;"Có","Không",IF($G841="","Có",IF(IFERROR(INDEX('_bk 0830-1728 📚 Bộ câu hỏi'!$A$13:$A1000,MATCH($B841&amp;"|"&amp;$C841&amp;"|",'_bk 0830-1728 📚 Bộ câu hỏi'!$M$13:$M1000,0)),"Có")="Không","Không",IF(IFERROR(INDEX('_bk 0830-1728 📚 Bộ câu hỏi'!$A$13:$A1000,MATCH($B841&amp;"|"&amp;$C841&amp;"|"&amp;$D841,'_bk 0830-1728 📚 Bộ câu hỏi'!$M$13:$M1000,0)),"Có")="Không","Không","Có")))))</f>
        <v/>
      </c>
      <c r="M841" s="29" t="str">
        <f t="shared" si="1"/>
        <v/>
      </c>
    </row>
    <row r="842">
      <c r="A842" s="132"/>
      <c r="B842" s="29"/>
      <c r="C842" s="29"/>
      <c r="D842" s="29"/>
      <c r="E842" s="29"/>
      <c r="F842" s="29"/>
      <c r="G842" s="29"/>
      <c r="H842" s="29"/>
      <c r="I842" s="29"/>
      <c r="J842" s="132"/>
      <c r="K842" s="29"/>
      <c r="L842" s="41" t="str">
        <f t="array" ref="L842">IF($B842="","",IF($A842&lt;&gt;"Có","Không",IF($G842="","Có",IF(IFERROR(INDEX('_bk 0830-1728 📚 Bộ câu hỏi'!$A$13:$A1000,MATCH($B842&amp;"|"&amp;$C842&amp;"|",'_bk 0830-1728 📚 Bộ câu hỏi'!$M$13:$M1000,0)),"Có")="Không","Không",IF(IFERROR(INDEX('_bk 0830-1728 📚 Bộ câu hỏi'!$A$13:$A1000,MATCH($B842&amp;"|"&amp;$C842&amp;"|"&amp;$D842,'_bk 0830-1728 📚 Bộ câu hỏi'!$M$13:$M1000,0)),"Có")="Không","Không","Có")))))</f>
        <v/>
      </c>
      <c r="M842" s="29" t="str">
        <f t="shared" si="1"/>
        <v/>
      </c>
    </row>
    <row r="843">
      <c r="A843" s="132"/>
      <c r="B843" s="29"/>
      <c r="C843" s="29"/>
      <c r="D843" s="29"/>
      <c r="E843" s="29"/>
      <c r="F843" s="29"/>
      <c r="G843" s="29"/>
      <c r="H843" s="29"/>
      <c r="I843" s="29"/>
      <c r="J843" s="132"/>
      <c r="K843" s="29"/>
      <c r="L843" s="41" t="str">
        <f t="array" ref="L843">IF($B843="","",IF($A843&lt;&gt;"Có","Không",IF($G843="","Có",IF(IFERROR(INDEX('_bk 0830-1728 📚 Bộ câu hỏi'!$A$13:$A1000,MATCH($B843&amp;"|"&amp;$C843&amp;"|",'_bk 0830-1728 📚 Bộ câu hỏi'!$M$13:$M1000,0)),"Có")="Không","Không",IF(IFERROR(INDEX('_bk 0830-1728 📚 Bộ câu hỏi'!$A$13:$A1000,MATCH($B843&amp;"|"&amp;$C843&amp;"|"&amp;$D843,'_bk 0830-1728 📚 Bộ câu hỏi'!$M$13:$M1000,0)),"Có")="Không","Không","Có")))))</f>
        <v/>
      </c>
      <c r="M843" s="29" t="str">
        <f t="shared" si="1"/>
        <v/>
      </c>
    </row>
    <row r="844">
      <c r="A844" s="132"/>
      <c r="B844" s="29"/>
      <c r="C844" s="29"/>
      <c r="D844" s="29"/>
      <c r="E844" s="29"/>
      <c r="F844" s="29"/>
      <c r="G844" s="29"/>
      <c r="H844" s="29"/>
      <c r="I844" s="29"/>
      <c r="J844" s="132"/>
      <c r="K844" s="29"/>
      <c r="L844" s="41" t="str">
        <f t="array" ref="L844">IF($B844="","",IF($A844&lt;&gt;"Có","Không",IF($G844="","Có",IF(IFERROR(INDEX('_bk 0830-1728 📚 Bộ câu hỏi'!$A$13:$A1000,MATCH($B844&amp;"|"&amp;$C844&amp;"|",'_bk 0830-1728 📚 Bộ câu hỏi'!$M$13:$M1000,0)),"Có")="Không","Không",IF(IFERROR(INDEX('_bk 0830-1728 📚 Bộ câu hỏi'!$A$13:$A1000,MATCH($B844&amp;"|"&amp;$C844&amp;"|"&amp;$D844,'_bk 0830-1728 📚 Bộ câu hỏi'!$M$13:$M1000,0)),"Có")="Không","Không","Có")))))</f>
        <v/>
      </c>
      <c r="M844" s="29" t="str">
        <f t="shared" si="1"/>
        <v/>
      </c>
    </row>
    <row r="845">
      <c r="A845" s="132"/>
      <c r="B845" s="29"/>
      <c r="C845" s="29"/>
      <c r="D845" s="29"/>
      <c r="E845" s="29"/>
      <c r="F845" s="29"/>
      <c r="G845" s="29"/>
      <c r="H845" s="29"/>
      <c r="I845" s="29"/>
      <c r="J845" s="132"/>
      <c r="K845" s="29"/>
      <c r="L845" s="41" t="str">
        <f t="array" ref="L845">IF($B845="","",IF($A845&lt;&gt;"Có","Không",IF($G845="","Có",IF(IFERROR(INDEX('_bk 0830-1728 📚 Bộ câu hỏi'!$A$13:$A1000,MATCH($B845&amp;"|"&amp;$C845&amp;"|",'_bk 0830-1728 📚 Bộ câu hỏi'!$M$13:$M1000,0)),"Có")="Không","Không",IF(IFERROR(INDEX('_bk 0830-1728 📚 Bộ câu hỏi'!$A$13:$A1000,MATCH($B845&amp;"|"&amp;$C845&amp;"|"&amp;$D845,'_bk 0830-1728 📚 Bộ câu hỏi'!$M$13:$M1000,0)),"Có")="Không","Không","Có")))))</f>
        <v/>
      </c>
      <c r="M845" s="29" t="str">
        <f t="shared" si="1"/>
        <v/>
      </c>
    </row>
    <row r="846">
      <c r="A846" s="132"/>
      <c r="B846" s="29"/>
      <c r="C846" s="29"/>
      <c r="D846" s="29"/>
      <c r="E846" s="29"/>
      <c r="F846" s="29"/>
      <c r="G846" s="29"/>
      <c r="H846" s="29"/>
      <c r="I846" s="29"/>
      <c r="J846" s="132"/>
      <c r="K846" s="29"/>
      <c r="L846" s="41" t="str">
        <f t="array" ref="L846">IF($B846="","",IF($A846&lt;&gt;"Có","Không",IF($G846="","Có",IF(IFERROR(INDEX('_bk 0830-1728 📚 Bộ câu hỏi'!$A$13:$A1000,MATCH($B846&amp;"|"&amp;$C846&amp;"|",'_bk 0830-1728 📚 Bộ câu hỏi'!$M$13:$M1000,0)),"Có")="Không","Không",IF(IFERROR(INDEX('_bk 0830-1728 📚 Bộ câu hỏi'!$A$13:$A1000,MATCH($B846&amp;"|"&amp;$C846&amp;"|"&amp;$D846,'_bk 0830-1728 📚 Bộ câu hỏi'!$M$13:$M1000,0)),"Có")="Không","Không","Có")))))</f>
        <v/>
      </c>
      <c r="M846" s="29" t="str">
        <f t="shared" si="1"/>
        <v/>
      </c>
    </row>
    <row r="847">
      <c r="A847" s="132"/>
      <c r="B847" s="29"/>
      <c r="C847" s="29"/>
      <c r="D847" s="29"/>
      <c r="E847" s="29"/>
      <c r="F847" s="29"/>
      <c r="G847" s="29"/>
      <c r="H847" s="29"/>
      <c r="I847" s="29"/>
      <c r="J847" s="132"/>
      <c r="K847" s="29"/>
      <c r="L847" s="41" t="str">
        <f t="array" ref="L847">IF($B847="","",IF($A847&lt;&gt;"Có","Không",IF($G847="","Có",IF(IFERROR(INDEX('_bk 0830-1728 📚 Bộ câu hỏi'!$A$13:$A1000,MATCH($B847&amp;"|"&amp;$C847&amp;"|",'_bk 0830-1728 📚 Bộ câu hỏi'!$M$13:$M1000,0)),"Có")="Không","Không",IF(IFERROR(INDEX('_bk 0830-1728 📚 Bộ câu hỏi'!$A$13:$A1000,MATCH($B847&amp;"|"&amp;$C847&amp;"|"&amp;$D847,'_bk 0830-1728 📚 Bộ câu hỏi'!$M$13:$M1000,0)),"Có")="Không","Không","Có")))))</f>
        <v/>
      </c>
      <c r="M847" s="29" t="str">
        <f t="shared" si="1"/>
        <v/>
      </c>
    </row>
    <row r="848">
      <c r="A848" s="132"/>
      <c r="B848" s="29"/>
      <c r="C848" s="29"/>
      <c r="D848" s="29"/>
      <c r="E848" s="29"/>
      <c r="F848" s="29"/>
      <c r="G848" s="29"/>
      <c r="H848" s="29"/>
      <c r="I848" s="29"/>
      <c r="J848" s="132"/>
      <c r="K848" s="29"/>
      <c r="L848" s="41" t="str">
        <f t="array" ref="L848">IF($B848="","",IF($A848&lt;&gt;"Có","Không",IF($G848="","Có",IF(IFERROR(INDEX('_bk 0830-1728 📚 Bộ câu hỏi'!$A$13:$A1000,MATCH($B848&amp;"|"&amp;$C848&amp;"|",'_bk 0830-1728 📚 Bộ câu hỏi'!$M$13:$M1000,0)),"Có")="Không","Không",IF(IFERROR(INDEX('_bk 0830-1728 📚 Bộ câu hỏi'!$A$13:$A1000,MATCH($B848&amp;"|"&amp;$C848&amp;"|"&amp;$D848,'_bk 0830-1728 📚 Bộ câu hỏi'!$M$13:$M1000,0)),"Có")="Không","Không","Có")))))</f>
        <v/>
      </c>
      <c r="M848" s="29" t="str">
        <f t="shared" si="1"/>
        <v/>
      </c>
    </row>
    <row r="849">
      <c r="A849" s="132"/>
      <c r="B849" s="29"/>
      <c r="C849" s="29"/>
      <c r="D849" s="29"/>
      <c r="E849" s="29"/>
      <c r="F849" s="29"/>
      <c r="G849" s="29"/>
      <c r="H849" s="29"/>
      <c r="I849" s="29"/>
      <c r="J849" s="132"/>
      <c r="K849" s="29"/>
      <c r="L849" s="41" t="str">
        <f t="array" ref="L849">IF($B849="","",IF($A849&lt;&gt;"Có","Không",IF($G849="","Có",IF(IFERROR(INDEX('_bk 0830-1728 📚 Bộ câu hỏi'!$A$13:$A1000,MATCH($B849&amp;"|"&amp;$C849&amp;"|",'_bk 0830-1728 📚 Bộ câu hỏi'!$M$13:$M1000,0)),"Có")="Không","Không",IF(IFERROR(INDEX('_bk 0830-1728 📚 Bộ câu hỏi'!$A$13:$A1000,MATCH($B849&amp;"|"&amp;$C849&amp;"|"&amp;$D849,'_bk 0830-1728 📚 Bộ câu hỏi'!$M$13:$M1000,0)),"Có")="Không","Không","Có")))))</f>
        <v/>
      </c>
      <c r="M849" s="29" t="str">
        <f t="shared" si="1"/>
        <v/>
      </c>
    </row>
    <row r="850">
      <c r="A850" s="132"/>
      <c r="B850" s="29"/>
      <c r="C850" s="29"/>
      <c r="D850" s="29"/>
      <c r="E850" s="29"/>
      <c r="F850" s="29"/>
      <c r="G850" s="29"/>
      <c r="H850" s="29"/>
      <c r="I850" s="29"/>
      <c r="J850" s="132"/>
      <c r="K850" s="29"/>
      <c r="L850" s="41" t="str">
        <f t="array" ref="L850">IF($B850="","",IF($A850&lt;&gt;"Có","Không",IF($G850="","Có",IF(IFERROR(INDEX('_bk 0830-1728 📚 Bộ câu hỏi'!$A$13:$A1000,MATCH($B850&amp;"|"&amp;$C850&amp;"|",'_bk 0830-1728 📚 Bộ câu hỏi'!$M$13:$M1000,0)),"Có")="Không","Không",IF(IFERROR(INDEX('_bk 0830-1728 📚 Bộ câu hỏi'!$A$13:$A1000,MATCH($B850&amp;"|"&amp;$C850&amp;"|"&amp;$D850,'_bk 0830-1728 📚 Bộ câu hỏi'!$M$13:$M1000,0)),"Có")="Không","Không","Có")))))</f>
        <v/>
      </c>
      <c r="M850" s="29" t="str">
        <f t="shared" si="1"/>
        <v/>
      </c>
    </row>
    <row r="851">
      <c r="A851" s="132"/>
      <c r="B851" s="29"/>
      <c r="C851" s="29"/>
      <c r="D851" s="29"/>
      <c r="E851" s="29"/>
      <c r="F851" s="29"/>
      <c r="G851" s="29"/>
      <c r="H851" s="29"/>
      <c r="I851" s="29"/>
      <c r="J851" s="132"/>
      <c r="K851" s="29"/>
      <c r="L851" s="41" t="str">
        <f t="array" ref="L851">IF($B851="","",IF($A851&lt;&gt;"Có","Không",IF($G851="","Có",IF(IFERROR(INDEX('_bk 0830-1728 📚 Bộ câu hỏi'!$A$13:$A1000,MATCH($B851&amp;"|"&amp;$C851&amp;"|",'_bk 0830-1728 📚 Bộ câu hỏi'!$M$13:$M1000,0)),"Có")="Không","Không",IF(IFERROR(INDEX('_bk 0830-1728 📚 Bộ câu hỏi'!$A$13:$A1000,MATCH($B851&amp;"|"&amp;$C851&amp;"|"&amp;$D851,'_bk 0830-1728 📚 Bộ câu hỏi'!$M$13:$M1000,0)),"Có")="Không","Không","Có")))))</f>
        <v/>
      </c>
      <c r="M851" s="29" t="str">
        <f t="shared" si="1"/>
        <v/>
      </c>
    </row>
    <row r="852">
      <c r="A852" s="132"/>
      <c r="B852" s="29"/>
      <c r="C852" s="29"/>
      <c r="D852" s="29"/>
      <c r="E852" s="29"/>
      <c r="F852" s="29"/>
      <c r="G852" s="29"/>
      <c r="H852" s="29"/>
      <c r="I852" s="29"/>
      <c r="J852" s="132"/>
      <c r="K852" s="29"/>
      <c r="L852" s="41" t="str">
        <f t="array" ref="L852">IF($B852="","",IF($A852&lt;&gt;"Có","Không",IF($G852="","Có",IF(IFERROR(INDEX('_bk 0830-1728 📚 Bộ câu hỏi'!$A$13:$A1000,MATCH($B852&amp;"|"&amp;$C852&amp;"|",'_bk 0830-1728 📚 Bộ câu hỏi'!$M$13:$M1000,0)),"Có")="Không","Không",IF(IFERROR(INDEX('_bk 0830-1728 📚 Bộ câu hỏi'!$A$13:$A1000,MATCH($B852&amp;"|"&amp;$C852&amp;"|"&amp;$D852,'_bk 0830-1728 📚 Bộ câu hỏi'!$M$13:$M1000,0)),"Có")="Không","Không","Có")))))</f>
        <v/>
      </c>
      <c r="M852" s="29" t="str">
        <f t="shared" si="1"/>
        <v/>
      </c>
    </row>
    <row r="853">
      <c r="A853" s="132"/>
      <c r="B853" s="29"/>
      <c r="C853" s="29"/>
      <c r="D853" s="29"/>
      <c r="E853" s="29"/>
      <c r="F853" s="29"/>
      <c r="G853" s="29"/>
      <c r="H853" s="29"/>
      <c r="I853" s="29"/>
      <c r="J853" s="132"/>
      <c r="K853" s="29"/>
      <c r="L853" s="41" t="str">
        <f t="array" ref="L853">IF($B853="","",IF($A853&lt;&gt;"Có","Không",IF($G853="","Có",IF(IFERROR(INDEX('_bk 0830-1728 📚 Bộ câu hỏi'!$A$13:$A1000,MATCH($B853&amp;"|"&amp;$C853&amp;"|",'_bk 0830-1728 📚 Bộ câu hỏi'!$M$13:$M1000,0)),"Có")="Không","Không",IF(IFERROR(INDEX('_bk 0830-1728 📚 Bộ câu hỏi'!$A$13:$A1000,MATCH($B853&amp;"|"&amp;$C853&amp;"|"&amp;$D853,'_bk 0830-1728 📚 Bộ câu hỏi'!$M$13:$M1000,0)),"Có")="Không","Không","Có")))))</f>
        <v/>
      </c>
      <c r="M853" s="29" t="str">
        <f t="shared" si="1"/>
        <v/>
      </c>
    </row>
    <row r="854">
      <c r="A854" s="132"/>
      <c r="B854" s="29"/>
      <c r="C854" s="29"/>
      <c r="D854" s="29"/>
      <c r="E854" s="29"/>
      <c r="F854" s="29"/>
      <c r="G854" s="29"/>
      <c r="H854" s="29"/>
      <c r="I854" s="29"/>
      <c r="J854" s="132"/>
      <c r="K854" s="29"/>
      <c r="L854" s="41" t="str">
        <f t="array" ref="L854">IF($B854="","",IF($A854&lt;&gt;"Có","Không",IF($G854="","Có",IF(IFERROR(INDEX('_bk 0830-1728 📚 Bộ câu hỏi'!$A$13:$A1000,MATCH($B854&amp;"|"&amp;$C854&amp;"|",'_bk 0830-1728 📚 Bộ câu hỏi'!$M$13:$M1000,0)),"Có")="Không","Không",IF(IFERROR(INDEX('_bk 0830-1728 📚 Bộ câu hỏi'!$A$13:$A1000,MATCH($B854&amp;"|"&amp;$C854&amp;"|"&amp;$D854,'_bk 0830-1728 📚 Bộ câu hỏi'!$M$13:$M1000,0)),"Có")="Không","Không","Có")))))</f>
        <v/>
      </c>
      <c r="M854" s="29" t="str">
        <f t="shared" si="1"/>
        <v/>
      </c>
    </row>
    <row r="855">
      <c r="A855" s="132"/>
      <c r="B855" s="29"/>
      <c r="C855" s="29"/>
      <c r="D855" s="29"/>
      <c r="E855" s="29"/>
      <c r="F855" s="29"/>
      <c r="G855" s="29"/>
      <c r="H855" s="29"/>
      <c r="I855" s="29"/>
      <c r="J855" s="132"/>
      <c r="K855" s="29"/>
      <c r="L855" s="41" t="str">
        <f t="array" ref="L855">IF($B855="","",IF($A855&lt;&gt;"Có","Không",IF($G855="","Có",IF(IFERROR(INDEX('_bk 0830-1728 📚 Bộ câu hỏi'!$A$13:$A1000,MATCH($B855&amp;"|"&amp;$C855&amp;"|",'_bk 0830-1728 📚 Bộ câu hỏi'!$M$13:$M1000,0)),"Có")="Không","Không",IF(IFERROR(INDEX('_bk 0830-1728 📚 Bộ câu hỏi'!$A$13:$A1000,MATCH($B855&amp;"|"&amp;$C855&amp;"|"&amp;$D855,'_bk 0830-1728 📚 Bộ câu hỏi'!$M$13:$M1000,0)),"Có")="Không","Không","Có")))))</f>
        <v/>
      </c>
      <c r="M855" s="29" t="str">
        <f t="shared" si="1"/>
        <v/>
      </c>
    </row>
    <row r="856">
      <c r="A856" s="132"/>
      <c r="B856" s="29"/>
      <c r="C856" s="29"/>
      <c r="D856" s="29"/>
      <c r="E856" s="29"/>
      <c r="F856" s="29"/>
      <c r="G856" s="29"/>
      <c r="H856" s="29"/>
      <c r="I856" s="29"/>
      <c r="J856" s="132"/>
      <c r="K856" s="29"/>
      <c r="L856" s="41" t="str">
        <f t="array" ref="L856">IF($B856="","",IF($A856&lt;&gt;"Có","Không",IF($G856="","Có",IF(IFERROR(INDEX('_bk 0830-1728 📚 Bộ câu hỏi'!$A$13:$A1000,MATCH($B856&amp;"|"&amp;$C856&amp;"|",'_bk 0830-1728 📚 Bộ câu hỏi'!$M$13:$M1000,0)),"Có")="Không","Không",IF(IFERROR(INDEX('_bk 0830-1728 📚 Bộ câu hỏi'!$A$13:$A1000,MATCH($B856&amp;"|"&amp;$C856&amp;"|"&amp;$D856,'_bk 0830-1728 📚 Bộ câu hỏi'!$M$13:$M1000,0)),"Có")="Không","Không","Có")))))</f>
        <v/>
      </c>
      <c r="M856" s="29" t="str">
        <f t="shared" si="1"/>
        <v/>
      </c>
    </row>
    <row r="857">
      <c r="A857" s="132"/>
      <c r="B857" s="29"/>
      <c r="C857" s="29"/>
      <c r="D857" s="29"/>
      <c r="E857" s="29"/>
      <c r="F857" s="29"/>
      <c r="G857" s="29"/>
      <c r="H857" s="29"/>
      <c r="I857" s="29"/>
      <c r="J857" s="132"/>
      <c r="K857" s="29"/>
      <c r="L857" s="41" t="str">
        <f t="array" ref="L857">IF($B857="","",IF($A857&lt;&gt;"Có","Không",IF($G857="","Có",IF(IFERROR(INDEX('_bk 0830-1728 📚 Bộ câu hỏi'!$A$13:$A1000,MATCH($B857&amp;"|"&amp;$C857&amp;"|",'_bk 0830-1728 📚 Bộ câu hỏi'!$M$13:$M1000,0)),"Có")="Không","Không",IF(IFERROR(INDEX('_bk 0830-1728 📚 Bộ câu hỏi'!$A$13:$A1000,MATCH($B857&amp;"|"&amp;$C857&amp;"|"&amp;$D857,'_bk 0830-1728 📚 Bộ câu hỏi'!$M$13:$M1000,0)),"Có")="Không","Không","Có")))))</f>
        <v/>
      </c>
      <c r="M857" s="29" t="str">
        <f t="shared" si="1"/>
        <v/>
      </c>
    </row>
    <row r="858">
      <c r="A858" s="132"/>
      <c r="B858" s="29"/>
      <c r="C858" s="29"/>
      <c r="D858" s="29"/>
      <c r="E858" s="29"/>
      <c r="F858" s="29"/>
      <c r="G858" s="29"/>
      <c r="H858" s="29"/>
      <c r="I858" s="29"/>
      <c r="J858" s="132"/>
      <c r="K858" s="29"/>
      <c r="L858" s="41" t="str">
        <f t="array" ref="L858">IF($B858="","",IF($A858&lt;&gt;"Có","Không",IF($G858="","Có",IF(IFERROR(INDEX('_bk 0830-1728 📚 Bộ câu hỏi'!$A$13:$A1000,MATCH($B858&amp;"|"&amp;$C858&amp;"|",'_bk 0830-1728 📚 Bộ câu hỏi'!$M$13:$M1000,0)),"Có")="Không","Không",IF(IFERROR(INDEX('_bk 0830-1728 📚 Bộ câu hỏi'!$A$13:$A1000,MATCH($B858&amp;"|"&amp;$C858&amp;"|"&amp;$D858,'_bk 0830-1728 📚 Bộ câu hỏi'!$M$13:$M1000,0)),"Có")="Không","Không","Có")))))</f>
        <v/>
      </c>
      <c r="M858" s="29" t="str">
        <f t="shared" si="1"/>
        <v/>
      </c>
    </row>
    <row r="859">
      <c r="A859" s="132"/>
      <c r="B859" s="29"/>
      <c r="C859" s="29"/>
      <c r="D859" s="29"/>
      <c r="E859" s="29"/>
      <c r="F859" s="29"/>
      <c r="G859" s="29"/>
      <c r="H859" s="29"/>
      <c r="I859" s="29"/>
      <c r="J859" s="132"/>
      <c r="K859" s="29"/>
      <c r="L859" s="41" t="str">
        <f t="array" ref="L859">IF($B859="","",IF($A859&lt;&gt;"Có","Không",IF($G859="","Có",IF(IFERROR(INDEX('_bk 0830-1728 📚 Bộ câu hỏi'!$A$13:$A1000,MATCH($B859&amp;"|"&amp;$C859&amp;"|",'_bk 0830-1728 📚 Bộ câu hỏi'!$M$13:$M1000,0)),"Có")="Không","Không",IF(IFERROR(INDEX('_bk 0830-1728 📚 Bộ câu hỏi'!$A$13:$A1000,MATCH($B859&amp;"|"&amp;$C859&amp;"|"&amp;$D859,'_bk 0830-1728 📚 Bộ câu hỏi'!$M$13:$M1000,0)),"Có")="Không","Không","Có")))))</f>
        <v/>
      </c>
      <c r="M859" s="29" t="str">
        <f t="shared" si="1"/>
        <v/>
      </c>
    </row>
    <row r="860">
      <c r="A860" s="132"/>
      <c r="B860" s="29"/>
      <c r="C860" s="29"/>
      <c r="D860" s="29"/>
      <c r="E860" s="29"/>
      <c r="F860" s="29"/>
      <c r="G860" s="29"/>
      <c r="H860" s="29"/>
      <c r="I860" s="29"/>
      <c r="J860" s="132"/>
      <c r="K860" s="29"/>
      <c r="L860" s="41" t="str">
        <f t="array" ref="L860">IF($B860="","",IF($A860&lt;&gt;"Có","Không",IF($G860="","Có",IF(IFERROR(INDEX('_bk 0830-1728 📚 Bộ câu hỏi'!$A$13:$A1000,MATCH($B860&amp;"|"&amp;$C860&amp;"|",'_bk 0830-1728 📚 Bộ câu hỏi'!$M$13:$M1000,0)),"Có")="Không","Không",IF(IFERROR(INDEX('_bk 0830-1728 📚 Bộ câu hỏi'!$A$13:$A1000,MATCH($B860&amp;"|"&amp;$C860&amp;"|"&amp;$D860,'_bk 0830-1728 📚 Bộ câu hỏi'!$M$13:$M1000,0)),"Có")="Không","Không","Có")))))</f>
        <v/>
      </c>
      <c r="M860" s="29" t="str">
        <f t="shared" si="1"/>
        <v/>
      </c>
    </row>
    <row r="861">
      <c r="A861" s="132"/>
      <c r="B861" s="29"/>
      <c r="C861" s="29"/>
      <c r="D861" s="29"/>
      <c r="E861" s="29"/>
      <c r="F861" s="29"/>
      <c r="G861" s="29"/>
      <c r="H861" s="29"/>
      <c r="I861" s="29"/>
      <c r="J861" s="132"/>
      <c r="K861" s="29"/>
      <c r="L861" s="41" t="str">
        <f t="array" ref="L861">IF($B861="","",IF($A861&lt;&gt;"Có","Không",IF($G861="","Có",IF(IFERROR(INDEX('_bk 0830-1728 📚 Bộ câu hỏi'!$A$13:$A1000,MATCH($B861&amp;"|"&amp;$C861&amp;"|",'_bk 0830-1728 📚 Bộ câu hỏi'!$M$13:$M1000,0)),"Có")="Không","Không",IF(IFERROR(INDEX('_bk 0830-1728 📚 Bộ câu hỏi'!$A$13:$A1000,MATCH($B861&amp;"|"&amp;$C861&amp;"|"&amp;$D861,'_bk 0830-1728 📚 Bộ câu hỏi'!$M$13:$M1000,0)),"Có")="Không","Không","Có")))))</f>
        <v/>
      </c>
      <c r="M861" s="29" t="str">
        <f t="shared" si="1"/>
        <v/>
      </c>
    </row>
    <row r="862">
      <c r="A862" s="132"/>
      <c r="B862" s="29"/>
      <c r="C862" s="29"/>
      <c r="D862" s="29"/>
      <c r="E862" s="29"/>
      <c r="F862" s="29"/>
      <c r="G862" s="29"/>
      <c r="H862" s="29"/>
      <c r="I862" s="29"/>
      <c r="J862" s="132"/>
      <c r="K862" s="29"/>
      <c r="L862" s="41" t="str">
        <f t="array" ref="L862">IF($B862="","",IF($A862&lt;&gt;"Có","Không",IF($G862="","Có",IF(IFERROR(INDEX('_bk 0830-1728 📚 Bộ câu hỏi'!$A$13:$A1000,MATCH($B862&amp;"|"&amp;$C862&amp;"|",'_bk 0830-1728 📚 Bộ câu hỏi'!$M$13:$M1000,0)),"Có")="Không","Không",IF(IFERROR(INDEX('_bk 0830-1728 📚 Bộ câu hỏi'!$A$13:$A1000,MATCH($B862&amp;"|"&amp;$C862&amp;"|"&amp;$D862,'_bk 0830-1728 📚 Bộ câu hỏi'!$M$13:$M1000,0)),"Có")="Không","Không","Có")))))</f>
        <v/>
      </c>
      <c r="M862" s="29" t="str">
        <f t="shared" si="1"/>
        <v/>
      </c>
    </row>
    <row r="863">
      <c r="A863" s="132"/>
      <c r="B863" s="29"/>
      <c r="C863" s="29"/>
      <c r="D863" s="29"/>
      <c r="E863" s="29"/>
      <c r="F863" s="29"/>
      <c r="G863" s="29"/>
      <c r="H863" s="29"/>
      <c r="I863" s="29"/>
      <c r="J863" s="132"/>
      <c r="K863" s="29"/>
      <c r="L863" s="41" t="str">
        <f t="array" ref="L863">IF($B863="","",IF($A863&lt;&gt;"Có","Không",IF($G863="","Có",IF(IFERROR(INDEX('_bk 0830-1728 📚 Bộ câu hỏi'!$A$13:$A1000,MATCH($B863&amp;"|"&amp;$C863&amp;"|",'_bk 0830-1728 📚 Bộ câu hỏi'!$M$13:$M1000,0)),"Có")="Không","Không",IF(IFERROR(INDEX('_bk 0830-1728 📚 Bộ câu hỏi'!$A$13:$A1000,MATCH($B863&amp;"|"&amp;$C863&amp;"|"&amp;$D863,'_bk 0830-1728 📚 Bộ câu hỏi'!$M$13:$M1000,0)),"Có")="Không","Không","Có")))))</f>
        <v/>
      </c>
      <c r="M863" s="29" t="str">
        <f t="shared" si="1"/>
        <v/>
      </c>
    </row>
    <row r="864">
      <c r="A864" s="132"/>
      <c r="B864" s="29"/>
      <c r="C864" s="29"/>
      <c r="D864" s="29"/>
      <c r="E864" s="29"/>
      <c r="F864" s="29"/>
      <c r="G864" s="29"/>
      <c r="H864" s="29"/>
      <c r="I864" s="29"/>
      <c r="J864" s="132"/>
      <c r="K864" s="29"/>
      <c r="L864" s="41" t="str">
        <f t="array" ref="L864">IF($B864="","",IF($A864&lt;&gt;"Có","Không",IF($G864="","Có",IF(IFERROR(INDEX('_bk 0830-1728 📚 Bộ câu hỏi'!$A$13:$A1000,MATCH($B864&amp;"|"&amp;$C864&amp;"|",'_bk 0830-1728 📚 Bộ câu hỏi'!$M$13:$M1000,0)),"Có")="Không","Không",IF(IFERROR(INDEX('_bk 0830-1728 📚 Bộ câu hỏi'!$A$13:$A1000,MATCH($B864&amp;"|"&amp;$C864&amp;"|"&amp;$D864,'_bk 0830-1728 📚 Bộ câu hỏi'!$M$13:$M1000,0)),"Có")="Không","Không","Có")))))</f>
        <v/>
      </c>
      <c r="M864" s="29" t="str">
        <f t="shared" si="1"/>
        <v/>
      </c>
    </row>
    <row r="865">
      <c r="A865" s="132"/>
      <c r="B865" s="29"/>
      <c r="C865" s="29"/>
      <c r="D865" s="29"/>
      <c r="E865" s="29"/>
      <c r="F865" s="29"/>
      <c r="G865" s="29"/>
      <c r="H865" s="29"/>
      <c r="I865" s="29"/>
      <c r="J865" s="132"/>
      <c r="K865" s="29"/>
      <c r="L865" s="41" t="str">
        <f t="array" ref="L865">IF($B865="","",IF($A865&lt;&gt;"Có","Không",IF($G865="","Có",IF(IFERROR(INDEX('_bk 0830-1728 📚 Bộ câu hỏi'!$A$13:$A1000,MATCH($B865&amp;"|"&amp;$C865&amp;"|",'_bk 0830-1728 📚 Bộ câu hỏi'!$M$13:$M1000,0)),"Có")="Không","Không",IF(IFERROR(INDEX('_bk 0830-1728 📚 Bộ câu hỏi'!$A$13:$A1000,MATCH($B865&amp;"|"&amp;$C865&amp;"|"&amp;$D865,'_bk 0830-1728 📚 Bộ câu hỏi'!$M$13:$M1000,0)),"Có")="Không","Không","Có")))))</f>
        <v/>
      </c>
      <c r="M865" s="29" t="str">
        <f t="shared" si="1"/>
        <v/>
      </c>
    </row>
    <row r="866">
      <c r="A866" s="132"/>
      <c r="B866" s="29"/>
      <c r="C866" s="29"/>
      <c r="D866" s="29"/>
      <c r="E866" s="29"/>
      <c r="F866" s="29"/>
      <c r="G866" s="29"/>
      <c r="H866" s="29"/>
      <c r="I866" s="29"/>
      <c r="J866" s="132"/>
      <c r="K866" s="29"/>
      <c r="L866" s="41" t="str">
        <f t="array" ref="L866">IF($B866="","",IF($A866&lt;&gt;"Có","Không",IF($G866="","Có",IF(IFERROR(INDEX('_bk 0830-1728 📚 Bộ câu hỏi'!$A$13:$A1000,MATCH($B866&amp;"|"&amp;$C866&amp;"|",'_bk 0830-1728 📚 Bộ câu hỏi'!$M$13:$M1000,0)),"Có")="Không","Không",IF(IFERROR(INDEX('_bk 0830-1728 📚 Bộ câu hỏi'!$A$13:$A1000,MATCH($B866&amp;"|"&amp;$C866&amp;"|"&amp;$D866,'_bk 0830-1728 📚 Bộ câu hỏi'!$M$13:$M1000,0)),"Có")="Không","Không","Có")))))</f>
        <v/>
      </c>
      <c r="M866" s="29" t="str">
        <f t="shared" si="1"/>
        <v/>
      </c>
    </row>
    <row r="867">
      <c r="A867" s="132"/>
      <c r="B867" s="29"/>
      <c r="C867" s="29"/>
      <c r="D867" s="29"/>
      <c r="E867" s="29"/>
      <c r="F867" s="29"/>
      <c r="G867" s="29"/>
      <c r="H867" s="29"/>
      <c r="I867" s="29"/>
      <c r="J867" s="132"/>
      <c r="K867" s="29"/>
      <c r="L867" s="41" t="str">
        <f t="array" ref="L867">IF($B867="","",IF($A867&lt;&gt;"Có","Không",IF($G867="","Có",IF(IFERROR(INDEX('_bk 0830-1728 📚 Bộ câu hỏi'!$A$13:$A1000,MATCH($B867&amp;"|"&amp;$C867&amp;"|",'_bk 0830-1728 📚 Bộ câu hỏi'!$M$13:$M1000,0)),"Có")="Không","Không",IF(IFERROR(INDEX('_bk 0830-1728 📚 Bộ câu hỏi'!$A$13:$A1000,MATCH($B867&amp;"|"&amp;$C867&amp;"|"&amp;$D867,'_bk 0830-1728 📚 Bộ câu hỏi'!$M$13:$M1000,0)),"Có")="Không","Không","Có")))))</f>
        <v/>
      </c>
      <c r="M867" s="29" t="str">
        <f t="shared" si="1"/>
        <v/>
      </c>
    </row>
    <row r="868">
      <c r="A868" s="132"/>
      <c r="B868" s="29"/>
      <c r="C868" s="29"/>
      <c r="D868" s="29"/>
      <c r="E868" s="29"/>
      <c r="F868" s="29"/>
      <c r="G868" s="29"/>
      <c r="H868" s="29"/>
      <c r="I868" s="29"/>
      <c r="J868" s="132"/>
      <c r="K868" s="29"/>
      <c r="L868" s="41" t="str">
        <f t="array" ref="L868">IF($B868="","",IF($A868&lt;&gt;"Có","Không",IF($G868="","Có",IF(IFERROR(INDEX('_bk 0830-1728 📚 Bộ câu hỏi'!$A$13:$A1000,MATCH($B868&amp;"|"&amp;$C868&amp;"|",'_bk 0830-1728 📚 Bộ câu hỏi'!$M$13:$M1000,0)),"Có")="Không","Không",IF(IFERROR(INDEX('_bk 0830-1728 📚 Bộ câu hỏi'!$A$13:$A1000,MATCH($B868&amp;"|"&amp;$C868&amp;"|"&amp;$D868,'_bk 0830-1728 📚 Bộ câu hỏi'!$M$13:$M1000,0)),"Có")="Không","Không","Có")))))</f>
        <v/>
      </c>
      <c r="M868" s="29" t="str">
        <f t="shared" si="1"/>
        <v/>
      </c>
    </row>
    <row r="869">
      <c r="A869" s="132"/>
      <c r="B869" s="29"/>
      <c r="C869" s="29"/>
      <c r="D869" s="29"/>
      <c r="E869" s="29"/>
      <c r="F869" s="29"/>
      <c r="G869" s="29"/>
      <c r="H869" s="29"/>
      <c r="I869" s="29"/>
      <c r="J869" s="132"/>
      <c r="K869" s="29"/>
      <c r="L869" s="41" t="str">
        <f t="array" ref="L869">IF($B869="","",IF($A869&lt;&gt;"Có","Không",IF($G869="","Có",IF(IFERROR(INDEX('_bk 0830-1728 📚 Bộ câu hỏi'!$A$13:$A1000,MATCH($B869&amp;"|"&amp;$C869&amp;"|",'_bk 0830-1728 📚 Bộ câu hỏi'!$M$13:$M1000,0)),"Có")="Không","Không",IF(IFERROR(INDEX('_bk 0830-1728 📚 Bộ câu hỏi'!$A$13:$A1000,MATCH($B869&amp;"|"&amp;$C869&amp;"|"&amp;$D869,'_bk 0830-1728 📚 Bộ câu hỏi'!$M$13:$M1000,0)),"Có")="Không","Không","Có")))))</f>
        <v/>
      </c>
      <c r="M869" s="29" t="str">
        <f t="shared" si="1"/>
        <v/>
      </c>
    </row>
    <row r="870">
      <c r="A870" s="132"/>
      <c r="B870" s="29"/>
      <c r="C870" s="29"/>
      <c r="D870" s="29"/>
      <c r="E870" s="29"/>
      <c r="F870" s="29"/>
      <c r="G870" s="29"/>
      <c r="H870" s="29"/>
      <c r="I870" s="29"/>
      <c r="J870" s="132"/>
      <c r="K870" s="29"/>
      <c r="L870" s="41" t="str">
        <f t="array" ref="L870">IF($B870="","",IF($A870&lt;&gt;"Có","Không",IF($G870="","Có",IF(IFERROR(INDEX('_bk 0830-1728 📚 Bộ câu hỏi'!$A$13:$A1000,MATCH($B870&amp;"|"&amp;$C870&amp;"|",'_bk 0830-1728 📚 Bộ câu hỏi'!$M$13:$M1000,0)),"Có")="Không","Không",IF(IFERROR(INDEX('_bk 0830-1728 📚 Bộ câu hỏi'!$A$13:$A1000,MATCH($B870&amp;"|"&amp;$C870&amp;"|"&amp;$D870,'_bk 0830-1728 📚 Bộ câu hỏi'!$M$13:$M1000,0)),"Có")="Không","Không","Có")))))</f>
        <v/>
      </c>
      <c r="M870" s="29" t="str">
        <f t="shared" si="1"/>
        <v/>
      </c>
    </row>
    <row r="871">
      <c r="A871" s="132"/>
      <c r="B871" s="29"/>
      <c r="C871" s="29"/>
      <c r="D871" s="29"/>
      <c r="E871" s="29"/>
      <c r="F871" s="29"/>
      <c r="G871" s="29"/>
      <c r="H871" s="29"/>
      <c r="I871" s="29"/>
      <c r="J871" s="132"/>
      <c r="K871" s="29"/>
      <c r="L871" s="41" t="str">
        <f t="array" ref="L871">IF($B871="","",IF($A871&lt;&gt;"Có","Không",IF($G871="","Có",IF(IFERROR(INDEX('_bk 0830-1728 📚 Bộ câu hỏi'!$A$13:$A1000,MATCH($B871&amp;"|"&amp;$C871&amp;"|",'_bk 0830-1728 📚 Bộ câu hỏi'!$M$13:$M1000,0)),"Có")="Không","Không",IF(IFERROR(INDEX('_bk 0830-1728 📚 Bộ câu hỏi'!$A$13:$A1000,MATCH($B871&amp;"|"&amp;$C871&amp;"|"&amp;$D871,'_bk 0830-1728 📚 Bộ câu hỏi'!$M$13:$M1000,0)),"Có")="Không","Không","Có")))))</f>
        <v/>
      </c>
      <c r="M871" s="29" t="str">
        <f t="shared" si="1"/>
        <v/>
      </c>
    </row>
    <row r="872">
      <c r="A872" s="132"/>
      <c r="B872" s="29"/>
      <c r="C872" s="29"/>
      <c r="D872" s="29"/>
      <c r="E872" s="29"/>
      <c r="F872" s="29"/>
      <c r="G872" s="29"/>
      <c r="H872" s="29"/>
      <c r="I872" s="29"/>
      <c r="J872" s="132"/>
      <c r="K872" s="29"/>
      <c r="L872" s="41" t="str">
        <f t="array" ref="L872">IF($B872="","",IF($A872&lt;&gt;"Có","Không",IF($G872="","Có",IF(IFERROR(INDEX('_bk 0830-1728 📚 Bộ câu hỏi'!$A$13:$A1000,MATCH($B872&amp;"|"&amp;$C872&amp;"|",'_bk 0830-1728 📚 Bộ câu hỏi'!$M$13:$M1000,0)),"Có")="Không","Không",IF(IFERROR(INDEX('_bk 0830-1728 📚 Bộ câu hỏi'!$A$13:$A1000,MATCH($B872&amp;"|"&amp;$C872&amp;"|"&amp;$D872,'_bk 0830-1728 📚 Bộ câu hỏi'!$M$13:$M1000,0)),"Có")="Không","Không","Có")))))</f>
        <v/>
      </c>
      <c r="M872" s="29" t="str">
        <f t="shared" si="1"/>
        <v/>
      </c>
    </row>
    <row r="873">
      <c r="A873" s="132"/>
      <c r="B873" s="29"/>
      <c r="C873" s="29"/>
      <c r="D873" s="29"/>
      <c r="E873" s="29"/>
      <c r="F873" s="29"/>
      <c r="G873" s="29"/>
      <c r="H873" s="29"/>
      <c r="I873" s="29"/>
      <c r="J873" s="132"/>
      <c r="K873" s="29"/>
      <c r="L873" s="41" t="str">
        <f t="array" ref="L873">IF($B873="","",IF($A873&lt;&gt;"Có","Không",IF($G873="","Có",IF(IFERROR(INDEX('_bk 0830-1728 📚 Bộ câu hỏi'!$A$13:$A1000,MATCH($B873&amp;"|"&amp;$C873&amp;"|",'_bk 0830-1728 📚 Bộ câu hỏi'!$M$13:$M1000,0)),"Có")="Không","Không",IF(IFERROR(INDEX('_bk 0830-1728 📚 Bộ câu hỏi'!$A$13:$A1000,MATCH($B873&amp;"|"&amp;$C873&amp;"|"&amp;$D873,'_bk 0830-1728 📚 Bộ câu hỏi'!$M$13:$M1000,0)),"Có")="Không","Không","Có")))))</f>
        <v/>
      </c>
      <c r="M873" s="29" t="str">
        <f t="shared" si="1"/>
        <v/>
      </c>
    </row>
    <row r="874">
      <c r="A874" s="132"/>
      <c r="B874" s="29"/>
      <c r="C874" s="29"/>
      <c r="D874" s="29"/>
      <c r="E874" s="29"/>
      <c r="F874" s="29"/>
      <c r="G874" s="29"/>
      <c r="H874" s="29"/>
      <c r="I874" s="29"/>
      <c r="J874" s="132"/>
      <c r="K874" s="29"/>
      <c r="L874" s="41" t="str">
        <f t="array" ref="L874">IF($B874="","",IF($A874&lt;&gt;"Có","Không",IF($G874="","Có",IF(IFERROR(INDEX('_bk 0830-1728 📚 Bộ câu hỏi'!$A$13:$A1000,MATCH($B874&amp;"|"&amp;$C874&amp;"|",'_bk 0830-1728 📚 Bộ câu hỏi'!$M$13:$M1000,0)),"Có")="Không","Không",IF(IFERROR(INDEX('_bk 0830-1728 📚 Bộ câu hỏi'!$A$13:$A1000,MATCH($B874&amp;"|"&amp;$C874&amp;"|"&amp;$D874,'_bk 0830-1728 📚 Bộ câu hỏi'!$M$13:$M1000,0)),"Có")="Không","Không","Có")))))</f>
        <v/>
      </c>
      <c r="M874" s="29" t="str">
        <f t="shared" si="1"/>
        <v/>
      </c>
    </row>
    <row r="875">
      <c r="A875" s="132"/>
      <c r="B875" s="29"/>
      <c r="C875" s="29"/>
      <c r="D875" s="29"/>
      <c r="E875" s="29"/>
      <c r="F875" s="29"/>
      <c r="G875" s="29"/>
      <c r="H875" s="29"/>
      <c r="I875" s="29"/>
      <c r="J875" s="132"/>
      <c r="K875" s="29"/>
      <c r="L875" s="41" t="str">
        <f t="array" ref="L875">IF($B875="","",IF($A875&lt;&gt;"Có","Không",IF($G875="","Có",IF(IFERROR(INDEX('_bk 0830-1728 📚 Bộ câu hỏi'!$A$13:$A1000,MATCH($B875&amp;"|"&amp;$C875&amp;"|",'_bk 0830-1728 📚 Bộ câu hỏi'!$M$13:$M1000,0)),"Có")="Không","Không",IF(IFERROR(INDEX('_bk 0830-1728 📚 Bộ câu hỏi'!$A$13:$A1000,MATCH($B875&amp;"|"&amp;$C875&amp;"|"&amp;$D875,'_bk 0830-1728 📚 Bộ câu hỏi'!$M$13:$M1000,0)),"Có")="Không","Không","Có")))))</f>
        <v/>
      </c>
      <c r="M875" s="29" t="str">
        <f t="shared" si="1"/>
        <v/>
      </c>
    </row>
    <row r="876">
      <c r="A876" s="132"/>
      <c r="B876" s="29"/>
      <c r="C876" s="29"/>
      <c r="D876" s="29"/>
      <c r="E876" s="29"/>
      <c r="F876" s="29"/>
      <c r="G876" s="29"/>
      <c r="H876" s="29"/>
      <c r="I876" s="29"/>
      <c r="J876" s="132"/>
      <c r="K876" s="29"/>
      <c r="L876" s="41" t="str">
        <f t="array" ref="L876">IF($B876="","",IF($A876&lt;&gt;"Có","Không",IF($G876="","Có",IF(IFERROR(INDEX('_bk 0830-1728 📚 Bộ câu hỏi'!$A$13:$A1000,MATCH($B876&amp;"|"&amp;$C876&amp;"|",'_bk 0830-1728 📚 Bộ câu hỏi'!$M$13:$M1000,0)),"Có")="Không","Không",IF(IFERROR(INDEX('_bk 0830-1728 📚 Bộ câu hỏi'!$A$13:$A1000,MATCH($B876&amp;"|"&amp;$C876&amp;"|"&amp;$D876,'_bk 0830-1728 📚 Bộ câu hỏi'!$M$13:$M1000,0)),"Có")="Không","Không","Có")))))</f>
        <v/>
      </c>
      <c r="M876" s="29" t="str">
        <f t="shared" si="1"/>
        <v/>
      </c>
    </row>
    <row r="877">
      <c r="A877" s="132"/>
      <c r="B877" s="29"/>
      <c r="C877" s="29"/>
      <c r="D877" s="29"/>
      <c r="E877" s="29"/>
      <c r="F877" s="29"/>
      <c r="G877" s="29"/>
      <c r="H877" s="29"/>
      <c r="I877" s="29"/>
      <c r="J877" s="132"/>
      <c r="K877" s="29"/>
      <c r="L877" s="41" t="str">
        <f t="array" ref="L877">IF($B877="","",IF($A877&lt;&gt;"Có","Không",IF($G877="","Có",IF(IFERROR(INDEX('_bk 0830-1728 📚 Bộ câu hỏi'!$A$13:$A1000,MATCH($B877&amp;"|"&amp;$C877&amp;"|",'_bk 0830-1728 📚 Bộ câu hỏi'!$M$13:$M1000,0)),"Có")="Không","Không",IF(IFERROR(INDEX('_bk 0830-1728 📚 Bộ câu hỏi'!$A$13:$A1000,MATCH($B877&amp;"|"&amp;$C877&amp;"|"&amp;$D877,'_bk 0830-1728 📚 Bộ câu hỏi'!$M$13:$M1000,0)),"Có")="Không","Không","Có")))))</f>
        <v/>
      </c>
      <c r="M877" s="29" t="str">
        <f t="shared" si="1"/>
        <v/>
      </c>
    </row>
    <row r="878">
      <c r="A878" s="132"/>
      <c r="B878" s="29"/>
      <c r="C878" s="29"/>
      <c r="D878" s="29"/>
      <c r="E878" s="29"/>
      <c r="F878" s="29"/>
      <c r="G878" s="29"/>
      <c r="H878" s="29"/>
      <c r="I878" s="29"/>
      <c r="J878" s="132"/>
      <c r="K878" s="29"/>
      <c r="L878" s="41" t="str">
        <f t="array" ref="L878">IF($B878="","",IF($A878&lt;&gt;"Có","Không",IF($G878="","Có",IF(IFERROR(INDEX('_bk 0830-1728 📚 Bộ câu hỏi'!$A$13:$A1000,MATCH($B878&amp;"|"&amp;$C878&amp;"|",'_bk 0830-1728 📚 Bộ câu hỏi'!$M$13:$M1000,0)),"Có")="Không","Không",IF(IFERROR(INDEX('_bk 0830-1728 📚 Bộ câu hỏi'!$A$13:$A1000,MATCH($B878&amp;"|"&amp;$C878&amp;"|"&amp;$D878,'_bk 0830-1728 📚 Bộ câu hỏi'!$M$13:$M1000,0)),"Có")="Không","Không","Có")))))</f>
        <v/>
      </c>
      <c r="M878" s="29" t="str">
        <f t="shared" si="1"/>
        <v/>
      </c>
    </row>
    <row r="879">
      <c r="A879" s="132"/>
      <c r="B879" s="29"/>
      <c r="C879" s="29"/>
      <c r="D879" s="29"/>
      <c r="E879" s="29"/>
      <c r="F879" s="29"/>
      <c r="G879" s="29"/>
      <c r="H879" s="29"/>
      <c r="I879" s="29"/>
      <c r="J879" s="132"/>
      <c r="K879" s="29"/>
      <c r="L879" s="41" t="str">
        <f t="array" ref="L879">IF($B879="","",IF($A879&lt;&gt;"Có","Không",IF($G879="","Có",IF(IFERROR(INDEX('_bk 0830-1728 📚 Bộ câu hỏi'!$A$13:$A1000,MATCH($B879&amp;"|"&amp;$C879&amp;"|",'_bk 0830-1728 📚 Bộ câu hỏi'!$M$13:$M1000,0)),"Có")="Không","Không",IF(IFERROR(INDEX('_bk 0830-1728 📚 Bộ câu hỏi'!$A$13:$A1000,MATCH($B879&amp;"|"&amp;$C879&amp;"|"&amp;$D879,'_bk 0830-1728 📚 Bộ câu hỏi'!$M$13:$M1000,0)),"Có")="Không","Không","Có")))))</f>
        <v/>
      </c>
      <c r="M879" s="29" t="str">
        <f t="shared" si="1"/>
        <v/>
      </c>
    </row>
    <row r="880">
      <c r="A880" s="132"/>
      <c r="B880" s="29"/>
      <c r="C880" s="29"/>
      <c r="D880" s="29"/>
      <c r="E880" s="29"/>
      <c r="F880" s="29"/>
      <c r="G880" s="29"/>
      <c r="H880" s="29"/>
      <c r="I880" s="29"/>
      <c r="J880" s="132"/>
      <c r="K880" s="29"/>
      <c r="L880" s="41" t="str">
        <f t="array" ref="L880">IF($B880="","",IF($A880&lt;&gt;"Có","Không",IF($G880="","Có",IF(IFERROR(INDEX('_bk 0830-1728 📚 Bộ câu hỏi'!$A$13:$A1000,MATCH($B880&amp;"|"&amp;$C880&amp;"|",'_bk 0830-1728 📚 Bộ câu hỏi'!$M$13:$M1000,0)),"Có")="Không","Không",IF(IFERROR(INDEX('_bk 0830-1728 📚 Bộ câu hỏi'!$A$13:$A1000,MATCH($B880&amp;"|"&amp;$C880&amp;"|"&amp;$D880,'_bk 0830-1728 📚 Bộ câu hỏi'!$M$13:$M1000,0)),"Có")="Không","Không","Có")))))</f>
        <v/>
      </c>
      <c r="M880" s="29" t="str">
        <f t="shared" si="1"/>
        <v/>
      </c>
    </row>
    <row r="881">
      <c r="A881" s="132"/>
      <c r="B881" s="29"/>
      <c r="C881" s="29"/>
      <c r="D881" s="29"/>
      <c r="E881" s="29"/>
      <c r="F881" s="29"/>
      <c r="G881" s="29"/>
      <c r="H881" s="29"/>
      <c r="I881" s="29"/>
      <c r="J881" s="132"/>
      <c r="K881" s="29"/>
      <c r="L881" s="41" t="str">
        <f t="array" ref="L881">IF($B881="","",IF($A881&lt;&gt;"Có","Không",IF($G881="","Có",IF(IFERROR(INDEX('_bk 0830-1728 📚 Bộ câu hỏi'!$A$13:$A1000,MATCH($B881&amp;"|"&amp;$C881&amp;"|",'_bk 0830-1728 📚 Bộ câu hỏi'!$M$13:$M1000,0)),"Có")="Không","Không",IF(IFERROR(INDEX('_bk 0830-1728 📚 Bộ câu hỏi'!$A$13:$A1000,MATCH($B881&amp;"|"&amp;$C881&amp;"|"&amp;$D881,'_bk 0830-1728 📚 Bộ câu hỏi'!$M$13:$M1000,0)),"Có")="Không","Không","Có")))))</f>
        <v/>
      </c>
      <c r="M881" s="29" t="str">
        <f t="shared" si="1"/>
        <v/>
      </c>
    </row>
    <row r="882">
      <c r="A882" s="132"/>
      <c r="B882" s="29"/>
      <c r="C882" s="29"/>
      <c r="D882" s="29"/>
      <c r="E882" s="29"/>
      <c r="F882" s="29"/>
      <c r="G882" s="29"/>
      <c r="H882" s="29"/>
      <c r="I882" s="29"/>
      <c r="J882" s="132"/>
      <c r="K882" s="29"/>
      <c r="L882" s="41" t="str">
        <f t="array" ref="L882">IF($B882="","",IF($A882&lt;&gt;"Có","Không",IF($G882="","Có",IF(IFERROR(INDEX('_bk 0830-1728 📚 Bộ câu hỏi'!$A$13:$A1000,MATCH($B882&amp;"|"&amp;$C882&amp;"|",'_bk 0830-1728 📚 Bộ câu hỏi'!$M$13:$M1000,0)),"Có")="Không","Không",IF(IFERROR(INDEX('_bk 0830-1728 📚 Bộ câu hỏi'!$A$13:$A1000,MATCH($B882&amp;"|"&amp;$C882&amp;"|"&amp;$D882,'_bk 0830-1728 📚 Bộ câu hỏi'!$M$13:$M1000,0)),"Có")="Không","Không","Có")))))</f>
        <v/>
      </c>
      <c r="M882" s="29" t="str">
        <f t="shared" si="1"/>
        <v/>
      </c>
    </row>
    <row r="883">
      <c r="A883" s="132"/>
      <c r="B883" s="29"/>
      <c r="C883" s="29"/>
      <c r="D883" s="29"/>
      <c r="E883" s="29"/>
      <c r="F883" s="29"/>
      <c r="G883" s="29"/>
      <c r="H883" s="29"/>
      <c r="I883" s="29"/>
      <c r="J883" s="132"/>
      <c r="K883" s="29"/>
      <c r="L883" s="41" t="str">
        <f t="array" ref="L883">IF($B883="","",IF($A883&lt;&gt;"Có","Không",IF($G883="","Có",IF(IFERROR(INDEX('_bk 0830-1728 📚 Bộ câu hỏi'!$A$13:$A1000,MATCH($B883&amp;"|"&amp;$C883&amp;"|",'_bk 0830-1728 📚 Bộ câu hỏi'!$M$13:$M1000,0)),"Có")="Không","Không",IF(IFERROR(INDEX('_bk 0830-1728 📚 Bộ câu hỏi'!$A$13:$A1000,MATCH($B883&amp;"|"&amp;$C883&amp;"|"&amp;$D883,'_bk 0830-1728 📚 Bộ câu hỏi'!$M$13:$M1000,0)),"Có")="Không","Không","Có")))))</f>
        <v/>
      </c>
      <c r="M883" s="29" t="str">
        <f t="shared" si="1"/>
        <v/>
      </c>
    </row>
    <row r="884">
      <c r="A884" s="132"/>
      <c r="B884" s="29"/>
      <c r="C884" s="29"/>
      <c r="D884" s="29"/>
      <c r="E884" s="29"/>
      <c r="F884" s="29"/>
      <c r="G884" s="29"/>
      <c r="H884" s="29"/>
      <c r="I884" s="29"/>
      <c r="J884" s="132"/>
      <c r="K884" s="29"/>
      <c r="L884" s="41" t="str">
        <f t="array" ref="L884">IF($B884="","",IF($A884&lt;&gt;"Có","Không",IF($G884="","Có",IF(IFERROR(INDEX('_bk 0830-1728 📚 Bộ câu hỏi'!$A$13:$A1000,MATCH($B884&amp;"|"&amp;$C884&amp;"|",'_bk 0830-1728 📚 Bộ câu hỏi'!$M$13:$M1000,0)),"Có")="Không","Không",IF(IFERROR(INDEX('_bk 0830-1728 📚 Bộ câu hỏi'!$A$13:$A1000,MATCH($B884&amp;"|"&amp;$C884&amp;"|"&amp;$D884,'_bk 0830-1728 📚 Bộ câu hỏi'!$M$13:$M1000,0)),"Có")="Không","Không","Có")))))</f>
        <v/>
      </c>
      <c r="M884" s="29" t="str">
        <f t="shared" si="1"/>
        <v/>
      </c>
    </row>
    <row r="885">
      <c r="A885" s="132"/>
      <c r="B885" s="29"/>
      <c r="C885" s="29"/>
      <c r="D885" s="29"/>
      <c r="E885" s="29"/>
      <c r="F885" s="29"/>
      <c r="G885" s="29"/>
      <c r="H885" s="29"/>
      <c r="I885" s="29"/>
      <c r="J885" s="132"/>
      <c r="K885" s="29"/>
      <c r="L885" s="41" t="str">
        <f t="array" ref="L885">IF($B885="","",IF($A885&lt;&gt;"Có","Không",IF($G885="","Có",IF(IFERROR(INDEX('_bk 0830-1728 📚 Bộ câu hỏi'!$A$13:$A1000,MATCH($B885&amp;"|"&amp;$C885&amp;"|",'_bk 0830-1728 📚 Bộ câu hỏi'!$M$13:$M1000,0)),"Có")="Không","Không",IF(IFERROR(INDEX('_bk 0830-1728 📚 Bộ câu hỏi'!$A$13:$A1000,MATCH($B885&amp;"|"&amp;$C885&amp;"|"&amp;$D885,'_bk 0830-1728 📚 Bộ câu hỏi'!$M$13:$M1000,0)),"Có")="Không","Không","Có")))))</f>
        <v/>
      </c>
      <c r="M885" s="29" t="str">
        <f t="shared" si="1"/>
        <v/>
      </c>
    </row>
    <row r="886">
      <c r="A886" s="132"/>
      <c r="B886" s="29"/>
      <c r="C886" s="29"/>
      <c r="D886" s="29"/>
      <c r="E886" s="29"/>
      <c r="F886" s="29"/>
      <c r="G886" s="29"/>
      <c r="H886" s="29"/>
      <c r="I886" s="29"/>
      <c r="J886" s="132"/>
      <c r="K886" s="29"/>
      <c r="L886" s="41" t="str">
        <f t="array" ref="L886">IF($B886="","",IF($A886&lt;&gt;"Có","Không",IF($G886="","Có",IF(IFERROR(INDEX('_bk 0830-1728 📚 Bộ câu hỏi'!$A$13:$A1000,MATCH($B886&amp;"|"&amp;$C886&amp;"|",'_bk 0830-1728 📚 Bộ câu hỏi'!$M$13:$M1000,0)),"Có")="Không","Không",IF(IFERROR(INDEX('_bk 0830-1728 📚 Bộ câu hỏi'!$A$13:$A1000,MATCH($B886&amp;"|"&amp;$C886&amp;"|"&amp;$D886,'_bk 0830-1728 📚 Bộ câu hỏi'!$M$13:$M1000,0)),"Có")="Không","Không","Có")))))</f>
        <v/>
      </c>
      <c r="M886" s="29" t="str">
        <f t="shared" si="1"/>
        <v/>
      </c>
    </row>
    <row r="887">
      <c r="A887" s="132"/>
      <c r="B887" s="29"/>
      <c r="C887" s="29"/>
      <c r="D887" s="29"/>
      <c r="E887" s="29"/>
      <c r="F887" s="29"/>
      <c r="G887" s="29"/>
      <c r="H887" s="29"/>
      <c r="I887" s="29"/>
      <c r="J887" s="132"/>
      <c r="K887" s="29"/>
      <c r="L887" s="41" t="str">
        <f t="array" ref="L887">IF($B887="","",IF($A887&lt;&gt;"Có","Không",IF($G887="","Có",IF(IFERROR(INDEX('_bk 0830-1728 📚 Bộ câu hỏi'!$A$13:$A1000,MATCH($B887&amp;"|"&amp;$C887&amp;"|",'_bk 0830-1728 📚 Bộ câu hỏi'!$M$13:$M1000,0)),"Có")="Không","Không",IF(IFERROR(INDEX('_bk 0830-1728 📚 Bộ câu hỏi'!$A$13:$A1000,MATCH($B887&amp;"|"&amp;$C887&amp;"|"&amp;$D887,'_bk 0830-1728 📚 Bộ câu hỏi'!$M$13:$M1000,0)),"Có")="Không","Không","Có")))))</f>
        <v/>
      </c>
      <c r="M887" s="29" t="str">
        <f t="shared" si="1"/>
        <v/>
      </c>
    </row>
    <row r="888">
      <c r="A888" s="132"/>
      <c r="B888" s="29"/>
      <c r="C888" s="29"/>
      <c r="D888" s="29"/>
      <c r="E888" s="29"/>
      <c r="F888" s="29"/>
      <c r="G888" s="29"/>
      <c r="H888" s="29"/>
      <c r="I888" s="29"/>
      <c r="J888" s="132"/>
      <c r="K888" s="29"/>
      <c r="L888" s="41" t="str">
        <f t="array" ref="L888">IF($B888="","",IF($A888&lt;&gt;"Có","Không",IF($G888="","Có",IF(IFERROR(INDEX('_bk 0830-1728 📚 Bộ câu hỏi'!$A$13:$A1000,MATCH($B888&amp;"|"&amp;$C888&amp;"|",'_bk 0830-1728 📚 Bộ câu hỏi'!$M$13:$M1000,0)),"Có")="Không","Không",IF(IFERROR(INDEX('_bk 0830-1728 📚 Bộ câu hỏi'!$A$13:$A1000,MATCH($B888&amp;"|"&amp;$C888&amp;"|"&amp;$D888,'_bk 0830-1728 📚 Bộ câu hỏi'!$M$13:$M1000,0)),"Có")="Không","Không","Có")))))</f>
        <v/>
      </c>
      <c r="M888" s="29" t="str">
        <f t="shared" si="1"/>
        <v/>
      </c>
    </row>
    <row r="889">
      <c r="A889" s="132"/>
      <c r="B889" s="29"/>
      <c r="C889" s="29"/>
      <c r="D889" s="29"/>
      <c r="E889" s="29"/>
      <c r="F889" s="29"/>
      <c r="G889" s="29"/>
      <c r="H889" s="29"/>
      <c r="I889" s="29"/>
      <c r="J889" s="132"/>
      <c r="K889" s="29"/>
      <c r="L889" s="41" t="str">
        <f t="array" ref="L889">IF($B889="","",IF($A889&lt;&gt;"Có","Không",IF($G889="","Có",IF(IFERROR(INDEX('_bk 0830-1728 📚 Bộ câu hỏi'!$A$13:$A1000,MATCH($B889&amp;"|"&amp;$C889&amp;"|",'_bk 0830-1728 📚 Bộ câu hỏi'!$M$13:$M1000,0)),"Có")="Không","Không",IF(IFERROR(INDEX('_bk 0830-1728 📚 Bộ câu hỏi'!$A$13:$A1000,MATCH($B889&amp;"|"&amp;$C889&amp;"|"&amp;$D889,'_bk 0830-1728 📚 Bộ câu hỏi'!$M$13:$M1000,0)),"Có")="Không","Không","Có")))))</f>
        <v/>
      </c>
      <c r="M889" s="29" t="str">
        <f t="shared" si="1"/>
        <v/>
      </c>
    </row>
    <row r="890">
      <c r="A890" s="132"/>
      <c r="B890" s="29"/>
      <c r="C890" s="29"/>
      <c r="D890" s="29"/>
      <c r="E890" s="29"/>
      <c r="F890" s="29"/>
      <c r="G890" s="29"/>
      <c r="H890" s="29"/>
      <c r="I890" s="29"/>
      <c r="J890" s="132"/>
      <c r="K890" s="29"/>
      <c r="L890" s="41" t="str">
        <f t="array" ref="L890">IF($B890="","",IF($A890&lt;&gt;"Có","Không",IF($G890="","Có",IF(IFERROR(INDEX('_bk 0830-1728 📚 Bộ câu hỏi'!$A$13:$A1000,MATCH($B890&amp;"|"&amp;$C890&amp;"|",'_bk 0830-1728 📚 Bộ câu hỏi'!$M$13:$M1000,0)),"Có")="Không","Không",IF(IFERROR(INDEX('_bk 0830-1728 📚 Bộ câu hỏi'!$A$13:$A1000,MATCH($B890&amp;"|"&amp;$C890&amp;"|"&amp;$D890,'_bk 0830-1728 📚 Bộ câu hỏi'!$M$13:$M1000,0)),"Có")="Không","Không","Có")))))</f>
        <v/>
      </c>
      <c r="M890" s="29" t="str">
        <f t="shared" si="1"/>
        <v/>
      </c>
    </row>
    <row r="891">
      <c r="A891" s="132"/>
      <c r="B891" s="29"/>
      <c r="C891" s="29"/>
      <c r="D891" s="29"/>
      <c r="E891" s="29"/>
      <c r="F891" s="29"/>
      <c r="G891" s="29"/>
      <c r="H891" s="29"/>
      <c r="I891" s="29"/>
      <c r="J891" s="132"/>
      <c r="K891" s="29"/>
      <c r="L891" s="41" t="str">
        <f t="array" ref="L891">IF($B891="","",IF($A891&lt;&gt;"Có","Không",IF($G891="","Có",IF(IFERROR(INDEX('_bk 0830-1728 📚 Bộ câu hỏi'!$A$13:$A1000,MATCH($B891&amp;"|"&amp;$C891&amp;"|",'_bk 0830-1728 📚 Bộ câu hỏi'!$M$13:$M1000,0)),"Có")="Không","Không",IF(IFERROR(INDEX('_bk 0830-1728 📚 Bộ câu hỏi'!$A$13:$A1000,MATCH($B891&amp;"|"&amp;$C891&amp;"|"&amp;$D891,'_bk 0830-1728 📚 Bộ câu hỏi'!$M$13:$M1000,0)),"Có")="Không","Không","Có")))))</f>
        <v/>
      </c>
      <c r="M891" s="29" t="str">
        <f t="shared" si="1"/>
        <v/>
      </c>
    </row>
    <row r="892">
      <c r="A892" s="132"/>
      <c r="B892" s="29"/>
      <c r="C892" s="29"/>
      <c r="D892" s="29"/>
      <c r="E892" s="29"/>
      <c r="F892" s="29"/>
      <c r="G892" s="29"/>
      <c r="H892" s="29"/>
      <c r="I892" s="29"/>
      <c r="J892" s="132"/>
      <c r="K892" s="29"/>
      <c r="L892" s="41" t="str">
        <f t="array" ref="L892">IF($B892="","",IF($A892&lt;&gt;"Có","Không",IF($G892="","Có",IF(IFERROR(INDEX('_bk 0830-1728 📚 Bộ câu hỏi'!$A$13:$A1000,MATCH($B892&amp;"|"&amp;$C892&amp;"|",'_bk 0830-1728 📚 Bộ câu hỏi'!$M$13:$M1000,0)),"Có")="Không","Không",IF(IFERROR(INDEX('_bk 0830-1728 📚 Bộ câu hỏi'!$A$13:$A1000,MATCH($B892&amp;"|"&amp;$C892&amp;"|"&amp;$D892,'_bk 0830-1728 📚 Bộ câu hỏi'!$M$13:$M1000,0)),"Có")="Không","Không","Có")))))</f>
        <v/>
      </c>
      <c r="M892" s="29" t="str">
        <f t="shared" si="1"/>
        <v/>
      </c>
    </row>
    <row r="893">
      <c r="A893" s="132"/>
      <c r="B893" s="29"/>
      <c r="C893" s="29"/>
      <c r="D893" s="29"/>
      <c r="E893" s="29"/>
      <c r="F893" s="29"/>
      <c r="G893" s="29"/>
      <c r="H893" s="29"/>
      <c r="I893" s="29"/>
      <c r="J893" s="132"/>
      <c r="K893" s="29"/>
      <c r="L893" s="41" t="str">
        <f t="array" ref="L893">IF($B893="","",IF($A893&lt;&gt;"Có","Không",IF($G893="","Có",IF(IFERROR(INDEX('_bk 0830-1728 📚 Bộ câu hỏi'!$A$13:$A1000,MATCH($B893&amp;"|"&amp;$C893&amp;"|",'_bk 0830-1728 📚 Bộ câu hỏi'!$M$13:$M1000,0)),"Có")="Không","Không",IF(IFERROR(INDEX('_bk 0830-1728 📚 Bộ câu hỏi'!$A$13:$A1000,MATCH($B893&amp;"|"&amp;$C893&amp;"|"&amp;$D893,'_bk 0830-1728 📚 Bộ câu hỏi'!$M$13:$M1000,0)),"Có")="Không","Không","Có")))))</f>
        <v/>
      </c>
      <c r="M893" s="29" t="str">
        <f t="shared" si="1"/>
        <v/>
      </c>
    </row>
    <row r="894">
      <c r="A894" s="132"/>
      <c r="B894" s="29"/>
      <c r="C894" s="29"/>
      <c r="D894" s="29"/>
      <c r="E894" s="29"/>
      <c r="F894" s="29"/>
      <c r="G894" s="29"/>
      <c r="H894" s="29"/>
      <c r="I894" s="29"/>
      <c r="J894" s="132"/>
      <c r="K894" s="29"/>
      <c r="L894" s="41" t="str">
        <f t="array" ref="L894">IF($B894="","",IF($A894&lt;&gt;"Có","Không",IF($G894="","Có",IF(IFERROR(INDEX('_bk 0830-1728 📚 Bộ câu hỏi'!$A$13:$A1000,MATCH($B894&amp;"|"&amp;$C894&amp;"|",'_bk 0830-1728 📚 Bộ câu hỏi'!$M$13:$M1000,0)),"Có")="Không","Không",IF(IFERROR(INDEX('_bk 0830-1728 📚 Bộ câu hỏi'!$A$13:$A1000,MATCH($B894&amp;"|"&amp;$C894&amp;"|"&amp;$D894,'_bk 0830-1728 📚 Bộ câu hỏi'!$M$13:$M1000,0)),"Có")="Không","Không","Có")))))</f>
        <v/>
      </c>
      <c r="M894" s="29" t="str">
        <f t="shared" si="1"/>
        <v/>
      </c>
    </row>
    <row r="895">
      <c r="A895" s="132"/>
      <c r="B895" s="29"/>
      <c r="C895" s="29"/>
      <c r="D895" s="29"/>
      <c r="E895" s="29"/>
      <c r="F895" s="29"/>
      <c r="G895" s="29"/>
      <c r="H895" s="29"/>
      <c r="I895" s="29"/>
      <c r="J895" s="132"/>
      <c r="K895" s="29"/>
      <c r="L895" s="41" t="str">
        <f t="array" ref="L895">IF($B895="","",IF($A895&lt;&gt;"Có","Không",IF($G895="","Có",IF(IFERROR(INDEX('_bk 0830-1728 📚 Bộ câu hỏi'!$A$13:$A1000,MATCH($B895&amp;"|"&amp;$C895&amp;"|",'_bk 0830-1728 📚 Bộ câu hỏi'!$M$13:$M1000,0)),"Có")="Không","Không",IF(IFERROR(INDEX('_bk 0830-1728 📚 Bộ câu hỏi'!$A$13:$A1000,MATCH($B895&amp;"|"&amp;$C895&amp;"|"&amp;$D895,'_bk 0830-1728 📚 Bộ câu hỏi'!$M$13:$M1000,0)),"Có")="Không","Không","Có")))))</f>
        <v/>
      </c>
      <c r="M895" s="29" t="str">
        <f t="shared" si="1"/>
        <v/>
      </c>
    </row>
    <row r="896">
      <c r="A896" s="132"/>
      <c r="B896" s="29"/>
      <c r="C896" s="29"/>
      <c r="D896" s="29"/>
      <c r="E896" s="29"/>
      <c r="F896" s="29"/>
      <c r="G896" s="29"/>
      <c r="H896" s="29"/>
      <c r="I896" s="29"/>
      <c r="J896" s="132"/>
      <c r="K896" s="29"/>
      <c r="L896" s="41" t="str">
        <f t="array" ref="L896">IF($B896="","",IF($A896&lt;&gt;"Có","Không",IF($G896="","Có",IF(IFERROR(INDEX('_bk 0830-1728 📚 Bộ câu hỏi'!$A$13:$A1000,MATCH($B896&amp;"|"&amp;$C896&amp;"|",'_bk 0830-1728 📚 Bộ câu hỏi'!$M$13:$M1000,0)),"Có")="Không","Không",IF(IFERROR(INDEX('_bk 0830-1728 📚 Bộ câu hỏi'!$A$13:$A1000,MATCH($B896&amp;"|"&amp;$C896&amp;"|"&amp;$D896,'_bk 0830-1728 📚 Bộ câu hỏi'!$M$13:$M1000,0)),"Có")="Không","Không","Có")))))</f>
        <v/>
      </c>
      <c r="M896" s="29" t="str">
        <f t="shared" si="1"/>
        <v/>
      </c>
    </row>
    <row r="897">
      <c r="A897" s="132"/>
      <c r="B897" s="29"/>
      <c r="C897" s="29"/>
      <c r="D897" s="29"/>
      <c r="E897" s="29"/>
      <c r="F897" s="29"/>
      <c r="G897" s="29"/>
      <c r="H897" s="29"/>
      <c r="I897" s="29"/>
      <c r="J897" s="132"/>
      <c r="K897" s="29"/>
      <c r="L897" s="41" t="str">
        <f t="array" ref="L897">IF($B897="","",IF($A897&lt;&gt;"Có","Không",IF($G897="","Có",IF(IFERROR(INDEX('_bk 0830-1728 📚 Bộ câu hỏi'!$A$13:$A1000,MATCH($B897&amp;"|"&amp;$C897&amp;"|",'_bk 0830-1728 📚 Bộ câu hỏi'!$M$13:$M1000,0)),"Có")="Không","Không",IF(IFERROR(INDEX('_bk 0830-1728 📚 Bộ câu hỏi'!$A$13:$A1000,MATCH($B897&amp;"|"&amp;$C897&amp;"|"&amp;$D897,'_bk 0830-1728 📚 Bộ câu hỏi'!$M$13:$M1000,0)),"Có")="Không","Không","Có")))))</f>
        <v/>
      </c>
      <c r="M897" s="29" t="str">
        <f t="shared" si="1"/>
        <v/>
      </c>
    </row>
    <row r="898">
      <c r="A898" s="132"/>
      <c r="B898" s="29"/>
      <c r="C898" s="29"/>
      <c r="D898" s="29"/>
      <c r="E898" s="29"/>
      <c r="F898" s="29"/>
      <c r="G898" s="29"/>
      <c r="H898" s="29"/>
      <c r="I898" s="29"/>
      <c r="J898" s="132"/>
      <c r="K898" s="29"/>
      <c r="L898" s="41" t="str">
        <f t="array" ref="L898">IF($B898="","",IF($A898&lt;&gt;"Có","Không",IF($G898="","Có",IF(IFERROR(INDEX('_bk 0830-1728 📚 Bộ câu hỏi'!$A$13:$A1000,MATCH($B898&amp;"|"&amp;$C898&amp;"|",'_bk 0830-1728 📚 Bộ câu hỏi'!$M$13:$M1000,0)),"Có")="Không","Không",IF(IFERROR(INDEX('_bk 0830-1728 📚 Bộ câu hỏi'!$A$13:$A1000,MATCH($B898&amp;"|"&amp;$C898&amp;"|"&amp;$D898,'_bk 0830-1728 📚 Bộ câu hỏi'!$M$13:$M1000,0)),"Có")="Không","Không","Có")))))</f>
        <v/>
      </c>
      <c r="M898" s="29" t="str">
        <f t="shared" si="1"/>
        <v/>
      </c>
    </row>
    <row r="899">
      <c r="A899" s="132"/>
      <c r="B899" s="29"/>
      <c r="C899" s="29"/>
      <c r="D899" s="29"/>
      <c r="E899" s="29"/>
      <c r="F899" s="29"/>
      <c r="G899" s="29"/>
      <c r="H899" s="29"/>
      <c r="I899" s="29"/>
      <c r="J899" s="132"/>
      <c r="K899" s="29"/>
      <c r="L899" s="41" t="str">
        <f t="array" ref="L899">IF($B899="","",IF($A899&lt;&gt;"Có","Không",IF($G899="","Có",IF(IFERROR(INDEX('_bk 0830-1728 📚 Bộ câu hỏi'!$A$13:$A1000,MATCH($B899&amp;"|"&amp;$C899&amp;"|",'_bk 0830-1728 📚 Bộ câu hỏi'!$M$13:$M1000,0)),"Có")="Không","Không",IF(IFERROR(INDEX('_bk 0830-1728 📚 Bộ câu hỏi'!$A$13:$A1000,MATCH($B899&amp;"|"&amp;$C899&amp;"|"&amp;$D899,'_bk 0830-1728 📚 Bộ câu hỏi'!$M$13:$M1000,0)),"Có")="Không","Không","Có")))))</f>
        <v/>
      </c>
      <c r="M899" s="29" t="str">
        <f t="shared" si="1"/>
        <v/>
      </c>
    </row>
    <row r="900">
      <c r="A900" s="132"/>
      <c r="B900" s="29"/>
      <c r="C900" s="29"/>
      <c r="D900" s="29"/>
      <c r="E900" s="29"/>
      <c r="F900" s="29"/>
      <c r="G900" s="29"/>
      <c r="H900" s="29"/>
      <c r="I900" s="29"/>
      <c r="J900" s="132"/>
      <c r="K900" s="29"/>
      <c r="L900" s="41" t="str">
        <f t="array" ref="L900">IF($B900="","",IF($A900&lt;&gt;"Có","Không",IF($G900="","Có",IF(IFERROR(INDEX('_bk 0830-1728 📚 Bộ câu hỏi'!$A$13:$A1000,MATCH($B900&amp;"|"&amp;$C900&amp;"|",'_bk 0830-1728 📚 Bộ câu hỏi'!$M$13:$M1000,0)),"Có")="Không","Không",IF(IFERROR(INDEX('_bk 0830-1728 📚 Bộ câu hỏi'!$A$13:$A1000,MATCH($B900&amp;"|"&amp;$C900&amp;"|"&amp;$D900,'_bk 0830-1728 📚 Bộ câu hỏi'!$M$13:$M1000,0)),"Có")="Không","Không","Có")))))</f>
        <v/>
      </c>
      <c r="M900" s="29" t="str">
        <f t="shared" si="1"/>
        <v/>
      </c>
    </row>
    <row r="901">
      <c r="A901" s="132"/>
      <c r="B901" s="29"/>
      <c r="C901" s="29"/>
      <c r="D901" s="29"/>
      <c r="E901" s="29"/>
      <c r="F901" s="29"/>
      <c r="G901" s="29"/>
      <c r="H901" s="29"/>
      <c r="I901" s="29"/>
      <c r="J901" s="132"/>
      <c r="K901" s="29"/>
      <c r="L901" s="41" t="str">
        <f t="array" ref="L901">IF($B901="","",IF($A901&lt;&gt;"Có","Không",IF($G901="","Có",IF(IFERROR(INDEX('_bk 0830-1728 📚 Bộ câu hỏi'!$A$13:$A1000,MATCH($B901&amp;"|"&amp;$C901&amp;"|",'_bk 0830-1728 📚 Bộ câu hỏi'!$M$13:$M1000,0)),"Có")="Không","Không",IF(IFERROR(INDEX('_bk 0830-1728 📚 Bộ câu hỏi'!$A$13:$A1000,MATCH($B901&amp;"|"&amp;$C901&amp;"|"&amp;$D901,'_bk 0830-1728 📚 Bộ câu hỏi'!$M$13:$M1000,0)),"Có")="Không","Không","Có")))))</f>
        <v/>
      </c>
      <c r="M901" s="29" t="str">
        <f t="shared" si="1"/>
        <v/>
      </c>
    </row>
    <row r="902">
      <c r="A902" s="132"/>
      <c r="B902" s="29"/>
      <c r="C902" s="29"/>
      <c r="D902" s="29"/>
      <c r="E902" s="29"/>
      <c r="F902" s="29"/>
      <c r="G902" s="29"/>
      <c r="H902" s="29"/>
      <c r="I902" s="29"/>
      <c r="J902" s="132"/>
      <c r="K902" s="29"/>
      <c r="L902" s="41" t="str">
        <f t="array" ref="L902">IF($B902="","",IF($A902&lt;&gt;"Có","Không",IF($G902="","Có",IF(IFERROR(INDEX('_bk 0830-1728 📚 Bộ câu hỏi'!$A$13:$A1000,MATCH($B902&amp;"|"&amp;$C902&amp;"|",'_bk 0830-1728 📚 Bộ câu hỏi'!$M$13:$M1000,0)),"Có")="Không","Không",IF(IFERROR(INDEX('_bk 0830-1728 📚 Bộ câu hỏi'!$A$13:$A1000,MATCH($B902&amp;"|"&amp;$C902&amp;"|"&amp;$D902,'_bk 0830-1728 📚 Bộ câu hỏi'!$M$13:$M1000,0)),"Có")="Không","Không","Có")))))</f>
        <v/>
      </c>
      <c r="M902" s="29" t="str">
        <f t="shared" si="1"/>
        <v/>
      </c>
    </row>
    <row r="903">
      <c r="A903" s="132"/>
      <c r="B903" s="29"/>
      <c r="C903" s="29"/>
      <c r="D903" s="29"/>
      <c r="E903" s="29"/>
      <c r="F903" s="29"/>
      <c r="G903" s="29"/>
      <c r="H903" s="29"/>
      <c r="I903" s="29"/>
      <c r="J903" s="132"/>
      <c r="K903" s="29"/>
      <c r="L903" s="41" t="str">
        <f t="array" ref="L903">IF($B903="","",IF($A903&lt;&gt;"Có","Không",IF($G903="","Có",IF(IFERROR(INDEX('_bk 0830-1728 📚 Bộ câu hỏi'!$A$13:$A1000,MATCH($B903&amp;"|"&amp;$C903&amp;"|",'_bk 0830-1728 📚 Bộ câu hỏi'!$M$13:$M1000,0)),"Có")="Không","Không",IF(IFERROR(INDEX('_bk 0830-1728 📚 Bộ câu hỏi'!$A$13:$A1000,MATCH($B903&amp;"|"&amp;$C903&amp;"|"&amp;$D903,'_bk 0830-1728 📚 Bộ câu hỏi'!$M$13:$M1000,0)),"Có")="Không","Không","Có")))))</f>
        <v/>
      </c>
      <c r="M903" s="29" t="str">
        <f t="shared" si="1"/>
        <v/>
      </c>
    </row>
    <row r="904">
      <c r="A904" s="132"/>
      <c r="B904" s="29"/>
      <c r="C904" s="29"/>
      <c r="D904" s="29"/>
      <c r="E904" s="29"/>
      <c r="F904" s="29"/>
      <c r="G904" s="29"/>
      <c r="H904" s="29"/>
      <c r="I904" s="29"/>
      <c r="J904" s="132"/>
      <c r="K904" s="29"/>
      <c r="L904" s="41" t="str">
        <f t="array" ref="L904">IF($B904="","",IF($A904&lt;&gt;"Có","Không",IF($G904="","Có",IF(IFERROR(INDEX('_bk 0830-1728 📚 Bộ câu hỏi'!$A$13:$A1000,MATCH($B904&amp;"|"&amp;$C904&amp;"|",'_bk 0830-1728 📚 Bộ câu hỏi'!$M$13:$M1000,0)),"Có")="Không","Không",IF(IFERROR(INDEX('_bk 0830-1728 📚 Bộ câu hỏi'!$A$13:$A1000,MATCH($B904&amp;"|"&amp;$C904&amp;"|"&amp;$D904,'_bk 0830-1728 📚 Bộ câu hỏi'!$M$13:$M1000,0)),"Có")="Không","Không","Có")))))</f>
        <v/>
      </c>
      <c r="M904" s="29" t="str">
        <f t="shared" si="1"/>
        <v/>
      </c>
    </row>
    <row r="905">
      <c r="A905" s="132"/>
      <c r="B905" s="29"/>
      <c r="C905" s="29"/>
      <c r="D905" s="29"/>
      <c r="E905" s="29"/>
      <c r="F905" s="29"/>
      <c r="G905" s="29"/>
      <c r="H905" s="29"/>
      <c r="I905" s="29"/>
      <c r="J905" s="132"/>
      <c r="K905" s="29"/>
      <c r="L905" s="41" t="str">
        <f t="array" ref="L905">IF($B905="","",IF($A905&lt;&gt;"Có","Không",IF($G905="","Có",IF(IFERROR(INDEX('_bk 0830-1728 📚 Bộ câu hỏi'!$A$13:$A1000,MATCH($B905&amp;"|"&amp;$C905&amp;"|",'_bk 0830-1728 📚 Bộ câu hỏi'!$M$13:$M1000,0)),"Có")="Không","Không",IF(IFERROR(INDEX('_bk 0830-1728 📚 Bộ câu hỏi'!$A$13:$A1000,MATCH($B905&amp;"|"&amp;$C905&amp;"|"&amp;$D905,'_bk 0830-1728 📚 Bộ câu hỏi'!$M$13:$M1000,0)),"Có")="Không","Không","Có")))))</f>
        <v/>
      </c>
      <c r="M905" s="29" t="str">
        <f t="shared" si="1"/>
        <v/>
      </c>
    </row>
    <row r="906">
      <c r="A906" s="132"/>
      <c r="B906" s="29"/>
      <c r="C906" s="29"/>
      <c r="D906" s="29"/>
      <c r="E906" s="29"/>
      <c r="F906" s="29"/>
      <c r="G906" s="29"/>
      <c r="H906" s="29"/>
      <c r="I906" s="29"/>
      <c r="J906" s="132"/>
      <c r="K906" s="29"/>
      <c r="L906" s="41" t="str">
        <f t="array" ref="L906">IF($B906="","",IF($A906&lt;&gt;"Có","Không",IF($G906="","Có",IF(IFERROR(INDEX('_bk 0830-1728 📚 Bộ câu hỏi'!$A$13:$A1000,MATCH($B906&amp;"|"&amp;$C906&amp;"|",'_bk 0830-1728 📚 Bộ câu hỏi'!$M$13:$M1000,0)),"Có")="Không","Không",IF(IFERROR(INDEX('_bk 0830-1728 📚 Bộ câu hỏi'!$A$13:$A1000,MATCH($B906&amp;"|"&amp;$C906&amp;"|"&amp;$D906,'_bk 0830-1728 📚 Bộ câu hỏi'!$M$13:$M1000,0)),"Có")="Không","Không","Có")))))</f>
        <v/>
      </c>
      <c r="M906" s="29" t="str">
        <f t="shared" si="1"/>
        <v/>
      </c>
    </row>
    <row r="907">
      <c r="A907" s="132"/>
      <c r="B907" s="29"/>
      <c r="C907" s="29"/>
      <c r="D907" s="29"/>
      <c r="E907" s="29"/>
      <c r="F907" s="29"/>
      <c r="G907" s="29"/>
      <c r="H907" s="29"/>
      <c r="I907" s="29"/>
      <c r="J907" s="132"/>
      <c r="K907" s="29"/>
      <c r="L907" s="41" t="str">
        <f t="array" ref="L907">IF($B907="","",IF($A907&lt;&gt;"Có","Không",IF($G907="","Có",IF(IFERROR(INDEX('_bk 0830-1728 📚 Bộ câu hỏi'!$A$13:$A1000,MATCH($B907&amp;"|"&amp;$C907&amp;"|",'_bk 0830-1728 📚 Bộ câu hỏi'!$M$13:$M1000,0)),"Có")="Không","Không",IF(IFERROR(INDEX('_bk 0830-1728 📚 Bộ câu hỏi'!$A$13:$A1000,MATCH($B907&amp;"|"&amp;$C907&amp;"|"&amp;$D907,'_bk 0830-1728 📚 Bộ câu hỏi'!$M$13:$M1000,0)),"Có")="Không","Không","Có")))))</f>
        <v/>
      </c>
      <c r="M907" s="29" t="str">
        <f t="shared" si="1"/>
        <v/>
      </c>
    </row>
    <row r="908">
      <c r="A908" s="132"/>
      <c r="B908" s="29"/>
      <c r="C908" s="29"/>
      <c r="D908" s="29"/>
      <c r="E908" s="29"/>
      <c r="F908" s="29"/>
      <c r="G908" s="29"/>
      <c r="H908" s="29"/>
      <c r="I908" s="29"/>
      <c r="J908" s="132"/>
      <c r="K908" s="29"/>
      <c r="L908" s="41" t="str">
        <f t="array" ref="L908">IF($B908="","",IF($A908&lt;&gt;"Có","Không",IF($G908="","Có",IF(IFERROR(INDEX('_bk 0830-1728 📚 Bộ câu hỏi'!$A$13:$A1000,MATCH($B908&amp;"|"&amp;$C908&amp;"|",'_bk 0830-1728 📚 Bộ câu hỏi'!$M$13:$M1000,0)),"Có")="Không","Không",IF(IFERROR(INDEX('_bk 0830-1728 📚 Bộ câu hỏi'!$A$13:$A1000,MATCH($B908&amp;"|"&amp;$C908&amp;"|"&amp;$D908,'_bk 0830-1728 📚 Bộ câu hỏi'!$M$13:$M1000,0)),"Có")="Không","Không","Có")))))</f>
        <v/>
      </c>
      <c r="M908" s="29" t="str">
        <f t="shared" si="1"/>
        <v/>
      </c>
    </row>
    <row r="909">
      <c r="A909" s="132"/>
      <c r="B909" s="29"/>
      <c r="C909" s="29"/>
      <c r="D909" s="29"/>
      <c r="E909" s="29"/>
      <c r="F909" s="29"/>
      <c r="G909" s="29"/>
      <c r="H909" s="29"/>
      <c r="I909" s="29"/>
      <c r="J909" s="132"/>
      <c r="K909" s="29"/>
      <c r="L909" s="41" t="str">
        <f t="array" ref="L909">IF($B909="","",IF($A909&lt;&gt;"Có","Không",IF($G909="","Có",IF(IFERROR(INDEX('_bk 0830-1728 📚 Bộ câu hỏi'!$A$13:$A1000,MATCH($B909&amp;"|"&amp;$C909&amp;"|",'_bk 0830-1728 📚 Bộ câu hỏi'!$M$13:$M1000,0)),"Có")="Không","Không",IF(IFERROR(INDEX('_bk 0830-1728 📚 Bộ câu hỏi'!$A$13:$A1000,MATCH($B909&amp;"|"&amp;$C909&amp;"|"&amp;$D909,'_bk 0830-1728 📚 Bộ câu hỏi'!$M$13:$M1000,0)),"Có")="Không","Không","Có")))))</f>
        <v/>
      </c>
      <c r="M909" s="29" t="str">
        <f t="shared" si="1"/>
        <v/>
      </c>
    </row>
    <row r="910">
      <c r="A910" s="132"/>
      <c r="B910" s="29"/>
      <c r="C910" s="29"/>
      <c r="D910" s="29"/>
      <c r="E910" s="29"/>
      <c r="F910" s="29"/>
      <c r="G910" s="29"/>
      <c r="H910" s="29"/>
      <c r="I910" s="29"/>
      <c r="J910" s="132"/>
      <c r="K910" s="29"/>
      <c r="L910" s="41" t="str">
        <f t="array" ref="L910">IF($B910="","",IF($A910&lt;&gt;"Có","Không",IF($G910="","Có",IF(IFERROR(INDEX('_bk 0830-1728 📚 Bộ câu hỏi'!$A$13:$A1000,MATCH($B910&amp;"|"&amp;$C910&amp;"|",'_bk 0830-1728 📚 Bộ câu hỏi'!$M$13:$M1000,0)),"Có")="Không","Không",IF(IFERROR(INDEX('_bk 0830-1728 📚 Bộ câu hỏi'!$A$13:$A1000,MATCH($B910&amp;"|"&amp;$C910&amp;"|"&amp;$D910,'_bk 0830-1728 📚 Bộ câu hỏi'!$M$13:$M1000,0)),"Có")="Không","Không","Có")))))</f>
        <v/>
      </c>
      <c r="M910" s="29" t="str">
        <f t="shared" si="1"/>
        <v/>
      </c>
    </row>
    <row r="911">
      <c r="A911" s="132"/>
      <c r="B911" s="29"/>
      <c r="C911" s="29"/>
      <c r="D911" s="29"/>
      <c r="E911" s="29"/>
      <c r="F911" s="29"/>
      <c r="G911" s="29"/>
      <c r="H911" s="29"/>
      <c r="I911" s="29"/>
      <c r="J911" s="132"/>
      <c r="K911" s="29"/>
      <c r="L911" s="41" t="str">
        <f t="array" ref="L911">IF($B911="","",IF($A911&lt;&gt;"Có","Không",IF($G911="","Có",IF(IFERROR(INDEX('_bk 0830-1728 📚 Bộ câu hỏi'!$A$13:$A1000,MATCH($B911&amp;"|"&amp;$C911&amp;"|",'_bk 0830-1728 📚 Bộ câu hỏi'!$M$13:$M1000,0)),"Có")="Không","Không",IF(IFERROR(INDEX('_bk 0830-1728 📚 Bộ câu hỏi'!$A$13:$A1000,MATCH($B911&amp;"|"&amp;$C911&amp;"|"&amp;$D911,'_bk 0830-1728 📚 Bộ câu hỏi'!$M$13:$M1000,0)),"Có")="Không","Không","Có")))))</f>
        <v/>
      </c>
      <c r="M911" s="29" t="str">
        <f t="shared" si="1"/>
        <v/>
      </c>
    </row>
    <row r="912">
      <c r="A912" s="132"/>
      <c r="B912" s="29"/>
      <c r="C912" s="29"/>
      <c r="D912" s="29"/>
      <c r="E912" s="29"/>
      <c r="F912" s="29"/>
      <c r="G912" s="29"/>
      <c r="H912" s="29"/>
      <c r="I912" s="29"/>
      <c r="J912" s="132"/>
      <c r="K912" s="29"/>
      <c r="L912" s="41" t="str">
        <f t="array" ref="L912">IF($B912="","",IF($A912&lt;&gt;"Có","Không",IF($G912="","Có",IF(IFERROR(INDEX('_bk 0830-1728 📚 Bộ câu hỏi'!$A$13:$A1000,MATCH($B912&amp;"|"&amp;$C912&amp;"|",'_bk 0830-1728 📚 Bộ câu hỏi'!$M$13:$M1000,0)),"Có")="Không","Không",IF(IFERROR(INDEX('_bk 0830-1728 📚 Bộ câu hỏi'!$A$13:$A1000,MATCH($B912&amp;"|"&amp;$C912&amp;"|"&amp;$D912,'_bk 0830-1728 📚 Bộ câu hỏi'!$M$13:$M1000,0)),"Có")="Không","Không","Có")))))</f>
        <v/>
      </c>
      <c r="M912" s="29" t="str">
        <f t="shared" si="1"/>
        <v/>
      </c>
    </row>
    <row r="913">
      <c r="A913" s="132"/>
      <c r="B913" s="29"/>
      <c r="C913" s="29"/>
      <c r="D913" s="29"/>
      <c r="E913" s="29"/>
      <c r="F913" s="29"/>
      <c r="G913" s="29"/>
      <c r="H913" s="29"/>
      <c r="I913" s="29"/>
      <c r="J913" s="132"/>
      <c r="K913" s="29"/>
      <c r="L913" s="41" t="str">
        <f t="array" ref="L913">IF($B913="","",IF($A913&lt;&gt;"Có","Không",IF($G913="","Có",IF(IFERROR(INDEX('_bk 0830-1728 📚 Bộ câu hỏi'!$A$13:$A1000,MATCH($B913&amp;"|"&amp;$C913&amp;"|",'_bk 0830-1728 📚 Bộ câu hỏi'!$M$13:$M1000,0)),"Có")="Không","Không",IF(IFERROR(INDEX('_bk 0830-1728 📚 Bộ câu hỏi'!$A$13:$A1000,MATCH($B913&amp;"|"&amp;$C913&amp;"|"&amp;$D913,'_bk 0830-1728 📚 Bộ câu hỏi'!$M$13:$M1000,0)),"Có")="Không","Không","Có")))))</f>
        <v/>
      </c>
      <c r="M913" s="29" t="str">
        <f t="shared" si="1"/>
        <v/>
      </c>
    </row>
    <row r="914">
      <c r="A914" s="132"/>
      <c r="B914" s="29"/>
      <c r="C914" s="29"/>
      <c r="D914" s="29"/>
      <c r="E914" s="29"/>
      <c r="F914" s="29"/>
      <c r="G914" s="29"/>
      <c r="H914" s="29"/>
      <c r="I914" s="29"/>
      <c r="J914" s="132"/>
      <c r="K914" s="29"/>
      <c r="L914" s="41" t="str">
        <f t="array" ref="L914">IF($B914="","",IF($A914&lt;&gt;"Có","Không",IF($G914="","Có",IF(IFERROR(INDEX('_bk 0830-1728 📚 Bộ câu hỏi'!$A$13:$A1000,MATCH($B914&amp;"|"&amp;$C914&amp;"|",'_bk 0830-1728 📚 Bộ câu hỏi'!$M$13:$M1000,0)),"Có")="Không","Không",IF(IFERROR(INDEX('_bk 0830-1728 📚 Bộ câu hỏi'!$A$13:$A1000,MATCH($B914&amp;"|"&amp;$C914&amp;"|"&amp;$D914,'_bk 0830-1728 📚 Bộ câu hỏi'!$M$13:$M1000,0)),"Có")="Không","Không","Có")))))</f>
        <v/>
      </c>
      <c r="M914" s="29" t="str">
        <f t="shared" si="1"/>
        <v/>
      </c>
    </row>
    <row r="915">
      <c r="A915" s="132"/>
      <c r="B915" s="29"/>
      <c r="C915" s="29"/>
      <c r="D915" s="29"/>
      <c r="E915" s="29"/>
      <c r="F915" s="29"/>
      <c r="G915" s="29"/>
      <c r="H915" s="29"/>
      <c r="I915" s="29"/>
      <c r="J915" s="132"/>
      <c r="K915" s="29"/>
      <c r="L915" s="41" t="str">
        <f t="array" ref="L915">IF($B915="","",IF($A915&lt;&gt;"Có","Không",IF($G915="","Có",IF(IFERROR(INDEX('_bk 0830-1728 📚 Bộ câu hỏi'!$A$13:$A1000,MATCH($B915&amp;"|"&amp;$C915&amp;"|",'_bk 0830-1728 📚 Bộ câu hỏi'!$M$13:$M1000,0)),"Có")="Không","Không",IF(IFERROR(INDEX('_bk 0830-1728 📚 Bộ câu hỏi'!$A$13:$A1000,MATCH($B915&amp;"|"&amp;$C915&amp;"|"&amp;$D915,'_bk 0830-1728 📚 Bộ câu hỏi'!$M$13:$M1000,0)),"Có")="Không","Không","Có")))))</f>
        <v/>
      </c>
      <c r="M915" s="29" t="str">
        <f t="shared" si="1"/>
        <v/>
      </c>
    </row>
    <row r="916">
      <c r="A916" s="132"/>
      <c r="B916" s="29"/>
      <c r="C916" s="29"/>
      <c r="D916" s="29"/>
      <c r="E916" s="29"/>
      <c r="F916" s="29"/>
      <c r="G916" s="29"/>
      <c r="H916" s="29"/>
      <c r="I916" s="29"/>
      <c r="J916" s="132"/>
      <c r="K916" s="29"/>
      <c r="L916" s="41" t="str">
        <f t="array" ref="L916">IF($B916="","",IF($A916&lt;&gt;"Có","Không",IF($G916="","Có",IF(IFERROR(INDEX('_bk 0830-1728 📚 Bộ câu hỏi'!$A$13:$A1000,MATCH($B916&amp;"|"&amp;$C916&amp;"|",'_bk 0830-1728 📚 Bộ câu hỏi'!$M$13:$M1000,0)),"Có")="Không","Không",IF(IFERROR(INDEX('_bk 0830-1728 📚 Bộ câu hỏi'!$A$13:$A1000,MATCH($B916&amp;"|"&amp;$C916&amp;"|"&amp;$D916,'_bk 0830-1728 📚 Bộ câu hỏi'!$M$13:$M1000,0)),"Có")="Không","Không","Có")))))</f>
        <v/>
      </c>
      <c r="M916" s="29" t="str">
        <f t="shared" si="1"/>
        <v/>
      </c>
    </row>
    <row r="917">
      <c r="A917" s="132"/>
      <c r="B917" s="29"/>
      <c r="C917" s="29"/>
      <c r="D917" s="29"/>
      <c r="E917" s="29"/>
      <c r="F917" s="29"/>
      <c r="G917" s="29"/>
      <c r="H917" s="29"/>
      <c r="I917" s="29"/>
      <c r="J917" s="132"/>
      <c r="K917" s="29"/>
      <c r="L917" s="41" t="str">
        <f t="array" ref="L917">IF($B917="","",IF($A917&lt;&gt;"Có","Không",IF($G917="","Có",IF(IFERROR(INDEX('_bk 0830-1728 📚 Bộ câu hỏi'!$A$13:$A1000,MATCH($B917&amp;"|"&amp;$C917&amp;"|",'_bk 0830-1728 📚 Bộ câu hỏi'!$M$13:$M1000,0)),"Có")="Không","Không",IF(IFERROR(INDEX('_bk 0830-1728 📚 Bộ câu hỏi'!$A$13:$A1000,MATCH($B917&amp;"|"&amp;$C917&amp;"|"&amp;$D917,'_bk 0830-1728 📚 Bộ câu hỏi'!$M$13:$M1000,0)),"Có")="Không","Không","Có")))))</f>
        <v/>
      </c>
      <c r="M917" s="29" t="str">
        <f t="shared" si="1"/>
        <v/>
      </c>
    </row>
    <row r="918">
      <c r="A918" s="132"/>
      <c r="B918" s="29"/>
      <c r="C918" s="29"/>
      <c r="D918" s="29"/>
      <c r="E918" s="29"/>
      <c r="F918" s="29"/>
      <c r="G918" s="29"/>
      <c r="H918" s="29"/>
      <c r="I918" s="29"/>
      <c r="J918" s="132"/>
      <c r="K918" s="29"/>
      <c r="L918" s="41" t="str">
        <f t="array" ref="L918">IF($B918="","",IF($A918&lt;&gt;"Có","Không",IF($G918="","Có",IF(IFERROR(INDEX('_bk 0830-1728 📚 Bộ câu hỏi'!$A$13:$A1000,MATCH($B918&amp;"|"&amp;$C918&amp;"|",'_bk 0830-1728 📚 Bộ câu hỏi'!$M$13:$M1000,0)),"Có")="Không","Không",IF(IFERROR(INDEX('_bk 0830-1728 📚 Bộ câu hỏi'!$A$13:$A1000,MATCH($B918&amp;"|"&amp;$C918&amp;"|"&amp;$D918,'_bk 0830-1728 📚 Bộ câu hỏi'!$M$13:$M1000,0)),"Có")="Không","Không","Có")))))</f>
        <v/>
      </c>
      <c r="M918" s="29" t="str">
        <f t="shared" si="1"/>
        <v/>
      </c>
    </row>
    <row r="919">
      <c r="A919" s="132"/>
      <c r="B919" s="29"/>
      <c r="C919" s="29"/>
      <c r="D919" s="29"/>
      <c r="E919" s="29"/>
      <c r="F919" s="29"/>
      <c r="G919" s="29"/>
      <c r="H919" s="29"/>
      <c r="I919" s="29"/>
      <c r="J919" s="132"/>
      <c r="K919" s="29"/>
      <c r="L919" s="41" t="str">
        <f t="array" ref="L919">IF($B919="","",IF($A919&lt;&gt;"Có","Không",IF($G919="","Có",IF(IFERROR(INDEX('_bk 0830-1728 📚 Bộ câu hỏi'!$A$13:$A1000,MATCH($B919&amp;"|"&amp;$C919&amp;"|",'_bk 0830-1728 📚 Bộ câu hỏi'!$M$13:$M1000,0)),"Có")="Không","Không",IF(IFERROR(INDEX('_bk 0830-1728 📚 Bộ câu hỏi'!$A$13:$A1000,MATCH($B919&amp;"|"&amp;$C919&amp;"|"&amp;$D919,'_bk 0830-1728 📚 Bộ câu hỏi'!$M$13:$M1000,0)),"Có")="Không","Không","Có")))))</f>
        <v/>
      </c>
      <c r="M919" s="29" t="str">
        <f t="shared" si="1"/>
        <v/>
      </c>
    </row>
    <row r="920">
      <c r="A920" s="132"/>
      <c r="B920" s="29"/>
      <c r="C920" s="29"/>
      <c r="D920" s="29"/>
      <c r="E920" s="29"/>
      <c r="F920" s="29"/>
      <c r="G920" s="29"/>
      <c r="H920" s="29"/>
      <c r="I920" s="29"/>
      <c r="J920" s="132"/>
      <c r="K920" s="29"/>
      <c r="L920" s="41" t="str">
        <f t="array" ref="L920">IF($B920="","",IF($A920&lt;&gt;"Có","Không",IF($G920="","Có",IF(IFERROR(INDEX('_bk 0830-1728 📚 Bộ câu hỏi'!$A$13:$A1000,MATCH($B920&amp;"|"&amp;$C920&amp;"|",'_bk 0830-1728 📚 Bộ câu hỏi'!$M$13:$M1000,0)),"Có")="Không","Không",IF(IFERROR(INDEX('_bk 0830-1728 📚 Bộ câu hỏi'!$A$13:$A1000,MATCH($B920&amp;"|"&amp;$C920&amp;"|"&amp;$D920,'_bk 0830-1728 📚 Bộ câu hỏi'!$M$13:$M1000,0)),"Có")="Không","Không","Có")))))</f>
        <v/>
      </c>
      <c r="M920" s="29" t="str">
        <f t="shared" si="1"/>
        <v/>
      </c>
    </row>
    <row r="921">
      <c r="A921" s="132"/>
      <c r="B921" s="29"/>
      <c r="C921" s="29"/>
      <c r="D921" s="29"/>
      <c r="E921" s="29"/>
      <c r="F921" s="29"/>
      <c r="G921" s="29"/>
      <c r="H921" s="29"/>
      <c r="I921" s="29"/>
      <c r="J921" s="132"/>
      <c r="K921" s="29"/>
      <c r="L921" s="41" t="str">
        <f t="array" ref="L921">IF($B921="","",IF($A921&lt;&gt;"Có","Không",IF($G921="","Có",IF(IFERROR(INDEX('_bk 0830-1728 📚 Bộ câu hỏi'!$A$13:$A1000,MATCH($B921&amp;"|"&amp;$C921&amp;"|",'_bk 0830-1728 📚 Bộ câu hỏi'!$M$13:$M1000,0)),"Có")="Không","Không",IF(IFERROR(INDEX('_bk 0830-1728 📚 Bộ câu hỏi'!$A$13:$A1000,MATCH($B921&amp;"|"&amp;$C921&amp;"|"&amp;$D921,'_bk 0830-1728 📚 Bộ câu hỏi'!$M$13:$M1000,0)),"Có")="Không","Không","Có")))))</f>
        <v/>
      </c>
      <c r="M921" s="29" t="str">
        <f t="shared" si="1"/>
        <v/>
      </c>
    </row>
    <row r="922">
      <c r="A922" s="132"/>
      <c r="B922" s="29"/>
      <c r="C922" s="29"/>
      <c r="D922" s="29"/>
      <c r="E922" s="29"/>
      <c r="F922" s="29"/>
      <c r="G922" s="29"/>
      <c r="H922" s="29"/>
      <c r="I922" s="29"/>
      <c r="J922" s="132"/>
      <c r="K922" s="29"/>
      <c r="L922" s="41" t="str">
        <f t="array" ref="L922">IF($B922="","",IF($A922&lt;&gt;"Có","Không",IF($G922="","Có",IF(IFERROR(INDEX('_bk 0830-1728 📚 Bộ câu hỏi'!$A$13:$A1000,MATCH($B922&amp;"|"&amp;$C922&amp;"|",'_bk 0830-1728 📚 Bộ câu hỏi'!$M$13:$M1000,0)),"Có")="Không","Không",IF(IFERROR(INDEX('_bk 0830-1728 📚 Bộ câu hỏi'!$A$13:$A1000,MATCH($B922&amp;"|"&amp;$C922&amp;"|"&amp;$D922,'_bk 0830-1728 📚 Bộ câu hỏi'!$M$13:$M1000,0)),"Có")="Không","Không","Có")))))</f>
        <v/>
      </c>
      <c r="M922" s="29" t="str">
        <f t="shared" si="1"/>
        <v/>
      </c>
    </row>
    <row r="923">
      <c r="A923" s="132"/>
      <c r="B923" s="29"/>
      <c r="C923" s="29"/>
      <c r="D923" s="29"/>
      <c r="E923" s="29"/>
      <c r="F923" s="29"/>
      <c r="G923" s="29"/>
      <c r="H923" s="29"/>
      <c r="I923" s="29"/>
      <c r="J923" s="132"/>
      <c r="K923" s="29"/>
      <c r="L923" s="41" t="str">
        <f t="array" ref="L923">IF($B923="","",IF($A923&lt;&gt;"Có","Không",IF($G923="","Có",IF(IFERROR(INDEX('_bk 0830-1728 📚 Bộ câu hỏi'!$A$13:$A1000,MATCH($B923&amp;"|"&amp;$C923&amp;"|",'_bk 0830-1728 📚 Bộ câu hỏi'!$M$13:$M1000,0)),"Có")="Không","Không",IF(IFERROR(INDEX('_bk 0830-1728 📚 Bộ câu hỏi'!$A$13:$A1000,MATCH($B923&amp;"|"&amp;$C923&amp;"|"&amp;$D923,'_bk 0830-1728 📚 Bộ câu hỏi'!$M$13:$M1000,0)),"Có")="Không","Không","Có")))))</f>
        <v/>
      </c>
      <c r="M923" s="29" t="str">
        <f t="shared" si="1"/>
        <v/>
      </c>
    </row>
    <row r="924">
      <c r="A924" s="132"/>
      <c r="B924" s="29"/>
      <c r="C924" s="29"/>
      <c r="D924" s="29"/>
      <c r="E924" s="29"/>
      <c r="F924" s="29"/>
      <c r="G924" s="29"/>
      <c r="H924" s="29"/>
      <c r="I924" s="29"/>
      <c r="J924" s="132"/>
      <c r="K924" s="29"/>
      <c r="L924" s="41" t="str">
        <f t="array" ref="L924">IF($B924="","",IF($A924&lt;&gt;"Có","Không",IF($G924="","Có",IF(IFERROR(INDEX('_bk 0830-1728 📚 Bộ câu hỏi'!$A$13:$A1000,MATCH($B924&amp;"|"&amp;$C924&amp;"|",'_bk 0830-1728 📚 Bộ câu hỏi'!$M$13:$M1000,0)),"Có")="Không","Không",IF(IFERROR(INDEX('_bk 0830-1728 📚 Bộ câu hỏi'!$A$13:$A1000,MATCH($B924&amp;"|"&amp;$C924&amp;"|"&amp;$D924,'_bk 0830-1728 📚 Bộ câu hỏi'!$M$13:$M1000,0)),"Có")="Không","Không","Có")))))</f>
        <v/>
      </c>
      <c r="M924" s="29" t="str">
        <f t="shared" si="1"/>
        <v/>
      </c>
    </row>
    <row r="925">
      <c r="A925" s="132"/>
      <c r="B925" s="29"/>
      <c r="C925" s="29"/>
      <c r="D925" s="29"/>
      <c r="E925" s="29"/>
      <c r="F925" s="29"/>
      <c r="G925" s="29"/>
      <c r="H925" s="29"/>
      <c r="I925" s="29"/>
      <c r="J925" s="132"/>
      <c r="K925" s="29"/>
      <c r="L925" s="41" t="str">
        <f t="array" ref="L925">IF($B925="","",IF($A925&lt;&gt;"Có","Không",IF($G925="","Có",IF(IFERROR(INDEX('_bk 0830-1728 📚 Bộ câu hỏi'!$A$13:$A1000,MATCH($B925&amp;"|"&amp;$C925&amp;"|",'_bk 0830-1728 📚 Bộ câu hỏi'!$M$13:$M1000,0)),"Có")="Không","Không",IF(IFERROR(INDEX('_bk 0830-1728 📚 Bộ câu hỏi'!$A$13:$A1000,MATCH($B925&amp;"|"&amp;$C925&amp;"|"&amp;$D925,'_bk 0830-1728 📚 Bộ câu hỏi'!$M$13:$M1000,0)),"Có")="Không","Không","Có")))))</f>
        <v/>
      </c>
      <c r="M925" s="29" t="str">
        <f t="shared" si="1"/>
        <v/>
      </c>
    </row>
    <row r="926">
      <c r="A926" s="132"/>
      <c r="B926" s="29"/>
      <c r="C926" s="29"/>
      <c r="D926" s="29"/>
      <c r="E926" s="29"/>
      <c r="F926" s="29"/>
      <c r="G926" s="29"/>
      <c r="H926" s="29"/>
      <c r="I926" s="29"/>
      <c r="J926" s="132"/>
      <c r="K926" s="29"/>
      <c r="L926" s="41" t="str">
        <f t="array" ref="L926">IF($B926="","",IF($A926&lt;&gt;"Có","Không",IF($G926="","Có",IF(IFERROR(INDEX('_bk 0830-1728 📚 Bộ câu hỏi'!$A$13:$A1000,MATCH($B926&amp;"|"&amp;$C926&amp;"|",'_bk 0830-1728 📚 Bộ câu hỏi'!$M$13:$M1000,0)),"Có")="Không","Không",IF(IFERROR(INDEX('_bk 0830-1728 📚 Bộ câu hỏi'!$A$13:$A1000,MATCH($B926&amp;"|"&amp;$C926&amp;"|"&amp;$D926,'_bk 0830-1728 📚 Bộ câu hỏi'!$M$13:$M1000,0)),"Có")="Không","Không","Có")))))</f>
        <v/>
      </c>
      <c r="M926" s="29" t="str">
        <f t="shared" si="1"/>
        <v/>
      </c>
    </row>
    <row r="927">
      <c r="A927" s="132"/>
      <c r="B927" s="29"/>
      <c r="C927" s="29"/>
      <c r="D927" s="29"/>
      <c r="E927" s="29"/>
      <c r="F927" s="29"/>
      <c r="G927" s="29"/>
      <c r="H927" s="29"/>
      <c r="I927" s="29"/>
      <c r="J927" s="132"/>
      <c r="K927" s="29"/>
      <c r="L927" s="41" t="str">
        <f t="array" ref="L927">IF($B927="","",IF($A927&lt;&gt;"Có","Không",IF($G927="","Có",IF(IFERROR(INDEX('_bk 0830-1728 📚 Bộ câu hỏi'!$A$13:$A1000,MATCH($B927&amp;"|"&amp;$C927&amp;"|",'_bk 0830-1728 📚 Bộ câu hỏi'!$M$13:$M1000,0)),"Có")="Không","Không",IF(IFERROR(INDEX('_bk 0830-1728 📚 Bộ câu hỏi'!$A$13:$A1000,MATCH($B927&amp;"|"&amp;$C927&amp;"|"&amp;$D927,'_bk 0830-1728 📚 Bộ câu hỏi'!$M$13:$M1000,0)),"Có")="Không","Không","Có")))))</f>
        <v/>
      </c>
      <c r="M927" s="29" t="str">
        <f t="shared" si="1"/>
        <v/>
      </c>
    </row>
    <row r="928">
      <c r="A928" s="132"/>
      <c r="B928" s="29"/>
      <c r="C928" s="29"/>
      <c r="D928" s="29"/>
      <c r="E928" s="29"/>
      <c r="F928" s="29"/>
      <c r="G928" s="29"/>
      <c r="H928" s="29"/>
      <c r="I928" s="29"/>
      <c r="J928" s="132"/>
      <c r="K928" s="29"/>
      <c r="L928" s="41" t="str">
        <f t="array" ref="L928">IF($B928="","",IF($A928&lt;&gt;"Có","Không",IF($G928="","Có",IF(IFERROR(INDEX('_bk 0830-1728 📚 Bộ câu hỏi'!$A$13:$A1000,MATCH($B928&amp;"|"&amp;$C928&amp;"|",'_bk 0830-1728 📚 Bộ câu hỏi'!$M$13:$M1000,0)),"Có")="Không","Không",IF(IFERROR(INDEX('_bk 0830-1728 📚 Bộ câu hỏi'!$A$13:$A1000,MATCH($B928&amp;"|"&amp;$C928&amp;"|"&amp;$D928,'_bk 0830-1728 📚 Bộ câu hỏi'!$M$13:$M1000,0)),"Có")="Không","Không","Có")))))</f>
        <v/>
      </c>
      <c r="M928" s="29" t="str">
        <f t="shared" si="1"/>
        <v/>
      </c>
    </row>
    <row r="929">
      <c r="A929" s="132"/>
      <c r="B929" s="29"/>
      <c r="C929" s="29"/>
      <c r="D929" s="29"/>
      <c r="E929" s="29"/>
      <c r="F929" s="29"/>
      <c r="G929" s="29"/>
      <c r="H929" s="29"/>
      <c r="I929" s="29"/>
      <c r="J929" s="132"/>
      <c r="K929" s="29"/>
      <c r="L929" s="41" t="str">
        <f t="array" ref="L929">IF($B929="","",IF($A929&lt;&gt;"Có","Không",IF($G929="","Có",IF(IFERROR(INDEX('_bk 0830-1728 📚 Bộ câu hỏi'!$A$13:$A1000,MATCH($B929&amp;"|"&amp;$C929&amp;"|",'_bk 0830-1728 📚 Bộ câu hỏi'!$M$13:$M1000,0)),"Có")="Không","Không",IF(IFERROR(INDEX('_bk 0830-1728 📚 Bộ câu hỏi'!$A$13:$A1000,MATCH($B929&amp;"|"&amp;$C929&amp;"|"&amp;$D929,'_bk 0830-1728 📚 Bộ câu hỏi'!$M$13:$M1000,0)),"Có")="Không","Không","Có")))))</f>
        <v/>
      </c>
      <c r="M929" s="29" t="str">
        <f t="shared" si="1"/>
        <v/>
      </c>
    </row>
    <row r="930">
      <c r="A930" s="132"/>
      <c r="B930" s="29"/>
      <c r="C930" s="29"/>
      <c r="D930" s="29"/>
      <c r="E930" s="29"/>
      <c r="F930" s="29"/>
      <c r="G930" s="29"/>
      <c r="H930" s="29"/>
      <c r="I930" s="29"/>
      <c r="J930" s="132"/>
      <c r="K930" s="29"/>
      <c r="L930" s="41" t="str">
        <f t="array" ref="L930">IF($B930="","",IF($A930&lt;&gt;"Có","Không",IF($G930="","Có",IF(IFERROR(INDEX('_bk 0830-1728 📚 Bộ câu hỏi'!$A$13:$A1000,MATCH($B930&amp;"|"&amp;$C930&amp;"|",'_bk 0830-1728 📚 Bộ câu hỏi'!$M$13:$M1000,0)),"Có")="Không","Không",IF(IFERROR(INDEX('_bk 0830-1728 📚 Bộ câu hỏi'!$A$13:$A1000,MATCH($B930&amp;"|"&amp;$C930&amp;"|"&amp;$D930,'_bk 0830-1728 📚 Bộ câu hỏi'!$M$13:$M1000,0)),"Có")="Không","Không","Có")))))</f>
        <v/>
      </c>
      <c r="M930" s="29" t="str">
        <f t="shared" si="1"/>
        <v/>
      </c>
    </row>
    <row r="931">
      <c r="A931" s="132"/>
      <c r="B931" s="29"/>
      <c r="C931" s="29"/>
      <c r="D931" s="29"/>
      <c r="E931" s="29"/>
      <c r="F931" s="29"/>
      <c r="G931" s="29"/>
      <c r="H931" s="29"/>
      <c r="I931" s="29"/>
      <c r="J931" s="132"/>
      <c r="K931" s="29"/>
      <c r="L931" s="41" t="str">
        <f t="array" ref="L931">IF($B931="","",IF($A931&lt;&gt;"Có","Không",IF($G931="","Có",IF(IFERROR(INDEX('_bk 0830-1728 📚 Bộ câu hỏi'!$A$13:$A1000,MATCH($B931&amp;"|"&amp;$C931&amp;"|",'_bk 0830-1728 📚 Bộ câu hỏi'!$M$13:$M1000,0)),"Có")="Không","Không",IF(IFERROR(INDEX('_bk 0830-1728 📚 Bộ câu hỏi'!$A$13:$A1000,MATCH($B931&amp;"|"&amp;$C931&amp;"|"&amp;$D931,'_bk 0830-1728 📚 Bộ câu hỏi'!$M$13:$M1000,0)),"Có")="Không","Không","Có")))))</f>
        <v/>
      </c>
      <c r="M931" s="29" t="str">
        <f t="shared" si="1"/>
        <v/>
      </c>
    </row>
    <row r="932">
      <c r="A932" s="132"/>
      <c r="B932" s="29"/>
      <c r="C932" s="29"/>
      <c r="D932" s="29"/>
      <c r="E932" s="29"/>
      <c r="F932" s="29"/>
      <c r="G932" s="29"/>
      <c r="H932" s="29"/>
      <c r="I932" s="29"/>
      <c r="J932" s="132"/>
      <c r="K932" s="29"/>
      <c r="L932" s="41" t="str">
        <f t="array" ref="L932">IF($B932="","",IF($A932&lt;&gt;"Có","Không",IF($G932="","Có",IF(IFERROR(INDEX('_bk 0830-1728 📚 Bộ câu hỏi'!$A$13:$A1000,MATCH($B932&amp;"|"&amp;$C932&amp;"|",'_bk 0830-1728 📚 Bộ câu hỏi'!$M$13:$M1000,0)),"Có")="Không","Không",IF(IFERROR(INDEX('_bk 0830-1728 📚 Bộ câu hỏi'!$A$13:$A1000,MATCH($B932&amp;"|"&amp;$C932&amp;"|"&amp;$D932,'_bk 0830-1728 📚 Bộ câu hỏi'!$M$13:$M1000,0)),"Có")="Không","Không","Có")))))</f>
        <v/>
      </c>
      <c r="M932" s="29" t="str">
        <f t="shared" si="1"/>
        <v/>
      </c>
    </row>
    <row r="933">
      <c r="A933" s="132"/>
      <c r="B933" s="29"/>
      <c r="C933" s="29"/>
      <c r="D933" s="29"/>
      <c r="E933" s="29"/>
      <c r="F933" s="29"/>
      <c r="G933" s="29"/>
      <c r="H933" s="29"/>
      <c r="I933" s="29"/>
      <c r="J933" s="132"/>
      <c r="K933" s="29"/>
      <c r="L933" s="41" t="str">
        <f t="array" ref="L933">IF($B933="","",IF($A933&lt;&gt;"Có","Không",IF($G933="","Có",IF(IFERROR(INDEX('_bk 0830-1728 📚 Bộ câu hỏi'!$A$13:$A1000,MATCH($B933&amp;"|"&amp;$C933&amp;"|",'_bk 0830-1728 📚 Bộ câu hỏi'!$M$13:$M1000,0)),"Có")="Không","Không",IF(IFERROR(INDEX('_bk 0830-1728 📚 Bộ câu hỏi'!$A$13:$A1000,MATCH($B933&amp;"|"&amp;$C933&amp;"|"&amp;$D933,'_bk 0830-1728 📚 Bộ câu hỏi'!$M$13:$M1000,0)),"Có")="Không","Không","Có")))))</f>
        <v/>
      </c>
      <c r="M933" s="29" t="str">
        <f t="shared" si="1"/>
        <v/>
      </c>
    </row>
    <row r="934">
      <c r="A934" s="132"/>
      <c r="B934" s="29"/>
      <c r="C934" s="29"/>
      <c r="D934" s="29"/>
      <c r="E934" s="29"/>
      <c r="F934" s="29"/>
      <c r="G934" s="29"/>
      <c r="H934" s="29"/>
      <c r="I934" s="29"/>
      <c r="J934" s="132"/>
      <c r="K934" s="29"/>
      <c r="L934" s="41" t="str">
        <f t="array" ref="L934">IF($B934="","",IF($A934&lt;&gt;"Có","Không",IF($G934="","Có",IF(IFERROR(INDEX('_bk 0830-1728 📚 Bộ câu hỏi'!$A$13:$A1000,MATCH($B934&amp;"|"&amp;$C934&amp;"|",'_bk 0830-1728 📚 Bộ câu hỏi'!$M$13:$M1000,0)),"Có")="Không","Không",IF(IFERROR(INDEX('_bk 0830-1728 📚 Bộ câu hỏi'!$A$13:$A1000,MATCH($B934&amp;"|"&amp;$C934&amp;"|"&amp;$D934,'_bk 0830-1728 📚 Bộ câu hỏi'!$M$13:$M1000,0)),"Có")="Không","Không","Có")))))</f>
        <v/>
      </c>
      <c r="M934" s="29" t="str">
        <f t="shared" si="1"/>
        <v/>
      </c>
    </row>
    <row r="935">
      <c r="A935" s="132"/>
      <c r="B935" s="29"/>
      <c r="C935" s="29"/>
      <c r="D935" s="29"/>
      <c r="E935" s="29"/>
      <c r="F935" s="29"/>
      <c r="G935" s="29"/>
      <c r="H935" s="29"/>
      <c r="I935" s="29"/>
      <c r="J935" s="132"/>
      <c r="K935" s="29"/>
      <c r="L935" s="41" t="str">
        <f t="array" ref="L935">IF($B935="","",IF($A935&lt;&gt;"Có","Không",IF($G935="","Có",IF(IFERROR(INDEX('_bk 0830-1728 📚 Bộ câu hỏi'!$A$13:$A1000,MATCH($B935&amp;"|"&amp;$C935&amp;"|",'_bk 0830-1728 📚 Bộ câu hỏi'!$M$13:$M1000,0)),"Có")="Không","Không",IF(IFERROR(INDEX('_bk 0830-1728 📚 Bộ câu hỏi'!$A$13:$A1000,MATCH($B935&amp;"|"&amp;$C935&amp;"|"&amp;$D935,'_bk 0830-1728 📚 Bộ câu hỏi'!$M$13:$M1000,0)),"Có")="Không","Không","Có")))))</f>
        <v/>
      </c>
      <c r="M935" s="29" t="str">
        <f t="shared" si="1"/>
        <v/>
      </c>
    </row>
    <row r="936">
      <c r="A936" s="132"/>
      <c r="B936" s="29"/>
      <c r="C936" s="29"/>
      <c r="D936" s="29"/>
      <c r="E936" s="29"/>
      <c r="F936" s="29"/>
      <c r="G936" s="29"/>
      <c r="H936" s="29"/>
      <c r="I936" s="29"/>
      <c r="J936" s="132"/>
      <c r="K936" s="29"/>
      <c r="L936" s="41" t="str">
        <f t="array" ref="L936">IF($B936="","",IF($A936&lt;&gt;"Có","Không",IF($G936="","Có",IF(IFERROR(INDEX('_bk 0830-1728 📚 Bộ câu hỏi'!$A$13:$A1000,MATCH($B936&amp;"|"&amp;$C936&amp;"|",'_bk 0830-1728 📚 Bộ câu hỏi'!$M$13:$M1000,0)),"Có")="Không","Không",IF(IFERROR(INDEX('_bk 0830-1728 📚 Bộ câu hỏi'!$A$13:$A1000,MATCH($B936&amp;"|"&amp;$C936&amp;"|"&amp;$D936,'_bk 0830-1728 📚 Bộ câu hỏi'!$M$13:$M1000,0)),"Có")="Không","Không","Có")))))</f>
        <v/>
      </c>
      <c r="M936" s="29" t="str">
        <f t="shared" si="1"/>
        <v/>
      </c>
    </row>
    <row r="937">
      <c r="A937" s="132"/>
      <c r="B937" s="29"/>
      <c r="C937" s="29"/>
      <c r="D937" s="29"/>
      <c r="E937" s="29"/>
      <c r="F937" s="29"/>
      <c r="G937" s="29"/>
      <c r="H937" s="29"/>
      <c r="I937" s="29"/>
      <c r="J937" s="132"/>
      <c r="K937" s="29"/>
      <c r="L937" s="41" t="str">
        <f t="array" ref="L937">IF($B937="","",IF($A937&lt;&gt;"Có","Không",IF($G937="","Có",IF(IFERROR(INDEX('_bk 0830-1728 📚 Bộ câu hỏi'!$A$13:$A1000,MATCH($B937&amp;"|"&amp;$C937&amp;"|",'_bk 0830-1728 📚 Bộ câu hỏi'!$M$13:$M1000,0)),"Có")="Không","Không",IF(IFERROR(INDEX('_bk 0830-1728 📚 Bộ câu hỏi'!$A$13:$A1000,MATCH($B937&amp;"|"&amp;$C937&amp;"|"&amp;$D937,'_bk 0830-1728 📚 Bộ câu hỏi'!$M$13:$M1000,0)),"Có")="Không","Không","Có")))))</f>
        <v/>
      </c>
      <c r="M937" s="29" t="str">
        <f t="shared" si="1"/>
        <v/>
      </c>
    </row>
    <row r="938">
      <c r="A938" s="132"/>
      <c r="B938" s="29"/>
      <c r="C938" s="29"/>
      <c r="D938" s="29"/>
      <c r="E938" s="29"/>
      <c r="F938" s="29"/>
      <c r="G938" s="29"/>
      <c r="H938" s="29"/>
      <c r="I938" s="29"/>
      <c r="J938" s="132"/>
      <c r="K938" s="29"/>
      <c r="L938" s="41" t="str">
        <f t="array" ref="L938">IF($B938="","",IF($A938&lt;&gt;"Có","Không",IF($G938="","Có",IF(IFERROR(INDEX('_bk 0830-1728 📚 Bộ câu hỏi'!$A$13:$A1000,MATCH($B938&amp;"|"&amp;$C938&amp;"|",'_bk 0830-1728 📚 Bộ câu hỏi'!$M$13:$M1000,0)),"Có")="Không","Không",IF(IFERROR(INDEX('_bk 0830-1728 📚 Bộ câu hỏi'!$A$13:$A1000,MATCH($B938&amp;"|"&amp;$C938&amp;"|"&amp;$D938,'_bk 0830-1728 📚 Bộ câu hỏi'!$M$13:$M1000,0)),"Có")="Không","Không","Có")))))</f>
        <v/>
      </c>
      <c r="M938" s="29" t="str">
        <f t="shared" si="1"/>
        <v/>
      </c>
    </row>
    <row r="939">
      <c r="A939" s="132"/>
      <c r="B939" s="29"/>
      <c r="C939" s="29"/>
      <c r="D939" s="29"/>
      <c r="E939" s="29"/>
      <c r="F939" s="29"/>
      <c r="G939" s="29"/>
      <c r="H939" s="29"/>
      <c r="I939" s="29"/>
      <c r="J939" s="132"/>
      <c r="K939" s="29"/>
      <c r="L939" s="41" t="str">
        <f t="array" ref="L939">IF($B939="","",IF($A939&lt;&gt;"Có","Không",IF($G939="","Có",IF(IFERROR(INDEX('_bk 0830-1728 📚 Bộ câu hỏi'!$A$13:$A1000,MATCH($B939&amp;"|"&amp;$C939&amp;"|",'_bk 0830-1728 📚 Bộ câu hỏi'!$M$13:$M1000,0)),"Có")="Không","Không",IF(IFERROR(INDEX('_bk 0830-1728 📚 Bộ câu hỏi'!$A$13:$A1000,MATCH($B939&amp;"|"&amp;$C939&amp;"|"&amp;$D939,'_bk 0830-1728 📚 Bộ câu hỏi'!$M$13:$M1000,0)),"Có")="Không","Không","Có")))))</f>
        <v/>
      </c>
      <c r="M939" s="29" t="str">
        <f t="shared" si="1"/>
        <v/>
      </c>
    </row>
    <row r="940">
      <c r="A940" s="132"/>
      <c r="B940" s="29"/>
      <c r="C940" s="29"/>
      <c r="D940" s="29"/>
      <c r="E940" s="29"/>
      <c r="F940" s="29"/>
      <c r="G940" s="29"/>
      <c r="H940" s="29"/>
      <c r="I940" s="29"/>
      <c r="J940" s="132"/>
      <c r="K940" s="29"/>
      <c r="L940" s="41" t="str">
        <f t="array" ref="L940">IF($B940="","",IF($A940&lt;&gt;"Có","Không",IF($G940="","Có",IF(IFERROR(INDEX('_bk 0830-1728 📚 Bộ câu hỏi'!$A$13:$A1000,MATCH($B940&amp;"|"&amp;$C940&amp;"|",'_bk 0830-1728 📚 Bộ câu hỏi'!$M$13:$M1000,0)),"Có")="Không","Không",IF(IFERROR(INDEX('_bk 0830-1728 📚 Bộ câu hỏi'!$A$13:$A1000,MATCH($B940&amp;"|"&amp;$C940&amp;"|"&amp;$D940,'_bk 0830-1728 📚 Bộ câu hỏi'!$M$13:$M1000,0)),"Có")="Không","Không","Có")))))</f>
        <v/>
      </c>
      <c r="M940" s="29" t="str">
        <f t="shared" si="1"/>
        <v/>
      </c>
    </row>
    <row r="941">
      <c r="A941" s="132"/>
      <c r="B941" s="29"/>
      <c r="C941" s="29"/>
      <c r="D941" s="29"/>
      <c r="E941" s="29"/>
      <c r="F941" s="29"/>
      <c r="G941" s="29"/>
      <c r="H941" s="29"/>
      <c r="I941" s="29"/>
      <c r="J941" s="132"/>
      <c r="K941" s="29"/>
      <c r="L941" s="41" t="str">
        <f t="array" ref="L941">IF($B941="","",IF($A941&lt;&gt;"Có","Không",IF($G941="","Có",IF(IFERROR(INDEX('_bk 0830-1728 📚 Bộ câu hỏi'!$A$13:$A1000,MATCH($B941&amp;"|"&amp;$C941&amp;"|",'_bk 0830-1728 📚 Bộ câu hỏi'!$M$13:$M1000,0)),"Có")="Không","Không",IF(IFERROR(INDEX('_bk 0830-1728 📚 Bộ câu hỏi'!$A$13:$A1000,MATCH($B941&amp;"|"&amp;$C941&amp;"|"&amp;$D941,'_bk 0830-1728 📚 Bộ câu hỏi'!$M$13:$M1000,0)),"Có")="Không","Không","Có")))))</f>
        <v/>
      </c>
      <c r="M941" s="29" t="str">
        <f t="shared" si="1"/>
        <v/>
      </c>
    </row>
    <row r="942">
      <c r="A942" s="132"/>
      <c r="B942" s="29"/>
      <c r="C942" s="29"/>
      <c r="D942" s="29"/>
      <c r="E942" s="29"/>
      <c r="F942" s="29"/>
      <c r="G942" s="29"/>
      <c r="H942" s="29"/>
      <c r="I942" s="29"/>
      <c r="J942" s="132"/>
      <c r="K942" s="29"/>
      <c r="L942" s="41" t="str">
        <f t="array" ref="L942">IF($B942="","",IF($A942&lt;&gt;"Có","Không",IF($G942="","Có",IF(IFERROR(INDEX('_bk 0830-1728 📚 Bộ câu hỏi'!$A$13:$A1000,MATCH($B942&amp;"|"&amp;$C942&amp;"|",'_bk 0830-1728 📚 Bộ câu hỏi'!$M$13:$M1000,0)),"Có")="Không","Không",IF(IFERROR(INDEX('_bk 0830-1728 📚 Bộ câu hỏi'!$A$13:$A1000,MATCH($B942&amp;"|"&amp;$C942&amp;"|"&amp;$D942,'_bk 0830-1728 📚 Bộ câu hỏi'!$M$13:$M1000,0)),"Có")="Không","Không","Có")))))</f>
        <v/>
      </c>
      <c r="M942" s="29" t="str">
        <f t="shared" si="1"/>
        <v/>
      </c>
    </row>
    <row r="943">
      <c r="A943" s="132"/>
      <c r="B943" s="29"/>
      <c r="C943" s="29"/>
      <c r="D943" s="29"/>
      <c r="E943" s="29"/>
      <c r="F943" s="29"/>
      <c r="G943" s="29"/>
      <c r="H943" s="29"/>
      <c r="I943" s="29"/>
      <c r="J943" s="132"/>
      <c r="K943" s="29"/>
      <c r="L943" s="41" t="str">
        <f t="array" ref="L943">IF($B943="","",IF($A943&lt;&gt;"Có","Không",IF($G943="","Có",IF(IFERROR(INDEX('_bk 0830-1728 📚 Bộ câu hỏi'!$A$13:$A1000,MATCH($B943&amp;"|"&amp;$C943&amp;"|",'_bk 0830-1728 📚 Bộ câu hỏi'!$M$13:$M1000,0)),"Có")="Không","Không",IF(IFERROR(INDEX('_bk 0830-1728 📚 Bộ câu hỏi'!$A$13:$A1000,MATCH($B943&amp;"|"&amp;$C943&amp;"|"&amp;$D943,'_bk 0830-1728 📚 Bộ câu hỏi'!$M$13:$M1000,0)),"Có")="Không","Không","Có")))))</f>
        <v/>
      </c>
      <c r="M943" s="29" t="str">
        <f t="shared" si="1"/>
        <v/>
      </c>
    </row>
    <row r="944">
      <c r="A944" s="132"/>
      <c r="B944" s="29"/>
      <c r="C944" s="29"/>
      <c r="D944" s="29"/>
      <c r="E944" s="29"/>
      <c r="F944" s="29"/>
      <c r="G944" s="29"/>
      <c r="H944" s="29"/>
      <c r="I944" s="29"/>
      <c r="J944" s="132"/>
      <c r="K944" s="29"/>
      <c r="L944" s="41" t="str">
        <f t="array" ref="L944">IF($B944="","",IF($A944&lt;&gt;"Có","Không",IF($G944="","Có",IF(IFERROR(INDEX('_bk 0830-1728 📚 Bộ câu hỏi'!$A$13:$A1000,MATCH($B944&amp;"|"&amp;$C944&amp;"|",'_bk 0830-1728 📚 Bộ câu hỏi'!$M$13:$M1000,0)),"Có")="Không","Không",IF(IFERROR(INDEX('_bk 0830-1728 📚 Bộ câu hỏi'!$A$13:$A1000,MATCH($B944&amp;"|"&amp;$C944&amp;"|"&amp;$D944,'_bk 0830-1728 📚 Bộ câu hỏi'!$M$13:$M1000,0)),"Có")="Không","Không","Có")))))</f>
        <v/>
      </c>
      <c r="M944" s="29" t="str">
        <f t="shared" si="1"/>
        <v/>
      </c>
    </row>
    <row r="945">
      <c r="A945" s="132"/>
      <c r="B945" s="29"/>
      <c r="C945" s="29"/>
      <c r="D945" s="29"/>
      <c r="E945" s="29"/>
      <c r="F945" s="29"/>
      <c r="G945" s="29"/>
      <c r="H945" s="29"/>
      <c r="I945" s="29"/>
      <c r="J945" s="132"/>
      <c r="K945" s="29"/>
      <c r="L945" s="41" t="str">
        <f t="array" ref="L945">IF($B945="","",IF($A945&lt;&gt;"Có","Không",IF($G945="","Có",IF(IFERROR(INDEX('_bk 0830-1728 📚 Bộ câu hỏi'!$A$13:$A1000,MATCH($B945&amp;"|"&amp;$C945&amp;"|",'_bk 0830-1728 📚 Bộ câu hỏi'!$M$13:$M1000,0)),"Có")="Không","Không",IF(IFERROR(INDEX('_bk 0830-1728 📚 Bộ câu hỏi'!$A$13:$A1000,MATCH($B945&amp;"|"&amp;$C945&amp;"|"&amp;$D945,'_bk 0830-1728 📚 Bộ câu hỏi'!$M$13:$M1000,0)),"Có")="Không","Không","Có")))))</f>
        <v/>
      </c>
      <c r="M945" s="29" t="str">
        <f t="shared" si="1"/>
        <v/>
      </c>
    </row>
    <row r="946">
      <c r="A946" s="132"/>
      <c r="B946" s="29"/>
      <c r="C946" s="29"/>
      <c r="D946" s="29"/>
      <c r="E946" s="29"/>
      <c r="F946" s="29"/>
      <c r="G946" s="29"/>
      <c r="H946" s="29"/>
      <c r="I946" s="29"/>
      <c r="J946" s="132"/>
      <c r="K946" s="29"/>
      <c r="L946" s="41" t="str">
        <f t="array" ref="L946">IF($B946="","",IF($A946&lt;&gt;"Có","Không",IF($G946="","Có",IF(IFERROR(INDEX('_bk 0830-1728 📚 Bộ câu hỏi'!$A$13:$A1000,MATCH($B946&amp;"|"&amp;$C946&amp;"|",'_bk 0830-1728 📚 Bộ câu hỏi'!$M$13:$M1000,0)),"Có")="Không","Không",IF(IFERROR(INDEX('_bk 0830-1728 📚 Bộ câu hỏi'!$A$13:$A1000,MATCH($B946&amp;"|"&amp;$C946&amp;"|"&amp;$D946,'_bk 0830-1728 📚 Bộ câu hỏi'!$M$13:$M1000,0)),"Có")="Không","Không","Có")))))</f>
        <v/>
      </c>
      <c r="M946" s="29" t="str">
        <f t="shared" si="1"/>
        <v/>
      </c>
    </row>
    <row r="947">
      <c r="A947" s="132"/>
      <c r="B947" s="29"/>
      <c r="C947" s="29"/>
      <c r="D947" s="29"/>
      <c r="E947" s="29"/>
      <c r="F947" s="29"/>
      <c r="G947" s="29"/>
      <c r="H947" s="29"/>
      <c r="I947" s="29"/>
      <c r="J947" s="132"/>
      <c r="K947" s="29"/>
      <c r="L947" s="41" t="str">
        <f t="array" ref="L947">IF($B947="","",IF($A947&lt;&gt;"Có","Không",IF($G947="","Có",IF(IFERROR(INDEX('_bk 0830-1728 📚 Bộ câu hỏi'!$A$13:$A1000,MATCH($B947&amp;"|"&amp;$C947&amp;"|",'_bk 0830-1728 📚 Bộ câu hỏi'!$M$13:$M1000,0)),"Có")="Không","Không",IF(IFERROR(INDEX('_bk 0830-1728 📚 Bộ câu hỏi'!$A$13:$A1000,MATCH($B947&amp;"|"&amp;$C947&amp;"|"&amp;$D947,'_bk 0830-1728 📚 Bộ câu hỏi'!$M$13:$M1000,0)),"Có")="Không","Không","Có")))))</f>
        <v/>
      </c>
      <c r="M947" s="29" t="str">
        <f t="shared" si="1"/>
        <v/>
      </c>
    </row>
    <row r="948">
      <c r="A948" s="132"/>
      <c r="B948" s="29"/>
      <c r="C948" s="29"/>
      <c r="D948" s="29"/>
      <c r="E948" s="29"/>
      <c r="F948" s="29"/>
      <c r="G948" s="29"/>
      <c r="H948" s="29"/>
      <c r="I948" s="29"/>
      <c r="J948" s="132"/>
      <c r="K948" s="29"/>
      <c r="L948" s="41" t="str">
        <f t="array" ref="L948">IF($B948="","",IF($A948&lt;&gt;"Có","Không",IF($G948="","Có",IF(IFERROR(INDEX('_bk 0830-1728 📚 Bộ câu hỏi'!$A$13:$A1000,MATCH($B948&amp;"|"&amp;$C948&amp;"|",'_bk 0830-1728 📚 Bộ câu hỏi'!$M$13:$M1000,0)),"Có")="Không","Không",IF(IFERROR(INDEX('_bk 0830-1728 📚 Bộ câu hỏi'!$A$13:$A1000,MATCH($B948&amp;"|"&amp;$C948&amp;"|"&amp;$D948,'_bk 0830-1728 📚 Bộ câu hỏi'!$M$13:$M1000,0)),"Có")="Không","Không","Có")))))</f>
        <v/>
      </c>
      <c r="M948" s="29" t="str">
        <f t="shared" si="1"/>
        <v/>
      </c>
    </row>
    <row r="949">
      <c r="A949" s="132"/>
      <c r="B949" s="29"/>
      <c r="C949" s="29"/>
      <c r="D949" s="29"/>
      <c r="E949" s="29"/>
      <c r="F949" s="29"/>
      <c r="G949" s="29"/>
      <c r="H949" s="29"/>
      <c r="I949" s="29"/>
      <c r="J949" s="132"/>
      <c r="K949" s="29"/>
      <c r="L949" s="41" t="str">
        <f t="array" ref="L949">IF($B949="","",IF($A949&lt;&gt;"Có","Không",IF($G949="","Có",IF(IFERROR(INDEX('_bk 0830-1728 📚 Bộ câu hỏi'!$A$13:$A1000,MATCH($B949&amp;"|"&amp;$C949&amp;"|",'_bk 0830-1728 📚 Bộ câu hỏi'!$M$13:$M1000,0)),"Có")="Không","Không",IF(IFERROR(INDEX('_bk 0830-1728 📚 Bộ câu hỏi'!$A$13:$A1000,MATCH($B949&amp;"|"&amp;$C949&amp;"|"&amp;$D949,'_bk 0830-1728 📚 Bộ câu hỏi'!$M$13:$M1000,0)),"Có")="Không","Không","Có")))))</f>
        <v/>
      </c>
      <c r="M949" s="29" t="str">
        <f t="shared" si="1"/>
        <v/>
      </c>
    </row>
    <row r="950">
      <c r="A950" s="132"/>
      <c r="B950" s="29"/>
      <c r="C950" s="29"/>
      <c r="D950" s="29"/>
      <c r="E950" s="29"/>
      <c r="F950" s="29"/>
      <c r="G950" s="29"/>
      <c r="H950" s="29"/>
      <c r="I950" s="29"/>
      <c r="J950" s="132"/>
      <c r="K950" s="29"/>
      <c r="L950" s="41" t="str">
        <f t="array" ref="L950">IF($B950="","",IF($A950&lt;&gt;"Có","Không",IF($G950="","Có",IF(IFERROR(INDEX('_bk 0830-1728 📚 Bộ câu hỏi'!$A$13:$A1000,MATCH($B950&amp;"|"&amp;$C950&amp;"|",'_bk 0830-1728 📚 Bộ câu hỏi'!$M$13:$M1000,0)),"Có")="Không","Không",IF(IFERROR(INDEX('_bk 0830-1728 📚 Bộ câu hỏi'!$A$13:$A1000,MATCH($B950&amp;"|"&amp;$C950&amp;"|"&amp;$D950,'_bk 0830-1728 📚 Bộ câu hỏi'!$M$13:$M1000,0)),"Có")="Không","Không","Có")))))</f>
        <v/>
      </c>
      <c r="M950" s="29" t="str">
        <f t="shared" si="1"/>
        <v/>
      </c>
    </row>
    <row r="951">
      <c r="A951" s="132"/>
      <c r="B951" s="29"/>
      <c r="C951" s="29"/>
      <c r="D951" s="29"/>
      <c r="E951" s="29"/>
      <c r="F951" s="29"/>
      <c r="G951" s="29"/>
      <c r="H951" s="29"/>
      <c r="I951" s="29"/>
      <c r="J951" s="132"/>
      <c r="K951" s="29"/>
      <c r="L951" s="41" t="str">
        <f t="array" ref="L951">IF($B951="","",IF($A951&lt;&gt;"Có","Không",IF($G951="","Có",IF(IFERROR(INDEX('_bk 0830-1728 📚 Bộ câu hỏi'!$A$13:$A1000,MATCH($B951&amp;"|"&amp;$C951&amp;"|",'_bk 0830-1728 📚 Bộ câu hỏi'!$M$13:$M1000,0)),"Có")="Không","Không",IF(IFERROR(INDEX('_bk 0830-1728 📚 Bộ câu hỏi'!$A$13:$A1000,MATCH($B951&amp;"|"&amp;$C951&amp;"|"&amp;$D951,'_bk 0830-1728 📚 Bộ câu hỏi'!$M$13:$M1000,0)),"Có")="Không","Không","Có")))))</f>
        <v/>
      </c>
      <c r="M951" s="29" t="str">
        <f t="shared" si="1"/>
        <v/>
      </c>
    </row>
    <row r="952">
      <c r="A952" s="132"/>
      <c r="B952" s="29"/>
      <c r="C952" s="29"/>
      <c r="D952" s="29"/>
      <c r="E952" s="29"/>
      <c r="F952" s="29"/>
      <c r="G952" s="29"/>
      <c r="H952" s="29"/>
      <c r="I952" s="29"/>
      <c r="J952" s="132"/>
      <c r="K952" s="29"/>
      <c r="L952" s="41" t="str">
        <f t="array" ref="L952">IF($B952="","",IF($A952&lt;&gt;"Có","Không",IF($G952="","Có",IF(IFERROR(INDEX('_bk 0830-1728 📚 Bộ câu hỏi'!$A$13:$A1000,MATCH($B952&amp;"|"&amp;$C952&amp;"|",'_bk 0830-1728 📚 Bộ câu hỏi'!$M$13:$M1000,0)),"Có")="Không","Không",IF(IFERROR(INDEX('_bk 0830-1728 📚 Bộ câu hỏi'!$A$13:$A1000,MATCH($B952&amp;"|"&amp;$C952&amp;"|"&amp;$D952,'_bk 0830-1728 📚 Bộ câu hỏi'!$M$13:$M1000,0)),"Có")="Không","Không","Có")))))</f>
        <v/>
      </c>
      <c r="M952" s="29" t="str">
        <f t="shared" si="1"/>
        <v/>
      </c>
    </row>
    <row r="953">
      <c r="A953" s="132"/>
      <c r="B953" s="29"/>
      <c r="C953" s="29"/>
      <c r="D953" s="29"/>
      <c r="E953" s="29"/>
      <c r="F953" s="29"/>
      <c r="G953" s="29"/>
      <c r="H953" s="29"/>
      <c r="I953" s="29"/>
      <c r="J953" s="132"/>
      <c r="K953" s="29"/>
      <c r="L953" s="41" t="str">
        <f t="array" ref="L953">IF($B953="","",IF($A953&lt;&gt;"Có","Không",IF($G953="","Có",IF(IFERROR(INDEX('_bk 0830-1728 📚 Bộ câu hỏi'!$A$13:$A1000,MATCH($B953&amp;"|"&amp;$C953&amp;"|",'_bk 0830-1728 📚 Bộ câu hỏi'!$M$13:$M1000,0)),"Có")="Không","Không",IF(IFERROR(INDEX('_bk 0830-1728 📚 Bộ câu hỏi'!$A$13:$A1000,MATCH($B953&amp;"|"&amp;$C953&amp;"|"&amp;$D953,'_bk 0830-1728 📚 Bộ câu hỏi'!$M$13:$M1000,0)),"Có")="Không","Không","Có")))))</f>
        <v/>
      </c>
      <c r="M953" s="29" t="str">
        <f t="shared" si="1"/>
        <v/>
      </c>
    </row>
    <row r="954">
      <c r="A954" s="132"/>
      <c r="B954" s="29"/>
      <c r="C954" s="29"/>
      <c r="D954" s="29"/>
      <c r="E954" s="29"/>
      <c r="F954" s="29"/>
      <c r="G954" s="29"/>
      <c r="H954" s="29"/>
      <c r="I954" s="29"/>
      <c r="J954" s="132"/>
      <c r="K954" s="29"/>
      <c r="L954" s="41" t="str">
        <f t="array" ref="L954">IF($B954="","",IF($A954&lt;&gt;"Có","Không",IF($G954="","Có",IF(IFERROR(INDEX('_bk 0830-1728 📚 Bộ câu hỏi'!$A$13:$A1000,MATCH($B954&amp;"|"&amp;$C954&amp;"|",'_bk 0830-1728 📚 Bộ câu hỏi'!$M$13:$M1000,0)),"Có")="Không","Không",IF(IFERROR(INDEX('_bk 0830-1728 📚 Bộ câu hỏi'!$A$13:$A1000,MATCH($B954&amp;"|"&amp;$C954&amp;"|"&amp;$D954,'_bk 0830-1728 📚 Bộ câu hỏi'!$M$13:$M1000,0)),"Có")="Không","Không","Có")))))</f>
        <v/>
      </c>
      <c r="M954" s="29" t="str">
        <f t="shared" si="1"/>
        <v/>
      </c>
    </row>
    <row r="955">
      <c r="A955" s="132"/>
      <c r="B955" s="29"/>
      <c r="C955" s="29"/>
      <c r="D955" s="29"/>
      <c r="E955" s="29"/>
      <c r="F955" s="29"/>
      <c r="G955" s="29"/>
      <c r="H955" s="29"/>
      <c r="I955" s="29"/>
      <c r="J955" s="132"/>
      <c r="K955" s="29"/>
      <c r="L955" s="41" t="str">
        <f t="array" ref="L955">IF($B955="","",IF($A955&lt;&gt;"Có","Không",IF($G955="","Có",IF(IFERROR(INDEX('_bk 0830-1728 📚 Bộ câu hỏi'!$A$13:$A1000,MATCH($B955&amp;"|"&amp;$C955&amp;"|",'_bk 0830-1728 📚 Bộ câu hỏi'!$M$13:$M1000,0)),"Có")="Không","Không",IF(IFERROR(INDEX('_bk 0830-1728 📚 Bộ câu hỏi'!$A$13:$A1000,MATCH($B955&amp;"|"&amp;$C955&amp;"|"&amp;$D955,'_bk 0830-1728 📚 Bộ câu hỏi'!$M$13:$M1000,0)),"Có")="Không","Không","Có")))))</f>
        <v/>
      </c>
      <c r="M955" s="29" t="str">
        <f t="shared" si="1"/>
        <v/>
      </c>
    </row>
    <row r="956">
      <c r="A956" s="132"/>
      <c r="B956" s="29"/>
      <c r="C956" s="29"/>
      <c r="D956" s="29"/>
      <c r="E956" s="29"/>
      <c r="F956" s="29"/>
      <c r="G956" s="29"/>
      <c r="H956" s="29"/>
      <c r="I956" s="29"/>
      <c r="J956" s="132"/>
      <c r="K956" s="29"/>
      <c r="L956" s="41" t="str">
        <f t="array" ref="L956">IF($B956="","",IF($A956&lt;&gt;"Có","Không",IF($G956="","Có",IF(IFERROR(INDEX('_bk 0830-1728 📚 Bộ câu hỏi'!$A$13:$A1000,MATCH($B956&amp;"|"&amp;$C956&amp;"|",'_bk 0830-1728 📚 Bộ câu hỏi'!$M$13:$M1000,0)),"Có")="Không","Không",IF(IFERROR(INDEX('_bk 0830-1728 📚 Bộ câu hỏi'!$A$13:$A1000,MATCH($B956&amp;"|"&amp;$C956&amp;"|"&amp;$D956,'_bk 0830-1728 📚 Bộ câu hỏi'!$M$13:$M1000,0)),"Có")="Không","Không","Có")))))</f>
        <v/>
      </c>
      <c r="M956" s="29" t="str">
        <f t="shared" si="1"/>
        <v/>
      </c>
    </row>
    <row r="957">
      <c r="A957" s="132"/>
      <c r="B957" s="29"/>
      <c r="C957" s="29"/>
      <c r="D957" s="29"/>
      <c r="E957" s="29"/>
      <c r="F957" s="29"/>
      <c r="G957" s="29"/>
      <c r="H957" s="29"/>
      <c r="I957" s="29"/>
      <c r="J957" s="132"/>
      <c r="K957" s="29"/>
      <c r="L957" s="41" t="str">
        <f t="array" ref="L957">IF($B957="","",IF($A957&lt;&gt;"Có","Không",IF($G957="","Có",IF(IFERROR(INDEX('_bk 0830-1728 📚 Bộ câu hỏi'!$A$13:$A1000,MATCH($B957&amp;"|"&amp;$C957&amp;"|",'_bk 0830-1728 📚 Bộ câu hỏi'!$M$13:$M1000,0)),"Có")="Không","Không",IF(IFERROR(INDEX('_bk 0830-1728 📚 Bộ câu hỏi'!$A$13:$A1000,MATCH($B957&amp;"|"&amp;$C957&amp;"|"&amp;$D957,'_bk 0830-1728 📚 Bộ câu hỏi'!$M$13:$M1000,0)),"Có")="Không","Không","Có")))))</f>
        <v/>
      </c>
      <c r="M957" s="29" t="str">
        <f t="shared" si="1"/>
        <v/>
      </c>
    </row>
    <row r="958">
      <c r="A958" s="132"/>
      <c r="B958" s="29"/>
      <c r="C958" s="29"/>
      <c r="D958" s="29"/>
      <c r="E958" s="29"/>
      <c r="F958" s="29"/>
      <c r="G958" s="29"/>
      <c r="H958" s="29"/>
      <c r="I958" s="29"/>
      <c r="J958" s="132"/>
      <c r="K958" s="29"/>
      <c r="L958" s="41" t="str">
        <f t="array" ref="L958">IF($B958="","",IF($A958&lt;&gt;"Có","Không",IF($G958="","Có",IF(IFERROR(INDEX('_bk 0830-1728 📚 Bộ câu hỏi'!$A$13:$A1000,MATCH($B958&amp;"|"&amp;$C958&amp;"|",'_bk 0830-1728 📚 Bộ câu hỏi'!$M$13:$M1000,0)),"Có")="Không","Không",IF(IFERROR(INDEX('_bk 0830-1728 📚 Bộ câu hỏi'!$A$13:$A1000,MATCH($B958&amp;"|"&amp;$C958&amp;"|"&amp;$D958,'_bk 0830-1728 📚 Bộ câu hỏi'!$M$13:$M1000,0)),"Có")="Không","Không","Có")))))</f>
        <v/>
      </c>
      <c r="M958" s="29" t="str">
        <f t="shared" si="1"/>
        <v/>
      </c>
    </row>
    <row r="959">
      <c r="A959" s="132"/>
      <c r="B959" s="29"/>
      <c r="C959" s="29"/>
      <c r="D959" s="29"/>
      <c r="E959" s="29"/>
      <c r="F959" s="29"/>
      <c r="G959" s="29"/>
      <c r="H959" s="29"/>
      <c r="I959" s="29"/>
      <c r="J959" s="132"/>
      <c r="K959" s="29"/>
      <c r="L959" s="41" t="str">
        <f t="array" ref="L959">IF($B959="","",IF($A959&lt;&gt;"Có","Không",IF($G959="","Có",IF(IFERROR(INDEX('_bk 0830-1728 📚 Bộ câu hỏi'!$A$13:$A1000,MATCH($B959&amp;"|"&amp;$C959&amp;"|",'_bk 0830-1728 📚 Bộ câu hỏi'!$M$13:$M1000,0)),"Có")="Không","Không",IF(IFERROR(INDEX('_bk 0830-1728 📚 Bộ câu hỏi'!$A$13:$A1000,MATCH($B959&amp;"|"&amp;$C959&amp;"|"&amp;$D959,'_bk 0830-1728 📚 Bộ câu hỏi'!$M$13:$M1000,0)),"Có")="Không","Không","Có")))))</f>
        <v/>
      </c>
      <c r="M959" s="29" t="str">
        <f t="shared" si="1"/>
        <v/>
      </c>
    </row>
    <row r="960">
      <c r="A960" s="132"/>
      <c r="B960" s="29"/>
      <c r="C960" s="29"/>
      <c r="D960" s="29"/>
      <c r="E960" s="29"/>
      <c r="F960" s="29"/>
      <c r="G960" s="29"/>
      <c r="H960" s="29"/>
      <c r="I960" s="29"/>
      <c r="J960" s="132"/>
      <c r="K960" s="29"/>
      <c r="L960" s="41" t="str">
        <f t="array" ref="L960">IF($B960="","",IF($A960&lt;&gt;"Có","Không",IF($G960="","Có",IF(IFERROR(INDEX('_bk 0830-1728 📚 Bộ câu hỏi'!$A$13:$A1000,MATCH($B960&amp;"|"&amp;$C960&amp;"|",'_bk 0830-1728 📚 Bộ câu hỏi'!$M$13:$M1000,0)),"Có")="Không","Không",IF(IFERROR(INDEX('_bk 0830-1728 📚 Bộ câu hỏi'!$A$13:$A1000,MATCH($B960&amp;"|"&amp;$C960&amp;"|"&amp;$D960,'_bk 0830-1728 📚 Bộ câu hỏi'!$M$13:$M1000,0)),"Có")="Không","Không","Có")))))</f>
        <v/>
      </c>
      <c r="M960" s="29" t="str">
        <f t="shared" si="1"/>
        <v/>
      </c>
    </row>
    <row r="961">
      <c r="A961" s="132"/>
      <c r="B961" s="29"/>
      <c r="C961" s="29"/>
      <c r="D961" s="29"/>
      <c r="E961" s="29"/>
      <c r="F961" s="29"/>
      <c r="G961" s="29"/>
      <c r="H961" s="29"/>
      <c r="I961" s="29"/>
      <c r="J961" s="132"/>
      <c r="K961" s="29"/>
      <c r="L961" s="41" t="str">
        <f t="array" ref="L961">IF($B961="","",IF($A961&lt;&gt;"Có","Không",IF($G961="","Có",IF(IFERROR(INDEX('_bk 0830-1728 📚 Bộ câu hỏi'!$A$13:$A1000,MATCH($B961&amp;"|"&amp;$C961&amp;"|",'_bk 0830-1728 📚 Bộ câu hỏi'!$M$13:$M1000,0)),"Có")="Không","Không",IF(IFERROR(INDEX('_bk 0830-1728 📚 Bộ câu hỏi'!$A$13:$A1000,MATCH($B961&amp;"|"&amp;$C961&amp;"|"&amp;$D961,'_bk 0830-1728 📚 Bộ câu hỏi'!$M$13:$M1000,0)),"Có")="Không","Không","Có")))))</f>
        <v/>
      </c>
      <c r="M961" s="29" t="str">
        <f t="shared" si="1"/>
        <v/>
      </c>
    </row>
    <row r="962">
      <c r="A962" s="132"/>
      <c r="B962" s="29"/>
      <c r="C962" s="29"/>
      <c r="D962" s="29"/>
      <c r="E962" s="29"/>
      <c r="F962" s="29"/>
      <c r="G962" s="29"/>
      <c r="H962" s="29"/>
      <c r="I962" s="29"/>
      <c r="J962" s="132"/>
      <c r="K962" s="29"/>
      <c r="L962" s="41" t="str">
        <f t="array" ref="L962">IF($B962="","",IF($A962&lt;&gt;"Có","Không",IF($G962="","Có",IF(IFERROR(INDEX('_bk 0830-1728 📚 Bộ câu hỏi'!$A$13:$A1000,MATCH($B962&amp;"|"&amp;$C962&amp;"|",'_bk 0830-1728 📚 Bộ câu hỏi'!$M$13:$M1000,0)),"Có")="Không","Không",IF(IFERROR(INDEX('_bk 0830-1728 📚 Bộ câu hỏi'!$A$13:$A1000,MATCH($B962&amp;"|"&amp;$C962&amp;"|"&amp;$D962,'_bk 0830-1728 📚 Bộ câu hỏi'!$M$13:$M1000,0)),"Có")="Không","Không","Có")))))</f>
        <v/>
      </c>
      <c r="M962" s="29" t="str">
        <f t="shared" si="1"/>
        <v/>
      </c>
    </row>
    <row r="963">
      <c r="A963" s="132"/>
      <c r="B963" s="29"/>
      <c r="C963" s="29"/>
      <c r="D963" s="29"/>
      <c r="E963" s="29"/>
      <c r="F963" s="29"/>
      <c r="G963" s="29"/>
      <c r="H963" s="29"/>
      <c r="I963" s="29"/>
      <c r="J963" s="132"/>
      <c r="K963" s="29"/>
      <c r="L963" s="41" t="str">
        <f t="array" ref="L963">IF($B963="","",IF($A963&lt;&gt;"Có","Không",IF($G963="","Có",IF(IFERROR(INDEX('_bk 0830-1728 📚 Bộ câu hỏi'!$A$13:$A1000,MATCH($B963&amp;"|"&amp;$C963&amp;"|",'_bk 0830-1728 📚 Bộ câu hỏi'!$M$13:$M1000,0)),"Có")="Không","Không",IF(IFERROR(INDEX('_bk 0830-1728 📚 Bộ câu hỏi'!$A$13:$A1000,MATCH($B963&amp;"|"&amp;$C963&amp;"|"&amp;$D963,'_bk 0830-1728 📚 Bộ câu hỏi'!$M$13:$M1000,0)),"Có")="Không","Không","Có")))))</f>
        <v/>
      </c>
      <c r="M963" s="29" t="str">
        <f t="shared" si="1"/>
        <v/>
      </c>
    </row>
    <row r="964">
      <c r="A964" s="132"/>
      <c r="B964" s="29"/>
      <c r="C964" s="29"/>
      <c r="D964" s="29"/>
      <c r="E964" s="29"/>
      <c r="F964" s="29"/>
      <c r="G964" s="29"/>
      <c r="H964" s="29"/>
      <c r="I964" s="29"/>
      <c r="J964" s="132"/>
      <c r="K964" s="29"/>
      <c r="L964" s="41" t="str">
        <f t="array" ref="L964">IF($B964="","",IF($A964&lt;&gt;"Có","Không",IF($G964="","Có",IF(IFERROR(INDEX('_bk 0830-1728 📚 Bộ câu hỏi'!$A$13:$A1000,MATCH($B964&amp;"|"&amp;$C964&amp;"|",'_bk 0830-1728 📚 Bộ câu hỏi'!$M$13:$M1000,0)),"Có")="Không","Không",IF(IFERROR(INDEX('_bk 0830-1728 📚 Bộ câu hỏi'!$A$13:$A1000,MATCH($B964&amp;"|"&amp;$C964&amp;"|"&amp;$D964,'_bk 0830-1728 📚 Bộ câu hỏi'!$M$13:$M1000,0)),"Có")="Không","Không","Có")))))</f>
        <v/>
      </c>
      <c r="M964" s="29" t="str">
        <f t="shared" si="1"/>
        <v/>
      </c>
    </row>
    <row r="965">
      <c r="A965" s="132"/>
      <c r="B965" s="29"/>
      <c r="C965" s="29"/>
      <c r="D965" s="29"/>
      <c r="E965" s="29"/>
      <c r="F965" s="29"/>
      <c r="G965" s="29"/>
      <c r="H965" s="29"/>
      <c r="I965" s="29"/>
      <c r="J965" s="132"/>
      <c r="K965" s="29"/>
      <c r="L965" s="41" t="str">
        <f t="array" ref="L965">IF($B965="","",IF($A965&lt;&gt;"Có","Không",IF($G965="","Có",IF(IFERROR(INDEX('_bk 0830-1728 📚 Bộ câu hỏi'!$A$13:$A1000,MATCH($B965&amp;"|"&amp;$C965&amp;"|",'_bk 0830-1728 📚 Bộ câu hỏi'!$M$13:$M1000,0)),"Có")="Không","Không",IF(IFERROR(INDEX('_bk 0830-1728 📚 Bộ câu hỏi'!$A$13:$A1000,MATCH($B965&amp;"|"&amp;$C965&amp;"|"&amp;$D965,'_bk 0830-1728 📚 Bộ câu hỏi'!$M$13:$M1000,0)),"Có")="Không","Không","Có")))))</f>
        <v/>
      </c>
      <c r="M965" s="29" t="str">
        <f t="shared" si="1"/>
        <v/>
      </c>
    </row>
    <row r="966">
      <c r="A966" s="132"/>
      <c r="B966" s="29"/>
      <c r="C966" s="29"/>
      <c r="D966" s="29"/>
      <c r="E966" s="29"/>
      <c r="F966" s="29"/>
      <c r="G966" s="29"/>
      <c r="H966" s="29"/>
      <c r="I966" s="29"/>
      <c r="J966" s="132"/>
      <c r="K966" s="29"/>
      <c r="L966" s="41" t="str">
        <f t="array" ref="L966">IF($B966="","",IF($A966&lt;&gt;"Có","Không",IF($G966="","Có",IF(IFERROR(INDEX('_bk 0830-1728 📚 Bộ câu hỏi'!$A$13:$A1000,MATCH($B966&amp;"|"&amp;$C966&amp;"|",'_bk 0830-1728 📚 Bộ câu hỏi'!$M$13:$M1000,0)),"Có")="Không","Không",IF(IFERROR(INDEX('_bk 0830-1728 📚 Bộ câu hỏi'!$A$13:$A1000,MATCH($B966&amp;"|"&amp;$C966&amp;"|"&amp;$D966,'_bk 0830-1728 📚 Bộ câu hỏi'!$M$13:$M1000,0)),"Có")="Không","Không","Có")))))</f>
        <v/>
      </c>
      <c r="M966" s="29" t="str">
        <f t="shared" si="1"/>
        <v/>
      </c>
    </row>
    <row r="967">
      <c r="A967" s="132"/>
      <c r="B967" s="29"/>
      <c r="C967" s="29"/>
      <c r="D967" s="29"/>
      <c r="E967" s="29"/>
      <c r="F967" s="29"/>
      <c r="G967" s="29"/>
      <c r="H967" s="29"/>
      <c r="I967" s="29"/>
      <c r="J967" s="132"/>
      <c r="K967" s="29"/>
      <c r="L967" s="41" t="str">
        <f t="array" ref="L967">IF($B967="","",IF($A967&lt;&gt;"Có","Không",IF($G967="","Có",IF(IFERROR(INDEX('_bk 0830-1728 📚 Bộ câu hỏi'!$A$13:$A1000,MATCH($B967&amp;"|"&amp;$C967&amp;"|",'_bk 0830-1728 📚 Bộ câu hỏi'!$M$13:$M1000,0)),"Có")="Không","Không",IF(IFERROR(INDEX('_bk 0830-1728 📚 Bộ câu hỏi'!$A$13:$A1000,MATCH($B967&amp;"|"&amp;$C967&amp;"|"&amp;$D967,'_bk 0830-1728 📚 Bộ câu hỏi'!$M$13:$M1000,0)),"Có")="Không","Không","Có")))))</f>
        <v/>
      </c>
      <c r="M967" s="29" t="str">
        <f t="shared" si="1"/>
        <v/>
      </c>
    </row>
    <row r="968">
      <c r="A968" s="132"/>
      <c r="B968" s="29"/>
      <c r="C968" s="29"/>
      <c r="D968" s="29"/>
      <c r="E968" s="29"/>
      <c r="F968" s="29"/>
      <c r="G968" s="29"/>
      <c r="H968" s="29"/>
      <c r="I968" s="29"/>
      <c r="J968" s="132"/>
      <c r="K968" s="29"/>
      <c r="L968" s="41" t="str">
        <f t="array" ref="L968">IF($B968="","",IF($A968&lt;&gt;"Có","Không",IF($G968="","Có",IF(IFERROR(INDEX('_bk 0830-1728 📚 Bộ câu hỏi'!$A$13:$A1000,MATCH($B968&amp;"|"&amp;$C968&amp;"|",'_bk 0830-1728 📚 Bộ câu hỏi'!$M$13:$M1000,0)),"Có")="Không","Không",IF(IFERROR(INDEX('_bk 0830-1728 📚 Bộ câu hỏi'!$A$13:$A1000,MATCH($B968&amp;"|"&amp;$C968&amp;"|"&amp;$D968,'_bk 0830-1728 📚 Bộ câu hỏi'!$M$13:$M1000,0)),"Có")="Không","Không","Có")))))</f>
        <v/>
      </c>
      <c r="M968" s="29" t="str">
        <f t="shared" si="1"/>
        <v/>
      </c>
    </row>
    <row r="969">
      <c r="A969" s="132"/>
      <c r="B969" s="29"/>
      <c r="C969" s="29"/>
      <c r="D969" s="29"/>
      <c r="E969" s="29"/>
      <c r="F969" s="29"/>
      <c r="G969" s="29"/>
      <c r="H969" s="29"/>
      <c r="I969" s="29"/>
      <c r="J969" s="132"/>
      <c r="K969" s="29"/>
      <c r="L969" s="41" t="str">
        <f t="array" ref="L969">IF($B969="","",IF($A969&lt;&gt;"Có","Không",IF($G969="","Có",IF(IFERROR(INDEX('_bk 0830-1728 📚 Bộ câu hỏi'!$A$13:$A1000,MATCH($B969&amp;"|"&amp;$C969&amp;"|",'_bk 0830-1728 📚 Bộ câu hỏi'!$M$13:$M1000,0)),"Có")="Không","Không",IF(IFERROR(INDEX('_bk 0830-1728 📚 Bộ câu hỏi'!$A$13:$A1000,MATCH($B969&amp;"|"&amp;$C969&amp;"|"&amp;$D969,'_bk 0830-1728 📚 Bộ câu hỏi'!$M$13:$M1000,0)),"Có")="Không","Không","Có")))))</f>
        <v/>
      </c>
      <c r="M969" s="29" t="str">
        <f t="shared" si="1"/>
        <v/>
      </c>
    </row>
    <row r="970">
      <c r="A970" s="132"/>
      <c r="B970" s="29"/>
      <c r="C970" s="29"/>
      <c r="D970" s="29"/>
      <c r="E970" s="29"/>
      <c r="F970" s="29"/>
      <c r="G970" s="29"/>
      <c r="H970" s="29"/>
      <c r="I970" s="29"/>
      <c r="J970" s="132"/>
      <c r="K970" s="29"/>
      <c r="L970" s="41" t="str">
        <f t="array" ref="L970">IF($B970="","",IF($A970&lt;&gt;"Có","Không",IF($G970="","Có",IF(IFERROR(INDEX('_bk 0830-1728 📚 Bộ câu hỏi'!$A$13:$A1000,MATCH($B970&amp;"|"&amp;$C970&amp;"|",'_bk 0830-1728 📚 Bộ câu hỏi'!$M$13:$M1000,0)),"Có")="Không","Không",IF(IFERROR(INDEX('_bk 0830-1728 📚 Bộ câu hỏi'!$A$13:$A1000,MATCH($B970&amp;"|"&amp;$C970&amp;"|"&amp;$D970,'_bk 0830-1728 📚 Bộ câu hỏi'!$M$13:$M1000,0)),"Có")="Không","Không","Có")))))</f>
        <v/>
      </c>
      <c r="M970" s="29" t="str">
        <f t="shared" si="1"/>
        <v/>
      </c>
    </row>
    <row r="971">
      <c r="A971" s="132"/>
      <c r="B971" s="29"/>
      <c r="C971" s="29"/>
      <c r="D971" s="29"/>
      <c r="E971" s="29"/>
      <c r="F971" s="29"/>
      <c r="G971" s="29"/>
      <c r="H971" s="29"/>
      <c r="I971" s="29"/>
      <c r="J971" s="132"/>
      <c r="K971" s="29"/>
      <c r="L971" s="41" t="str">
        <f t="array" ref="L971">IF($B971="","",IF($A971&lt;&gt;"Có","Không",IF($G971="","Có",IF(IFERROR(INDEX('_bk 0830-1728 📚 Bộ câu hỏi'!$A$13:$A1000,MATCH($B971&amp;"|"&amp;$C971&amp;"|",'_bk 0830-1728 📚 Bộ câu hỏi'!$M$13:$M1000,0)),"Có")="Không","Không",IF(IFERROR(INDEX('_bk 0830-1728 📚 Bộ câu hỏi'!$A$13:$A1000,MATCH($B971&amp;"|"&amp;$C971&amp;"|"&amp;$D971,'_bk 0830-1728 📚 Bộ câu hỏi'!$M$13:$M1000,0)),"Có")="Không","Không","Có")))))</f>
        <v/>
      </c>
      <c r="M971" s="29" t="str">
        <f t="shared" si="1"/>
        <v/>
      </c>
    </row>
    <row r="972">
      <c r="A972" s="132"/>
      <c r="B972" s="29"/>
      <c r="C972" s="29"/>
      <c r="D972" s="29"/>
      <c r="E972" s="29"/>
      <c r="F972" s="29"/>
      <c r="G972" s="29"/>
      <c r="H972" s="29"/>
      <c r="I972" s="29"/>
      <c r="J972" s="132"/>
      <c r="K972" s="29"/>
      <c r="L972" s="41" t="str">
        <f t="array" ref="L972">IF($B972="","",IF($A972&lt;&gt;"Có","Không",IF($G972="","Có",IF(IFERROR(INDEX('_bk 0830-1728 📚 Bộ câu hỏi'!$A$13:$A1000,MATCH($B972&amp;"|"&amp;$C972&amp;"|",'_bk 0830-1728 📚 Bộ câu hỏi'!$M$13:$M1000,0)),"Có")="Không","Không",IF(IFERROR(INDEX('_bk 0830-1728 📚 Bộ câu hỏi'!$A$13:$A1000,MATCH($B972&amp;"|"&amp;$C972&amp;"|"&amp;$D972,'_bk 0830-1728 📚 Bộ câu hỏi'!$M$13:$M1000,0)),"Có")="Không","Không","Có")))))</f>
        <v/>
      </c>
      <c r="M972" s="29" t="str">
        <f t="shared" si="1"/>
        <v/>
      </c>
    </row>
    <row r="973">
      <c r="A973" s="132"/>
      <c r="B973" s="29"/>
      <c r="C973" s="29"/>
      <c r="D973" s="29"/>
      <c r="E973" s="29"/>
      <c r="F973" s="29"/>
      <c r="G973" s="29"/>
      <c r="H973" s="29"/>
      <c r="I973" s="29"/>
      <c r="J973" s="132"/>
      <c r="K973" s="29"/>
      <c r="L973" s="41" t="str">
        <f t="array" ref="L973">IF($B973="","",IF($A973&lt;&gt;"Có","Không",IF($G973="","Có",IF(IFERROR(INDEX('_bk 0830-1728 📚 Bộ câu hỏi'!$A$13:$A1000,MATCH($B973&amp;"|"&amp;$C973&amp;"|",'_bk 0830-1728 📚 Bộ câu hỏi'!$M$13:$M1000,0)),"Có")="Không","Không",IF(IFERROR(INDEX('_bk 0830-1728 📚 Bộ câu hỏi'!$A$13:$A1000,MATCH($B973&amp;"|"&amp;$C973&amp;"|"&amp;$D973,'_bk 0830-1728 📚 Bộ câu hỏi'!$M$13:$M1000,0)),"Có")="Không","Không","Có")))))</f>
        <v/>
      </c>
      <c r="M973" s="29" t="str">
        <f t="shared" si="1"/>
        <v/>
      </c>
    </row>
    <row r="974">
      <c r="A974" s="132"/>
      <c r="B974" s="29"/>
      <c r="C974" s="29"/>
      <c r="D974" s="29"/>
      <c r="E974" s="29"/>
      <c r="F974" s="29"/>
      <c r="G974" s="29"/>
      <c r="H974" s="29"/>
      <c r="I974" s="29"/>
      <c r="J974" s="132"/>
      <c r="K974" s="29"/>
      <c r="L974" s="41" t="str">
        <f t="array" ref="L974">IF($B974="","",IF($A974&lt;&gt;"Có","Không",IF($G974="","Có",IF(IFERROR(INDEX('_bk 0830-1728 📚 Bộ câu hỏi'!$A$13:$A1000,MATCH($B974&amp;"|"&amp;$C974&amp;"|",'_bk 0830-1728 📚 Bộ câu hỏi'!$M$13:$M1000,0)),"Có")="Không","Không",IF(IFERROR(INDEX('_bk 0830-1728 📚 Bộ câu hỏi'!$A$13:$A1000,MATCH($B974&amp;"|"&amp;$C974&amp;"|"&amp;$D974,'_bk 0830-1728 📚 Bộ câu hỏi'!$M$13:$M1000,0)),"Có")="Không","Không","Có")))))</f>
        <v/>
      </c>
      <c r="M974" s="29" t="str">
        <f t="shared" si="1"/>
        <v/>
      </c>
    </row>
    <row r="975">
      <c r="A975" s="132"/>
      <c r="B975" s="29"/>
      <c r="C975" s="29"/>
      <c r="D975" s="29"/>
      <c r="E975" s="29"/>
      <c r="F975" s="29"/>
      <c r="G975" s="29"/>
      <c r="H975" s="29"/>
      <c r="I975" s="29"/>
      <c r="J975" s="132"/>
      <c r="K975" s="29"/>
      <c r="L975" s="41" t="str">
        <f t="array" ref="L975">IF($B975="","",IF($A975&lt;&gt;"Có","Không",IF($G975="","Có",IF(IFERROR(INDEX('_bk 0830-1728 📚 Bộ câu hỏi'!$A$13:$A1000,MATCH($B975&amp;"|"&amp;$C975&amp;"|",'_bk 0830-1728 📚 Bộ câu hỏi'!$M$13:$M1000,0)),"Có")="Không","Không",IF(IFERROR(INDEX('_bk 0830-1728 📚 Bộ câu hỏi'!$A$13:$A1000,MATCH($B975&amp;"|"&amp;$C975&amp;"|"&amp;$D975,'_bk 0830-1728 📚 Bộ câu hỏi'!$M$13:$M1000,0)),"Có")="Không","Không","Có")))))</f>
        <v/>
      </c>
      <c r="M975" s="29" t="str">
        <f t="shared" si="1"/>
        <v/>
      </c>
    </row>
    <row r="976">
      <c r="A976" s="132"/>
      <c r="B976" s="29"/>
      <c r="C976" s="29"/>
      <c r="D976" s="29"/>
      <c r="E976" s="29"/>
      <c r="F976" s="29"/>
      <c r="G976" s="29"/>
      <c r="H976" s="29"/>
      <c r="I976" s="29"/>
      <c r="J976" s="132"/>
      <c r="K976" s="29"/>
      <c r="L976" s="41" t="str">
        <f t="array" ref="L976">IF($B976="","",IF($A976&lt;&gt;"Có","Không",IF($G976="","Có",IF(IFERROR(INDEX('_bk 0830-1728 📚 Bộ câu hỏi'!$A$13:$A1000,MATCH($B976&amp;"|"&amp;$C976&amp;"|",'_bk 0830-1728 📚 Bộ câu hỏi'!$M$13:$M1000,0)),"Có")="Không","Không",IF(IFERROR(INDEX('_bk 0830-1728 📚 Bộ câu hỏi'!$A$13:$A1000,MATCH($B976&amp;"|"&amp;$C976&amp;"|"&amp;$D976,'_bk 0830-1728 📚 Bộ câu hỏi'!$M$13:$M1000,0)),"Có")="Không","Không","Có")))))</f>
        <v/>
      </c>
      <c r="M976" s="29" t="str">
        <f t="shared" si="1"/>
        <v/>
      </c>
    </row>
    <row r="977">
      <c r="A977" s="132"/>
      <c r="B977" s="29"/>
      <c r="C977" s="29"/>
      <c r="D977" s="29"/>
      <c r="E977" s="29"/>
      <c r="F977" s="29"/>
      <c r="G977" s="29"/>
      <c r="H977" s="29"/>
      <c r="I977" s="29"/>
      <c r="J977" s="132"/>
      <c r="K977" s="29"/>
      <c r="L977" s="41" t="str">
        <f t="array" ref="L977">IF($B977="","",IF($A977&lt;&gt;"Có","Không",IF($G977="","Có",IF(IFERROR(INDEX('_bk 0830-1728 📚 Bộ câu hỏi'!$A$13:$A1000,MATCH($B977&amp;"|"&amp;$C977&amp;"|",'_bk 0830-1728 📚 Bộ câu hỏi'!$M$13:$M1000,0)),"Có")="Không","Không",IF(IFERROR(INDEX('_bk 0830-1728 📚 Bộ câu hỏi'!$A$13:$A1000,MATCH($B977&amp;"|"&amp;$C977&amp;"|"&amp;$D977,'_bk 0830-1728 📚 Bộ câu hỏi'!$M$13:$M1000,0)),"Có")="Không","Không","Có")))))</f>
        <v/>
      </c>
      <c r="M977" s="29" t="str">
        <f t="shared" si="1"/>
        <v/>
      </c>
    </row>
    <row r="978">
      <c r="A978" s="132"/>
      <c r="B978" s="29"/>
      <c r="C978" s="29"/>
      <c r="D978" s="29"/>
      <c r="E978" s="29"/>
      <c r="F978" s="29"/>
      <c r="G978" s="29"/>
      <c r="H978" s="29"/>
      <c r="I978" s="29"/>
      <c r="J978" s="132"/>
      <c r="K978" s="29"/>
      <c r="L978" s="41" t="str">
        <f t="array" ref="L978">IF($B978="","",IF($A978&lt;&gt;"Có","Không",IF($G978="","Có",IF(IFERROR(INDEX('_bk 0830-1728 📚 Bộ câu hỏi'!$A$13:$A1000,MATCH($B978&amp;"|"&amp;$C978&amp;"|",'_bk 0830-1728 📚 Bộ câu hỏi'!$M$13:$M1000,0)),"Có")="Không","Không",IF(IFERROR(INDEX('_bk 0830-1728 📚 Bộ câu hỏi'!$A$13:$A1000,MATCH($B978&amp;"|"&amp;$C978&amp;"|"&amp;$D978,'_bk 0830-1728 📚 Bộ câu hỏi'!$M$13:$M1000,0)),"Có")="Không","Không","Có")))))</f>
        <v/>
      </c>
      <c r="M978" s="29" t="str">
        <f t="shared" si="1"/>
        <v/>
      </c>
    </row>
    <row r="979">
      <c r="A979" s="132"/>
      <c r="B979" s="29"/>
      <c r="C979" s="29"/>
      <c r="D979" s="29"/>
      <c r="E979" s="29"/>
      <c r="F979" s="29"/>
      <c r="G979" s="29"/>
      <c r="H979" s="29"/>
      <c r="I979" s="29"/>
      <c r="J979" s="132"/>
      <c r="K979" s="29"/>
      <c r="L979" s="41" t="str">
        <f t="array" ref="L979">IF($B979="","",IF($A979&lt;&gt;"Có","Không",IF($G979="","Có",IF(IFERROR(INDEX('_bk 0830-1728 📚 Bộ câu hỏi'!$A$13:$A1000,MATCH($B979&amp;"|"&amp;$C979&amp;"|",'_bk 0830-1728 📚 Bộ câu hỏi'!$M$13:$M1000,0)),"Có")="Không","Không",IF(IFERROR(INDEX('_bk 0830-1728 📚 Bộ câu hỏi'!$A$13:$A1000,MATCH($B979&amp;"|"&amp;$C979&amp;"|"&amp;$D979,'_bk 0830-1728 📚 Bộ câu hỏi'!$M$13:$M1000,0)),"Có")="Không","Không","Có")))))</f>
        <v/>
      </c>
      <c r="M979" s="29" t="str">
        <f t="shared" si="1"/>
        <v/>
      </c>
    </row>
    <row r="980">
      <c r="A980" s="132"/>
      <c r="B980" s="29"/>
      <c r="C980" s="29"/>
      <c r="D980" s="29"/>
      <c r="E980" s="29"/>
      <c r="F980" s="29"/>
      <c r="G980" s="29"/>
      <c r="H980" s="29"/>
      <c r="I980" s="29"/>
      <c r="J980" s="132"/>
      <c r="K980" s="29"/>
      <c r="L980" s="41" t="str">
        <f t="array" ref="L980">IF($B980="","",IF($A980&lt;&gt;"Có","Không",IF($G980="","Có",IF(IFERROR(INDEX('_bk 0830-1728 📚 Bộ câu hỏi'!$A$13:$A1000,MATCH($B980&amp;"|"&amp;$C980&amp;"|",'_bk 0830-1728 📚 Bộ câu hỏi'!$M$13:$M1000,0)),"Có")="Không","Không",IF(IFERROR(INDEX('_bk 0830-1728 📚 Bộ câu hỏi'!$A$13:$A1000,MATCH($B980&amp;"|"&amp;$C980&amp;"|"&amp;$D980,'_bk 0830-1728 📚 Bộ câu hỏi'!$M$13:$M1000,0)),"Có")="Không","Không","Có")))))</f>
        <v/>
      </c>
      <c r="M980" s="29" t="str">
        <f t="shared" si="1"/>
        <v/>
      </c>
    </row>
    <row r="981">
      <c r="A981" s="132"/>
      <c r="B981" s="29"/>
      <c r="C981" s="29"/>
      <c r="D981" s="29"/>
      <c r="E981" s="29"/>
      <c r="F981" s="29"/>
      <c r="G981" s="29"/>
      <c r="H981" s="29"/>
      <c r="I981" s="29"/>
      <c r="J981" s="132"/>
      <c r="K981" s="29"/>
      <c r="L981" s="41" t="str">
        <f t="array" ref="L981">IF($B981="","",IF($A981&lt;&gt;"Có","Không",IF($G981="","Có",IF(IFERROR(INDEX('_bk 0830-1728 📚 Bộ câu hỏi'!$A$13:$A1000,MATCH($B981&amp;"|"&amp;$C981&amp;"|",'_bk 0830-1728 📚 Bộ câu hỏi'!$M$13:$M1000,0)),"Có")="Không","Không",IF(IFERROR(INDEX('_bk 0830-1728 📚 Bộ câu hỏi'!$A$13:$A1000,MATCH($B981&amp;"|"&amp;$C981&amp;"|"&amp;$D981,'_bk 0830-1728 📚 Bộ câu hỏi'!$M$13:$M1000,0)),"Có")="Không","Không","Có")))))</f>
        <v/>
      </c>
      <c r="M981" s="29" t="str">
        <f t="shared" si="1"/>
        <v/>
      </c>
    </row>
    <row r="982">
      <c r="A982" s="132"/>
      <c r="B982" s="29"/>
      <c r="C982" s="29"/>
      <c r="D982" s="29"/>
      <c r="E982" s="29"/>
      <c r="F982" s="29"/>
      <c r="G982" s="29"/>
      <c r="H982" s="29"/>
      <c r="I982" s="29"/>
      <c r="J982" s="132"/>
      <c r="K982" s="29"/>
      <c r="L982" s="41" t="str">
        <f t="array" ref="L982">IF($B982="","",IF($A982&lt;&gt;"Có","Không",IF($G982="","Có",IF(IFERROR(INDEX('_bk 0830-1728 📚 Bộ câu hỏi'!$A$13:$A1000,MATCH($B982&amp;"|"&amp;$C982&amp;"|",'_bk 0830-1728 📚 Bộ câu hỏi'!$M$13:$M1000,0)),"Có")="Không","Không",IF(IFERROR(INDEX('_bk 0830-1728 📚 Bộ câu hỏi'!$A$13:$A1000,MATCH($B982&amp;"|"&amp;$C982&amp;"|"&amp;$D982,'_bk 0830-1728 📚 Bộ câu hỏi'!$M$13:$M1000,0)),"Có")="Không","Không","Có")))))</f>
        <v/>
      </c>
      <c r="M982" s="29" t="str">
        <f t="shared" si="1"/>
        <v/>
      </c>
    </row>
    <row r="983">
      <c r="A983" s="132"/>
      <c r="B983" s="29"/>
      <c r="C983" s="29"/>
      <c r="D983" s="29"/>
      <c r="E983" s="29"/>
      <c r="F983" s="29"/>
      <c r="G983" s="29"/>
      <c r="H983" s="29"/>
      <c r="I983" s="29"/>
      <c r="J983" s="132"/>
      <c r="K983" s="29"/>
      <c r="L983" s="41" t="str">
        <f t="array" ref="L983">IF($B983="","",IF($A983&lt;&gt;"Có","Không",IF($G983="","Có",IF(IFERROR(INDEX('_bk 0830-1728 📚 Bộ câu hỏi'!$A$13:$A1000,MATCH($B983&amp;"|"&amp;$C983&amp;"|",'_bk 0830-1728 📚 Bộ câu hỏi'!$M$13:$M1000,0)),"Có")="Không","Không",IF(IFERROR(INDEX('_bk 0830-1728 📚 Bộ câu hỏi'!$A$13:$A1000,MATCH($B983&amp;"|"&amp;$C983&amp;"|"&amp;$D983,'_bk 0830-1728 📚 Bộ câu hỏi'!$M$13:$M1000,0)),"Có")="Không","Không","Có")))))</f>
        <v/>
      </c>
      <c r="M983" s="29" t="str">
        <f t="shared" si="1"/>
        <v/>
      </c>
    </row>
    <row r="984">
      <c r="A984" s="132"/>
      <c r="B984" s="29"/>
      <c r="C984" s="29"/>
      <c r="D984" s="29"/>
      <c r="E984" s="29"/>
      <c r="F984" s="29"/>
      <c r="G984" s="29"/>
      <c r="H984" s="29"/>
      <c r="I984" s="29"/>
      <c r="J984" s="132"/>
      <c r="K984" s="29"/>
      <c r="L984" s="41" t="str">
        <f t="array" ref="L984">IF($B984="","",IF($A984&lt;&gt;"Có","Không",IF($G984="","Có",IF(IFERROR(INDEX('_bk 0830-1728 📚 Bộ câu hỏi'!$A$13:$A1000,MATCH($B984&amp;"|"&amp;$C984&amp;"|",'_bk 0830-1728 📚 Bộ câu hỏi'!$M$13:$M1000,0)),"Có")="Không","Không",IF(IFERROR(INDEX('_bk 0830-1728 📚 Bộ câu hỏi'!$A$13:$A1000,MATCH($B984&amp;"|"&amp;$C984&amp;"|"&amp;$D984,'_bk 0830-1728 📚 Bộ câu hỏi'!$M$13:$M1000,0)),"Có")="Không","Không","Có")))))</f>
        <v/>
      </c>
      <c r="M984" s="29" t="str">
        <f t="shared" si="1"/>
        <v/>
      </c>
    </row>
    <row r="985">
      <c r="A985" s="132"/>
      <c r="B985" s="29"/>
      <c r="C985" s="29"/>
      <c r="D985" s="29"/>
      <c r="E985" s="29"/>
      <c r="F985" s="29"/>
      <c r="G985" s="29"/>
      <c r="H985" s="29"/>
      <c r="I985" s="29"/>
      <c r="J985" s="132"/>
      <c r="K985" s="29"/>
      <c r="L985" s="41" t="str">
        <f t="array" ref="L985">IF($B985="","",IF($A985&lt;&gt;"Có","Không",IF($G985="","Có",IF(IFERROR(INDEX('_bk 0830-1728 📚 Bộ câu hỏi'!$A$13:$A1000,MATCH($B985&amp;"|"&amp;$C985&amp;"|",'_bk 0830-1728 📚 Bộ câu hỏi'!$M$13:$M1000,0)),"Có")="Không","Không",IF(IFERROR(INDEX('_bk 0830-1728 📚 Bộ câu hỏi'!$A$13:$A1000,MATCH($B985&amp;"|"&amp;$C985&amp;"|"&amp;$D985,'_bk 0830-1728 📚 Bộ câu hỏi'!$M$13:$M1000,0)),"Có")="Không","Không","Có")))))</f>
        <v/>
      </c>
      <c r="M985" s="29" t="str">
        <f t="shared" si="1"/>
        <v/>
      </c>
    </row>
    <row r="986">
      <c r="A986" s="132"/>
      <c r="B986" s="29"/>
      <c r="C986" s="29"/>
      <c r="D986" s="29"/>
      <c r="E986" s="29"/>
      <c r="F986" s="29"/>
      <c r="G986" s="29"/>
      <c r="H986" s="29"/>
      <c r="I986" s="29"/>
      <c r="J986" s="132"/>
      <c r="K986" s="29"/>
      <c r="L986" s="41" t="str">
        <f t="array" ref="L986">IF($B986="","",IF($A986&lt;&gt;"Có","Không",IF($G986="","Có",IF(IFERROR(INDEX('_bk 0830-1728 📚 Bộ câu hỏi'!$A$13:$A1000,MATCH($B986&amp;"|"&amp;$C986&amp;"|",'_bk 0830-1728 📚 Bộ câu hỏi'!$M$13:$M1000,0)),"Có")="Không","Không",IF(IFERROR(INDEX('_bk 0830-1728 📚 Bộ câu hỏi'!$A$13:$A1000,MATCH($B986&amp;"|"&amp;$C986&amp;"|"&amp;$D986,'_bk 0830-1728 📚 Bộ câu hỏi'!$M$13:$M1000,0)),"Có")="Không","Không","Có")))))</f>
        <v/>
      </c>
      <c r="M986" s="29" t="str">
        <f t="shared" si="1"/>
        <v/>
      </c>
    </row>
    <row r="987">
      <c r="A987" s="132"/>
      <c r="B987" s="29"/>
      <c r="C987" s="29"/>
      <c r="D987" s="29"/>
      <c r="E987" s="29"/>
      <c r="F987" s="29"/>
      <c r="G987" s="29"/>
      <c r="H987" s="29"/>
      <c r="I987" s="29"/>
      <c r="J987" s="132"/>
      <c r="K987" s="29"/>
      <c r="L987" s="41" t="str">
        <f t="array" ref="L987">IF($B987="","",IF($A987&lt;&gt;"Có","Không",IF($G987="","Có",IF(IFERROR(INDEX('_bk 0830-1728 📚 Bộ câu hỏi'!$A$13:$A1000,MATCH($B987&amp;"|"&amp;$C987&amp;"|",'_bk 0830-1728 📚 Bộ câu hỏi'!$M$13:$M1000,0)),"Có")="Không","Không",IF(IFERROR(INDEX('_bk 0830-1728 📚 Bộ câu hỏi'!$A$13:$A1000,MATCH($B987&amp;"|"&amp;$C987&amp;"|"&amp;$D987,'_bk 0830-1728 📚 Bộ câu hỏi'!$M$13:$M1000,0)),"Có")="Không","Không","Có")))))</f>
        <v/>
      </c>
      <c r="M987" s="29" t="str">
        <f t="shared" si="1"/>
        <v/>
      </c>
    </row>
    <row r="988">
      <c r="A988" s="132"/>
      <c r="B988" s="29"/>
      <c r="C988" s="29"/>
      <c r="D988" s="29"/>
      <c r="E988" s="29"/>
      <c r="F988" s="29"/>
      <c r="G988" s="29"/>
      <c r="H988" s="29"/>
      <c r="I988" s="29"/>
      <c r="J988" s="132"/>
      <c r="K988" s="29"/>
      <c r="L988" s="41" t="str">
        <f t="array" ref="L988">IF($B988="","",IF($A988&lt;&gt;"Có","Không",IF($G988="","Có",IF(IFERROR(INDEX('_bk 0830-1728 📚 Bộ câu hỏi'!$A$13:$A1000,MATCH($B988&amp;"|"&amp;$C988&amp;"|",'_bk 0830-1728 📚 Bộ câu hỏi'!$M$13:$M1000,0)),"Có")="Không","Không",IF(IFERROR(INDEX('_bk 0830-1728 📚 Bộ câu hỏi'!$A$13:$A1000,MATCH($B988&amp;"|"&amp;$C988&amp;"|"&amp;$D988,'_bk 0830-1728 📚 Bộ câu hỏi'!$M$13:$M1000,0)),"Có")="Không","Không","Có")))))</f>
        <v/>
      </c>
      <c r="M988" s="29" t="str">
        <f t="shared" si="1"/>
        <v/>
      </c>
    </row>
    <row r="989">
      <c r="A989" s="132"/>
      <c r="B989" s="29"/>
      <c r="C989" s="29"/>
      <c r="D989" s="29"/>
      <c r="E989" s="29"/>
      <c r="F989" s="29"/>
      <c r="G989" s="29"/>
      <c r="H989" s="29"/>
      <c r="I989" s="29"/>
      <c r="J989" s="132"/>
      <c r="K989" s="29"/>
      <c r="L989" s="41" t="str">
        <f t="array" ref="L989">IF($B989="","",IF($A989&lt;&gt;"Có","Không",IF($G989="","Có",IF(IFERROR(INDEX('_bk 0830-1728 📚 Bộ câu hỏi'!$A$13:$A1000,MATCH($B989&amp;"|"&amp;$C989&amp;"|",'_bk 0830-1728 📚 Bộ câu hỏi'!$M$13:$M1000,0)),"Có")="Không","Không",IF(IFERROR(INDEX('_bk 0830-1728 📚 Bộ câu hỏi'!$A$13:$A1000,MATCH($B989&amp;"|"&amp;$C989&amp;"|"&amp;$D989,'_bk 0830-1728 📚 Bộ câu hỏi'!$M$13:$M1000,0)),"Có")="Không","Không","Có")))))</f>
        <v/>
      </c>
      <c r="M989" s="29" t="str">
        <f t="shared" si="1"/>
        <v/>
      </c>
    </row>
    <row r="990">
      <c r="A990" s="132"/>
      <c r="B990" s="29"/>
      <c r="C990" s="29"/>
      <c r="D990" s="29"/>
      <c r="E990" s="29"/>
      <c r="F990" s="29"/>
      <c r="G990" s="29"/>
      <c r="H990" s="29"/>
      <c r="I990" s="29"/>
      <c r="J990" s="132"/>
      <c r="K990" s="29"/>
      <c r="L990" s="41" t="str">
        <f t="array" ref="L990">IF($B990="","",IF($A990&lt;&gt;"Có","Không",IF($G990="","Có",IF(IFERROR(INDEX('_bk 0830-1728 📚 Bộ câu hỏi'!$A$13:$A1000,MATCH($B990&amp;"|"&amp;$C990&amp;"|",'_bk 0830-1728 📚 Bộ câu hỏi'!$M$13:$M1000,0)),"Có")="Không","Không",IF(IFERROR(INDEX('_bk 0830-1728 📚 Bộ câu hỏi'!$A$13:$A1000,MATCH($B990&amp;"|"&amp;$C990&amp;"|"&amp;$D990,'_bk 0830-1728 📚 Bộ câu hỏi'!$M$13:$M1000,0)),"Có")="Không","Không","Có")))))</f>
        <v/>
      </c>
      <c r="M990" s="29" t="str">
        <f t="shared" si="1"/>
        <v/>
      </c>
    </row>
    <row r="991">
      <c r="A991" s="132"/>
      <c r="B991" s="29"/>
      <c r="C991" s="29"/>
      <c r="D991" s="29"/>
      <c r="E991" s="29"/>
      <c r="F991" s="29"/>
      <c r="G991" s="29"/>
      <c r="H991" s="29"/>
      <c r="I991" s="29"/>
      <c r="J991" s="132"/>
      <c r="K991" s="29"/>
      <c r="L991" s="41" t="str">
        <f t="array" ref="L991">IF($B991="","",IF($A991&lt;&gt;"Có","Không",IF($G991="","Có",IF(IFERROR(INDEX('_bk 0830-1728 📚 Bộ câu hỏi'!$A$13:$A1000,MATCH($B991&amp;"|"&amp;$C991&amp;"|",'_bk 0830-1728 📚 Bộ câu hỏi'!$M$13:$M1000,0)),"Có")="Không","Không",IF(IFERROR(INDEX('_bk 0830-1728 📚 Bộ câu hỏi'!$A$13:$A1000,MATCH($B991&amp;"|"&amp;$C991&amp;"|"&amp;$D991,'_bk 0830-1728 📚 Bộ câu hỏi'!$M$13:$M1000,0)),"Có")="Không","Không","Có")))))</f>
        <v/>
      </c>
      <c r="M991" s="29" t="str">
        <f t="shared" si="1"/>
        <v/>
      </c>
    </row>
    <row r="992">
      <c r="A992" s="132"/>
      <c r="B992" s="29"/>
      <c r="C992" s="29"/>
      <c r="D992" s="29"/>
      <c r="E992" s="29"/>
      <c r="F992" s="29"/>
      <c r="G992" s="29"/>
      <c r="H992" s="29"/>
      <c r="I992" s="29"/>
      <c r="J992" s="132"/>
      <c r="K992" s="29"/>
      <c r="L992" s="41" t="str">
        <f t="array" ref="L992">IF($B992="","",IF($A992&lt;&gt;"Có","Không",IF($G992="","Có",IF(IFERROR(INDEX('_bk 0830-1728 📚 Bộ câu hỏi'!$A$13:$A1000,MATCH($B992&amp;"|"&amp;$C992&amp;"|",'_bk 0830-1728 📚 Bộ câu hỏi'!$M$13:$M1000,0)),"Có")="Không","Không",IF(IFERROR(INDEX('_bk 0830-1728 📚 Bộ câu hỏi'!$A$13:$A1000,MATCH($B992&amp;"|"&amp;$C992&amp;"|"&amp;$D992,'_bk 0830-1728 📚 Bộ câu hỏi'!$M$13:$M1000,0)),"Có")="Không","Không","Có")))))</f>
        <v/>
      </c>
      <c r="M992" s="29" t="str">
        <f t="shared" si="1"/>
        <v/>
      </c>
    </row>
    <row r="993">
      <c r="A993" s="132"/>
      <c r="B993" s="29"/>
      <c r="C993" s="29"/>
      <c r="D993" s="29"/>
      <c r="E993" s="29"/>
      <c r="F993" s="29"/>
      <c r="G993" s="29"/>
      <c r="H993" s="29"/>
      <c r="I993" s="29"/>
      <c r="J993" s="132"/>
      <c r="K993" s="29"/>
      <c r="L993" s="41" t="str">
        <f t="array" ref="L993">IF($B993="","",IF($A993&lt;&gt;"Có","Không",IF($G993="","Có",IF(IFERROR(INDEX('_bk 0830-1728 📚 Bộ câu hỏi'!$A$13:$A1000,MATCH($B993&amp;"|"&amp;$C993&amp;"|",'_bk 0830-1728 📚 Bộ câu hỏi'!$M$13:$M1000,0)),"Có")="Không","Không",IF(IFERROR(INDEX('_bk 0830-1728 📚 Bộ câu hỏi'!$A$13:$A1000,MATCH($B993&amp;"|"&amp;$C993&amp;"|"&amp;$D993,'_bk 0830-1728 📚 Bộ câu hỏi'!$M$13:$M1000,0)),"Có")="Không","Không","Có")))))</f>
        <v/>
      </c>
      <c r="M993" s="29" t="str">
        <f t="shared" si="1"/>
        <v/>
      </c>
    </row>
    <row r="994">
      <c r="A994" s="132"/>
      <c r="B994" s="29"/>
      <c r="C994" s="29"/>
      <c r="D994" s="29"/>
      <c r="E994" s="29"/>
      <c r="F994" s="29"/>
      <c r="G994" s="29"/>
      <c r="H994" s="29"/>
      <c r="I994" s="29"/>
      <c r="J994" s="132"/>
      <c r="K994" s="29"/>
      <c r="L994" s="41" t="str">
        <f t="array" ref="L994">IF($B994="","",IF($A994&lt;&gt;"Có","Không",IF($G994="","Có",IF(IFERROR(INDEX('_bk 0830-1728 📚 Bộ câu hỏi'!$A$13:$A1000,MATCH($B994&amp;"|"&amp;$C994&amp;"|",'_bk 0830-1728 📚 Bộ câu hỏi'!$M$13:$M1000,0)),"Có")="Không","Không",IF(IFERROR(INDEX('_bk 0830-1728 📚 Bộ câu hỏi'!$A$13:$A1000,MATCH($B994&amp;"|"&amp;$C994&amp;"|"&amp;$D994,'_bk 0830-1728 📚 Bộ câu hỏi'!$M$13:$M1000,0)),"Có")="Không","Không","Có")))))</f>
        <v/>
      </c>
      <c r="M994" s="29" t="str">
        <f t="shared" si="1"/>
        <v/>
      </c>
    </row>
    <row r="995">
      <c r="A995" s="132"/>
      <c r="B995" s="29"/>
      <c r="C995" s="29"/>
      <c r="D995" s="29"/>
      <c r="E995" s="29"/>
      <c r="F995" s="29"/>
      <c r="G995" s="29"/>
      <c r="H995" s="29"/>
      <c r="I995" s="29"/>
      <c r="J995" s="132"/>
      <c r="K995" s="29"/>
      <c r="L995" s="41" t="str">
        <f t="array" ref="L995">IF($B995="","",IF($A995&lt;&gt;"Có","Không",IF($G995="","Có",IF(IFERROR(INDEX('_bk 0830-1728 📚 Bộ câu hỏi'!$A$13:$A1000,MATCH($B995&amp;"|"&amp;$C995&amp;"|",'_bk 0830-1728 📚 Bộ câu hỏi'!$M$13:$M1000,0)),"Có")="Không","Không",IF(IFERROR(INDEX('_bk 0830-1728 📚 Bộ câu hỏi'!$A$13:$A1000,MATCH($B995&amp;"|"&amp;$C995&amp;"|"&amp;$D995,'_bk 0830-1728 📚 Bộ câu hỏi'!$M$13:$M1000,0)),"Có")="Không","Không","Có")))))</f>
        <v/>
      </c>
      <c r="M995" s="29" t="str">
        <f t="shared" si="1"/>
        <v/>
      </c>
    </row>
    <row r="996">
      <c r="A996" s="132"/>
      <c r="B996" s="29"/>
      <c r="C996" s="29"/>
      <c r="D996" s="29"/>
      <c r="E996" s="29"/>
      <c r="F996" s="29"/>
      <c r="G996" s="29"/>
      <c r="H996" s="29"/>
      <c r="I996" s="29"/>
      <c r="J996" s="132"/>
      <c r="K996" s="29"/>
      <c r="L996" s="41" t="str">
        <f t="array" ref="L996">IF($B996="","",IF($A996&lt;&gt;"Có","Không",IF($G996="","Có",IF(IFERROR(INDEX('_bk 0830-1728 📚 Bộ câu hỏi'!$A$13:$A1000,MATCH($B996&amp;"|"&amp;$C996&amp;"|",'_bk 0830-1728 📚 Bộ câu hỏi'!$M$13:$M1000,0)),"Có")="Không","Không",IF(IFERROR(INDEX('_bk 0830-1728 📚 Bộ câu hỏi'!$A$13:$A1000,MATCH($B996&amp;"|"&amp;$C996&amp;"|"&amp;$D996,'_bk 0830-1728 📚 Bộ câu hỏi'!$M$13:$M1000,0)),"Có")="Không","Không","Có")))))</f>
        <v/>
      </c>
      <c r="M996" s="29" t="str">
        <f t="shared" si="1"/>
        <v/>
      </c>
    </row>
    <row r="997">
      <c r="A997" s="132"/>
      <c r="B997" s="29"/>
      <c r="C997" s="29"/>
      <c r="D997" s="29"/>
      <c r="E997" s="29"/>
      <c r="F997" s="29"/>
      <c r="G997" s="29"/>
      <c r="H997" s="29"/>
      <c r="I997" s="29"/>
      <c r="J997" s="132"/>
      <c r="K997" s="29"/>
      <c r="L997" s="41" t="str">
        <f t="array" ref="L997">IF($B997="","",IF($A997&lt;&gt;"Có","Không",IF($G997="","Có",IF(IFERROR(INDEX('_bk 0830-1728 📚 Bộ câu hỏi'!$A$13:$A1000,MATCH($B997&amp;"|"&amp;$C997&amp;"|",'_bk 0830-1728 📚 Bộ câu hỏi'!$M$13:$M1000,0)),"Có")="Không","Không",IF(IFERROR(INDEX('_bk 0830-1728 📚 Bộ câu hỏi'!$A$13:$A1000,MATCH($B997&amp;"|"&amp;$C997&amp;"|"&amp;$D997,'_bk 0830-1728 📚 Bộ câu hỏi'!$M$13:$M1000,0)),"Có")="Không","Không","Có")))))</f>
        <v/>
      </c>
      <c r="M997" s="29" t="str">
        <f t="shared" si="1"/>
        <v/>
      </c>
    </row>
    <row r="998">
      <c r="A998" s="132"/>
      <c r="B998" s="29"/>
      <c r="C998" s="29"/>
      <c r="D998" s="29"/>
      <c r="E998" s="29"/>
      <c r="F998" s="29"/>
      <c r="G998" s="29"/>
      <c r="H998" s="29"/>
      <c r="I998" s="29"/>
      <c r="J998" s="132"/>
      <c r="K998" s="29"/>
      <c r="L998" s="41" t="str">
        <f t="array" ref="L998">IF($B998="","",IF($A998&lt;&gt;"Có","Không",IF($G998="","Có",IF(IFERROR(INDEX('_bk 0830-1728 📚 Bộ câu hỏi'!$A$13:$A1000,MATCH($B998&amp;"|"&amp;$C998&amp;"|",'_bk 0830-1728 📚 Bộ câu hỏi'!$M$13:$M1000,0)),"Có")="Không","Không",IF(IFERROR(INDEX('_bk 0830-1728 📚 Bộ câu hỏi'!$A$13:$A1000,MATCH($B998&amp;"|"&amp;$C998&amp;"|"&amp;$D998,'_bk 0830-1728 📚 Bộ câu hỏi'!$M$13:$M1000,0)),"Có")="Không","Không","Có")))))</f>
        <v/>
      </c>
      <c r="M998" s="29" t="str">
        <f t="shared" si="1"/>
        <v/>
      </c>
    </row>
    <row r="999">
      <c r="A999" s="132"/>
      <c r="B999" s="29"/>
      <c r="C999" s="29"/>
      <c r="D999" s="29"/>
      <c r="E999" s="29"/>
      <c r="F999" s="29"/>
      <c r="G999" s="29"/>
      <c r="H999" s="29"/>
      <c r="I999" s="29"/>
      <c r="J999" s="132"/>
      <c r="K999" s="29"/>
      <c r="L999" s="41" t="str">
        <f t="array" ref="L999">IF($B999="","",IF($A999&lt;&gt;"Có","Không",IF($G999="","Có",IF(IFERROR(INDEX('_bk 0830-1728 📚 Bộ câu hỏi'!$A$13:$A1000,MATCH($B999&amp;"|"&amp;$C999&amp;"|",'_bk 0830-1728 📚 Bộ câu hỏi'!$M$13:$M1000,0)),"Có")="Không","Không",IF(IFERROR(INDEX('_bk 0830-1728 📚 Bộ câu hỏi'!$A$13:$A1000,MATCH($B999&amp;"|"&amp;$C999&amp;"|"&amp;$D999,'_bk 0830-1728 📚 Bộ câu hỏi'!$M$13:$M1000,0)),"Có")="Không","Không","Có")))))</f>
        <v/>
      </c>
      <c r="M999" s="29" t="str">
        <f t="shared" si="1"/>
        <v/>
      </c>
    </row>
    <row r="1000">
      <c r="A1000" s="132"/>
      <c r="B1000" s="29"/>
      <c r="C1000" s="29"/>
      <c r="D1000" s="29"/>
      <c r="E1000" s="29"/>
      <c r="F1000" s="29"/>
      <c r="G1000" s="29"/>
      <c r="H1000" s="29"/>
      <c r="I1000" s="29"/>
      <c r="J1000" s="132"/>
      <c r="K1000" s="29"/>
      <c r="L1000" s="41" t="str">
        <f t="array" ref="L1000">IF($B1000="","",IF($A1000&lt;&gt;"Có","Không",IF($G1000="","Có",IF(IFERROR(INDEX('_bk 0830-1728 📚 Bộ câu hỏi'!$A$13:$A1000,MATCH($B1000&amp;"|"&amp;$C1000&amp;"|",'_bk 0830-1728 📚 Bộ câu hỏi'!$M$13:$M1000,0)),"Có")="Không","Không",IF(IFERROR(INDEX('_bk 0830-1728 📚 Bộ câu hỏi'!$A$13:$A1000,MATCH($B1000&amp;"|"&amp;$C1000&amp;"|"&amp;$D1000,'_bk 0830-1728 📚 Bộ câu hỏi'!$M$13:$M1000,0)),"Có")="Không","Không","Có")))))</f>
        <v/>
      </c>
      <c r="M1000" s="29" t="str">
        <f t="shared" si="1"/>
        <v/>
      </c>
    </row>
  </sheetData>
  <mergeCells count="2">
    <mergeCell ref="B9:J9"/>
    <mergeCell ref="B10:J10"/>
  </mergeCells>
  <conditionalFormatting sqref="A13:M1000">
    <cfRule type="expression" dxfId="2" priority="1" stopIfTrue="1">
      <formula>AND($B13&lt;&gt;"",$L13="Không")</formula>
    </cfRule>
  </conditionalFormatting>
  <conditionalFormatting sqref="A13:M1000">
    <cfRule type="expression" dxfId="3" priority="2" stopIfTrue="1">
      <formula>AND($B13&lt;&gt;"",$D13="",$G13="")</formula>
    </cfRule>
  </conditionalFormatting>
  <conditionalFormatting sqref="A13:M1000">
    <cfRule type="expression" dxfId="4" priority="3" stopIfTrue="1">
      <formula>AND($D13&lt;&gt;"",$G13="")</formula>
    </cfRule>
  </conditionalFormatting>
  <dataValidations>
    <dataValidation type="list" allowBlank="1" showErrorMessage="1" sqref="B13:B1000">
      <formula1>"Chung,Chuyên môn,Quản lý"</formula1>
    </dataValidation>
    <dataValidation type="list" allowBlank="1" showErrorMessage="1" sqref="A13:A1000">
      <formula1>"Có,Không"</formula1>
    </dataValidation>
    <dataValidation type="list" allowBlank="1" showErrorMessage="1" sqref="F13:F1000">
      <formula1>"vi phạm,ghi nhận"</formula1>
    </dataValidation>
    <dataValidation type="list" allowBlank="1" sqref="J13:J1000">
      <formula1>",1,2,3,4,5,6"</formula1>
    </dataValidation>
    <dataValidation type="list" allowBlank="1" sqref="C13:C1000">
      <formula1>"Thương mại &amp; Dịch vụ,Phát triển Kinh doanh,Pha chế,Bếp bánh,Sản xuất,Kho và Đóng gói,Nhân sự - Hành chính - Pháp chế,E-Commerce"</formula1>
    </dataValidation>
  </dataValidations>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115</v>
      </c>
      <c r="B13" s="28"/>
      <c r="C13" s="28"/>
      <c r="D13" s="28"/>
      <c r="E13" s="28"/>
      <c r="F13" s="28"/>
    </row>
    <row r="14">
      <c r="A14" s="16"/>
      <c r="B14" s="20" t="s">
        <v>121</v>
      </c>
      <c r="C14" s="21">
        <v>0.65</v>
      </c>
      <c r="D14" s="20" t="s">
        <v>123</v>
      </c>
      <c r="E14" s="22" t="s">
        <v>125</v>
      </c>
      <c r="F14" s="16"/>
    </row>
    <row r="15">
      <c r="A15" s="16"/>
      <c r="B15" s="20" t="s">
        <v>127</v>
      </c>
      <c r="C15" s="21">
        <v>0.35</v>
      </c>
      <c r="D15" s="20" t="s">
        <v>123</v>
      </c>
      <c r="E15" s="33"/>
      <c r="F15" s="16"/>
    </row>
    <row r="16">
      <c r="A16" s="16"/>
      <c r="B16" s="20" t="s">
        <v>129</v>
      </c>
      <c r="C16" s="21">
        <v>0.5</v>
      </c>
      <c r="D16" s="20" t="s">
        <v>123</v>
      </c>
      <c r="E16" s="22" t="s">
        <v>131</v>
      </c>
      <c r="F16" s="16"/>
    </row>
    <row r="17">
      <c r="A17" s="16"/>
      <c r="B17" s="20" t="s">
        <v>133</v>
      </c>
      <c r="C17" s="21">
        <v>0.3</v>
      </c>
      <c r="D17" s="20" t="s">
        <v>123</v>
      </c>
      <c r="E17" s="33"/>
      <c r="F17" s="16"/>
    </row>
    <row r="18">
      <c r="A18" s="16"/>
      <c r="B18" s="20" t="s">
        <v>135</v>
      </c>
      <c r="C18" s="21">
        <v>0.2</v>
      </c>
      <c r="D18" s="20" t="s">
        <v>123</v>
      </c>
      <c r="E18" s="33"/>
      <c r="F18" s="16"/>
    </row>
    <row r="19">
      <c r="A19" s="27" t="s">
        <v>138</v>
      </c>
      <c r="B19" s="28"/>
      <c r="C19" s="28"/>
      <c r="D19" s="28"/>
      <c r="E19" s="28"/>
      <c r="F19" s="28"/>
    </row>
    <row r="20">
      <c r="A20" s="16"/>
      <c r="B20" s="20" t="s">
        <v>141</v>
      </c>
      <c r="C20" s="35"/>
      <c r="D20" s="20" t="s">
        <v>144</v>
      </c>
      <c r="E20" s="22" t="s">
        <v>145</v>
      </c>
      <c r="F20" s="16"/>
    </row>
    <row r="21">
      <c r="A21" s="16"/>
      <c r="B21" s="20" t="s">
        <v>148</v>
      </c>
      <c r="C21" s="36" t="s">
        <v>150</v>
      </c>
      <c r="D21" s="20" t="s">
        <v>144</v>
      </c>
      <c r="E21" s="22" t="s">
        <v>152</v>
      </c>
      <c r="F21" s="16"/>
    </row>
    <row r="22">
      <c r="A22" s="27" t="s">
        <v>154</v>
      </c>
      <c r="B22" s="28"/>
      <c r="C22" s="28"/>
      <c r="D22" s="28"/>
      <c r="E22" s="28"/>
      <c r="F22" s="28"/>
    </row>
    <row r="23">
      <c r="A23" s="16"/>
      <c r="B23" s="20" t="s">
        <v>157</v>
      </c>
      <c r="C23" s="37">
        <v>5.0</v>
      </c>
      <c r="D23" s="20" t="s">
        <v>160</v>
      </c>
      <c r="E23" s="22" t="s">
        <v>162</v>
      </c>
      <c r="F23" s="16"/>
    </row>
    <row r="24">
      <c r="A24" s="16"/>
      <c r="B24" s="20" t="s">
        <v>164</v>
      </c>
      <c r="C24" s="37">
        <v>0.0</v>
      </c>
      <c r="D24" s="20" t="s">
        <v>160</v>
      </c>
      <c r="E24" s="22" t="s">
        <v>166</v>
      </c>
      <c r="F24" s="16"/>
    </row>
    <row r="25">
      <c r="A25" s="16"/>
      <c r="B25" s="20" t="s">
        <v>1600</v>
      </c>
      <c r="C25" s="39" t="s">
        <v>170</v>
      </c>
      <c r="D25" s="16"/>
      <c r="E25" s="22" t="s">
        <v>1601</v>
      </c>
      <c r="F25" s="16"/>
    </row>
    <row r="26">
      <c r="A26" s="16"/>
      <c r="B26" s="20" t="s">
        <v>174</v>
      </c>
      <c r="C26" s="39" t="s">
        <v>176</v>
      </c>
      <c r="D26" s="16"/>
      <c r="E26" s="22" t="s">
        <v>1779</v>
      </c>
      <c r="F26" s="16"/>
    </row>
    <row r="27">
      <c r="A27" s="16"/>
      <c r="B27" s="20" t="s">
        <v>179</v>
      </c>
      <c r="C27" s="39" t="s">
        <v>170</v>
      </c>
      <c r="D27" s="16"/>
      <c r="E27" s="22" t="s">
        <v>180</v>
      </c>
      <c r="F27" s="16"/>
    </row>
    <row r="28">
      <c r="A28" s="16"/>
      <c r="B28" s="20" t="s">
        <v>181</v>
      </c>
      <c r="C28" s="39" t="s">
        <v>170</v>
      </c>
      <c r="D28" s="16"/>
      <c r="E28" s="22" t="s">
        <v>1603</v>
      </c>
      <c r="F28" s="16"/>
    </row>
    <row r="29">
      <c r="A29" s="40"/>
      <c r="B29" s="40"/>
      <c r="C29" s="40"/>
      <c r="D29" s="40"/>
      <c r="E29" s="40"/>
      <c r="F29" s="40"/>
    </row>
  </sheetData>
  <drawing r:id="rId2"/>
  <legacyDrawing r:id="rId3"/>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0</v>
      </c>
      <c r="B1" s="3"/>
      <c r="C1" s="3"/>
      <c r="D1" s="3"/>
      <c r="E1" s="3"/>
      <c r="F1" s="3"/>
      <c r="G1" s="3"/>
      <c r="H1" s="3"/>
      <c r="I1" s="3"/>
      <c r="J1" s="3"/>
      <c r="K1" s="3"/>
      <c r="L1" s="3"/>
      <c r="M1" s="3"/>
      <c r="N1" s="3"/>
    </row>
    <row r="2" ht="22.5" customHeight="1">
      <c r="A2" s="11" t="s">
        <v>6</v>
      </c>
      <c r="B2" s="13">
        <v>2026.0</v>
      </c>
      <c r="D2" s="15" t="s">
        <v>25</v>
      </c>
      <c r="E2" s="18"/>
      <c r="G2" s="19" t="s">
        <v>37</v>
      </c>
    </row>
    <row r="3" ht="28.5" customHeight="1">
      <c r="A3" s="10" t="s">
        <v>49</v>
      </c>
      <c r="B3" s="10" t="s">
        <v>51</v>
      </c>
      <c r="C3" s="10" t="s">
        <v>56</v>
      </c>
      <c r="D3" s="10" t="s">
        <v>8</v>
      </c>
      <c r="E3" s="10" t="s">
        <v>59</v>
      </c>
      <c r="F3" s="10" t="s">
        <v>61</v>
      </c>
      <c r="G3" s="10" t="s">
        <v>64</v>
      </c>
      <c r="H3" s="10" t="s">
        <v>65</v>
      </c>
      <c r="I3" s="10" t="s">
        <v>67</v>
      </c>
      <c r="J3" s="10" t="s">
        <v>69</v>
      </c>
      <c r="K3" s="10" t="s">
        <v>72</v>
      </c>
      <c r="L3" s="10" t="s">
        <v>74</v>
      </c>
      <c r="M3" s="10" t="s">
        <v>76</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351</v>
      </c>
      <c r="G10" s="43" t="s">
        <v>352</v>
      </c>
      <c r="H10" s="43" t="s">
        <v>331</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358</v>
      </c>
      <c r="B11" s="43" t="s">
        <v>359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369</v>
      </c>
      <c r="B12" s="43" t="s">
        <v>370</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376</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382</v>
      </c>
      <c r="B14" s="43" t="s">
        <v>383</v>
      </c>
      <c r="C14" s="44" t="b">
        <v>0</v>
      </c>
      <c r="D14" s="45"/>
      <c r="E14" s="46"/>
      <c r="F14" s="43" t="s">
        <v>1771</v>
      </c>
      <c r="G14" s="43" t="s">
        <v>1772</v>
      </c>
      <c r="H14" s="43" t="s">
        <v>1732</v>
      </c>
      <c r="I14" s="43" t="s">
        <v>120</v>
      </c>
      <c r="J14" s="124"/>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475</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475</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43" t="s">
        <v>406</v>
      </c>
      <c r="G21" s="43" t="s">
        <v>407</v>
      </c>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475</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475</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475</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475</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475</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475</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row r="7">
      <c r="A7" s="113" t="s">
        <v>333</v>
      </c>
      <c r="B7" s="113" t="s">
        <v>334</v>
      </c>
      <c r="C7" s="113" t="s">
        <v>1462</v>
      </c>
      <c r="D7" s="113" t="s">
        <v>288</v>
      </c>
      <c r="E7" s="115">
        <v>46259.581060752316</v>
      </c>
      <c r="I7" s="116">
        <v>1.0</v>
      </c>
      <c r="J7" s="117" t="s">
        <v>1463</v>
      </c>
    </row>
  </sheetData>
  <hyperlinks>
    <hyperlink r:id="rId1" ref="J3"/>
    <hyperlink r:id="rId2" ref="J4"/>
    <hyperlink r:id="rId3" ref="J5"/>
    <hyperlink r:id="rId4" ref="J6"/>
    <hyperlink r:id="rId5" ref="J7"/>
  </hyperlinks>
  <drawing r:id="rId6"/>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1" t="s">
        <v>1468</v>
      </c>
      <c r="B1" s="3"/>
      <c r="C1" s="3"/>
      <c r="D1" s="3"/>
      <c r="E1" s="3"/>
      <c r="F1" s="3"/>
      <c r="G1" s="3"/>
      <c r="H1" s="3"/>
      <c r="I1" s="3"/>
      <c r="J1" s="3"/>
      <c r="K1" s="3"/>
      <c r="L1" s="3"/>
      <c r="M1" s="3"/>
      <c r="N1" s="3"/>
      <c r="O1" s="3"/>
      <c r="P1" s="3"/>
      <c r="Q1" s="3"/>
    </row>
    <row r="2" ht="28.5" customHeight="1">
      <c r="A2" s="17" t="s">
        <v>1469</v>
      </c>
      <c r="B2" s="17" t="s">
        <v>1470</v>
      </c>
      <c r="C2" s="17" t="s">
        <v>33</v>
      </c>
      <c r="D2" s="17" t="s">
        <v>49</v>
      </c>
      <c r="E2" s="17" t="s">
        <v>1471</v>
      </c>
      <c r="F2" s="17" t="s">
        <v>1472</v>
      </c>
      <c r="G2" s="17" t="s">
        <v>1473</v>
      </c>
      <c r="H2" s="17" t="s">
        <v>1474</v>
      </c>
      <c r="I2" s="17" t="s">
        <v>1475</v>
      </c>
      <c r="J2" s="17" t="s">
        <v>1476</v>
      </c>
      <c r="K2" s="17" t="s">
        <v>1477</v>
      </c>
      <c r="L2" s="17" t="s">
        <v>136</v>
      </c>
      <c r="M2" s="17" t="s">
        <v>1451</v>
      </c>
      <c r="N2" s="17" t="s">
        <v>1452</v>
      </c>
      <c r="O2" s="17" t="s">
        <v>1478</v>
      </c>
      <c r="P2" s="17" t="s">
        <v>1479</v>
      </c>
      <c r="Q2" s="17" t="s">
        <v>1480</v>
      </c>
    </row>
    <row r="3">
      <c r="A3" s="118"/>
    </row>
  </sheetData>
  <drawing r:id="rId2"/>
  <legacyDrawing r:id="rId3"/>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11.38"/>
    <col customWidth="1" min="11" max="11" width="25.13"/>
    <col customWidth="1" min="12" max="12" width="11.38"/>
    <col customWidth="1" hidden="1" min="13" max="13" width="1.38"/>
  </cols>
  <sheetData>
    <row r="1" ht="25.5" customHeight="1">
      <c r="A1" s="1" t="s">
        <v>1785</v>
      </c>
      <c r="B1" s="3"/>
      <c r="C1" s="3"/>
      <c r="D1" s="3"/>
      <c r="E1" s="3"/>
      <c r="F1" s="3"/>
      <c r="G1" s="3"/>
      <c r="H1" s="3"/>
      <c r="I1" s="3"/>
      <c r="J1" s="3"/>
      <c r="K1" s="3"/>
      <c r="L1" s="3"/>
      <c r="M1" s="3"/>
    </row>
    <row r="2">
      <c r="A2" s="119" t="s">
        <v>1781</v>
      </c>
      <c r="B2" s="120"/>
      <c r="C2" s="120"/>
      <c r="D2" s="120"/>
      <c r="E2" s="120"/>
      <c r="F2" s="120"/>
      <c r="G2" s="120"/>
      <c r="H2" s="120"/>
      <c r="I2" s="120"/>
      <c r="J2" s="120"/>
      <c r="K2" s="120"/>
      <c r="L2" s="120"/>
      <c r="M2" s="120"/>
    </row>
    <row r="3" ht="28.5" customHeight="1">
      <c r="A3" s="50"/>
      <c r="B3" s="17" t="s">
        <v>281</v>
      </c>
      <c r="C3" s="17" t="s">
        <v>282</v>
      </c>
      <c r="D3" s="17" t="s">
        <v>16</v>
      </c>
      <c r="E3" s="17" t="s">
        <v>44</v>
      </c>
      <c r="F3" s="50"/>
      <c r="G3" s="50"/>
      <c r="H3" s="50"/>
      <c r="I3" s="50"/>
      <c r="J3" s="50"/>
      <c r="K3" s="50"/>
      <c r="L3" s="50"/>
      <c r="M3" s="50"/>
    </row>
    <row r="4">
      <c r="B4" s="51" t="s">
        <v>283</v>
      </c>
      <c r="C4" s="69">
        <f>ROUND(5*(IFERROR((COUNTIFS('_bk 0830-1834 📚 Bộ câu hỏi'!$L$13:$L1000,"Có",'_bk 0830-1834 📚 Bộ câu hỏi'!$B$13:$B1000,"Chung",'_bk 0830-1834 📚 Bộ câu hỏi'!$G$13:$G1000,"&lt;&gt;",'_bk 0830-1834 📚 Bộ câu hỏi'!$F$13:$F1000,"vi phạm"))/(COUNTIFS('_bk 0830-1834 📚 Bộ câu hỏi'!$L$13:$L1000,"Có",'_bk 0830-1834 📚 Bộ câu hỏi'!$B$13:$B1000,"Chung",'_bk 0830-1834 📚 Bộ câu hỏi'!$G$13:$G1000,"&lt;&gt;")),0)),2)</f>
        <v>3.96</v>
      </c>
      <c r="D4" s="69">
        <f t="array" ref="D4">IFERROR(INDEX(NR_NG_BAC,MATCH($C4/5,NR_NG_TL,1)),"")</f>
        <v>4</v>
      </c>
    </row>
    <row r="5">
      <c r="B5" s="51" t="s">
        <v>350</v>
      </c>
      <c r="C5" s="69">
        <f>ROUND(5*(TS_TS_VH1*IFERROR((COUNTIFS('_bk 0830-1834 📚 Bộ câu hỏi'!$L$13:$L1000,"Có",'_bk 0830-1834 📚 Bộ câu hỏi'!$B$13:$B1000,"Chung",'_bk 0830-1834 📚 Bộ câu hỏi'!$G$13:$G1000,"&lt;&gt;",'_bk 0830-1834 📚 Bộ câu hỏi'!$F$13:$F1000,"vi phạm")-COUNTIFS('_bk 0830-1834 📚 Bộ câu hỏi'!$L$13:$L1000,"Có",'_bk 0830-1834 📚 Bộ câu hỏi'!$B$13:$B1000,"Chung",'_bk 0830-1834 📚 Bộ câu hỏi'!$G$13:$G1000,"&lt;&gt;",'_bk 0830-1834 📚 Bộ câu hỏi'!$F$13:$F1000,"vi phạm",'_bk 0830-1834 📚 Bộ câu hỏi'!$D$13:$D1000,"TC1"))/(COUNTIFS('_bk 0830-1834 📚 Bộ câu hỏi'!$L$13:$L1000,"Có",'_bk 0830-1834 📚 Bộ câu hỏi'!$B$13:$B1000,"Chung",'_bk 0830-1834 📚 Bộ câu hỏi'!$G$13:$G1000,"&lt;&gt;")-COUNTIFS('_bk 0830-1834 📚 Bộ câu hỏi'!$L$13:$L1000,"Có",'_bk 0830-1834 📚 Bộ câu hỏi'!$B$13:$B1000,"Chung",'_bk 0830-1834 📚 Bộ câu hỏi'!$G$13:$G1000,"&lt;&gt;",'_bk 0830-1834 📚 Bộ câu hỏi'!$D$13:$D1000,"TC1")),0)+TS_TS_CM1*IFERROR((COUNTIFS('_bk 0830-1834 📚 Bộ câu hỏi'!$L$13:$L1000,"Có",'_bk 0830-1834 📚 Bộ câu hỏi'!$B$13:$B1000,"Chuyên môn",'_bk 0830-1834 📚 Bộ câu hỏi'!$C$13:$C1000,"Thương mại &amp; Dịch vụ",'_bk 0830-1834 📚 Bộ câu hỏi'!$G$13:$G1000,"&lt;&gt;",'_bk 0830-1834 📚 Bộ câu hỏi'!$F$13:$F1000,"vi phạm"))/(COUNTIFS('_bk 0830-1834 📚 Bộ câu hỏi'!$L$13:$L1000,"Có",'_bk 0830-1834 📚 Bộ câu hỏi'!$B$13:$B1000,"Chuyên môn",'_bk 0830-1834 📚 Bộ câu hỏi'!$C$13:$C1000,"Thương mại &amp; Dịch vụ",'_bk 0830-1834 📚 Bộ câu hỏi'!$G$13:$G1000,"&lt;&gt;")),0)),2)</f>
        <v>4.16</v>
      </c>
      <c r="D5" s="69">
        <f t="array" ref="D5">IFERROR(INDEX(NR_NG_BAC,MATCH($C5/5,NR_NG_TL,1)),"")</f>
        <v>4</v>
      </c>
    </row>
    <row r="6">
      <c r="B6" s="51" t="s">
        <v>366</v>
      </c>
      <c r="C6" s="69">
        <f>ROUND(5*(TS_TS_VH2*IFERROR((COUNTIFS('_bk 0830-1834 📚 Bộ câu hỏi'!$L$13:$L1000,"Có",'_bk 0830-1834 📚 Bộ câu hỏi'!$B$13:$B1000,"Chung",'_bk 0830-1834 📚 Bộ câu hỏi'!$G$13:$G1000,"&lt;&gt;",'_bk 0830-1834 📚 Bộ câu hỏi'!$F$13:$F1000,"vi phạm")-COUNTIFS('_bk 0830-1834 📚 Bộ câu hỏi'!$L$13:$L1000,"Có",'_bk 0830-1834 📚 Bộ câu hỏi'!$B$13:$B1000,"Chung",'_bk 0830-1834 📚 Bộ câu hỏi'!$G$13:$G1000,"&lt;&gt;",'_bk 0830-1834 📚 Bộ câu hỏi'!$F$13:$F1000,"vi phạm",'_bk 0830-1834 📚 Bộ câu hỏi'!$D$13:$D1000,"TC1"))/(COUNTIFS('_bk 0830-1834 📚 Bộ câu hỏi'!$L$13:$L1000,"Có",'_bk 0830-1834 📚 Bộ câu hỏi'!$B$13:$B1000,"Chung",'_bk 0830-1834 📚 Bộ câu hỏi'!$G$13:$G1000,"&lt;&gt;")-COUNTIFS('_bk 0830-1834 📚 Bộ câu hỏi'!$L$13:$L1000,"Có",'_bk 0830-1834 📚 Bộ câu hỏi'!$B$13:$B1000,"Chung",'_bk 0830-1834 📚 Bộ câu hỏi'!$G$13:$G1000,"&lt;&gt;",'_bk 0830-1834 📚 Bộ câu hỏi'!$D$13:$D1000,"TC1")),0)+TS_TS_QL2*IFERROR((COUNTIFS('_bk 0830-1834 📚 Bộ câu hỏi'!$L$13:$L1000,"Có",'_bk 0830-1834 📚 Bộ câu hỏi'!$B$13:$B1000,"Quản lý",'_bk 0830-1834 📚 Bộ câu hỏi'!$C$13:$C1000,"Thương mại &amp; Dịch vụ",'_bk 0830-1834 📚 Bộ câu hỏi'!$G$13:$G1000,"&lt;&gt;",'_bk 0830-1834 📚 Bộ câu hỏi'!$F$13:$F1000,"vi phạm"))/(COUNTIFS('_bk 0830-1834 📚 Bộ câu hỏi'!$L$13:$L1000,"Có",'_bk 0830-1834 📚 Bộ câu hỏi'!$B$13:$B1000,"Quản lý",'_bk 0830-1834 📚 Bộ câu hỏi'!$C$13:$C1000,"Thương mại &amp; Dịch vụ",'_bk 0830-1834 📚 Bộ câu hỏi'!$G$13:$G1000,"&lt;&gt;")),0)+TS_TS_CM2*IFERROR((COUNTIFS('_bk 0830-1834 📚 Bộ câu hỏi'!$L$13:$L1000,"Có",'_bk 0830-1834 📚 Bộ câu hỏi'!$B$13:$B1000,"Chuyên môn",'_bk 0830-1834 📚 Bộ câu hỏi'!$C$13:$C1000,"Thương mại &amp; Dịch vụ",'_bk 0830-1834 📚 Bộ câu hỏi'!$G$13:$G1000,"&lt;&gt;",'_bk 0830-1834 📚 Bộ câu hỏi'!$F$13:$F1000,"vi phạm"))/(COUNTIFS('_bk 0830-1834 📚 Bộ câu hỏi'!$L$13:$L1000,"Có",'_bk 0830-1834 📚 Bộ câu hỏi'!$B$13:$B1000,"Chuyên môn",'_bk 0830-1834 📚 Bộ câu hỏi'!$C$13:$C1000,"Thương mại &amp; Dịch vụ",'_bk 0830-1834 📚 Bộ câu hỏi'!$G$13:$G1000,"&lt;&gt;")),0)),2)</f>
        <v>4.21</v>
      </c>
      <c r="D6" s="69">
        <f t="array" ref="D6">IFERROR(INDEX(NR_NG_BAC,MATCH($C6/5,NR_NG_TL,1)),"")</f>
        <v>4</v>
      </c>
    </row>
    <row r="7">
      <c r="B7" s="51" t="s">
        <v>377</v>
      </c>
      <c r="C7" s="69">
        <f>ROUND(5*(TS_TS_VH1*IFERROR((COUNTIFS('_bk 0830-1834 📚 Bộ câu hỏi'!$L$13:$L1000,"Có",'_bk 0830-1834 📚 Bộ câu hỏi'!$B$13:$B1000,"Chung",'_bk 0830-1834 📚 Bộ câu hỏi'!$G$13:$G1000,"&lt;&gt;",'_bk 0830-1834 📚 Bộ câu hỏi'!$F$13:$F1000,"vi phạm"))/(COUNTIFS('_bk 0830-1834 📚 Bộ câu hỏi'!$L$13:$L1000,"Có",'_bk 0830-1834 📚 Bộ câu hỏi'!$B$13:$B1000,"Chung",'_bk 0830-1834 📚 Bộ câu hỏi'!$G$13:$G1000,"&lt;&gt;")),0)+TS_TS_CM1*IFERROR((COUNTIFS('_bk 0830-1834 📚 Bộ câu hỏi'!$L$13:$L1000,"Có",'_bk 0830-1834 📚 Bộ câu hỏi'!$B$13:$B1000,"Chuyên môn",'_bk 0830-1834 📚 Bộ câu hỏi'!$C$13:$C1000,"Nhân sự - Hành chính - Pháp chế",'_bk 0830-1834 📚 Bộ câu hỏi'!$G$13:$G1000,"&lt;&gt;",'_bk 0830-1834 📚 Bộ câu hỏi'!$F$13:$F1000,"vi phạm"))/(COUNTIFS('_bk 0830-1834 📚 Bộ câu hỏi'!$L$13:$L1000,"Có",'_bk 0830-1834 📚 Bộ câu hỏi'!$B$13:$B1000,"Chuyên môn",'_bk 0830-1834 📚 Bộ câu hỏi'!$C$13:$C1000,"Nhân sự - Hành chính - Pháp chế",'_bk 0830-1834 📚 Bộ câu hỏi'!$G$13:$G1000,"&lt;&gt;")),0)),2)</f>
        <v>4.33</v>
      </c>
      <c r="D7" s="69">
        <f t="array" ref="D7">IFERROR(INDEX(NR_NG_BAC,MATCH($C7/5,NR_NG_TL,1)),"")</f>
        <v>5</v>
      </c>
    </row>
    <row r="8">
      <c r="B8" s="51" t="s">
        <v>412</v>
      </c>
      <c r="C8" s="69">
        <f>ROUND(5*(TS_TS_VH2*IFERROR((COUNTIFS('_bk 0830-1834 📚 Bộ câu hỏi'!$L$13:$L1000,"Có",'_bk 0830-1834 📚 Bộ câu hỏi'!$B$13:$B1000,"Chung",'_bk 0830-1834 📚 Bộ câu hỏi'!$G$13:$G1000,"&lt;&gt;",'_bk 0830-1834 📚 Bộ câu hỏi'!$F$13:$F1000,"vi phạm"))/(COUNTIFS('_bk 0830-1834 📚 Bộ câu hỏi'!$L$13:$L1000,"Có",'_bk 0830-1834 📚 Bộ câu hỏi'!$B$13:$B1000,"Chung",'_bk 0830-1834 📚 Bộ câu hỏi'!$G$13:$G1000,"&lt;&gt;")),0)+TS_TS_QL2*IFERROR((COUNTIFS('_bk 0830-1834 📚 Bộ câu hỏi'!$L$13:$L1000,"Có",'_bk 0830-1834 📚 Bộ câu hỏi'!$B$13:$B1000,"Quản lý",'_bk 0830-1834 📚 Bộ câu hỏi'!$C$13:$C1000,"Nhân sự - Hành chính - Pháp chế",'_bk 0830-1834 📚 Bộ câu hỏi'!$G$13:$G1000,"&lt;&gt;",'_bk 0830-1834 📚 Bộ câu hỏi'!$F$13:$F1000,"vi phạm"))/(COUNTIFS('_bk 0830-1834 📚 Bộ câu hỏi'!$L$13:$L1000,"Có",'_bk 0830-1834 📚 Bộ câu hỏi'!$B$13:$B1000,"Quản lý",'_bk 0830-1834 📚 Bộ câu hỏi'!$C$13:$C1000,"Nhân sự - Hành chính - Pháp chế",'_bk 0830-1834 📚 Bộ câu hỏi'!$G$13:$G1000,"&lt;&gt;")),0)+TS_TS_CM2*IFERROR((COUNTIFS('_bk 0830-1834 📚 Bộ câu hỏi'!$L$13:$L1000,"Có",'_bk 0830-1834 📚 Bộ câu hỏi'!$B$13:$B1000,"Chuyên môn",'_bk 0830-1834 📚 Bộ câu hỏi'!$C$13:$C1000,"Nhân sự - Hành chính - Pháp chế",'_bk 0830-1834 📚 Bộ câu hỏi'!$G$13:$G1000,"&lt;&gt;",'_bk 0830-1834 📚 Bộ câu hỏi'!$F$13:$F1000,"vi phạm"))/(COUNTIFS('_bk 0830-1834 📚 Bộ câu hỏi'!$L$13:$L1000,"Có",'_bk 0830-1834 📚 Bộ câu hỏi'!$B$13:$B1000,"Chuyên môn",'_bk 0830-1834 📚 Bộ câu hỏi'!$C$13:$C1000,"Nhân sự - Hành chính - Pháp chế",'_bk 0830-1834 📚 Bộ câu hỏi'!$G$13:$G1000,"&lt;&gt;")),0)),2)</f>
        <v>4.48</v>
      </c>
      <c r="D8" s="69">
        <f t="array" ref="D8">IFERROR(INDEX(NR_NG_BAC,MATCH($C8/5,NR_NG_TL,1)),"")</f>
        <v>5</v>
      </c>
    </row>
    <row r="9" ht="39.0" customHeight="1">
      <c r="B9" s="19" t="s">
        <v>1786</v>
      </c>
    </row>
    <row r="10" ht="30.0" customHeight="1">
      <c r="B10" s="19" t="s">
        <v>1787</v>
      </c>
    </row>
    <row r="12" ht="28.5" customHeight="1">
      <c r="A12" s="17" t="s">
        <v>27</v>
      </c>
      <c r="B12" s="17" t="s">
        <v>31</v>
      </c>
      <c r="C12" s="17" t="s">
        <v>33</v>
      </c>
      <c r="D12" s="17" t="s">
        <v>35</v>
      </c>
      <c r="E12" s="17" t="s">
        <v>36</v>
      </c>
      <c r="F12" s="17" t="s">
        <v>39</v>
      </c>
      <c r="G12" s="17" t="s">
        <v>40</v>
      </c>
      <c r="H12" s="17" t="s">
        <v>42</v>
      </c>
      <c r="I12" s="17" t="s">
        <v>43</v>
      </c>
      <c r="J12" s="17" t="s">
        <v>1784</v>
      </c>
      <c r="K12" s="17" t="s">
        <v>44</v>
      </c>
      <c r="L12" s="17" t="s">
        <v>46</v>
      </c>
      <c r="M12" s="17" t="s">
        <v>47</v>
      </c>
    </row>
    <row r="13">
      <c r="A13" s="23" t="s">
        <v>71</v>
      </c>
      <c r="B13" s="26" t="s">
        <v>82</v>
      </c>
      <c r="C13" s="29"/>
      <c r="D13" s="26" t="s">
        <v>193</v>
      </c>
      <c r="E13" s="26" t="s">
        <v>194</v>
      </c>
      <c r="F13" s="26" t="s">
        <v>196</v>
      </c>
      <c r="G13" s="26" t="s">
        <v>223</v>
      </c>
      <c r="H13" s="26" t="s">
        <v>225</v>
      </c>
      <c r="I13" s="26" t="s">
        <v>227</v>
      </c>
      <c r="J13" s="132"/>
      <c r="K13" s="29"/>
      <c r="L13" s="41" t="str">
        <f t="array" ref="L13">IF($B13="","",IF($A13&lt;&gt;"Có","Không",IF($G13="","Có",IF(IFERROR(INDEX('_bk 0830-1834 📚 Bộ câu hỏi'!$A$13:$A1000,MATCH($B13&amp;"|"&amp;$C13&amp;"|",'_bk 0830-1834 📚 Bộ câu hỏi'!$M$13:$M1000,0)),"Có")="Không","Không",IF(IFERROR(INDEX('_bk 0830-1834 📚 Bộ câu hỏi'!$A$13:$A1000,MATCH($B13&amp;"|"&amp;$C13&amp;"|"&amp;$D13,'_bk 0830-1834 📚 Bộ câu hỏi'!$M$13:$M1000,0)),"Có")="Không","Không","Có")))))</f>
        <v>Có</v>
      </c>
      <c r="M13" s="29" t="str">
        <f t="shared" ref="M13:M1000" si="1">IF($B13="","",$B13&amp;"|"&amp;$C13&amp;"|"&amp;$D13)</f>
        <v>Chung||VH1</v>
      </c>
    </row>
    <row r="14">
      <c r="A14" s="23" t="s">
        <v>71</v>
      </c>
      <c r="B14" s="26" t="s">
        <v>82</v>
      </c>
      <c r="C14" s="29"/>
      <c r="D14" s="26" t="s">
        <v>193</v>
      </c>
      <c r="E14" s="26" t="s">
        <v>194</v>
      </c>
      <c r="F14" s="26" t="s">
        <v>196</v>
      </c>
      <c r="G14" s="26" t="s">
        <v>253</v>
      </c>
      <c r="H14" s="26" t="s">
        <v>255</v>
      </c>
      <c r="I14" s="26" t="s">
        <v>227</v>
      </c>
      <c r="J14" s="132"/>
      <c r="K14" s="29"/>
      <c r="L14" s="41" t="str">
        <f t="array" ref="L14">IF($B14="","",IF($A14&lt;&gt;"Có","Không",IF($G14="","Có",IF(IFERROR(INDEX('_bk 0830-1834 📚 Bộ câu hỏi'!$A$13:$A1000,MATCH($B14&amp;"|"&amp;$C14&amp;"|",'_bk 0830-1834 📚 Bộ câu hỏi'!$M$13:$M1000,0)),"Có")="Không","Không",IF(IFERROR(INDEX('_bk 0830-1834 📚 Bộ câu hỏi'!$A$13:$A1000,MATCH($B14&amp;"|"&amp;$C14&amp;"|"&amp;$D14,'_bk 0830-1834 📚 Bộ câu hỏi'!$M$13:$M1000,0)),"Có")="Không","Không","Có")))))</f>
        <v>Có</v>
      </c>
      <c r="M14" s="29" t="str">
        <f t="shared" si="1"/>
        <v>Chung||VH1</v>
      </c>
    </row>
    <row r="15">
      <c r="A15" s="23" t="s">
        <v>71</v>
      </c>
      <c r="B15" s="26" t="s">
        <v>82</v>
      </c>
      <c r="C15" s="29"/>
      <c r="D15" s="26" t="s">
        <v>193</v>
      </c>
      <c r="E15" s="26" t="s">
        <v>194</v>
      </c>
      <c r="F15" s="26" t="s">
        <v>196</v>
      </c>
      <c r="G15" s="26" t="s">
        <v>265</v>
      </c>
      <c r="H15" s="26" t="s">
        <v>266</v>
      </c>
      <c r="I15" s="26" t="s">
        <v>227</v>
      </c>
      <c r="J15" s="132"/>
      <c r="K15" s="29"/>
      <c r="L15" s="41" t="str">
        <f t="array" ref="L15">IF($B15="","",IF($A15&lt;&gt;"Có","Không",IF($G15="","Có",IF(IFERROR(INDEX('_bk 0830-1834 📚 Bộ câu hỏi'!$A$13:$A1000,MATCH($B15&amp;"|"&amp;$C15&amp;"|",'_bk 0830-1834 📚 Bộ câu hỏi'!$M$13:$M1000,0)),"Có")="Không","Không",IF(IFERROR(INDEX('_bk 0830-1834 📚 Bộ câu hỏi'!$A$13:$A1000,MATCH($B15&amp;"|"&amp;$C15&amp;"|"&amp;$D15,'_bk 0830-1834 📚 Bộ câu hỏi'!$M$13:$M1000,0)),"Có")="Không","Không","Có")))))</f>
        <v>Có</v>
      </c>
      <c r="M15" s="29" t="str">
        <f t="shared" si="1"/>
        <v>Chung||VH1</v>
      </c>
    </row>
    <row r="16">
      <c r="A16" s="23" t="s">
        <v>71</v>
      </c>
      <c r="B16" s="26" t="s">
        <v>82</v>
      </c>
      <c r="C16" s="29"/>
      <c r="D16" s="26" t="s">
        <v>193</v>
      </c>
      <c r="E16" s="26" t="s">
        <v>194</v>
      </c>
      <c r="F16" s="26" t="s">
        <v>196</v>
      </c>
      <c r="G16" s="26" t="s">
        <v>267</v>
      </c>
      <c r="H16" s="26" t="s">
        <v>268</v>
      </c>
      <c r="I16" s="26" t="s">
        <v>227</v>
      </c>
      <c r="J16" s="132"/>
      <c r="K16" s="29"/>
      <c r="L16" s="41" t="str">
        <f t="array" ref="L16">IF($B16="","",IF($A16&lt;&gt;"Có","Không",IF($G16="","Có",IF(IFERROR(INDEX('_bk 0830-1834 📚 Bộ câu hỏi'!$A$13:$A1000,MATCH($B16&amp;"|"&amp;$C16&amp;"|",'_bk 0830-1834 📚 Bộ câu hỏi'!$M$13:$M1000,0)),"Có")="Không","Không",IF(IFERROR(INDEX('_bk 0830-1834 📚 Bộ câu hỏi'!$A$13:$A1000,MATCH($B16&amp;"|"&amp;$C16&amp;"|"&amp;$D16,'_bk 0830-1834 📚 Bộ câu hỏi'!$M$13:$M1000,0)),"Có")="Không","Không","Có")))))</f>
        <v>Có</v>
      </c>
      <c r="M16" s="29" t="str">
        <f t="shared" si="1"/>
        <v>Chung||VH1</v>
      </c>
    </row>
    <row r="17">
      <c r="A17" s="23" t="s">
        <v>71</v>
      </c>
      <c r="B17" s="26" t="s">
        <v>82</v>
      </c>
      <c r="C17" s="29"/>
      <c r="D17" s="26" t="s">
        <v>193</v>
      </c>
      <c r="E17" s="26" t="s">
        <v>194</v>
      </c>
      <c r="F17" s="26" t="s">
        <v>196</v>
      </c>
      <c r="G17" s="26" t="s">
        <v>276</v>
      </c>
      <c r="H17" s="26" t="s">
        <v>277</v>
      </c>
      <c r="I17" s="26" t="s">
        <v>227</v>
      </c>
      <c r="J17" s="132"/>
      <c r="K17" s="29"/>
      <c r="L17" s="41" t="str">
        <f t="array" ref="L17">IF($B17="","",IF($A17&lt;&gt;"Có","Không",IF($G17="","Có",IF(IFERROR(INDEX('_bk 0830-1834 📚 Bộ câu hỏi'!$A$13:$A1000,MATCH($B17&amp;"|"&amp;$C17&amp;"|",'_bk 0830-1834 📚 Bộ câu hỏi'!$M$13:$M1000,0)),"Có")="Không","Không",IF(IFERROR(INDEX('_bk 0830-1834 📚 Bộ câu hỏi'!$A$13:$A1000,MATCH($B17&amp;"|"&amp;$C17&amp;"|"&amp;$D17,'_bk 0830-1834 📚 Bộ câu hỏi'!$M$13:$M1000,0)),"Có")="Không","Không","Có")))))</f>
        <v>Có</v>
      </c>
      <c r="M17" s="29" t="str">
        <f t="shared" si="1"/>
        <v>Chung||VH1</v>
      </c>
    </row>
    <row r="18">
      <c r="A18" s="23" t="s">
        <v>71</v>
      </c>
      <c r="B18" s="26" t="s">
        <v>82</v>
      </c>
      <c r="C18" s="29"/>
      <c r="D18" s="26" t="s">
        <v>279</v>
      </c>
      <c r="E18" s="26" t="s">
        <v>280</v>
      </c>
      <c r="F18" s="26" t="s">
        <v>196</v>
      </c>
      <c r="G18" s="26" t="s">
        <v>289</v>
      </c>
      <c r="H18" s="26" t="s">
        <v>290</v>
      </c>
      <c r="I18" s="26" t="s">
        <v>227</v>
      </c>
      <c r="J18" s="132"/>
      <c r="K18" s="29"/>
      <c r="L18" s="41" t="str">
        <f t="array" ref="L18">IF($B18="","",IF($A18&lt;&gt;"Có","Không",IF($G18="","Có",IF(IFERROR(INDEX('_bk 0830-1834 📚 Bộ câu hỏi'!$A$13:$A1000,MATCH($B18&amp;"|"&amp;$C18&amp;"|",'_bk 0830-1834 📚 Bộ câu hỏi'!$M$13:$M1000,0)),"Có")="Không","Không",IF(IFERROR(INDEX('_bk 0830-1834 📚 Bộ câu hỏi'!$A$13:$A1000,MATCH($B18&amp;"|"&amp;$C18&amp;"|"&amp;$D18,'_bk 0830-1834 📚 Bộ câu hỏi'!$M$13:$M1000,0)),"Có")="Không","Không","Có")))))</f>
        <v>Có</v>
      </c>
      <c r="M18" s="29" t="str">
        <f t="shared" si="1"/>
        <v>Chung||VH2</v>
      </c>
    </row>
    <row r="19">
      <c r="A19" s="23" t="s">
        <v>71</v>
      </c>
      <c r="B19" s="26" t="s">
        <v>82</v>
      </c>
      <c r="C19" s="29"/>
      <c r="D19" s="26" t="s">
        <v>279</v>
      </c>
      <c r="E19" s="26" t="s">
        <v>280</v>
      </c>
      <c r="F19" s="26" t="s">
        <v>196</v>
      </c>
      <c r="G19" s="26" t="s">
        <v>304</v>
      </c>
      <c r="H19" s="26" t="s">
        <v>305</v>
      </c>
      <c r="I19" s="26" t="s">
        <v>227</v>
      </c>
      <c r="J19" s="132"/>
      <c r="K19" s="29"/>
      <c r="L19" s="41" t="str">
        <f t="array" ref="L19">IF($B19="","",IF($A19&lt;&gt;"Có","Không",IF($G19="","Có",IF(IFERROR(INDEX('_bk 0830-1834 📚 Bộ câu hỏi'!$A$13:$A1000,MATCH($B19&amp;"|"&amp;$C19&amp;"|",'_bk 0830-1834 📚 Bộ câu hỏi'!$M$13:$M1000,0)),"Có")="Không","Không",IF(IFERROR(INDEX('_bk 0830-1834 📚 Bộ câu hỏi'!$A$13:$A1000,MATCH($B19&amp;"|"&amp;$C19&amp;"|"&amp;$D19,'_bk 0830-1834 📚 Bộ câu hỏi'!$M$13:$M1000,0)),"Có")="Không","Không","Có")))))</f>
        <v>Có</v>
      </c>
      <c r="M19" s="29" t="str">
        <f t="shared" si="1"/>
        <v>Chung||VH2</v>
      </c>
    </row>
    <row r="20">
      <c r="A20" s="23" t="s">
        <v>71</v>
      </c>
      <c r="B20" s="26" t="s">
        <v>82</v>
      </c>
      <c r="C20" s="29"/>
      <c r="D20" s="26" t="s">
        <v>279</v>
      </c>
      <c r="E20" s="26" t="s">
        <v>280</v>
      </c>
      <c r="F20" s="26" t="s">
        <v>196</v>
      </c>
      <c r="G20" s="26" t="s">
        <v>316</v>
      </c>
      <c r="H20" s="26" t="s">
        <v>317</v>
      </c>
      <c r="I20" s="26" t="s">
        <v>227</v>
      </c>
      <c r="J20" s="132"/>
      <c r="K20" s="29"/>
      <c r="L20" s="41" t="str">
        <f t="array" ref="L20">IF($B20="","",IF($A20&lt;&gt;"Có","Không",IF($G20="","Có",IF(IFERROR(INDEX('_bk 0830-1834 📚 Bộ câu hỏi'!$A$13:$A1000,MATCH($B20&amp;"|"&amp;$C20&amp;"|",'_bk 0830-1834 📚 Bộ câu hỏi'!$M$13:$M1000,0)),"Có")="Không","Không",IF(IFERROR(INDEX('_bk 0830-1834 📚 Bộ câu hỏi'!$A$13:$A1000,MATCH($B20&amp;"|"&amp;$C20&amp;"|"&amp;$D20,'_bk 0830-1834 📚 Bộ câu hỏi'!$M$13:$M1000,0)),"Có")="Không","Không","Có")))))</f>
        <v>Có</v>
      </c>
      <c r="M20" s="29" t="str">
        <f t="shared" si="1"/>
        <v>Chung||VH2</v>
      </c>
    </row>
    <row r="21">
      <c r="A21" s="23" t="s">
        <v>71</v>
      </c>
      <c r="B21" s="26" t="s">
        <v>82</v>
      </c>
      <c r="C21" s="29"/>
      <c r="D21" s="26" t="s">
        <v>279</v>
      </c>
      <c r="E21" s="26" t="s">
        <v>280</v>
      </c>
      <c r="F21" s="26" t="s">
        <v>196</v>
      </c>
      <c r="G21" s="26" t="s">
        <v>330</v>
      </c>
      <c r="H21" s="26" t="s">
        <v>332</v>
      </c>
      <c r="I21" s="26" t="s">
        <v>227</v>
      </c>
      <c r="J21" s="132"/>
      <c r="K21" s="29"/>
      <c r="L21" s="41" t="str">
        <f t="array" ref="L21">IF($B21="","",IF($A21&lt;&gt;"Có","Không",IF($G21="","Có",IF(IFERROR(INDEX('_bk 0830-1834 📚 Bộ câu hỏi'!$A$13:$A1000,MATCH($B21&amp;"|"&amp;$C21&amp;"|",'_bk 0830-1834 📚 Bộ câu hỏi'!$M$13:$M1000,0)),"Có")="Không","Không",IF(IFERROR(INDEX('_bk 0830-1834 📚 Bộ câu hỏi'!$A$13:$A1000,MATCH($B21&amp;"|"&amp;$C21&amp;"|"&amp;$D21,'_bk 0830-1834 📚 Bộ câu hỏi'!$M$13:$M1000,0)),"Có")="Không","Không","Có")))))</f>
        <v>Có</v>
      </c>
      <c r="M21" s="29" t="str">
        <f t="shared" si="1"/>
        <v>Chung||VH2</v>
      </c>
    </row>
    <row r="22">
      <c r="A22" s="23" t="s">
        <v>71</v>
      </c>
      <c r="B22" s="26" t="s">
        <v>82</v>
      </c>
      <c r="C22" s="29"/>
      <c r="D22" s="26" t="s">
        <v>279</v>
      </c>
      <c r="E22" s="26" t="s">
        <v>280</v>
      </c>
      <c r="F22" s="26" t="s">
        <v>196</v>
      </c>
      <c r="G22" s="26" t="s">
        <v>344</v>
      </c>
      <c r="H22" s="26" t="s">
        <v>345</v>
      </c>
      <c r="I22" s="26" t="s">
        <v>227</v>
      </c>
      <c r="J22" s="132"/>
      <c r="K22" s="29"/>
      <c r="L22" s="41" t="str">
        <f t="array" ref="L22">IF($B22="","",IF($A22&lt;&gt;"Có","Không",IF($G22="","Có",IF(IFERROR(INDEX('_bk 0830-1834 📚 Bộ câu hỏi'!$A$13:$A1000,MATCH($B22&amp;"|"&amp;$C22&amp;"|",'_bk 0830-1834 📚 Bộ câu hỏi'!$M$13:$M1000,0)),"Có")="Không","Không",IF(IFERROR(INDEX('_bk 0830-1834 📚 Bộ câu hỏi'!$A$13:$A1000,MATCH($B22&amp;"|"&amp;$C22&amp;"|"&amp;$D22,'_bk 0830-1834 📚 Bộ câu hỏi'!$M$13:$M1000,0)),"Có")="Không","Không","Có")))))</f>
        <v>Có</v>
      </c>
      <c r="M22" s="29" t="str">
        <f t="shared" si="1"/>
        <v>Chung||VH2</v>
      </c>
    </row>
    <row r="23">
      <c r="A23" s="23" t="s">
        <v>71</v>
      </c>
      <c r="B23" s="26" t="s">
        <v>82</v>
      </c>
      <c r="C23" s="29"/>
      <c r="D23" s="26" t="s">
        <v>279</v>
      </c>
      <c r="E23" s="26" t="s">
        <v>280</v>
      </c>
      <c r="F23" s="26" t="s">
        <v>196</v>
      </c>
      <c r="G23" s="26" t="s">
        <v>346</v>
      </c>
      <c r="H23" s="26" t="s">
        <v>347</v>
      </c>
      <c r="I23" s="26" t="s">
        <v>227</v>
      </c>
      <c r="J23" s="132"/>
      <c r="K23" s="29"/>
      <c r="L23" s="41" t="str">
        <f t="array" ref="L23">IF($B23="","",IF($A23&lt;&gt;"Có","Không",IF($G23="","Có",IF(IFERROR(INDEX('_bk 0830-1834 📚 Bộ câu hỏi'!$A$13:$A1000,MATCH($B23&amp;"|"&amp;$C23&amp;"|",'_bk 0830-1834 📚 Bộ câu hỏi'!$M$13:$M1000,0)),"Có")="Không","Không",IF(IFERROR(INDEX('_bk 0830-1834 📚 Bộ câu hỏi'!$A$13:$A1000,MATCH($B23&amp;"|"&amp;$C23&amp;"|"&amp;$D23,'_bk 0830-1834 📚 Bộ câu hỏi'!$M$13:$M1000,0)),"Có")="Không","Không","Có")))))</f>
        <v>Có</v>
      </c>
      <c r="M23" s="29" t="str">
        <f t="shared" si="1"/>
        <v>Chung||VH2</v>
      </c>
    </row>
    <row r="24">
      <c r="A24" s="23" t="s">
        <v>71</v>
      </c>
      <c r="B24" s="26" t="s">
        <v>82</v>
      </c>
      <c r="C24" s="29"/>
      <c r="D24" s="26" t="s">
        <v>279</v>
      </c>
      <c r="E24" s="26" t="s">
        <v>280</v>
      </c>
      <c r="F24" s="26" t="s">
        <v>196</v>
      </c>
      <c r="G24" s="26" t="s">
        <v>353</v>
      </c>
      <c r="H24" s="26" t="s">
        <v>354</v>
      </c>
      <c r="I24" s="26" t="s">
        <v>355</v>
      </c>
      <c r="J24" s="132"/>
      <c r="K24" s="29"/>
      <c r="L24" s="41" t="str">
        <f t="array" ref="L24">IF($B24="","",IF($A24&lt;&gt;"Có","Không",IF($G24="","Có",IF(IFERROR(INDEX('_bk 0830-1834 📚 Bộ câu hỏi'!$A$13:$A1000,MATCH($B24&amp;"|"&amp;$C24&amp;"|",'_bk 0830-1834 📚 Bộ câu hỏi'!$M$13:$M1000,0)),"Có")="Không","Không",IF(IFERROR(INDEX('_bk 0830-1834 📚 Bộ câu hỏi'!$A$13:$A1000,MATCH($B24&amp;"|"&amp;$C24&amp;"|"&amp;$D24,'_bk 0830-1834 📚 Bộ câu hỏi'!$M$13:$M1000,0)),"Có")="Không","Không","Có")))))</f>
        <v>Có</v>
      </c>
      <c r="M24" s="29" t="str">
        <f t="shared" si="1"/>
        <v>Chung||VH2</v>
      </c>
    </row>
    <row r="25">
      <c r="A25" s="23" t="s">
        <v>71</v>
      </c>
      <c r="B25" s="26" t="s">
        <v>82</v>
      </c>
      <c r="C25" s="29"/>
      <c r="D25" s="26" t="s">
        <v>356</v>
      </c>
      <c r="E25" s="26" t="s">
        <v>357</v>
      </c>
      <c r="F25" s="26" t="s">
        <v>196</v>
      </c>
      <c r="G25" s="26" t="s">
        <v>364</v>
      </c>
      <c r="H25" s="26" t="s">
        <v>365</v>
      </c>
      <c r="I25" s="26" t="s">
        <v>227</v>
      </c>
      <c r="J25" s="132"/>
      <c r="K25" s="29"/>
      <c r="L25" s="41" t="str">
        <f t="array" ref="L25">IF($B25="","",IF($A25&lt;&gt;"Có","Không",IF($G25="","Có",IF(IFERROR(INDEX('_bk 0830-1834 📚 Bộ câu hỏi'!$A$13:$A1000,MATCH($B25&amp;"|"&amp;$C25&amp;"|",'_bk 0830-1834 📚 Bộ câu hỏi'!$M$13:$M1000,0)),"Có")="Không","Không",IF(IFERROR(INDEX('_bk 0830-1834 📚 Bộ câu hỏi'!$A$13:$A1000,MATCH($B25&amp;"|"&amp;$C25&amp;"|"&amp;$D25,'_bk 0830-1834 📚 Bộ câu hỏi'!$M$13:$M1000,0)),"Có")="Không","Không","Có")))))</f>
        <v>Có</v>
      </c>
      <c r="M25" s="29" t="str">
        <f t="shared" si="1"/>
        <v>Chung||VH3</v>
      </c>
    </row>
    <row r="26">
      <c r="A26" s="23" t="s">
        <v>71</v>
      </c>
      <c r="B26" s="26" t="s">
        <v>82</v>
      </c>
      <c r="C26" s="29"/>
      <c r="D26" s="26" t="s">
        <v>356</v>
      </c>
      <c r="E26" s="26" t="s">
        <v>357</v>
      </c>
      <c r="F26" s="26" t="s">
        <v>196</v>
      </c>
      <c r="G26" s="26" t="s">
        <v>367</v>
      </c>
      <c r="H26" s="26" t="s">
        <v>368</v>
      </c>
      <c r="I26" s="26" t="s">
        <v>227</v>
      </c>
      <c r="J26" s="132"/>
      <c r="K26" s="29"/>
      <c r="L26" s="41" t="str">
        <f t="array" ref="L26">IF($B26="","",IF($A26&lt;&gt;"Có","Không",IF($G26="","Có",IF(IFERROR(INDEX('_bk 0830-1834 📚 Bộ câu hỏi'!$A$13:$A1000,MATCH($B26&amp;"|"&amp;$C26&amp;"|",'_bk 0830-1834 📚 Bộ câu hỏi'!$M$13:$M1000,0)),"Có")="Không","Không",IF(IFERROR(INDEX('_bk 0830-1834 📚 Bộ câu hỏi'!$A$13:$A1000,MATCH($B26&amp;"|"&amp;$C26&amp;"|"&amp;$D26,'_bk 0830-1834 📚 Bộ câu hỏi'!$M$13:$M1000,0)),"Có")="Không","Không","Có")))))</f>
        <v>Có</v>
      </c>
      <c r="M26" s="29" t="str">
        <f t="shared" si="1"/>
        <v>Chung||VH3</v>
      </c>
    </row>
    <row r="27">
      <c r="A27" s="23" t="s">
        <v>71</v>
      </c>
      <c r="B27" s="26" t="s">
        <v>82</v>
      </c>
      <c r="C27" s="29"/>
      <c r="D27" s="26" t="s">
        <v>356</v>
      </c>
      <c r="E27" s="26" t="s">
        <v>357</v>
      </c>
      <c r="F27" s="26" t="s">
        <v>196</v>
      </c>
      <c r="G27" s="26" t="s">
        <v>371</v>
      </c>
      <c r="H27" s="26" t="s">
        <v>372</v>
      </c>
      <c r="I27" s="26" t="s">
        <v>227</v>
      </c>
      <c r="J27" s="132"/>
      <c r="K27" s="29"/>
      <c r="L27" s="41" t="str">
        <f t="array" ref="L27">IF($B27="","",IF($A27&lt;&gt;"Có","Không",IF($G27="","Có",IF(IFERROR(INDEX('_bk 0830-1834 📚 Bộ câu hỏi'!$A$13:$A1000,MATCH($B27&amp;"|"&amp;$C27&amp;"|",'_bk 0830-1834 📚 Bộ câu hỏi'!$M$13:$M1000,0)),"Có")="Không","Không",IF(IFERROR(INDEX('_bk 0830-1834 📚 Bộ câu hỏi'!$A$13:$A1000,MATCH($B27&amp;"|"&amp;$C27&amp;"|"&amp;$D27,'_bk 0830-1834 📚 Bộ câu hỏi'!$M$13:$M1000,0)),"Có")="Không","Không","Có")))))</f>
        <v>Có</v>
      </c>
      <c r="M27" s="29" t="str">
        <f t="shared" si="1"/>
        <v>Chung||VH3</v>
      </c>
    </row>
    <row r="28">
      <c r="A28" s="23" t="s">
        <v>71</v>
      </c>
      <c r="B28" s="26" t="s">
        <v>82</v>
      </c>
      <c r="C28" s="29"/>
      <c r="D28" s="26" t="s">
        <v>356</v>
      </c>
      <c r="E28" s="26" t="s">
        <v>357</v>
      </c>
      <c r="F28" s="26" t="s">
        <v>196</v>
      </c>
      <c r="G28" s="26" t="s">
        <v>373</v>
      </c>
      <c r="H28" s="26" t="s">
        <v>374</v>
      </c>
      <c r="I28" s="26" t="s">
        <v>355</v>
      </c>
      <c r="J28" s="132"/>
      <c r="K28" s="29"/>
      <c r="L28" s="41" t="str">
        <f t="array" ref="L28">IF($B28="","",IF($A28&lt;&gt;"Có","Không",IF($G28="","Có",IF(IFERROR(INDEX('_bk 0830-1834 📚 Bộ câu hỏi'!$A$13:$A1000,MATCH($B28&amp;"|"&amp;$C28&amp;"|",'_bk 0830-1834 📚 Bộ câu hỏi'!$M$13:$M1000,0)),"Có")="Không","Không",IF(IFERROR(INDEX('_bk 0830-1834 📚 Bộ câu hỏi'!$A$13:$A1000,MATCH($B28&amp;"|"&amp;$C28&amp;"|"&amp;$D28,'_bk 0830-1834 📚 Bộ câu hỏi'!$M$13:$M1000,0)),"Có")="Không","Không","Có")))))</f>
        <v>Có</v>
      </c>
      <c r="M28" s="29" t="str">
        <f t="shared" si="1"/>
        <v>Chung||VH3</v>
      </c>
    </row>
    <row r="29">
      <c r="A29" s="23" t="s">
        <v>71</v>
      </c>
      <c r="B29" s="26" t="s">
        <v>82</v>
      </c>
      <c r="C29" s="29"/>
      <c r="D29" s="26" t="s">
        <v>356</v>
      </c>
      <c r="E29" s="26" t="s">
        <v>357</v>
      </c>
      <c r="F29" s="26" t="s">
        <v>196</v>
      </c>
      <c r="G29" s="26" t="s">
        <v>378</v>
      </c>
      <c r="H29" s="26" t="s">
        <v>379</v>
      </c>
      <c r="I29" s="26" t="s">
        <v>227</v>
      </c>
      <c r="J29" s="132"/>
      <c r="K29" s="29"/>
      <c r="L29" s="41" t="str">
        <f t="array" ref="L29">IF($B29="","",IF($A29&lt;&gt;"Có","Không",IF($G29="","Có",IF(IFERROR(INDEX('_bk 0830-1834 📚 Bộ câu hỏi'!$A$13:$A1000,MATCH($B29&amp;"|"&amp;$C29&amp;"|",'_bk 0830-1834 📚 Bộ câu hỏi'!$M$13:$M1000,0)),"Có")="Không","Không",IF(IFERROR(INDEX('_bk 0830-1834 📚 Bộ câu hỏi'!$A$13:$A1000,MATCH($B29&amp;"|"&amp;$C29&amp;"|"&amp;$D29,'_bk 0830-1834 📚 Bộ câu hỏi'!$M$13:$M1000,0)),"Có")="Không","Không","Có")))))</f>
        <v>Có</v>
      </c>
      <c r="M29" s="29" t="str">
        <f t="shared" si="1"/>
        <v>Chung||VH3</v>
      </c>
    </row>
    <row r="30">
      <c r="A30" s="23" t="s">
        <v>71</v>
      </c>
      <c r="B30" s="26" t="s">
        <v>82</v>
      </c>
      <c r="C30" s="29"/>
      <c r="D30" s="26" t="s">
        <v>356</v>
      </c>
      <c r="E30" s="26" t="s">
        <v>357</v>
      </c>
      <c r="F30" s="26" t="s">
        <v>196</v>
      </c>
      <c r="G30" s="26" t="s">
        <v>380</v>
      </c>
      <c r="H30" s="26" t="s">
        <v>381</v>
      </c>
      <c r="I30" s="26" t="s">
        <v>355</v>
      </c>
      <c r="J30" s="132"/>
      <c r="K30" s="29"/>
      <c r="L30" s="41" t="str">
        <f t="array" ref="L30">IF($B30="","",IF($A30&lt;&gt;"Có","Không",IF($G30="","Có",IF(IFERROR(INDEX('_bk 0830-1834 📚 Bộ câu hỏi'!$A$13:$A1000,MATCH($B30&amp;"|"&amp;$C30&amp;"|",'_bk 0830-1834 📚 Bộ câu hỏi'!$M$13:$M1000,0)),"Có")="Không","Không",IF(IFERROR(INDEX('_bk 0830-1834 📚 Bộ câu hỏi'!$A$13:$A1000,MATCH($B30&amp;"|"&amp;$C30&amp;"|"&amp;$D30,'_bk 0830-1834 📚 Bộ câu hỏi'!$M$13:$M1000,0)),"Có")="Không","Không","Có")))))</f>
        <v>Có</v>
      </c>
      <c r="M30" s="29" t="str">
        <f t="shared" si="1"/>
        <v>Chung||VH3</v>
      </c>
    </row>
    <row r="31">
      <c r="A31" s="23" t="s">
        <v>71</v>
      </c>
      <c r="B31" s="26" t="s">
        <v>82</v>
      </c>
      <c r="C31" s="29"/>
      <c r="D31" s="26" t="s">
        <v>387</v>
      </c>
      <c r="E31" s="26" t="s">
        <v>388</v>
      </c>
      <c r="F31" s="26" t="s">
        <v>196</v>
      </c>
      <c r="G31" s="26" t="s">
        <v>394</v>
      </c>
      <c r="H31" s="26" t="s">
        <v>395</v>
      </c>
      <c r="I31" s="26" t="s">
        <v>227</v>
      </c>
      <c r="J31" s="132"/>
      <c r="K31" s="29"/>
      <c r="L31" s="41" t="str">
        <f t="array" ref="L31">IF($B31="","",IF($A31&lt;&gt;"Có","Không",IF($G31="","Có",IF(IFERROR(INDEX('_bk 0830-1834 📚 Bộ câu hỏi'!$A$13:$A1000,MATCH($B31&amp;"|"&amp;$C31&amp;"|",'_bk 0830-1834 📚 Bộ câu hỏi'!$M$13:$M1000,0)),"Có")="Không","Không",IF(IFERROR(INDEX('_bk 0830-1834 📚 Bộ câu hỏi'!$A$13:$A1000,MATCH($B31&amp;"|"&amp;$C31&amp;"|"&amp;$D31,'_bk 0830-1834 📚 Bộ câu hỏi'!$M$13:$M1000,0)),"Có")="Không","Không","Có")))))</f>
        <v>Có</v>
      </c>
      <c r="M31" s="29" t="str">
        <f t="shared" si="1"/>
        <v>Chung||VH4</v>
      </c>
    </row>
    <row r="32">
      <c r="A32" s="23" t="s">
        <v>71</v>
      </c>
      <c r="B32" s="26" t="s">
        <v>82</v>
      </c>
      <c r="C32" s="29"/>
      <c r="D32" s="26" t="s">
        <v>387</v>
      </c>
      <c r="E32" s="26" t="s">
        <v>388</v>
      </c>
      <c r="F32" s="26" t="s">
        <v>196</v>
      </c>
      <c r="G32" s="26" t="s">
        <v>399</v>
      </c>
      <c r="H32" s="26" t="s">
        <v>401</v>
      </c>
      <c r="I32" s="26" t="s">
        <v>227</v>
      </c>
      <c r="J32" s="132"/>
      <c r="K32" s="29"/>
      <c r="L32" s="41" t="str">
        <f t="array" ref="L32">IF($B32="","",IF($A32&lt;&gt;"Có","Không",IF($G32="","Có",IF(IFERROR(INDEX('_bk 0830-1834 📚 Bộ câu hỏi'!$A$13:$A1000,MATCH($B32&amp;"|"&amp;$C32&amp;"|",'_bk 0830-1834 📚 Bộ câu hỏi'!$M$13:$M1000,0)),"Có")="Không","Không",IF(IFERROR(INDEX('_bk 0830-1834 📚 Bộ câu hỏi'!$A$13:$A1000,MATCH($B32&amp;"|"&amp;$C32&amp;"|"&amp;$D32,'_bk 0830-1834 📚 Bộ câu hỏi'!$M$13:$M1000,0)),"Có")="Không","Không","Có")))))</f>
        <v>Có</v>
      </c>
      <c r="M32" s="29" t="str">
        <f t="shared" si="1"/>
        <v>Chung||VH4</v>
      </c>
    </row>
    <row r="33">
      <c r="A33" s="23" t="s">
        <v>71</v>
      </c>
      <c r="B33" s="26" t="s">
        <v>82</v>
      </c>
      <c r="C33" s="29"/>
      <c r="D33" s="26" t="s">
        <v>387</v>
      </c>
      <c r="E33" s="26" t="s">
        <v>388</v>
      </c>
      <c r="F33" s="26" t="s">
        <v>196</v>
      </c>
      <c r="G33" s="26" t="s">
        <v>402</v>
      </c>
      <c r="H33" s="26" t="s">
        <v>403</v>
      </c>
      <c r="I33" s="26" t="s">
        <v>227</v>
      </c>
      <c r="J33" s="132"/>
      <c r="K33" s="29"/>
      <c r="L33" s="41" t="str">
        <f t="array" ref="L33">IF($B33="","",IF($A33&lt;&gt;"Có","Không",IF($G33="","Có",IF(IFERROR(INDEX('_bk 0830-1834 📚 Bộ câu hỏi'!$A$13:$A1000,MATCH($B33&amp;"|"&amp;$C33&amp;"|",'_bk 0830-1834 📚 Bộ câu hỏi'!$M$13:$M1000,0)),"Có")="Không","Không",IF(IFERROR(INDEX('_bk 0830-1834 📚 Bộ câu hỏi'!$A$13:$A1000,MATCH($B33&amp;"|"&amp;$C33&amp;"|"&amp;$D33,'_bk 0830-1834 📚 Bộ câu hỏi'!$M$13:$M1000,0)),"Có")="Không","Không","Có")))))</f>
        <v>Có</v>
      </c>
      <c r="M33" s="29" t="str">
        <f t="shared" si="1"/>
        <v>Chung||VH4</v>
      </c>
    </row>
    <row r="34">
      <c r="A34" s="23" t="s">
        <v>71</v>
      </c>
      <c r="B34" s="26" t="s">
        <v>82</v>
      </c>
      <c r="C34" s="29"/>
      <c r="D34" s="26" t="s">
        <v>387</v>
      </c>
      <c r="E34" s="26" t="s">
        <v>388</v>
      </c>
      <c r="F34" s="26" t="s">
        <v>196</v>
      </c>
      <c r="G34" s="26" t="s">
        <v>410</v>
      </c>
      <c r="H34" s="26" t="s">
        <v>411</v>
      </c>
      <c r="I34" s="26" t="s">
        <v>227</v>
      </c>
      <c r="J34" s="132"/>
      <c r="K34" s="29"/>
      <c r="L34" s="41" t="str">
        <f t="array" ref="L34">IF($B34="","",IF($A34&lt;&gt;"Có","Không",IF($G34="","Có",IF(IFERROR(INDEX('_bk 0830-1834 📚 Bộ câu hỏi'!$A$13:$A1000,MATCH($B34&amp;"|"&amp;$C34&amp;"|",'_bk 0830-1834 📚 Bộ câu hỏi'!$M$13:$M1000,0)),"Có")="Không","Không",IF(IFERROR(INDEX('_bk 0830-1834 📚 Bộ câu hỏi'!$A$13:$A1000,MATCH($B34&amp;"|"&amp;$C34&amp;"|"&amp;$D34,'_bk 0830-1834 📚 Bộ câu hỏi'!$M$13:$M1000,0)),"Có")="Không","Không","Có")))))</f>
        <v>Có</v>
      </c>
      <c r="M34" s="29" t="str">
        <f t="shared" si="1"/>
        <v>Chung||VH4</v>
      </c>
    </row>
    <row r="35">
      <c r="A35" s="23" t="s">
        <v>71</v>
      </c>
      <c r="B35" s="26" t="s">
        <v>82</v>
      </c>
      <c r="C35" s="29"/>
      <c r="D35" s="26" t="s">
        <v>387</v>
      </c>
      <c r="E35" s="26" t="s">
        <v>388</v>
      </c>
      <c r="F35" s="26" t="s">
        <v>196</v>
      </c>
      <c r="G35" s="26" t="s">
        <v>413</v>
      </c>
      <c r="H35" s="26" t="s">
        <v>414</v>
      </c>
      <c r="I35" s="26" t="s">
        <v>355</v>
      </c>
      <c r="J35" s="132"/>
      <c r="K35" s="29"/>
      <c r="L35" s="41" t="str">
        <f t="array" ref="L35">IF($B35="","",IF($A35&lt;&gt;"Có","Không",IF($G35="","Có",IF(IFERROR(INDEX('_bk 0830-1834 📚 Bộ câu hỏi'!$A$13:$A1000,MATCH($B35&amp;"|"&amp;$C35&amp;"|",'_bk 0830-1834 📚 Bộ câu hỏi'!$M$13:$M1000,0)),"Có")="Không","Không",IF(IFERROR(INDEX('_bk 0830-1834 📚 Bộ câu hỏi'!$A$13:$A1000,MATCH($B35&amp;"|"&amp;$C35&amp;"|"&amp;$D35,'_bk 0830-1834 📚 Bộ câu hỏi'!$M$13:$M1000,0)),"Có")="Không","Không","Có")))))</f>
        <v>Có</v>
      </c>
      <c r="M35" s="29" t="str">
        <f t="shared" si="1"/>
        <v>Chung||VH4</v>
      </c>
    </row>
    <row r="36">
      <c r="A36" s="23" t="s">
        <v>71</v>
      </c>
      <c r="B36" s="26" t="s">
        <v>82</v>
      </c>
      <c r="C36" s="29"/>
      <c r="D36" s="26" t="s">
        <v>420</v>
      </c>
      <c r="E36" s="26" t="s">
        <v>421</v>
      </c>
      <c r="F36" s="26" t="s">
        <v>196</v>
      </c>
      <c r="G36" s="26" t="s">
        <v>422</v>
      </c>
      <c r="H36" s="26" t="s">
        <v>423</v>
      </c>
      <c r="I36" s="26" t="s">
        <v>227</v>
      </c>
      <c r="J36" s="132"/>
      <c r="K36" s="29"/>
      <c r="L36" s="41" t="str">
        <f t="array" ref="L36">IF($B36="","",IF($A36&lt;&gt;"Có","Không",IF($G36="","Có",IF(IFERROR(INDEX('_bk 0830-1834 📚 Bộ câu hỏi'!$A$13:$A1000,MATCH($B36&amp;"|"&amp;$C36&amp;"|",'_bk 0830-1834 📚 Bộ câu hỏi'!$M$13:$M1000,0)),"Có")="Không","Không",IF(IFERROR(INDEX('_bk 0830-1834 📚 Bộ câu hỏi'!$A$13:$A1000,MATCH($B36&amp;"|"&amp;$C36&amp;"|"&amp;$D36,'_bk 0830-1834 📚 Bộ câu hỏi'!$M$13:$M1000,0)),"Có")="Không","Không","Có")))))</f>
        <v>Có</v>
      </c>
      <c r="M36" s="29" t="str">
        <f t="shared" si="1"/>
        <v>Chung||VH5</v>
      </c>
    </row>
    <row r="37">
      <c r="A37" s="23" t="s">
        <v>71</v>
      </c>
      <c r="B37" s="26" t="s">
        <v>82</v>
      </c>
      <c r="C37" s="29"/>
      <c r="D37" s="26" t="s">
        <v>420</v>
      </c>
      <c r="E37" s="26" t="s">
        <v>421</v>
      </c>
      <c r="F37" s="26" t="s">
        <v>196</v>
      </c>
      <c r="G37" s="26" t="s">
        <v>424</v>
      </c>
      <c r="H37" s="26" t="s">
        <v>425</v>
      </c>
      <c r="I37" s="26" t="s">
        <v>227</v>
      </c>
      <c r="J37" s="132"/>
      <c r="K37" s="29"/>
      <c r="L37" s="41" t="str">
        <f t="array" ref="L37">IF($B37="","",IF($A37&lt;&gt;"Có","Không",IF($G37="","Có",IF(IFERROR(INDEX('_bk 0830-1834 📚 Bộ câu hỏi'!$A$13:$A1000,MATCH($B37&amp;"|"&amp;$C37&amp;"|",'_bk 0830-1834 📚 Bộ câu hỏi'!$M$13:$M1000,0)),"Có")="Không","Không",IF(IFERROR(INDEX('_bk 0830-1834 📚 Bộ câu hỏi'!$A$13:$A1000,MATCH($B37&amp;"|"&amp;$C37&amp;"|"&amp;$D37,'_bk 0830-1834 📚 Bộ câu hỏi'!$M$13:$M1000,0)),"Có")="Không","Không","Có")))))</f>
        <v>Có</v>
      </c>
      <c r="M37" s="29" t="str">
        <f t="shared" si="1"/>
        <v>Chung||VH5</v>
      </c>
    </row>
    <row r="38">
      <c r="A38" s="23" t="s">
        <v>71</v>
      </c>
      <c r="B38" s="26" t="s">
        <v>82</v>
      </c>
      <c r="C38" s="29"/>
      <c r="D38" s="26" t="s">
        <v>420</v>
      </c>
      <c r="E38" s="26" t="s">
        <v>421</v>
      </c>
      <c r="F38" s="26" t="s">
        <v>196</v>
      </c>
      <c r="G38" s="26" t="s">
        <v>426</v>
      </c>
      <c r="H38" s="26" t="s">
        <v>427</v>
      </c>
      <c r="I38" s="26" t="s">
        <v>227</v>
      </c>
      <c r="J38" s="132"/>
      <c r="K38" s="29"/>
      <c r="L38" s="41" t="str">
        <f t="array" ref="L38">IF($B38="","",IF($A38&lt;&gt;"Có","Không",IF($G38="","Có",IF(IFERROR(INDEX('_bk 0830-1834 📚 Bộ câu hỏi'!$A$13:$A1000,MATCH($B38&amp;"|"&amp;$C38&amp;"|",'_bk 0830-1834 📚 Bộ câu hỏi'!$M$13:$M1000,0)),"Có")="Không","Không",IF(IFERROR(INDEX('_bk 0830-1834 📚 Bộ câu hỏi'!$A$13:$A1000,MATCH($B38&amp;"|"&amp;$C38&amp;"|"&amp;$D38,'_bk 0830-1834 📚 Bộ câu hỏi'!$M$13:$M1000,0)),"Có")="Không","Không","Có")))))</f>
        <v>Có</v>
      </c>
      <c r="M38" s="29" t="str">
        <f t="shared" si="1"/>
        <v>Chung||VH5</v>
      </c>
    </row>
    <row r="39">
      <c r="A39" s="23" t="s">
        <v>71</v>
      </c>
      <c r="B39" s="26" t="s">
        <v>82</v>
      </c>
      <c r="C39" s="29"/>
      <c r="D39" s="26" t="s">
        <v>420</v>
      </c>
      <c r="E39" s="26" t="s">
        <v>421</v>
      </c>
      <c r="F39" s="26" t="s">
        <v>196</v>
      </c>
      <c r="G39" s="26" t="s">
        <v>428</v>
      </c>
      <c r="H39" s="26" t="s">
        <v>429</v>
      </c>
      <c r="I39" s="26" t="s">
        <v>227</v>
      </c>
      <c r="J39" s="132"/>
      <c r="K39" s="29"/>
      <c r="L39" s="41" t="str">
        <f t="array" ref="L39">IF($B39="","",IF($A39&lt;&gt;"Có","Không",IF($G39="","Có",IF(IFERROR(INDEX('_bk 0830-1834 📚 Bộ câu hỏi'!$A$13:$A1000,MATCH($B39&amp;"|"&amp;$C39&amp;"|",'_bk 0830-1834 📚 Bộ câu hỏi'!$M$13:$M1000,0)),"Có")="Không","Không",IF(IFERROR(INDEX('_bk 0830-1834 📚 Bộ câu hỏi'!$A$13:$A1000,MATCH($B39&amp;"|"&amp;$C39&amp;"|"&amp;$D39,'_bk 0830-1834 📚 Bộ câu hỏi'!$M$13:$M1000,0)),"Có")="Không","Không","Có")))))</f>
        <v>Có</v>
      </c>
      <c r="M39" s="29" t="str">
        <f t="shared" si="1"/>
        <v>Chung||VH5</v>
      </c>
    </row>
    <row r="40">
      <c r="A40" s="23" t="s">
        <v>71</v>
      </c>
      <c r="B40" s="26" t="s">
        <v>82</v>
      </c>
      <c r="C40" s="29"/>
      <c r="D40" s="26" t="s">
        <v>420</v>
      </c>
      <c r="E40" s="26" t="s">
        <v>421</v>
      </c>
      <c r="F40" s="26" t="s">
        <v>196</v>
      </c>
      <c r="G40" s="26" t="s">
        <v>430</v>
      </c>
      <c r="H40" s="26" t="s">
        <v>431</v>
      </c>
      <c r="I40" s="26" t="s">
        <v>227</v>
      </c>
      <c r="J40" s="132"/>
      <c r="K40" s="29"/>
      <c r="L40" s="41" t="str">
        <f t="array" ref="L40">IF($B40="","",IF($A40&lt;&gt;"Có","Không",IF($G40="","Có",IF(IFERROR(INDEX('_bk 0830-1834 📚 Bộ câu hỏi'!$A$13:$A1000,MATCH($B40&amp;"|"&amp;$C40&amp;"|",'_bk 0830-1834 📚 Bộ câu hỏi'!$M$13:$M1000,0)),"Có")="Không","Không",IF(IFERROR(INDEX('_bk 0830-1834 📚 Bộ câu hỏi'!$A$13:$A1000,MATCH($B40&amp;"|"&amp;$C40&amp;"|"&amp;$D40,'_bk 0830-1834 📚 Bộ câu hỏi'!$M$13:$M1000,0)),"Có")="Không","Không","Có")))))</f>
        <v>Có</v>
      </c>
      <c r="M40" s="29" t="str">
        <f t="shared" si="1"/>
        <v>Chung||VH5</v>
      </c>
    </row>
    <row r="41">
      <c r="A41" s="23" t="s">
        <v>71</v>
      </c>
      <c r="B41" s="26" t="s">
        <v>82</v>
      </c>
      <c r="C41" s="29"/>
      <c r="D41" s="26" t="s">
        <v>420</v>
      </c>
      <c r="E41" s="26" t="s">
        <v>421</v>
      </c>
      <c r="F41" s="26" t="s">
        <v>196</v>
      </c>
      <c r="G41" s="26" t="s">
        <v>432</v>
      </c>
      <c r="H41" s="26" t="s">
        <v>433</v>
      </c>
      <c r="I41" s="26" t="s">
        <v>227</v>
      </c>
      <c r="J41" s="132"/>
      <c r="K41" s="29"/>
      <c r="L41" s="41" t="str">
        <f t="array" ref="L41">IF($B41="","",IF($A41&lt;&gt;"Có","Không",IF($G41="","Có",IF(IFERROR(INDEX('_bk 0830-1834 📚 Bộ câu hỏi'!$A$13:$A1000,MATCH($B41&amp;"|"&amp;$C41&amp;"|",'_bk 0830-1834 📚 Bộ câu hỏi'!$M$13:$M1000,0)),"Có")="Không","Không",IF(IFERROR(INDEX('_bk 0830-1834 📚 Bộ câu hỏi'!$A$13:$A1000,MATCH($B41&amp;"|"&amp;$C41&amp;"|"&amp;$D41,'_bk 0830-1834 📚 Bộ câu hỏi'!$M$13:$M1000,0)),"Có")="Không","Không","Có")))))</f>
        <v>Có</v>
      </c>
      <c r="M41" s="29" t="str">
        <f t="shared" si="1"/>
        <v>Chung||VH5</v>
      </c>
    </row>
    <row r="42">
      <c r="A42" s="23" t="s">
        <v>71</v>
      </c>
      <c r="B42" s="26" t="s">
        <v>82</v>
      </c>
      <c r="C42" s="29"/>
      <c r="D42" s="26" t="s">
        <v>434</v>
      </c>
      <c r="E42" s="26" t="s">
        <v>435</v>
      </c>
      <c r="F42" s="26" t="s">
        <v>196</v>
      </c>
      <c r="G42" s="26" t="s">
        <v>439</v>
      </c>
      <c r="H42" s="26" t="s">
        <v>440</v>
      </c>
      <c r="I42" s="26" t="s">
        <v>227</v>
      </c>
      <c r="J42" s="132"/>
      <c r="K42" s="29"/>
      <c r="L42" s="41" t="str">
        <f t="array" ref="L42">IF($B42="","",IF($A42&lt;&gt;"Có","Không",IF($G42="","Có",IF(IFERROR(INDEX('_bk 0830-1834 📚 Bộ câu hỏi'!$A$13:$A1000,MATCH($B42&amp;"|"&amp;$C42&amp;"|",'_bk 0830-1834 📚 Bộ câu hỏi'!$M$13:$M1000,0)),"Có")="Không","Không",IF(IFERROR(INDEX('_bk 0830-1834 📚 Bộ câu hỏi'!$A$13:$A1000,MATCH($B42&amp;"|"&amp;$C42&amp;"|"&amp;$D42,'_bk 0830-1834 📚 Bộ câu hỏi'!$M$13:$M1000,0)),"Có")="Không","Không","Có")))))</f>
        <v>Có</v>
      </c>
      <c r="M42" s="29" t="str">
        <f t="shared" si="1"/>
        <v>Chung||VH6</v>
      </c>
    </row>
    <row r="43">
      <c r="A43" s="23" t="s">
        <v>71</v>
      </c>
      <c r="B43" s="26" t="s">
        <v>82</v>
      </c>
      <c r="C43" s="29"/>
      <c r="D43" s="26" t="s">
        <v>434</v>
      </c>
      <c r="E43" s="26" t="s">
        <v>435</v>
      </c>
      <c r="F43" s="26" t="s">
        <v>196</v>
      </c>
      <c r="G43" s="26" t="s">
        <v>450</v>
      </c>
      <c r="H43" s="26" t="s">
        <v>452</v>
      </c>
      <c r="I43" s="26" t="s">
        <v>227</v>
      </c>
      <c r="J43" s="132"/>
      <c r="K43" s="29"/>
      <c r="L43" s="41" t="str">
        <f t="array" ref="L43">IF($B43="","",IF($A43&lt;&gt;"Có","Không",IF($G43="","Có",IF(IFERROR(INDEX('_bk 0830-1834 📚 Bộ câu hỏi'!$A$13:$A1000,MATCH($B43&amp;"|"&amp;$C43&amp;"|",'_bk 0830-1834 📚 Bộ câu hỏi'!$M$13:$M1000,0)),"Có")="Không","Không",IF(IFERROR(INDEX('_bk 0830-1834 📚 Bộ câu hỏi'!$A$13:$A1000,MATCH($B43&amp;"|"&amp;$C43&amp;"|"&amp;$D43,'_bk 0830-1834 📚 Bộ câu hỏi'!$M$13:$M1000,0)),"Có")="Không","Không","Có")))))</f>
        <v>Có</v>
      </c>
      <c r="M43" s="29" t="str">
        <f t="shared" si="1"/>
        <v>Chung||VH6</v>
      </c>
    </row>
    <row r="44">
      <c r="A44" s="23" t="s">
        <v>71</v>
      </c>
      <c r="B44" s="26" t="s">
        <v>82</v>
      </c>
      <c r="C44" s="29"/>
      <c r="D44" s="26" t="s">
        <v>434</v>
      </c>
      <c r="E44" s="26" t="s">
        <v>435</v>
      </c>
      <c r="F44" s="26" t="s">
        <v>196</v>
      </c>
      <c r="G44" s="26" t="s">
        <v>456</v>
      </c>
      <c r="H44" s="26" t="s">
        <v>457</v>
      </c>
      <c r="I44" s="26" t="s">
        <v>227</v>
      </c>
      <c r="J44" s="132"/>
      <c r="K44" s="29"/>
      <c r="L44" s="41" t="str">
        <f t="array" ref="L44">IF($B44="","",IF($A44&lt;&gt;"Có","Không",IF($G44="","Có",IF(IFERROR(INDEX('_bk 0830-1834 📚 Bộ câu hỏi'!$A$13:$A1000,MATCH($B44&amp;"|"&amp;$C44&amp;"|",'_bk 0830-1834 📚 Bộ câu hỏi'!$M$13:$M1000,0)),"Có")="Không","Không",IF(IFERROR(INDEX('_bk 0830-1834 📚 Bộ câu hỏi'!$A$13:$A1000,MATCH($B44&amp;"|"&amp;$C44&amp;"|"&amp;$D44,'_bk 0830-1834 📚 Bộ câu hỏi'!$M$13:$M1000,0)),"Có")="Không","Không","Có")))))</f>
        <v>Có</v>
      </c>
      <c r="M44" s="29" t="str">
        <f t="shared" si="1"/>
        <v>Chung||VH6</v>
      </c>
    </row>
    <row r="45">
      <c r="A45" s="23" t="s">
        <v>71</v>
      </c>
      <c r="B45" s="26" t="s">
        <v>82</v>
      </c>
      <c r="C45" s="29"/>
      <c r="D45" s="26" t="s">
        <v>434</v>
      </c>
      <c r="E45" s="26" t="s">
        <v>435</v>
      </c>
      <c r="F45" s="26" t="s">
        <v>196</v>
      </c>
      <c r="G45" s="26" t="s">
        <v>464</v>
      </c>
      <c r="H45" s="26" t="s">
        <v>465</v>
      </c>
      <c r="I45" s="26" t="s">
        <v>227</v>
      </c>
      <c r="J45" s="132"/>
      <c r="K45" s="29"/>
      <c r="L45" s="41" t="str">
        <f t="array" ref="L45">IF($B45="","",IF($A45&lt;&gt;"Có","Không",IF($G45="","Có",IF(IFERROR(INDEX('_bk 0830-1834 📚 Bộ câu hỏi'!$A$13:$A1000,MATCH($B45&amp;"|"&amp;$C45&amp;"|",'_bk 0830-1834 📚 Bộ câu hỏi'!$M$13:$M1000,0)),"Có")="Không","Không",IF(IFERROR(INDEX('_bk 0830-1834 📚 Bộ câu hỏi'!$A$13:$A1000,MATCH($B45&amp;"|"&amp;$C45&amp;"|"&amp;$D45,'_bk 0830-1834 📚 Bộ câu hỏi'!$M$13:$M1000,0)),"Có")="Không","Không","Có")))))</f>
        <v>Có</v>
      </c>
      <c r="M45" s="29" t="str">
        <f t="shared" si="1"/>
        <v>Chung||VH6</v>
      </c>
    </row>
    <row r="46">
      <c r="A46" s="23" t="s">
        <v>71</v>
      </c>
      <c r="B46" s="26" t="s">
        <v>82</v>
      </c>
      <c r="C46" s="29"/>
      <c r="D46" s="26" t="s">
        <v>434</v>
      </c>
      <c r="E46" s="26" t="s">
        <v>435</v>
      </c>
      <c r="F46" s="26" t="s">
        <v>196</v>
      </c>
      <c r="G46" s="26" t="s">
        <v>467</v>
      </c>
      <c r="H46" s="26" t="s">
        <v>468</v>
      </c>
      <c r="I46" s="26" t="s">
        <v>227</v>
      </c>
      <c r="J46" s="132"/>
      <c r="K46" s="29"/>
      <c r="L46" s="41" t="str">
        <f t="array" ref="L46">IF($B46="","",IF($A46&lt;&gt;"Có","Không",IF($G46="","Có",IF(IFERROR(INDEX('_bk 0830-1834 📚 Bộ câu hỏi'!$A$13:$A1000,MATCH($B46&amp;"|"&amp;$C46&amp;"|",'_bk 0830-1834 📚 Bộ câu hỏi'!$M$13:$M1000,0)),"Có")="Không","Không",IF(IFERROR(INDEX('_bk 0830-1834 📚 Bộ câu hỏi'!$A$13:$A1000,MATCH($B46&amp;"|"&amp;$C46&amp;"|"&amp;$D46,'_bk 0830-1834 📚 Bộ câu hỏi'!$M$13:$M1000,0)),"Có")="Không","Không","Có")))))</f>
        <v>Có</v>
      </c>
      <c r="M46" s="29" t="str">
        <f t="shared" si="1"/>
        <v>Chung||VH6</v>
      </c>
    </row>
    <row r="47">
      <c r="A47" s="23" t="s">
        <v>71</v>
      </c>
      <c r="B47" s="26" t="s">
        <v>82</v>
      </c>
      <c r="C47" s="29"/>
      <c r="D47" s="26" t="s">
        <v>469</v>
      </c>
      <c r="E47" s="26" t="s">
        <v>470</v>
      </c>
      <c r="F47" s="26" t="s">
        <v>196</v>
      </c>
      <c r="G47" s="26" t="s">
        <v>476</v>
      </c>
      <c r="H47" s="26" t="s">
        <v>477</v>
      </c>
      <c r="I47" s="26" t="s">
        <v>227</v>
      </c>
      <c r="J47" s="132"/>
      <c r="K47" s="29"/>
      <c r="L47" s="41" t="str">
        <f t="array" ref="L47">IF($B47="","",IF($A47&lt;&gt;"Có","Không",IF($G47="","Có",IF(IFERROR(INDEX('_bk 0830-1834 📚 Bộ câu hỏi'!$A$13:$A1000,MATCH($B47&amp;"|"&amp;$C47&amp;"|",'_bk 0830-1834 📚 Bộ câu hỏi'!$M$13:$M1000,0)),"Có")="Không","Không",IF(IFERROR(INDEX('_bk 0830-1834 📚 Bộ câu hỏi'!$A$13:$A1000,MATCH($B47&amp;"|"&amp;$C47&amp;"|"&amp;$D47,'_bk 0830-1834 📚 Bộ câu hỏi'!$M$13:$M1000,0)),"Có")="Không","Không","Có")))))</f>
        <v>Có</v>
      </c>
      <c r="M47" s="29" t="str">
        <f t="shared" si="1"/>
        <v>Chung||VH7</v>
      </c>
    </row>
    <row r="48">
      <c r="A48" s="23" t="s">
        <v>71</v>
      </c>
      <c r="B48" s="26" t="s">
        <v>82</v>
      </c>
      <c r="C48" s="29"/>
      <c r="D48" s="26" t="s">
        <v>469</v>
      </c>
      <c r="E48" s="26" t="s">
        <v>470</v>
      </c>
      <c r="F48" s="26" t="s">
        <v>196</v>
      </c>
      <c r="G48" s="26" t="s">
        <v>479</v>
      </c>
      <c r="H48" s="26" t="s">
        <v>480</v>
      </c>
      <c r="I48" s="26" t="s">
        <v>227</v>
      </c>
      <c r="J48" s="132"/>
      <c r="K48" s="29"/>
      <c r="L48" s="41" t="str">
        <f t="array" ref="L48">IF($B48="","",IF($A48&lt;&gt;"Có","Không",IF($G48="","Có",IF(IFERROR(INDEX('_bk 0830-1834 📚 Bộ câu hỏi'!$A$13:$A1000,MATCH($B48&amp;"|"&amp;$C48&amp;"|",'_bk 0830-1834 📚 Bộ câu hỏi'!$M$13:$M1000,0)),"Có")="Không","Không",IF(IFERROR(INDEX('_bk 0830-1834 📚 Bộ câu hỏi'!$A$13:$A1000,MATCH($B48&amp;"|"&amp;$C48&amp;"|"&amp;$D48,'_bk 0830-1834 📚 Bộ câu hỏi'!$M$13:$M1000,0)),"Có")="Không","Không","Có")))))</f>
        <v>Có</v>
      </c>
      <c r="M48" s="29" t="str">
        <f t="shared" si="1"/>
        <v>Chung||VH7</v>
      </c>
    </row>
    <row r="49">
      <c r="A49" s="23" t="s">
        <v>71</v>
      </c>
      <c r="B49" s="26" t="s">
        <v>82</v>
      </c>
      <c r="C49" s="29"/>
      <c r="D49" s="26" t="s">
        <v>469</v>
      </c>
      <c r="E49" s="26" t="s">
        <v>470</v>
      </c>
      <c r="F49" s="26" t="s">
        <v>196</v>
      </c>
      <c r="G49" s="26" t="s">
        <v>486</v>
      </c>
      <c r="H49" s="26" t="s">
        <v>487</v>
      </c>
      <c r="I49" s="26" t="s">
        <v>227</v>
      </c>
      <c r="J49" s="132"/>
      <c r="K49" s="29"/>
      <c r="L49" s="41" t="str">
        <f t="array" ref="L49">IF($B49="","",IF($A49&lt;&gt;"Có","Không",IF($G49="","Có",IF(IFERROR(INDEX('_bk 0830-1834 📚 Bộ câu hỏi'!$A$13:$A1000,MATCH($B49&amp;"|"&amp;$C49&amp;"|",'_bk 0830-1834 📚 Bộ câu hỏi'!$M$13:$M1000,0)),"Có")="Không","Không",IF(IFERROR(INDEX('_bk 0830-1834 📚 Bộ câu hỏi'!$A$13:$A1000,MATCH($B49&amp;"|"&amp;$C49&amp;"|"&amp;$D49,'_bk 0830-1834 📚 Bộ câu hỏi'!$M$13:$M1000,0)),"Có")="Không","Không","Có")))))</f>
        <v>Có</v>
      </c>
      <c r="M49" s="29" t="str">
        <f t="shared" si="1"/>
        <v>Chung||VH7</v>
      </c>
    </row>
    <row r="50">
      <c r="A50" s="23" t="s">
        <v>71</v>
      </c>
      <c r="B50" s="26" t="s">
        <v>82</v>
      </c>
      <c r="C50" s="29"/>
      <c r="D50" s="26" t="s">
        <v>469</v>
      </c>
      <c r="E50" s="26" t="s">
        <v>470</v>
      </c>
      <c r="F50" s="26" t="s">
        <v>196</v>
      </c>
      <c r="G50" s="26" t="s">
        <v>489</v>
      </c>
      <c r="H50" s="26" t="s">
        <v>490</v>
      </c>
      <c r="I50" s="26" t="s">
        <v>227</v>
      </c>
      <c r="J50" s="132"/>
      <c r="K50" s="29"/>
      <c r="L50" s="41" t="str">
        <f t="array" ref="L50">IF($B50="","",IF($A50&lt;&gt;"Có","Không",IF($G50="","Có",IF(IFERROR(INDEX('_bk 0830-1834 📚 Bộ câu hỏi'!$A$13:$A1000,MATCH($B50&amp;"|"&amp;$C50&amp;"|",'_bk 0830-1834 📚 Bộ câu hỏi'!$M$13:$M1000,0)),"Có")="Không","Không",IF(IFERROR(INDEX('_bk 0830-1834 📚 Bộ câu hỏi'!$A$13:$A1000,MATCH($B50&amp;"|"&amp;$C50&amp;"|"&amp;$D50,'_bk 0830-1834 📚 Bộ câu hỏi'!$M$13:$M1000,0)),"Có")="Không","Không","Có")))))</f>
        <v>Có</v>
      </c>
      <c r="M50" s="29" t="str">
        <f t="shared" si="1"/>
        <v>Chung||VH7</v>
      </c>
    </row>
    <row r="51">
      <c r="A51" s="23" t="s">
        <v>71</v>
      </c>
      <c r="B51" s="26" t="s">
        <v>82</v>
      </c>
      <c r="C51" s="29"/>
      <c r="D51" s="26" t="s">
        <v>469</v>
      </c>
      <c r="E51" s="26" t="s">
        <v>470</v>
      </c>
      <c r="F51" s="26" t="s">
        <v>196</v>
      </c>
      <c r="G51" s="26" t="s">
        <v>494</v>
      </c>
      <c r="H51" s="26" t="s">
        <v>495</v>
      </c>
      <c r="I51" s="26" t="s">
        <v>227</v>
      </c>
      <c r="J51" s="132"/>
      <c r="K51" s="29"/>
      <c r="L51" s="41" t="str">
        <f t="array" ref="L51">IF($B51="","",IF($A51&lt;&gt;"Có","Không",IF($G51="","Có",IF(IFERROR(INDEX('_bk 0830-1834 📚 Bộ câu hỏi'!$A$13:$A1000,MATCH($B51&amp;"|"&amp;$C51&amp;"|",'_bk 0830-1834 📚 Bộ câu hỏi'!$M$13:$M1000,0)),"Có")="Không","Không",IF(IFERROR(INDEX('_bk 0830-1834 📚 Bộ câu hỏi'!$A$13:$A1000,MATCH($B51&amp;"|"&amp;$C51&amp;"|"&amp;$D51,'_bk 0830-1834 📚 Bộ câu hỏi'!$M$13:$M1000,0)),"Có")="Không","Không","Có")))))</f>
        <v>Có</v>
      </c>
      <c r="M51" s="29" t="str">
        <f t="shared" si="1"/>
        <v>Chung||VH7</v>
      </c>
    </row>
    <row r="52">
      <c r="A52" s="23" t="s">
        <v>71</v>
      </c>
      <c r="B52" s="26" t="s">
        <v>82</v>
      </c>
      <c r="C52" s="29"/>
      <c r="D52" s="26" t="s">
        <v>497</v>
      </c>
      <c r="E52" s="26" t="s">
        <v>498</v>
      </c>
      <c r="F52" s="26" t="s">
        <v>196</v>
      </c>
      <c r="G52" s="26" t="s">
        <v>501</v>
      </c>
      <c r="H52" s="26" t="s">
        <v>503</v>
      </c>
      <c r="I52" s="26" t="s">
        <v>504</v>
      </c>
      <c r="J52" s="132"/>
      <c r="K52" s="29"/>
      <c r="L52" s="41" t="str">
        <f t="array" ref="L52">IF($B52="","",IF($A52&lt;&gt;"Có","Không",IF($G52="","Có",IF(IFERROR(INDEX('_bk 0830-1834 📚 Bộ câu hỏi'!$A$13:$A1000,MATCH($B52&amp;"|"&amp;$C52&amp;"|",'_bk 0830-1834 📚 Bộ câu hỏi'!$M$13:$M1000,0)),"Có")="Không","Không",IF(IFERROR(INDEX('_bk 0830-1834 📚 Bộ câu hỏi'!$A$13:$A1000,MATCH($B52&amp;"|"&amp;$C52&amp;"|"&amp;$D52,'_bk 0830-1834 📚 Bộ câu hỏi'!$M$13:$M1000,0)),"Có")="Không","Không","Có")))))</f>
        <v>Có</v>
      </c>
      <c r="M52" s="29" t="str">
        <f t="shared" si="1"/>
        <v>Chung||VH8</v>
      </c>
    </row>
    <row r="53">
      <c r="A53" s="23" t="s">
        <v>71</v>
      </c>
      <c r="B53" s="26" t="s">
        <v>82</v>
      </c>
      <c r="C53" s="29"/>
      <c r="D53" s="26" t="s">
        <v>497</v>
      </c>
      <c r="E53" s="26" t="s">
        <v>498</v>
      </c>
      <c r="F53" s="26" t="s">
        <v>196</v>
      </c>
      <c r="G53" s="26" t="s">
        <v>506</v>
      </c>
      <c r="H53" s="26" t="s">
        <v>507</v>
      </c>
      <c r="I53" s="26" t="s">
        <v>504</v>
      </c>
      <c r="J53" s="132"/>
      <c r="K53" s="29"/>
      <c r="L53" s="41" t="str">
        <f t="array" ref="L53">IF($B53="","",IF($A53&lt;&gt;"Có","Không",IF($G53="","Có",IF(IFERROR(INDEX('_bk 0830-1834 📚 Bộ câu hỏi'!$A$13:$A1000,MATCH($B53&amp;"|"&amp;$C53&amp;"|",'_bk 0830-1834 📚 Bộ câu hỏi'!$M$13:$M1000,0)),"Có")="Không","Không",IF(IFERROR(INDEX('_bk 0830-1834 📚 Bộ câu hỏi'!$A$13:$A1000,MATCH($B53&amp;"|"&amp;$C53&amp;"|"&amp;$D53,'_bk 0830-1834 📚 Bộ câu hỏi'!$M$13:$M1000,0)),"Có")="Không","Không","Có")))))</f>
        <v>Có</v>
      </c>
      <c r="M53" s="29" t="str">
        <f t="shared" si="1"/>
        <v>Chung||VH8</v>
      </c>
    </row>
    <row r="54">
      <c r="A54" s="23" t="s">
        <v>71</v>
      </c>
      <c r="B54" s="26" t="s">
        <v>82</v>
      </c>
      <c r="C54" s="29"/>
      <c r="D54" s="26" t="s">
        <v>497</v>
      </c>
      <c r="E54" s="26" t="s">
        <v>498</v>
      </c>
      <c r="F54" s="26" t="s">
        <v>196</v>
      </c>
      <c r="G54" s="26" t="s">
        <v>508</v>
      </c>
      <c r="H54" s="26" t="s">
        <v>509</v>
      </c>
      <c r="I54" s="26" t="s">
        <v>227</v>
      </c>
      <c r="J54" s="132"/>
      <c r="K54" s="29"/>
      <c r="L54" s="41" t="str">
        <f t="array" ref="L54">IF($B54="","",IF($A54&lt;&gt;"Có","Không",IF($G54="","Có",IF(IFERROR(INDEX('_bk 0830-1834 📚 Bộ câu hỏi'!$A$13:$A1000,MATCH($B54&amp;"|"&amp;$C54&amp;"|",'_bk 0830-1834 📚 Bộ câu hỏi'!$M$13:$M1000,0)),"Có")="Không","Không",IF(IFERROR(INDEX('_bk 0830-1834 📚 Bộ câu hỏi'!$A$13:$A1000,MATCH($B54&amp;"|"&amp;$C54&amp;"|"&amp;$D54,'_bk 0830-1834 📚 Bộ câu hỏi'!$M$13:$M1000,0)),"Có")="Không","Không","Có")))))</f>
        <v>Có</v>
      </c>
      <c r="M54" s="29" t="str">
        <f t="shared" si="1"/>
        <v>Chung||VH8</v>
      </c>
    </row>
    <row r="55">
      <c r="A55" s="23" t="s">
        <v>71</v>
      </c>
      <c r="B55" s="26" t="s">
        <v>82</v>
      </c>
      <c r="C55" s="29"/>
      <c r="D55" s="26" t="s">
        <v>497</v>
      </c>
      <c r="E55" s="26" t="s">
        <v>498</v>
      </c>
      <c r="F55" s="26" t="s">
        <v>196</v>
      </c>
      <c r="G55" s="26" t="s">
        <v>510</v>
      </c>
      <c r="H55" s="26" t="s">
        <v>511</v>
      </c>
      <c r="I55" s="26" t="s">
        <v>227</v>
      </c>
      <c r="J55" s="132"/>
      <c r="K55" s="29"/>
      <c r="L55" s="41" t="str">
        <f t="array" ref="L55">IF($B55="","",IF($A55&lt;&gt;"Có","Không",IF($G55="","Có",IF(IFERROR(INDEX('_bk 0830-1834 📚 Bộ câu hỏi'!$A$13:$A1000,MATCH($B55&amp;"|"&amp;$C55&amp;"|",'_bk 0830-1834 📚 Bộ câu hỏi'!$M$13:$M1000,0)),"Có")="Không","Không",IF(IFERROR(INDEX('_bk 0830-1834 📚 Bộ câu hỏi'!$A$13:$A1000,MATCH($B55&amp;"|"&amp;$C55&amp;"|"&amp;$D55,'_bk 0830-1834 📚 Bộ câu hỏi'!$M$13:$M1000,0)),"Có")="Không","Không","Có")))))</f>
        <v>Có</v>
      </c>
      <c r="M55" s="29" t="str">
        <f t="shared" si="1"/>
        <v>Chung||VH8</v>
      </c>
    </row>
    <row r="56">
      <c r="A56" s="23" t="s">
        <v>71</v>
      </c>
      <c r="B56" s="26" t="s">
        <v>82</v>
      </c>
      <c r="C56" s="29"/>
      <c r="D56" s="26" t="s">
        <v>497</v>
      </c>
      <c r="E56" s="26" t="s">
        <v>498</v>
      </c>
      <c r="F56" s="26" t="s">
        <v>196</v>
      </c>
      <c r="G56" s="26" t="s">
        <v>512</v>
      </c>
      <c r="H56" s="26" t="s">
        <v>513</v>
      </c>
      <c r="I56" s="26" t="s">
        <v>227</v>
      </c>
      <c r="J56" s="132"/>
      <c r="K56" s="29"/>
      <c r="L56" s="41" t="str">
        <f t="array" ref="L56">IF($B56="","",IF($A56&lt;&gt;"Có","Không",IF($G56="","Có",IF(IFERROR(INDEX('_bk 0830-1834 📚 Bộ câu hỏi'!$A$13:$A1000,MATCH($B56&amp;"|"&amp;$C56&amp;"|",'_bk 0830-1834 📚 Bộ câu hỏi'!$M$13:$M1000,0)),"Có")="Không","Không",IF(IFERROR(INDEX('_bk 0830-1834 📚 Bộ câu hỏi'!$A$13:$A1000,MATCH($B56&amp;"|"&amp;$C56&amp;"|"&amp;$D56,'_bk 0830-1834 📚 Bộ câu hỏi'!$M$13:$M1000,0)),"Có")="Không","Không","Có")))))</f>
        <v>Có</v>
      </c>
      <c r="M56" s="29" t="str">
        <f t="shared" si="1"/>
        <v>Chung||VH8</v>
      </c>
    </row>
    <row r="57">
      <c r="A57" s="23" t="s">
        <v>71</v>
      </c>
      <c r="B57" s="26" t="s">
        <v>82</v>
      </c>
      <c r="C57" s="29"/>
      <c r="D57" s="26" t="s">
        <v>497</v>
      </c>
      <c r="E57" s="26" t="s">
        <v>498</v>
      </c>
      <c r="F57" s="26" t="s">
        <v>196</v>
      </c>
      <c r="G57" s="26" t="s">
        <v>514</v>
      </c>
      <c r="H57" s="26" t="s">
        <v>515</v>
      </c>
      <c r="I57" s="26" t="s">
        <v>227</v>
      </c>
      <c r="J57" s="132"/>
      <c r="K57" s="29"/>
      <c r="L57" s="41" t="str">
        <f t="array" ref="L57">IF($B57="","",IF($A57&lt;&gt;"Có","Không",IF($G57="","Có",IF(IFERROR(INDEX('_bk 0830-1834 📚 Bộ câu hỏi'!$A$13:$A1000,MATCH($B57&amp;"|"&amp;$C57&amp;"|",'_bk 0830-1834 📚 Bộ câu hỏi'!$M$13:$M1000,0)),"Có")="Không","Không",IF(IFERROR(INDEX('_bk 0830-1834 📚 Bộ câu hỏi'!$A$13:$A1000,MATCH($B57&amp;"|"&amp;$C57&amp;"|"&amp;$D57,'_bk 0830-1834 📚 Bộ câu hỏi'!$M$13:$M1000,0)),"Có")="Không","Không","Có")))))</f>
        <v>Có</v>
      </c>
      <c r="M57" s="29" t="str">
        <f t="shared" si="1"/>
        <v>Chung||VH8</v>
      </c>
    </row>
    <row r="58">
      <c r="A58" s="23" t="s">
        <v>71</v>
      </c>
      <c r="B58" s="26" t="s">
        <v>82</v>
      </c>
      <c r="C58" s="29"/>
      <c r="D58" s="26" t="s">
        <v>497</v>
      </c>
      <c r="E58" s="26" t="s">
        <v>498</v>
      </c>
      <c r="F58" s="26" t="s">
        <v>196</v>
      </c>
      <c r="G58" s="26" t="s">
        <v>516</v>
      </c>
      <c r="H58" s="26" t="s">
        <v>517</v>
      </c>
      <c r="I58" s="26" t="s">
        <v>227</v>
      </c>
      <c r="J58" s="132"/>
      <c r="K58" s="29"/>
      <c r="L58" s="41" t="str">
        <f t="array" ref="L58">IF($B58="","",IF($A58&lt;&gt;"Có","Không",IF($G58="","Có",IF(IFERROR(INDEX('_bk 0830-1834 📚 Bộ câu hỏi'!$A$13:$A1000,MATCH($B58&amp;"|"&amp;$C58&amp;"|",'_bk 0830-1834 📚 Bộ câu hỏi'!$M$13:$M1000,0)),"Có")="Không","Không",IF(IFERROR(INDEX('_bk 0830-1834 📚 Bộ câu hỏi'!$A$13:$A1000,MATCH($B58&amp;"|"&amp;$C58&amp;"|"&amp;$D58,'_bk 0830-1834 📚 Bộ câu hỏi'!$M$13:$M1000,0)),"Có")="Không","Không","Có")))))</f>
        <v>Có</v>
      </c>
      <c r="M58" s="29" t="str">
        <f t="shared" si="1"/>
        <v>Chung||VH8</v>
      </c>
    </row>
    <row r="59">
      <c r="A59" s="23" t="s">
        <v>71</v>
      </c>
      <c r="B59" s="26" t="s">
        <v>82</v>
      </c>
      <c r="C59" s="29"/>
      <c r="D59" s="26" t="s">
        <v>605</v>
      </c>
      <c r="E59" s="26" t="s">
        <v>606</v>
      </c>
      <c r="F59" s="26" t="s">
        <v>196</v>
      </c>
      <c r="G59" s="26" t="s">
        <v>609</v>
      </c>
      <c r="H59" s="26" t="s">
        <v>610</v>
      </c>
      <c r="I59" s="26" t="s">
        <v>504</v>
      </c>
      <c r="J59" s="132"/>
      <c r="K59" s="29"/>
      <c r="L59" s="41" t="str">
        <f t="array" ref="L59">IF($B59="","",IF($A59&lt;&gt;"Có","Không",IF($G59="","Có",IF(IFERROR(INDEX('_bk 0830-1834 📚 Bộ câu hỏi'!$A$13:$A1000,MATCH($B59&amp;"|"&amp;$C59&amp;"|",'_bk 0830-1834 📚 Bộ câu hỏi'!$M$13:$M1000,0)),"Có")="Không","Không",IF(IFERROR(INDEX('_bk 0830-1834 📚 Bộ câu hỏi'!$A$13:$A1000,MATCH($B59&amp;"|"&amp;$C59&amp;"|"&amp;$D59,'_bk 0830-1834 📚 Bộ câu hỏi'!$M$13:$M1000,0)),"Có")="Không","Không","Có")))))</f>
        <v>Có</v>
      </c>
      <c r="M59" s="29" t="str">
        <f t="shared" si="1"/>
        <v>Chung||VH9</v>
      </c>
    </row>
    <row r="60">
      <c r="A60" s="23" t="s">
        <v>71</v>
      </c>
      <c r="B60" s="26" t="s">
        <v>82</v>
      </c>
      <c r="C60" s="29"/>
      <c r="D60" s="26" t="s">
        <v>605</v>
      </c>
      <c r="E60" s="26" t="s">
        <v>606</v>
      </c>
      <c r="F60" s="26" t="s">
        <v>196</v>
      </c>
      <c r="G60" s="26" t="s">
        <v>615</v>
      </c>
      <c r="H60" s="26" t="s">
        <v>616</v>
      </c>
      <c r="I60" s="26" t="s">
        <v>504</v>
      </c>
      <c r="J60" s="132"/>
      <c r="K60" s="29"/>
      <c r="L60" s="41" t="str">
        <f t="array" ref="L60">IF($B60="","",IF($A60&lt;&gt;"Có","Không",IF($G60="","Có",IF(IFERROR(INDEX('_bk 0830-1834 📚 Bộ câu hỏi'!$A$13:$A1000,MATCH($B60&amp;"|"&amp;$C60&amp;"|",'_bk 0830-1834 📚 Bộ câu hỏi'!$M$13:$M1000,0)),"Có")="Không","Không",IF(IFERROR(INDEX('_bk 0830-1834 📚 Bộ câu hỏi'!$A$13:$A1000,MATCH($B60&amp;"|"&amp;$C60&amp;"|"&amp;$D60,'_bk 0830-1834 📚 Bộ câu hỏi'!$M$13:$M1000,0)),"Có")="Không","Không","Có")))))</f>
        <v>Có</v>
      </c>
      <c r="M60" s="29" t="str">
        <f t="shared" si="1"/>
        <v>Chung||VH9</v>
      </c>
    </row>
    <row r="61">
      <c r="A61" s="23" t="s">
        <v>71</v>
      </c>
      <c r="B61" s="26" t="s">
        <v>82</v>
      </c>
      <c r="C61" s="29"/>
      <c r="D61" s="26" t="s">
        <v>605</v>
      </c>
      <c r="E61" s="26" t="s">
        <v>606</v>
      </c>
      <c r="F61" s="26" t="s">
        <v>196</v>
      </c>
      <c r="G61" s="26" t="s">
        <v>621</v>
      </c>
      <c r="H61" s="26" t="s">
        <v>622</v>
      </c>
      <c r="I61" s="26" t="s">
        <v>504</v>
      </c>
      <c r="J61" s="132"/>
      <c r="K61" s="29"/>
      <c r="L61" s="41" t="str">
        <f t="array" ref="L61">IF($B61="","",IF($A61&lt;&gt;"Có","Không",IF($G61="","Có",IF(IFERROR(INDEX('_bk 0830-1834 📚 Bộ câu hỏi'!$A$13:$A1000,MATCH($B61&amp;"|"&amp;$C61&amp;"|",'_bk 0830-1834 📚 Bộ câu hỏi'!$M$13:$M1000,0)),"Có")="Không","Không",IF(IFERROR(INDEX('_bk 0830-1834 📚 Bộ câu hỏi'!$A$13:$A1000,MATCH($B61&amp;"|"&amp;$C61&amp;"|"&amp;$D61,'_bk 0830-1834 📚 Bộ câu hỏi'!$M$13:$M1000,0)),"Có")="Không","Không","Có")))))</f>
        <v>Có</v>
      </c>
      <c r="M61" s="29" t="str">
        <f t="shared" si="1"/>
        <v>Chung||VH9</v>
      </c>
    </row>
    <row r="62">
      <c r="A62" s="23" t="s">
        <v>71</v>
      </c>
      <c r="B62" s="26" t="s">
        <v>82</v>
      </c>
      <c r="C62" s="29"/>
      <c r="D62" s="26" t="s">
        <v>605</v>
      </c>
      <c r="E62" s="26" t="s">
        <v>606</v>
      </c>
      <c r="F62" s="26" t="s">
        <v>196</v>
      </c>
      <c r="G62" s="26" t="s">
        <v>627</v>
      </c>
      <c r="H62" s="26" t="s">
        <v>629</v>
      </c>
      <c r="I62" s="26" t="s">
        <v>504</v>
      </c>
      <c r="J62" s="132"/>
      <c r="K62" s="29"/>
      <c r="L62" s="41" t="str">
        <f t="array" ref="L62">IF($B62="","",IF($A62&lt;&gt;"Có","Không",IF($G62="","Có",IF(IFERROR(INDEX('_bk 0830-1834 📚 Bộ câu hỏi'!$A$13:$A1000,MATCH($B62&amp;"|"&amp;$C62&amp;"|",'_bk 0830-1834 📚 Bộ câu hỏi'!$M$13:$M1000,0)),"Có")="Không","Không",IF(IFERROR(INDEX('_bk 0830-1834 📚 Bộ câu hỏi'!$A$13:$A1000,MATCH($B62&amp;"|"&amp;$C62&amp;"|"&amp;$D62,'_bk 0830-1834 📚 Bộ câu hỏi'!$M$13:$M1000,0)),"Có")="Không","Không","Có")))))</f>
        <v>Có</v>
      </c>
      <c r="M62" s="29" t="str">
        <f t="shared" si="1"/>
        <v>Chung||VH9</v>
      </c>
    </row>
    <row r="63">
      <c r="A63" s="23" t="s">
        <v>71</v>
      </c>
      <c r="B63" s="26" t="s">
        <v>82</v>
      </c>
      <c r="C63" s="29"/>
      <c r="D63" s="26" t="s">
        <v>605</v>
      </c>
      <c r="E63" s="26" t="s">
        <v>606</v>
      </c>
      <c r="F63" s="26" t="s">
        <v>196</v>
      </c>
      <c r="G63" s="26" t="s">
        <v>644</v>
      </c>
      <c r="H63" s="26" t="s">
        <v>645</v>
      </c>
      <c r="I63" s="26" t="s">
        <v>504</v>
      </c>
      <c r="J63" s="132"/>
      <c r="K63" s="29"/>
      <c r="L63" s="41" t="str">
        <f t="array" ref="L63">IF($B63="","",IF($A63&lt;&gt;"Có","Không",IF($G63="","Có",IF(IFERROR(INDEX('_bk 0830-1834 📚 Bộ câu hỏi'!$A$13:$A1000,MATCH($B63&amp;"|"&amp;$C63&amp;"|",'_bk 0830-1834 📚 Bộ câu hỏi'!$M$13:$M1000,0)),"Có")="Không","Không",IF(IFERROR(INDEX('_bk 0830-1834 📚 Bộ câu hỏi'!$A$13:$A1000,MATCH($B63&amp;"|"&amp;$C63&amp;"|"&amp;$D63,'_bk 0830-1834 📚 Bộ câu hỏi'!$M$13:$M1000,0)),"Có")="Không","Không","Có")))))</f>
        <v>Có</v>
      </c>
      <c r="M63" s="29" t="str">
        <f t="shared" si="1"/>
        <v>Chung||VH9</v>
      </c>
    </row>
    <row r="64">
      <c r="A64" s="23" t="s">
        <v>71</v>
      </c>
      <c r="B64" s="26" t="s">
        <v>82</v>
      </c>
      <c r="C64" s="29"/>
      <c r="D64" s="26" t="s">
        <v>653</v>
      </c>
      <c r="E64" s="26" t="s">
        <v>654</v>
      </c>
      <c r="F64" s="26" t="s">
        <v>196</v>
      </c>
      <c r="G64" s="26" t="s">
        <v>665</v>
      </c>
      <c r="H64" s="26" t="s">
        <v>667</v>
      </c>
      <c r="I64" s="26" t="s">
        <v>504</v>
      </c>
      <c r="J64" s="132"/>
      <c r="K64" s="29"/>
      <c r="L64" s="41" t="str">
        <f t="array" ref="L64">IF($B64="","",IF($A64&lt;&gt;"Có","Không",IF($G64="","Có",IF(IFERROR(INDEX('_bk 0830-1834 📚 Bộ câu hỏi'!$A$13:$A1000,MATCH($B64&amp;"|"&amp;$C64&amp;"|",'_bk 0830-1834 📚 Bộ câu hỏi'!$M$13:$M1000,0)),"Có")="Không","Không",IF(IFERROR(INDEX('_bk 0830-1834 📚 Bộ câu hỏi'!$A$13:$A1000,MATCH($B64&amp;"|"&amp;$C64&amp;"|"&amp;$D64,'_bk 0830-1834 📚 Bộ câu hỏi'!$M$13:$M1000,0)),"Có")="Không","Không","Có")))))</f>
        <v>Có</v>
      </c>
      <c r="M64" s="29" t="str">
        <f t="shared" si="1"/>
        <v>Chung||VH10</v>
      </c>
    </row>
    <row r="65">
      <c r="A65" s="23" t="s">
        <v>71</v>
      </c>
      <c r="B65" s="26" t="s">
        <v>82</v>
      </c>
      <c r="C65" s="29"/>
      <c r="D65" s="26" t="s">
        <v>653</v>
      </c>
      <c r="E65" s="26" t="s">
        <v>654</v>
      </c>
      <c r="F65" s="26" t="s">
        <v>196</v>
      </c>
      <c r="G65" s="26" t="s">
        <v>669</v>
      </c>
      <c r="H65" s="26" t="s">
        <v>670</v>
      </c>
      <c r="I65" s="26" t="s">
        <v>504</v>
      </c>
      <c r="J65" s="132"/>
      <c r="K65" s="29"/>
      <c r="L65" s="41" t="str">
        <f t="array" ref="L65">IF($B65="","",IF($A65&lt;&gt;"Có","Không",IF($G65="","Có",IF(IFERROR(INDEX('_bk 0830-1834 📚 Bộ câu hỏi'!$A$13:$A1000,MATCH($B65&amp;"|"&amp;$C65&amp;"|",'_bk 0830-1834 📚 Bộ câu hỏi'!$M$13:$M1000,0)),"Có")="Không","Không",IF(IFERROR(INDEX('_bk 0830-1834 📚 Bộ câu hỏi'!$A$13:$A1000,MATCH($B65&amp;"|"&amp;$C65&amp;"|"&amp;$D65,'_bk 0830-1834 📚 Bộ câu hỏi'!$M$13:$M1000,0)),"Có")="Không","Không","Có")))))</f>
        <v>Có</v>
      </c>
      <c r="M65" s="29" t="str">
        <f t="shared" si="1"/>
        <v>Chung||VH10</v>
      </c>
    </row>
    <row r="66">
      <c r="A66" s="23" t="s">
        <v>71</v>
      </c>
      <c r="B66" s="26" t="s">
        <v>82</v>
      </c>
      <c r="C66" s="29"/>
      <c r="D66" s="26" t="s">
        <v>653</v>
      </c>
      <c r="E66" s="26" t="s">
        <v>654</v>
      </c>
      <c r="F66" s="26" t="s">
        <v>196</v>
      </c>
      <c r="G66" s="26" t="s">
        <v>673</v>
      </c>
      <c r="H66" s="26" t="s">
        <v>674</v>
      </c>
      <c r="I66" s="26" t="s">
        <v>504</v>
      </c>
      <c r="J66" s="132"/>
      <c r="K66" s="29"/>
      <c r="L66" s="41" t="str">
        <f t="array" ref="L66">IF($B66="","",IF($A66&lt;&gt;"Có","Không",IF($G66="","Có",IF(IFERROR(INDEX('_bk 0830-1834 📚 Bộ câu hỏi'!$A$13:$A1000,MATCH($B66&amp;"|"&amp;$C66&amp;"|",'_bk 0830-1834 📚 Bộ câu hỏi'!$M$13:$M1000,0)),"Có")="Không","Không",IF(IFERROR(INDEX('_bk 0830-1834 📚 Bộ câu hỏi'!$A$13:$A1000,MATCH($B66&amp;"|"&amp;$C66&amp;"|"&amp;$D66,'_bk 0830-1834 📚 Bộ câu hỏi'!$M$13:$M1000,0)),"Có")="Không","Không","Có")))))</f>
        <v>Có</v>
      </c>
      <c r="M66" s="29" t="str">
        <f t="shared" si="1"/>
        <v>Chung||VH10</v>
      </c>
    </row>
    <row r="67">
      <c r="A67" s="23" t="s">
        <v>71</v>
      </c>
      <c r="B67" s="26" t="s">
        <v>82</v>
      </c>
      <c r="C67" s="29"/>
      <c r="D67" s="26" t="s">
        <v>653</v>
      </c>
      <c r="E67" s="26" t="s">
        <v>654</v>
      </c>
      <c r="F67" s="26" t="s">
        <v>196</v>
      </c>
      <c r="G67" s="26" t="s">
        <v>676</v>
      </c>
      <c r="H67" s="26" t="s">
        <v>677</v>
      </c>
      <c r="I67" s="26" t="s">
        <v>504</v>
      </c>
      <c r="J67" s="132"/>
      <c r="K67" s="29"/>
      <c r="L67" s="41" t="str">
        <f t="array" ref="L67">IF($B67="","",IF($A67&lt;&gt;"Có","Không",IF($G67="","Có",IF(IFERROR(INDEX('_bk 0830-1834 📚 Bộ câu hỏi'!$A$13:$A1000,MATCH($B67&amp;"|"&amp;$C67&amp;"|",'_bk 0830-1834 📚 Bộ câu hỏi'!$M$13:$M1000,0)),"Có")="Không","Không",IF(IFERROR(INDEX('_bk 0830-1834 📚 Bộ câu hỏi'!$A$13:$A1000,MATCH($B67&amp;"|"&amp;$C67&amp;"|"&amp;$D67,'_bk 0830-1834 📚 Bộ câu hỏi'!$M$13:$M1000,0)),"Có")="Không","Không","Có")))))</f>
        <v>Có</v>
      </c>
      <c r="M67" s="29" t="str">
        <f t="shared" si="1"/>
        <v>Chung||VH10</v>
      </c>
    </row>
    <row r="68">
      <c r="A68" s="23" t="s">
        <v>71</v>
      </c>
      <c r="B68" s="26" t="s">
        <v>82</v>
      </c>
      <c r="C68" s="29"/>
      <c r="D68" s="26" t="s">
        <v>653</v>
      </c>
      <c r="E68" s="26" t="s">
        <v>654</v>
      </c>
      <c r="F68" s="26" t="s">
        <v>196</v>
      </c>
      <c r="G68" s="26" t="s">
        <v>681</v>
      </c>
      <c r="H68" s="26" t="s">
        <v>682</v>
      </c>
      <c r="I68" s="26" t="s">
        <v>504</v>
      </c>
      <c r="J68" s="132"/>
      <c r="K68" s="29"/>
      <c r="L68" s="41" t="str">
        <f t="array" ref="L68">IF($B68="","",IF($A68&lt;&gt;"Có","Không",IF($G68="","Có",IF(IFERROR(INDEX('_bk 0830-1834 📚 Bộ câu hỏi'!$A$13:$A1000,MATCH($B68&amp;"|"&amp;$C68&amp;"|",'_bk 0830-1834 📚 Bộ câu hỏi'!$M$13:$M1000,0)),"Có")="Không","Không",IF(IFERROR(INDEX('_bk 0830-1834 📚 Bộ câu hỏi'!$A$13:$A1000,MATCH($B68&amp;"|"&amp;$C68&amp;"|"&amp;$D68,'_bk 0830-1834 📚 Bộ câu hỏi'!$M$13:$M1000,0)),"Có")="Không","Không","Có")))))</f>
        <v>Có</v>
      </c>
      <c r="M68" s="29" t="str">
        <f t="shared" si="1"/>
        <v>Chung||VH10</v>
      </c>
    </row>
    <row r="69">
      <c r="A69" s="23" t="s">
        <v>71</v>
      </c>
      <c r="B69" s="26" t="s">
        <v>82</v>
      </c>
      <c r="C69" s="29"/>
      <c r="D69" s="26" t="s">
        <v>653</v>
      </c>
      <c r="E69" s="26" t="s">
        <v>654</v>
      </c>
      <c r="F69" s="26" t="s">
        <v>196</v>
      </c>
      <c r="G69" s="26" t="s">
        <v>683</v>
      </c>
      <c r="H69" s="26" t="s">
        <v>684</v>
      </c>
      <c r="I69" s="26" t="s">
        <v>504</v>
      </c>
      <c r="J69" s="132"/>
      <c r="K69" s="29"/>
      <c r="L69" s="41" t="str">
        <f t="array" ref="L69">IF($B69="","",IF($A69&lt;&gt;"Có","Không",IF($G69="","Có",IF(IFERROR(INDEX('_bk 0830-1834 📚 Bộ câu hỏi'!$A$13:$A1000,MATCH($B69&amp;"|"&amp;$C69&amp;"|",'_bk 0830-1834 📚 Bộ câu hỏi'!$M$13:$M1000,0)),"Có")="Không","Không",IF(IFERROR(INDEX('_bk 0830-1834 📚 Bộ câu hỏi'!$A$13:$A1000,MATCH($B69&amp;"|"&amp;$C69&amp;"|"&amp;$D69,'_bk 0830-1834 📚 Bộ câu hỏi'!$M$13:$M1000,0)),"Có")="Không","Không","Có")))))</f>
        <v>Có</v>
      </c>
      <c r="M69" s="29" t="str">
        <f t="shared" si="1"/>
        <v>Chung||VH10</v>
      </c>
    </row>
    <row r="70">
      <c r="A70" s="23" t="s">
        <v>71</v>
      </c>
      <c r="B70" s="26" t="s">
        <v>82</v>
      </c>
      <c r="C70" s="29"/>
      <c r="D70" s="26" t="s">
        <v>687</v>
      </c>
      <c r="E70" s="26" t="s">
        <v>688</v>
      </c>
      <c r="F70" s="26" t="s">
        <v>196</v>
      </c>
      <c r="G70" s="26" t="s">
        <v>689</v>
      </c>
      <c r="H70" s="26" t="s">
        <v>690</v>
      </c>
      <c r="I70" s="26" t="s">
        <v>504</v>
      </c>
      <c r="J70" s="132"/>
      <c r="K70" s="29"/>
      <c r="L70" s="41" t="str">
        <f t="array" ref="L70">IF($B70="","",IF($A70&lt;&gt;"Có","Không",IF($G70="","Có",IF(IFERROR(INDEX('_bk 0830-1834 📚 Bộ câu hỏi'!$A$13:$A1000,MATCH($B70&amp;"|"&amp;$C70&amp;"|",'_bk 0830-1834 📚 Bộ câu hỏi'!$M$13:$M1000,0)),"Có")="Không","Không",IF(IFERROR(INDEX('_bk 0830-1834 📚 Bộ câu hỏi'!$A$13:$A1000,MATCH($B70&amp;"|"&amp;$C70&amp;"|"&amp;$D70,'_bk 0830-1834 📚 Bộ câu hỏi'!$M$13:$M1000,0)),"Có")="Không","Không","Có")))))</f>
        <v>Có</v>
      </c>
      <c r="M70" s="29" t="str">
        <f t="shared" si="1"/>
        <v>Chung||VH11</v>
      </c>
    </row>
    <row r="71">
      <c r="A71" s="23" t="s">
        <v>71</v>
      </c>
      <c r="B71" s="26" t="s">
        <v>82</v>
      </c>
      <c r="C71" s="29"/>
      <c r="D71" s="26" t="s">
        <v>687</v>
      </c>
      <c r="E71" s="26" t="s">
        <v>688</v>
      </c>
      <c r="F71" s="26" t="s">
        <v>196</v>
      </c>
      <c r="G71" s="26" t="s">
        <v>694</v>
      </c>
      <c r="H71" s="26" t="s">
        <v>695</v>
      </c>
      <c r="I71" s="26" t="s">
        <v>504</v>
      </c>
      <c r="J71" s="132"/>
      <c r="K71" s="29"/>
      <c r="L71" s="41" t="str">
        <f t="array" ref="L71">IF($B71="","",IF($A71&lt;&gt;"Có","Không",IF($G71="","Có",IF(IFERROR(INDEX('_bk 0830-1834 📚 Bộ câu hỏi'!$A$13:$A1000,MATCH($B71&amp;"|"&amp;$C71&amp;"|",'_bk 0830-1834 📚 Bộ câu hỏi'!$M$13:$M1000,0)),"Có")="Không","Không",IF(IFERROR(INDEX('_bk 0830-1834 📚 Bộ câu hỏi'!$A$13:$A1000,MATCH($B71&amp;"|"&amp;$C71&amp;"|"&amp;$D71,'_bk 0830-1834 📚 Bộ câu hỏi'!$M$13:$M1000,0)),"Có")="Không","Không","Có")))))</f>
        <v>Có</v>
      </c>
      <c r="M71" s="29" t="str">
        <f t="shared" si="1"/>
        <v>Chung||VH11</v>
      </c>
    </row>
    <row r="72">
      <c r="A72" s="23" t="s">
        <v>71</v>
      </c>
      <c r="B72" s="26" t="s">
        <v>82</v>
      </c>
      <c r="C72" s="29"/>
      <c r="D72" s="26" t="s">
        <v>687</v>
      </c>
      <c r="E72" s="26" t="s">
        <v>688</v>
      </c>
      <c r="F72" s="26" t="s">
        <v>196</v>
      </c>
      <c r="G72" s="26" t="s">
        <v>698</v>
      </c>
      <c r="H72" s="26" t="s">
        <v>699</v>
      </c>
      <c r="I72" s="26" t="s">
        <v>504</v>
      </c>
      <c r="J72" s="132"/>
      <c r="K72" s="29"/>
      <c r="L72" s="41" t="str">
        <f t="array" ref="L72">IF($B72="","",IF($A72&lt;&gt;"Có","Không",IF($G72="","Có",IF(IFERROR(INDEX('_bk 0830-1834 📚 Bộ câu hỏi'!$A$13:$A1000,MATCH($B72&amp;"|"&amp;$C72&amp;"|",'_bk 0830-1834 📚 Bộ câu hỏi'!$M$13:$M1000,0)),"Có")="Không","Không",IF(IFERROR(INDEX('_bk 0830-1834 📚 Bộ câu hỏi'!$A$13:$A1000,MATCH($B72&amp;"|"&amp;$C72&amp;"|"&amp;$D72,'_bk 0830-1834 📚 Bộ câu hỏi'!$M$13:$M1000,0)),"Có")="Không","Không","Có")))))</f>
        <v>Có</v>
      </c>
      <c r="M72" s="29" t="str">
        <f t="shared" si="1"/>
        <v>Chung||VH11</v>
      </c>
    </row>
    <row r="73">
      <c r="A73" s="23" t="s">
        <v>71</v>
      </c>
      <c r="B73" s="26" t="s">
        <v>82</v>
      </c>
      <c r="C73" s="29"/>
      <c r="D73" s="26" t="s">
        <v>687</v>
      </c>
      <c r="E73" s="26" t="s">
        <v>688</v>
      </c>
      <c r="F73" s="26" t="s">
        <v>196</v>
      </c>
      <c r="G73" s="26" t="s">
        <v>702</v>
      </c>
      <c r="H73" s="26" t="s">
        <v>703</v>
      </c>
      <c r="I73" s="26" t="s">
        <v>504</v>
      </c>
      <c r="J73" s="132"/>
      <c r="K73" s="29"/>
      <c r="L73" s="41" t="str">
        <f t="array" ref="L73">IF($B73="","",IF($A73&lt;&gt;"Có","Không",IF($G73="","Có",IF(IFERROR(INDEX('_bk 0830-1834 📚 Bộ câu hỏi'!$A$13:$A1000,MATCH($B73&amp;"|"&amp;$C73&amp;"|",'_bk 0830-1834 📚 Bộ câu hỏi'!$M$13:$M1000,0)),"Có")="Không","Không",IF(IFERROR(INDEX('_bk 0830-1834 📚 Bộ câu hỏi'!$A$13:$A1000,MATCH($B73&amp;"|"&amp;$C73&amp;"|"&amp;$D73,'_bk 0830-1834 📚 Bộ câu hỏi'!$M$13:$M1000,0)),"Có")="Không","Không","Có")))))</f>
        <v>Có</v>
      </c>
      <c r="M73" s="29" t="str">
        <f t="shared" si="1"/>
        <v>Chung||VH11</v>
      </c>
    </row>
    <row r="74">
      <c r="A74" s="23" t="s">
        <v>71</v>
      </c>
      <c r="B74" s="26" t="s">
        <v>82</v>
      </c>
      <c r="C74" s="29"/>
      <c r="D74" s="26" t="s">
        <v>687</v>
      </c>
      <c r="E74" s="26" t="s">
        <v>688</v>
      </c>
      <c r="F74" s="26" t="s">
        <v>196</v>
      </c>
      <c r="G74" s="26" t="s">
        <v>704</v>
      </c>
      <c r="H74" s="26" t="s">
        <v>705</v>
      </c>
      <c r="I74" s="26" t="s">
        <v>504</v>
      </c>
      <c r="J74" s="132"/>
      <c r="K74" s="29"/>
      <c r="L74" s="41" t="str">
        <f t="array" ref="L74">IF($B74="","",IF($A74&lt;&gt;"Có","Không",IF($G74="","Có",IF(IFERROR(INDEX('_bk 0830-1834 📚 Bộ câu hỏi'!$A$13:$A1000,MATCH($B74&amp;"|"&amp;$C74&amp;"|",'_bk 0830-1834 📚 Bộ câu hỏi'!$M$13:$M1000,0)),"Có")="Không","Không",IF(IFERROR(INDEX('_bk 0830-1834 📚 Bộ câu hỏi'!$A$13:$A1000,MATCH($B74&amp;"|"&amp;$C74&amp;"|"&amp;$D74,'_bk 0830-1834 📚 Bộ câu hỏi'!$M$13:$M1000,0)),"Có")="Không","Không","Có")))))</f>
        <v>Có</v>
      </c>
      <c r="M74" s="29" t="str">
        <f t="shared" si="1"/>
        <v>Chung||VH11</v>
      </c>
    </row>
    <row r="75">
      <c r="A75" s="23" t="s">
        <v>71</v>
      </c>
      <c r="B75" s="26" t="s">
        <v>82</v>
      </c>
      <c r="C75" s="29"/>
      <c r="D75" s="26" t="s">
        <v>687</v>
      </c>
      <c r="E75" s="26" t="s">
        <v>688</v>
      </c>
      <c r="F75" s="26" t="s">
        <v>196</v>
      </c>
      <c r="G75" s="26" t="s">
        <v>706</v>
      </c>
      <c r="H75" s="26" t="s">
        <v>707</v>
      </c>
      <c r="I75" s="26" t="s">
        <v>504</v>
      </c>
      <c r="J75" s="132"/>
      <c r="K75" s="29"/>
      <c r="L75" s="41" t="str">
        <f t="array" ref="L75">IF($B75="","",IF($A75&lt;&gt;"Có","Không",IF($G75="","Có",IF(IFERROR(INDEX('_bk 0830-1834 📚 Bộ câu hỏi'!$A$13:$A1000,MATCH($B75&amp;"|"&amp;$C75&amp;"|",'_bk 0830-1834 📚 Bộ câu hỏi'!$M$13:$M1000,0)),"Có")="Không","Không",IF(IFERROR(INDEX('_bk 0830-1834 📚 Bộ câu hỏi'!$A$13:$A1000,MATCH($B75&amp;"|"&amp;$C75&amp;"|"&amp;$D75,'_bk 0830-1834 📚 Bộ câu hỏi'!$M$13:$M1000,0)),"Có")="Không","Không","Có")))))</f>
        <v>Có</v>
      </c>
      <c r="M75" s="29" t="str">
        <f t="shared" si="1"/>
        <v>Chung||VH11</v>
      </c>
    </row>
    <row r="76">
      <c r="A76" s="23" t="s">
        <v>71</v>
      </c>
      <c r="B76" s="26" t="s">
        <v>82</v>
      </c>
      <c r="C76" s="29"/>
      <c r="D76" s="26" t="s">
        <v>708</v>
      </c>
      <c r="E76" s="26" t="s">
        <v>720</v>
      </c>
      <c r="F76" s="26" t="s">
        <v>196</v>
      </c>
      <c r="G76" s="26" t="s">
        <v>710</v>
      </c>
      <c r="H76" s="26" t="s">
        <v>711</v>
      </c>
      <c r="I76" s="26" t="s">
        <v>504</v>
      </c>
      <c r="J76" s="132"/>
      <c r="K76" s="29"/>
      <c r="L76" s="41" t="str">
        <f t="array" ref="L76">IF($B76="","",IF($A76&lt;&gt;"Có","Không",IF($G76="","Có",IF(IFERROR(INDEX('_bk 0830-1834 📚 Bộ câu hỏi'!$A$13:$A1000,MATCH($B76&amp;"|"&amp;$C76&amp;"|",'_bk 0830-1834 📚 Bộ câu hỏi'!$M$13:$M1000,0)),"Có")="Không","Không",IF(IFERROR(INDEX('_bk 0830-1834 📚 Bộ câu hỏi'!$A$13:$A1000,MATCH($B76&amp;"|"&amp;$C76&amp;"|"&amp;$D76,'_bk 0830-1834 📚 Bộ câu hỏi'!$M$13:$M1000,0)),"Có")="Không","Không","Có")))))</f>
        <v>Có</v>
      </c>
      <c r="M76" s="29" t="str">
        <f t="shared" si="1"/>
        <v>Chung||VH12</v>
      </c>
    </row>
    <row r="77">
      <c r="A77" s="23" t="s">
        <v>71</v>
      </c>
      <c r="B77" s="26" t="s">
        <v>82</v>
      </c>
      <c r="C77" s="29"/>
      <c r="D77" s="26" t="s">
        <v>708</v>
      </c>
      <c r="E77" s="26" t="s">
        <v>720</v>
      </c>
      <c r="F77" s="26" t="s">
        <v>196</v>
      </c>
      <c r="G77" s="26" t="s">
        <v>712</v>
      </c>
      <c r="H77" s="26" t="s">
        <v>713</v>
      </c>
      <c r="I77" s="26" t="s">
        <v>504</v>
      </c>
      <c r="J77" s="132"/>
      <c r="K77" s="29"/>
      <c r="L77" s="41" t="str">
        <f t="array" ref="L77">IF($B77="","",IF($A77&lt;&gt;"Có","Không",IF($G77="","Có",IF(IFERROR(INDEX('_bk 0830-1834 📚 Bộ câu hỏi'!$A$13:$A1000,MATCH($B77&amp;"|"&amp;$C77&amp;"|",'_bk 0830-1834 📚 Bộ câu hỏi'!$M$13:$M1000,0)),"Có")="Không","Không",IF(IFERROR(INDEX('_bk 0830-1834 📚 Bộ câu hỏi'!$A$13:$A1000,MATCH($B77&amp;"|"&amp;$C77&amp;"|"&amp;$D77,'_bk 0830-1834 📚 Bộ câu hỏi'!$M$13:$M1000,0)),"Có")="Không","Không","Có")))))</f>
        <v>Có</v>
      </c>
      <c r="M77" s="29" t="str">
        <f t="shared" si="1"/>
        <v>Chung||VH12</v>
      </c>
    </row>
    <row r="78">
      <c r="A78" s="23" t="s">
        <v>71</v>
      </c>
      <c r="B78" s="26" t="s">
        <v>82</v>
      </c>
      <c r="C78" s="29"/>
      <c r="D78" s="26" t="s">
        <v>708</v>
      </c>
      <c r="E78" s="26" t="s">
        <v>720</v>
      </c>
      <c r="F78" s="26" t="s">
        <v>196</v>
      </c>
      <c r="G78" s="26" t="s">
        <v>714</v>
      </c>
      <c r="H78" s="26" t="s">
        <v>715</v>
      </c>
      <c r="I78" s="26" t="s">
        <v>504</v>
      </c>
      <c r="J78" s="132"/>
      <c r="K78" s="29"/>
      <c r="L78" s="41" t="str">
        <f t="array" ref="L78">IF($B78="","",IF($A78&lt;&gt;"Có","Không",IF($G78="","Có",IF(IFERROR(INDEX('_bk 0830-1834 📚 Bộ câu hỏi'!$A$13:$A1000,MATCH($B78&amp;"|"&amp;$C78&amp;"|",'_bk 0830-1834 📚 Bộ câu hỏi'!$M$13:$M1000,0)),"Có")="Không","Không",IF(IFERROR(INDEX('_bk 0830-1834 📚 Bộ câu hỏi'!$A$13:$A1000,MATCH($B78&amp;"|"&amp;$C78&amp;"|"&amp;$D78,'_bk 0830-1834 📚 Bộ câu hỏi'!$M$13:$M1000,0)),"Có")="Không","Không","Có")))))</f>
        <v>Có</v>
      </c>
      <c r="M78" s="29" t="str">
        <f t="shared" si="1"/>
        <v>Chung||VH12</v>
      </c>
    </row>
    <row r="79">
      <c r="A79" s="23" t="s">
        <v>71</v>
      </c>
      <c r="B79" s="26" t="s">
        <v>82</v>
      </c>
      <c r="C79" s="29"/>
      <c r="D79" s="26" t="s">
        <v>708</v>
      </c>
      <c r="E79" s="26" t="s">
        <v>720</v>
      </c>
      <c r="F79" s="26" t="s">
        <v>196</v>
      </c>
      <c r="G79" s="26" t="s">
        <v>716</v>
      </c>
      <c r="H79" s="26" t="s">
        <v>717</v>
      </c>
      <c r="I79" s="26" t="s">
        <v>504</v>
      </c>
      <c r="J79" s="132"/>
      <c r="K79" s="29"/>
      <c r="L79" s="41" t="str">
        <f t="array" ref="L79">IF($B79="","",IF($A79&lt;&gt;"Có","Không",IF($G79="","Có",IF(IFERROR(INDEX('_bk 0830-1834 📚 Bộ câu hỏi'!$A$13:$A1000,MATCH($B79&amp;"|"&amp;$C79&amp;"|",'_bk 0830-1834 📚 Bộ câu hỏi'!$M$13:$M1000,0)),"Có")="Không","Không",IF(IFERROR(INDEX('_bk 0830-1834 📚 Bộ câu hỏi'!$A$13:$A1000,MATCH($B79&amp;"|"&amp;$C79&amp;"|"&amp;$D79,'_bk 0830-1834 📚 Bộ câu hỏi'!$M$13:$M1000,0)),"Có")="Không","Không","Có")))))</f>
        <v>Có</v>
      </c>
      <c r="M79" s="29" t="str">
        <f t="shared" si="1"/>
        <v>Chung||VH12</v>
      </c>
    </row>
    <row r="80">
      <c r="A80" s="23" t="s">
        <v>71</v>
      </c>
      <c r="B80" s="26" t="s">
        <v>82</v>
      </c>
      <c r="C80" s="29"/>
      <c r="D80" s="26" t="s">
        <v>708</v>
      </c>
      <c r="E80" s="26" t="s">
        <v>720</v>
      </c>
      <c r="F80" s="26" t="s">
        <v>196</v>
      </c>
      <c r="G80" s="26" t="s">
        <v>718</v>
      </c>
      <c r="H80" s="26" t="s">
        <v>719</v>
      </c>
      <c r="I80" s="26" t="s">
        <v>504</v>
      </c>
      <c r="J80" s="132"/>
      <c r="K80" s="29"/>
      <c r="L80" s="41" t="str">
        <f t="array" ref="L80">IF($B80="","",IF($A80&lt;&gt;"Có","Không",IF($G80="","Có",IF(IFERROR(INDEX('_bk 0830-1834 📚 Bộ câu hỏi'!$A$13:$A1000,MATCH($B80&amp;"|"&amp;$C80&amp;"|",'_bk 0830-1834 📚 Bộ câu hỏi'!$M$13:$M1000,0)),"Có")="Không","Không",IF(IFERROR(INDEX('_bk 0830-1834 📚 Bộ câu hỏi'!$A$13:$A1000,MATCH($B80&amp;"|"&amp;$C80&amp;"|"&amp;$D80,'_bk 0830-1834 📚 Bộ câu hỏi'!$M$13:$M1000,0)),"Có")="Không","Không","Có")))))</f>
        <v>Có</v>
      </c>
      <c r="M80" s="29" t="str">
        <f t="shared" si="1"/>
        <v>Chung||VH12</v>
      </c>
    </row>
    <row r="81">
      <c r="A81" s="23" t="s">
        <v>71</v>
      </c>
      <c r="B81" s="26" t="s">
        <v>82</v>
      </c>
      <c r="C81" s="29"/>
      <c r="D81" s="26" t="s">
        <v>518</v>
      </c>
      <c r="E81" s="26" t="s">
        <v>759</v>
      </c>
      <c r="F81" s="26" t="s">
        <v>196</v>
      </c>
      <c r="G81" s="26" t="s">
        <v>520</v>
      </c>
      <c r="H81" s="26" t="s">
        <v>521</v>
      </c>
      <c r="I81" s="26" t="s">
        <v>227</v>
      </c>
      <c r="J81" s="132"/>
      <c r="K81" s="29"/>
      <c r="L81" s="41" t="str">
        <f t="array" ref="L81">IF($B81="","",IF($A81&lt;&gt;"Có","Không",IF($G81="","Có",IF(IFERROR(INDEX('_bk 0830-1834 📚 Bộ câu hỏi'!$A$13:$A1000,MATCH($B81&amp;"|"&amp;$C81&amp;"|",'_bk 0830-1834 📚 Bộ câu hỏi'!$M$13:$M1000,0)),"Có")="Không","Không",IF(IFERROR(INDEX('_bk 0830-1834 📚 Bộ câu hỏi'!$A$13:$A1000,MATCH($B81&amp;"|"&amp;$C81&amp;"|"&amp;$D81,'_bk 0830-1834 📚 Bộ câu hỏi'!$M$13:$M1000,0)),"Có")="Không","Không","Có")))))</f>
        <v>Có</v>
      </c>
      <c r="M81" s="29" t="str">
        <f t="shared" si="1"/>
        <v>Chung||TC1</v>
      </c>
    </row>
    <row r="82">
      <c r="A82" s="23" t="s">
        <v>71</v>
      </c>
      <c r="B82" s="26" t="s">
        <v>82</v>
      </c>
      <c r="C82" s="29"/>
      <c r="D82" s="26" t="s">
        <v>518</v>
      </c>
      <c r="E82" s="26" t="s">
        <v>759</v>
      </c>
      <c r="F82" s="26" t="s">
        <v>196</v>
      </c>
      <c r="G82" s="26" t="s">
        <v>522</v>
      </c>
      <c r="H82" s="26" t="s">
        <v>523</v>
      </c>
      <c r="I82" s="26" t="s">
        <v>227</v>
      </c>
      <c r="J82" s="132"/>
      <c r="K82" s="29"/>
      <c r="L82" s="41" t="str">
        <f t="array" ref="L82">IF($B82="","",IF($A82&lt;&gt;"Có","Không",IF($G82="","Có",IF(IFERROR(INDEX('_bk 0830-1834 📚 Bộ câu hỏi'!$A$13:$A1000,MATCH($B82&amp;"|"&amp;$C82&amp;"|",'_bk 0830-1834 📚 Bộ câu hỏi'!$M$13:$M1000,0)),"Có")="Không","Không",IF(IFERROR(INDEX('_bk 0830-1834 📚 Bộ câu hỏi'!$A$13:$A1000,MATCH($B82&amp;"|"&amp;$C82&amp;"|"&amp;$D82,'_bk 0830-1834 📚 Bộ câu hỏi'!$M$13:$M1000,0)),"Có")="Không","Không","Có")))))</f>
        <v>Có</v>
      </c>
      <c r="M82" s="29" t="str">
        <f t="shared" si="1"/>
        <v>Chung||TC1</v>
      </c>
    </row>
    <row r="83">
      <c r="A83" s="23" t="s">
        <v>71</v>
      </c>
      <c r="B83" s="26" t="s">
        <v>82</v>
      </c>
      <c r="C83" s="29"/>
      <c r="D83" s="26" t="s">
        <v>518</v>
      </c>
      <c r="E83" s="26" t="s">
        <v>759</v>
      </c>
      <c r="F83" s="26" t="s">
        <v>196</v>
      </c>
      <c r="G83" s="26" t="s">
        <v>526</v>
      </c>
      <c r="H83" s="26" t="s">
        <v>527</v>
      </c>
      <c r="I83" s="26" t="s">
        <v>227</v>
      </c>
      <c r="J83" s="132"/>
      <c r="K83" s="29"/>
      <c r="L83" s="41" t="str">
        <f t="array" ref="L83">IF($B83="","",IF($A83&lt;&gt;"Có","Không",IF($G83="","Có",IF(IFERROR(INDEX('_bk 0830-1834 📚 Bộ câu hỏi'!$A$13:$A1000,MATCH($B83&amp;"|"&amp;$C83&amp;"|",'_bk 0830-1834 📚 Bộ câu hỏi'!$M$13:$M1000,0)),"Có")="Không","Không",IF(IFERROR(INDEX('_bk 0830-1834 📚 Bộ câu hỏi'!$A$13:$A1000,MATCH($B83&amp;"|"&amp;$C83&amp;"|"&amp;$D83,'_bk 0830-1834 📚 Bộ câu hỏi'!$M$13:$M1000,0)),"Có")="Không","Không","Có")))))</f>
        <v>Có</v>
      </c>
      <c r="M83" s="29" t="str">
        <f t="shared" si="1"/>
        <v>Chung||TC1</v>
      </c>
    </row>
    <row r="84">
      <c r="A84" s="23" t="s">
        <v>71</v>
      </c>
      <c r="B84" s="26" t="s">
        <v>82</v>
      </c>
      <c r="C84" s="29"/>
      <c r="D84" s="26" t="s">
        <v>518</v>
      </c>
      <c r="E84" s="26" t="s">
        <v>759</v>
      </c>
      <c r="F84" s="26" t="s">
        <v>196</v>
      </c>
      <c r="G84" s="26" t="s">
        <v>530</v>
      </c>
      <c r="H84" s="26" t="s">
        <v>531</v>
      </c>
      <c r="I84" s="26" t="s">
        <v>227</v>
      </c>
      <c r="J84" s="132"/>
      <c r="K84" s="29"/>
      <c r="L84" s="41" t="str">
        <f t="array" ref="L84">IF($B84="","",IF($A84&lt;&gt;"Có","Không",IF($G84="","Có",IF(IFERROR(INDEX('_bk 0830-1834 📚 Bộ câu hỏi'!$A$13:$A1000,MATCH($B84&amp;"|"&amp;$C84&amp;"|",'_bk 0830-1834 📚 Bộ câu hỏi'!$M$13:$M1000,0)),"Có")="Không","Không",IF(IFERROR(INDEX('_bk 0830-1834 📚 Bộ câu hỏi'!$A$13:$A1000,MATCH($B84&amp;"|"&amp;$C84&amp;"|"&amp;$D84,'_bk 0830-1834 📚 Bộ câu hỏi'!$M$13:$M1000,0)),"Có")="Không","Không","Có")))))</f>
        <v>Có</v>
      </c>
      <c r="M84" s="29" t="str">
        <f t="shared" si="1"/>
        <v>Chung||TC1</v>
      </c>
    </row>
    <row r="85">
      <c r="A85" s="23" t="s">
        <v>71</v>
      </c>
      <c r="B85" s="26" t="s">
        <v>82</v>
      </c>
      <c r="C85" s="29"/>
      <c r="D85" s="26" t="s">
        <v>532</v>
      </c>
      <c r="E85" s="26" t="s">
        <v>840</v>
      </c>
      <c r="F85" s="26" t="s">
        <v>196</v>
      </c>
      <c r="G85" s="26" t="s">
        <v>534</v>
      </c>
      <c r="H85" s="26" t="s">
        <v>535</v>
      </c>
      <c r="I85" s="26" t="s">
        <v>227</v>
      </c>
      <c r="J85" s="132"/>
      <c r="K85" s="29"/>
      <c r="L85" s="41" t="str">
        <f t="array" ref="L85">IF($B85="","",IF($A85&lt;&gt;"Có","Không",IF($G85="","Có",IF(IFERROR(INDEX('_bk 0830-1834 📚 Bộ câu hỏi'!$A$13:$A1000,MATCH($B85&amp;"|"&amp;$C85&amp;"|",'_bk 0830-1834 📚 Bộ câu hỏi'!$M$13:$M1000,0)),"Có")="Không","Không",IF(IFERROR(INDEX('_bk 0830-1834 📚 Bộ câu hỏi'!$A$13:$A1000,MATCH($B85&amp;"|"&amp;$C85&amp;"|"&amp;$D85,'_bk 0830-1834 📚 Bộ câu hỏi'!$M$13:$M1000,0)),"Có")="Không","Không","Có")))))</f>
        <v>Có</v>
      </c>
      <c r="M85" s="29" t="str">
        <f t="shared" si="1"/>
        <v>Chung||TC3</v>
      </c>
    </row>
    <row r="86">
      <c r="A86" s="23" t="s">
        <v>71</v>
      </c>
      <c r="B86" s="26" t="s">
        <v>82</v>
      </c>
      <c r="C86" s="29"/>
      <c r="D86" s="26" t="s">
        <v>532</v>
      </c>
      <c r="E86" s="26" t="s">
        <v>840</v>
      </c>
      <c r="F86" s="26" t="s">
        <v>196</v>
      </c>
      <c r="G86" s="26" t="s">
        <v>536</v>
      </c>
      <c r="H86" s="26" t="s">
        <v>537</v>
      </c>
      <c r="I86" s="26" t="s">
        <v>227</v>
      </c>
      <c r="J86" s="132"/>
      <c r="K86" s="29"/>
      <c r="L86" s="41" t="str">
        <f t="array" ref="L86">IF($B86="","",IF($A86&lt;&gt;"Có","Không",IF($G86="","Có",IF(IFERROR(INDEX('_bk 0830-1834 📚 Bộ câu hỏi'!$A$13:$A1000,MATCH($B86&amp;"|"&amp;$C86&amp;"|",'_bk 0830-1834 📚 Bộ câu hỏi'!$M$13:$M1000,0)),"Có")="Không","Không",IF(IFERROR(INDEX('_bk 0830-1834 📚 Bộ câu hỏi'!$A$13:$A1000,MATCH($B86&amp;"|"&amp;$C86&amp;"|"&amp;$D86,'_bk 0830-1834 📚 Bộ câu hỏi'!$M$13:$M1000,0)),"Có")="Không","Không","Có")))))</f>
        <v>Có</v>
      </c>
      <c r="M86" s="29" t="str">
        <f t="shared" si="1"/>
        <v>Chung||TC3</v>
      </c>
    </row>
    <row r="87">
      <c r="A87" s="23" t="s">
        <v>71</v>
      </c>
      <c r="B87" s="26" t="s">
        <v>82</v>
      </c>
      <c r="C87" s="29"/>
      <c r="D87" s="26" t="s">
        <v>532</v>
      </c>
      <c r="E87" s="26" t="s">
        <v>840</v>
      </c>
      <c r="F87" s="26" t="s">
        <v>196</v>
      </c>
      <c r="G87" s="26" t="s">
        <v>539</v>
      </c>
      <c r="H87" s="26" t="s">
        <v>540</v>
      </c>
      <c r="I87" s="26" t="s">
        <v>227</v>
      </c>
      <c r="J87" s="132"/>
      <c r="K87" s="29"/>
      <c r="L87" s="41" t="str">
        <f t="array" ref="L87">IF($B87="","",IF($A87&lt;&gt;"Có","Không",IF($G87="","Có",IF(IFERROR(INDEX('_bk 0830-1834 📚 Bộ câu hỏi'!$A$13:$A1000,MATCH($B87&amp;"|"&amp;$C87&amp;"|",'_bk 0830-1834 📚 Bộ câu hỏi'!$M$13:$M1000,0)),"Có")="Không","Không",IF(IFERROR(INDEX('_bk 0830-1834 📚 Bộ câu hỏi'!$A$13:$A1000,MATCH($B87&amp;"|"&amp;$C87&amp;"|"&amp;$D87,'_bk 0830-1834 📚 Bộ câu hỏi'!$M$13:$M1000,0)),"Có")="Không","Không","Có")))))</f>
        <v>Có</v>
      </c>
      <c r="M87" s="29" t="str">
        <f t="shared" si="1"/>
        <v>Chung||TC3</v>
      </c>
    </row>
    <row r="88">
      <c r="A88" s="23" t="s">
        <v>71</v>
      </c>
      <c r="B88" s="26" t="s">
        <v>82</v>
      </c>
      <c r="C88" s="29"/>
      <c r="D88" s="26" t="s">
        <v>532</v>
      </c>
      <c r="E88" s="26" t="s">
        <v>840</v>
      </c>
      <c r="F88" s="26" t="s">
        <v>196</v>
      </c>
      <c r="G88" s="26" t="s">
        <v>541</v>
      </c>
      <c r="H88" s="26" t="s">
        <v>542</v>
      </c>
      <c r="I88" s="26" t="s">
        <v>227</v>
      </c>
      <c r="J88" s="132"/>
      <c r="K88" s="29"/>
      <c r="L88" s="41" t="str">
        <f t="array" ref="L88">IF($B88="","",IF($A88&lt;&gt;"Có","Không",IF($G88="","Có",IF(IFERROR(INDEX('_bk 0830-1834 📚 Bộ câu hỏi'!$A$13:$A1000,MATCH($B88&amp;"|"&amp;$C88&amp;"|",'_bk 0830-1834 📚 Bộ câu hỏi'!$M$13:$M1000,0)),"Có")="Không","Không",IF(IFERROR(INDEX('_bk 0830-1834 📚 Bộ câu hỏi'!$A$13:$A1000,MATCH($B88&amp;"|"&amp;$C88&amp;"|"&amp;$D88,'_bk 0830-1834 📚 Bộ câu hỏi'!$M$13:$M1000,0)),"Có")="Không","Không","Có")))))</f>
        <v>Có</v>
      </c>
      <c r="M88" s="29" t="str">
        <f t="shared" si="1"/>
        <v>Chung||TC3</v>
      </c>
    </row>
    <row r="89">
      <c r="A89" s="23" t="s">
        <v>71</v>
      </c>
      <c r="B89" s="26" t="s">
        <v>82</v>
      </c>
      <c r="C89" s="29"/>
      <c r="D89" s="26" t="s">
        <v>532</v>
      </c>
      <c r="E89" s="26" t="s">
        <v>840</v>
      </c>
      <c r="F89" s="26" t="s">
        <v>196</v>
      </c>
      <c r="G89" s="26" t="s">
        <v>543</v>
      </c>
      <c r="H89" s="26" t="s">
        <v>544</v>
      </c>
      <c r="I89" s="26" t="s">
        <v>227</v>
      </c>
      <c r="J89" s="132"/>
      <c r="K89" s="29"/>
      <c r="L89" s="41" t="str">
        <f t="array" ref="L89">IF($B89="","",IF($A89&lt;&gt;"Có","Không",IF($G89="","Có",IF(IFERROR(INDEX('_bk 0830-1834 📚 Bộ câu hỏi'!$A$13:$A1000,MATCH($B89&amp;"|"&amp;$C89&amp;"|",'_bk 0830-1834 📚 Bộ câu hỏi'!$M$13:$M1000,0)),"Có")="Không","Không",IF(IFERROR(INDEX('_bk 0830-1834 📚 Bộ câu hỏi'!$A$13:$A1000,MATCH($B89&amp;"|"&amp;$C89&amp;"|"&amp;$D89,'_bk 0830-1834 📚 Bộ câu hỏi'!$M$13:$M1000,0)),"Có")="Không","Không","Có")))))</f>
        <v>Có</v>
      </c>
      <c r="M89" s="29" t="str">
        <f t="shared" si="1"/>
        <v>Chung||TC3</v>
      </c>
    </row>
    <row r="90">
      <c r="A90" s="23" t="s">
        <v>71</v>
      </c>
      <c r="B90" s="26" t="s">
        <v>82</v>
      </c>
      <c r="C90" s="29"/>
      <c r="D90" s="26" t="s">
        <v>532</v>
      </c>
      <c r="E90" s="26" t="s">
        <v>840</v>
      </c>
      <c r="F90" s="26" t="s">
        <v>196</v>
      </c>
      <c r="G90" s="26" t="s">
        <v>545</v>
      </c>
      <c r="H90" s="26" t="s">
        <v>546</v>
      </c>
      <c r="I90" s="26" t="s">
        <v>227</v>
      </c>
      <c r="J90" s="132"/>
      <c r="K90" s="29"/>
      <c r="L90" s="41" t="str">
        <f t="array" ref="L90">IF($B90="","",IF($A90&lt;&gt;"Có","Không",IF($G90="","Có",IF(IFERROR(INDEX('_bk 0830-1834 📚 Bộ câu hỏi'!$A$13:$A1000,MATCH($B90&amp;"|"&amp;$C90&amp;"|",'_bk 0830-1834 📚 Bộ câu hỏi'!$M$13:$M1000,0)),"Có")="Không","Không",IF(IFERROR(INDEX('_bk 0830-1834 📚 Bộ câu hỏi'!$A$13:$A1000,MATCH($B90&amp;"|"&amp;$C90&amp;"|"&amp;$D90,'_bk 0830-1834 📚 Bộ câu hỏi'!$M$13:$M1000,0)),"Có")="Không","Không","Có")))))</f>
        <v>Có</v>
      </c>
      <c r="M90" s="29" t="str">
        <f t="shared" si="1"/>
        <v>Chung||TC3</v>
      </c>
    </row>
    <row r="91">
      <c r="A91" s="23" t="s">
        <v>71</v>
      </c>
      <c r="B91" s="26" t="s">
        <v>82</v>
      </c>
      <c r="C91" s="29"/>
      <c r="D91" s="26" t="s">
        <v>532</v>
      </c>
      <c r="E91" s="26" t="s">
        <v>840</v>
      </c>
      <c r="F91" s="26" t="s">
        <v>196</v>
      </c>
      <c r="G91" s="26" t="s">
        <v>547</v>
      </c>
      <c r="H91" s="26" t="s">
        <v>548</v>
      </c>
      <c r="I91" s="26" t="s">
        <v>227</v>
      </c>
      <c r="J91" s="132"/>
      <c r="K91" s="29"/>
      <c r="L91" s="41" t="str">
        <f t="array" ref="L91">IF($B91="","",IF($A91&lt;&gt;"Có","Không",IF($G91="","Có",IF(IFERROR(INDEX('_bk 0830-1834 📚 Bộ câu hỏi'!$A$13:$A1000,MATCH($B91&amp;"|"&amp;$C91&amp;"|",'_bk 0830-1834 📚 Bộ câu hỏi'!$M$13:$M1000,0)),"Có")="Không","Không",IF(IFERROR(INDEX('_bk 0830-1834 📚 Bộ câu hỏi'!$A$13:$A1000,MATCH($B91&amp;"|"&amp;$C91&amp;"|"&amp;$D91,'_bk 0830-1834 📚 Bộ câu hỏi'!$M$13:$M1000,0)),"Có")="Không","Không","Có")))))</f>
        <v>Có</v>
      </c>
      <c r="M91" s="29" t="str">
        <f t="shared" si="1"/>
        <v>Chung||TC3</v>
      </c>
    </row>
    <row r="92">
      <c r="A92" s="23" t="s">
        <v>71</v>
      </c>
      <c r="B92" s="26" t="s">
        <v>82</v>
      </c>
      <c r="C92" s="29"/>
      <c r="D92" s="26" t="s">
        <v>532</v>
      </c>
      <c r="E92" s="26" t="s">
        <v>840</v>
      </c>
      <c r="F92" s="26" t="s">
        <v>196</v>
      </c>
      <c r="G92" s="26" t="s">
        <v>549</v>
      </c>
      <c r="H92" s="26" t="s">
        <v>550</v>
      </c>
      <c r="I92" s="26" t="s">
        <v>227</v>
      </c>
      <c r="J92" s="132"/>
      <c r="K92" s="29"/>
      <c r="L92" s="41" t="str">
        <f t="array" ref="L92">IF($B92="","",IF($A92&lt;&gt;"Có","Không",IF($G92="","Có",IF(IFERROR(INDEX('_bk 0830-1834 📚 Bộ câu hỏi'!$A$13:$A1000,MATCH($B92&amp;"|"&amp;$C92&amp;"|",'_bk 0830-1834 📚 Bộ câu hỏi'!$M$13:$M1000,0)),"Có")="Không","Không",IF(IFERROR(INDEX('_bk 0830-1834 📚 Bộ câu hỏi'!$A$13:$A1000,MATCH($B92&amp;"|"&amp;$C92&amp;"|"&amp;$D92,'_bk 0830-1834 📚 Bộ câu hỏi'!$M$13:$M1000,0)),"Có")="Không","Không","Có")))))</f>
        <v>Có</v>
      </c>
      <c r="M92" s="29" t="str">
        <f t="shared" si="1"/>
        <v>Chung||TC3</v>
      </c>
    </row>
    <row r="93">
      <c r="A93" s="23" t="s">
        <v>71</v>
      </c>
      <c r="B93" s="26" t="s">
        <v>82</v>
      </c>
      <c r="C93" s="29"/>
      <c r="D93" s="26" t="s">
        <v>551</v>
      </c>
      <c r="E93" s="26" t="s">
        <v>972</v>
      </c>
      <c r="F93" s="26" t="s">
        <v>196</v>
      </c>
      <c r="G93" s="26" t="s">
        <v>553</v>
      </c>
      <c r="H93" s="26" t="s">
        <v>554</v>
      </c>
      <c r="I93" s="26" t="s">
        <v>227</v>
      </c>
      <c r="J93" s="132"/>
      <c r="K93" s="29"/>
      <c r="L93" s="41" t="str">
        <f t="array" ref="L93">IF($B93="","",IF($A93&lt;&gt;"Có","Không",IF($G93="","Có",IF(IFERROR(INDEX('_bk 0830-1834 📚 Bộ câu hỏi'!$A$13:$A1000,MATCH($B93&amp;"|"&amp;$C93&amp;"|",'_bk 0830-1834 📚 Bộ câu hỏi'!$M$13:$M1000,0)),"Có")="Không","Không",IF(IFERROR(INDEX('_bk 0830-1834 📚 Bộ câu hỏi'!$A$13:$A1000,MATCH($B93&amp;"|"&amp;$C93&amp;"|"&amp;$D93,'_bk 0830-1834 📚 Bộ câu hỏi'!$M$13:$M1000,0)),"Có")="Không","Không","Có")))))</f>
        <v>Có</v>
      </c>
      <c r="M93" s="29" t="str">
        <f t="shared" si="1"/>
        <v>Chung||TC6</v>
      </c>
    </row>
    <row r="94">
      <c r="A94" s="23" t="s">
        <v>71</v>
      </c>
      <c r="B94" s="26" t="s">
        <v>82</v>
      </c>
      <c r="C94" s="29"/>
      <c r="D94" s="26" t="s">
        <v>551</v>
      </c>
      <c r="E94" s="26" t="s">
        <v>972</v>
      </c>
      <c r="F94" s="26" t="s">
        <v>196</v>
      </c>
      <c r="G94" s="26" t="s">
        <v>555</v>
      </c>
      <c r="H94" s="26" t="s">
        <v>556</v>
      </c>
      <c r="I94" s="26" t="s">
        <v>227</v>
      </c>
      <c r="J94" s="132"/>
      <c r="K94" s="29"/>
      <c r="L94" s="41" t="str">
        <f t="array" ref="L94">IF($B94="","",IF($A94&lt;&gt;"Có","Không",IF($G94="","Có",IF(IFERROR(INDEX('_bk 0830-1834 📚 Bộ câu hỏi'!$A$13:$A1000,MATCH($B94&amp;"|"&amp;$C94&amp;"|",'_bk 0830-1834 📚 Bộ câu hỏi'!$M$13:$M1000,0)),"Có")="Không","Không",IF(IFERROR(INDEX('_bk 0830-1834 📚 Bộ câu hỏi'!$A$13:$A1000,MATCH($B94&amp;"|"&amp;$C94&amp;"|"&amp;$D94,'_bk 0830-1834 📚 Bộ câu hỏi'!$M$13:$M1000,0)),"Có")="Không","Không","Có")))))</f>
        <v>Có</v>
      </c>
      <c r="M94" s="29" t="str">
        <f t="shared" si="1"/>
        <v>Chung||TC6</v>
      </c>
    </row>
    <row r="95">
      <c r="A95" s="23" t="s">
        <v>71</v>
      </c>
      <c r="B95" s="26" t="s">
        <v>82</v>
      </c>
      <c r="C95" s="29"/>
      <c r="D95" s="26" t="s">
        <v>551</v>
      </c>
      <c r="E95" s="26" t="s">
        <v>972</v>
      </c>
      <c r="F95" s="26" t="s">
        <v>196</v>
      </c>
      <c r="G95" s="26" t="s">
        <v>557</v>
      </c>
      <c r="H95" s="26" t="s">
        <v>558</v>
      </c>
      <c r="I95" s="26" t="s">
        <v>227</v>
      </c>
      <c r="J95" s="132"/>
      <c r="K95" s="29"/>
      <c r="L95" s="41" t="str">
        <f t="array" ref="L95">IF($B95="","",IF($A95&lt;&gt;"Có","Không",IF($G95="","Có",IF(IFERROR(INDEX('_bk 0830-1834 📚 Bộ câu hỏi'!$A$13:$A1000,MATCH($B95&amp;"|"&amp;$C95&amp;"|",'_bk 0830-1834 📚 Bộ câu hỏi'!$M$13:$M1000,0)),"Có")="Không","Không",IF(IFERROR(INDEX('_bk 0830-1834 📚 Bộ câu hỏi'!$A$13:$A1000,MATCH($B95&amp;"|"&amp;$C95&amp;"|"&amp;$D95,'_bk 0830-1834 📚 Bộ câu hỏi'!$M$13:$M1000,0)),"Có")="Không","Không","Có")))))</f>
        <v>Có</v>
      </c>
      <c r="M95" s="29" t="str">
        <f t="shared" si="1"/>
        <v>Chung||TC6</v>
      </c>
    </row>
    <row r="96">
      <c r="A96" s="23" t="s">
        <v>71</v>
      </c>
      <c r="B96" s="26" t="s">
        <v>82</v>
      </c>
      <c r="C96" s="29"/>
      <c r="D96" s="26" t="s">
        <v>551</v>
      </c>
      <c r="E96" s="26" t="s">
        <v>972</v>
      </c>
      <c r="F96" s="26" t="s">
        <v>196</v>
      </c>
      <c r="G96" s="26" t="s">
        <v>559</v>
      </c>
      <c r="H96" s="26" t="s">
        <v>560</v>
      </c>
      <c r="I96" s="26" t="s">
        <v>227</v>
      </c>
      <c r="J96" s="132"/>
      <c r="K96" s="29"/>
      <c r="L96" s="41" t="str">
        <f t="array" ref="L96">IF($B96="","",IF($A96&lt;&gt;"Có","Không",IF($G96="","Có",IF(IFERROR(INDEX('_bk 0830-1834 📚 Bộ câu hỏi'!$A$13:$A1000,MATCH($B96&amp;"|"&amp;$C96&amp;"|",'_bk 0830-1834 📚 Bộ câu hỏi'!$M$13:$M1000,0)),"Có")="Không","Không",IF(IFERROR(INDEX('_bk 0830-1834 📚 Bộ câu hỏi'!$A$13:$A1000,MATCH($B96&amp;"|"&amp;$C96&amp;"|"&amp;$D96,'_bk 0830-1834 📚 Bộ câu hỏi'!$M$13:$M1000,0)),"Có")="Không","Không","Có")))))</f>
        <v>Có</v>
      </c>
      <c r="M96" s="29" t="str">
        <f t="shared" si="1"/>
        <v>Chung||TC6</v>
      </c>
    </row>
    <row r="97">
      <c r="A97" s="23" t="s">
        <v>71</v>
      </c>
      <c r="B97" s="26" t="s">
        <v>82</v>
      </c>
      <c r="C97" s="29"/>
      <c r="D97" s="26" t="s">
        <v>561</v>
      </c>
      <c r="E97" s="26" t="s">
        <v>1031</v>
      </c>
      <c r="F97" s="26" t="s">
        <v>1032</v>
      </c>
      <c r="G97" s="26" t="s">
        <v>563</v>
      </c>
      <c r="H97" s="26" t="s">
        <v>564</v>
      </c>
      <c r="I97" s="26" t="s">
        <v>227</v>
      </c>
      <c r="J97" s="132"/>
      <c r="K97" s="29"/>
      <c r="L97" s="41" t="str">
        <f t="array" ref="L97">IF($B97="","",IF($A97&lt;&gt;"Có","Không",IF($G97="","Có",IF(IFERROR(INDEX('_bk 0830-1834 📚 Bộ câu hỏi'!$A$13:$A1000,MATCH($B97&amp;"|"&amp;$C97&amp;"|",'_bk 0830-1834 📚 Bộ câu hỏi'!$M$13:$M1000,0)),"Có")="Không","Không",IF(IFERROR(INDEX('_bk 0830-1834 📚 Bộ câu hỏi'!$A$13:$A1000,MATCH($B97&amp;"|"&amp;$C97&amp;"|"&amp;$D97,'_bk 0830-1834 📚 Bộ câu hỏi'!$M$13:$M1000,0)),"Có")="Không","Không","Có")))))</f>
        <v>Có</v>
      </c>
      <c r="M97" s="29" t="str">
        <f t="shared" si="1"/>
        <v>Chung||NL1</v>
      </c>
    </row>
    <row r="98">
      <c r="A98" s="23" t="s">
        <v>71</v>
      </c>
      <c r="B98" s="26" t="s">
        <v>82</v>
      </c>
      <c r="C98" s="29"/>
      <c r="D98" s="26" t="s">
        <v>561</v>
      </c>
      <c r="E98" s="26" t="s">
        <v>1031</v>
      </c>
      <c r="F98" s="26" t="s">
        <v>1032</v>
      </c>
      <c r="G98" s="26" t="s">
        <v>565</v>
      </c>
      <c r="H98" s="26" t="s">
        <v>566</v>
      </c>
      <c r="I98" s="26" t="s">
        <v>227</v>
      </c>
      <c r="J98" s="132"/>
      <c r="K98" s="29"/>
      <c r="L98" s="41" t="str">
        <f t="array" ref="L98">IF($B98="","",IF($A98&lt;&gt;"Có","Không",IF($G98="","Có",IF(IFERROR(INDEX('_bk 0830-1834 📚 Bộ câu hỏi'!$A$13:$A1000,MATCH($B98&amp;"|"&amp;$C98&amp;"|",'_bk 0830-1834 📚 Bộ câu hỏi'!$M$13:$M1000,0)),"Có")="Không","Không",IF(IFERROR(INDEX('_bk 0830-1834 📚 Bộ câu hỏi'!$A$13:$A1000,MATCH($B98&amp;"|"&amp;$C98&amp;"|"&amp;$D98,'_bk 0830-1834 📚 Bộ câu hỏi'!$M$13:$M1000,0)),"Có")="Không","Không","Có")))))</f>
        <v>Có</v>
      </c>
      <c r="M98" s="29" t="str">
        <f t="shared" si="1"/>
        <v>Chung||NL1</v>
      </c>
    </row>
    <row r="99">
      <c r="A99" s="23" t="s">
        <v>71</v>
      </c>
      <c r="B99" s="26" t="s">
        <v>82</v>
      </c>
      <c r="C99" s="29"/>
      <c r="D99" s="26" t="s">
        <v>561</v>
      </c>
      <c r="E99" s="26" t="s">
        <v>1031</v>
      </c>
      <c r="F99" s="26" t="s">
        <v>1032</v>
      </c>
      <c r="G99" s="26" t="s">
        <v>569</v>
      </c>
      <c r="H99" s="26" t="s">
        <v>570</v>
      </c>
      <c r="I99" s="26" t="s">
        <v>571</v>
      </c>
      <c r="J99" s="132"/>
      <c r="K99" s="29"/>
      <c r="L99" s="41" t="str">
        <f t="array" ref="L99">IF($B99="","",IF($A99&lt;&gt;"Có","Không",IF($G99="","Có",IF(IFERROR(INDEX('_bk 0830-1834 📚 Bộ câu hỏi'!$A$13:$A1000,MATCH($B99&amp;"|"&amp;$C99&amp;"|",'_bk 0830-1834 📚 Bộ câu hỏi'!$M$13:$M1000,0)),"Có")="Không","Không",IF(IFERROR(INDEX('_bk 0830-1834 📚 Bộ câu hỏi'!$A$13:$A1000,MATCH($B99&amp;"|"&amp;$C99&amp;"|"&amp;$D99,'_bk 0830-1834 📚 Bộ câu hỏi'!$M$13:$M1000,0)),"Có")="Không","Không","Có")))))</f>
        <v>Có</v>
      </c>
      <c r="M99" s="29" t="str">
        <f t="shared" si="1"/>
        <v>Chung||NL1</v>
      </c>
    </row>
    <row r="100">
      <c r="A100" s="23" t="s">
        <v>71</v>
      </c>
      <c r="B100" s="26" t="s">
        <v>82</v>
      </c>
      <c r="C100" s="29"/>
      <c r="D100" s="26" t="s">
        <v>561</v>
      </c>
      <c r="E100" s="26" t="s">
        <v>1031</v>
      </c>
      <c r="F100" s="26" t="s">
        <v>1032</v>
      </c>
      <c r="G100" s="26" t="s">
        <v>572</v>
      </c>
      <c r="H100" s="26" t="s">
        <v>573</v>
      </c>
      <c r="I100" s="26" t="s">
        <v>571</v>
      </c>
      <c r="J100" s="132"/>
      <c r="K100" s="29"/>
      <c r="L100" s="41" t="str">
        <f t="array" ref="L100">IF($B100="","",IF($A100&lt;&gt;"Có","Không",IF($G100="","Có",IF(IFERROR(INDEX('_bk 0830-1834 📚 Bộ câu hỏi'!$A$13:$A1000,MATCH($B100&amp;"|"&amp;$C100&amp;"|",'_bk 0830-1834 📚 Bộ câu hỏi'!$M$13:$M1000,0)),"Có")="Không","Không",IF(IFERROR(INDEX('_bk 0830-1834 📚 Bộ câu hỏi'!$A$13:$A1000,MATCH($B100&amp;"|"&amp;$C100&amp;"|"&amp;$D100,'_bk 0830-1834 📚 Bộ câu hỏi'!$M$13:$M1000,0)),"Có")="Không","Không","Có")))))</f>
        <v>Có</v>
      </c>
      <c r="M100" s="29" t="str">
        <f t="shared" si="1"/>
        <v>Chung||NL1</v>
      </c>
    </row>
    <row r="101">
      <c r="A101" s="23" t="s">
        <v>71</v>
      </c>
      <c r="B101" s="26" t="s">
        <v>82</v>
      </c>
      <c r="C101" s="29"/>
      <c r="D101" s="26" t="s">
        <v>561</v>
      </c>
      <c r="E101" s="26" t="s">
        <v>1031</v>
      </c>
      <c r="F101" s="26" t="s">
        <v>1032</v>
      </c>
      <c r="G101" s="26" t="s">
        <v>574</v>
      </c>
      <c r="H101" s="26" t="s">
        <v>575</v>
      </c>
      <c r="I101" s="26" t="s">
        <v>571</v>
      </c>
      <c r="J101" s="132"/>
      <c r="K101" s="29"/>
      <c r="L101" s="41" t="str">
        <f t="array" ref="L101">IF($B101="","",IF($A101&lt;&gt;"Có","Không",IF($G101="","Có",IF(IFERROR(INDEX('_bk 0830-1834 📚 Bộ câu hỏi'!$A$13:$A1000,MATCH($B101&amp;"|"&amp;$C101&amp;"|",'_bk 0830-1834 📚 Bộ câu hỏi'!$M$13:$M1000,0)),"Có")="Không","Không",IF(IFERROR(INDEX('_bk 0830-1834 📚 Bộ câu hỏi'!$A$13:$A1000,MATCH($B101&amp;"|"&amp;$C101&amp;"|"&amp;$D101,'_bk 0830-1834 📚 Bộ câu hỏi'!$M$13:$M1000,0)),"Có")="Không","Không","Có")))))</f>
        <v>Có</v>
      </c>
      <c r="M101" s="29" t="str">
        <f t="shared" si="1"/>
        <v>Chung||NL1</v>
      </c>
    </row>
    <row r="102">
      <c r="A102" s="23" t="s">
        <v>71</v>
      </c>
      <c r="B102" s="26" t="s">
        <v>82</v>
      </c>
      <c r="C102" s="29"/>
      <c r="D102" s="26" t="s">
        <v>561</v>
      </c>
      <c r="E102" s="26" t="s">
        <v>1031</v>
      </c>
      <c r="F102" s="26" t="s">
        <v>1032</v>
      </c>
      <c r="G102" s="26" t="s">
        <v>576</v>
      </c>
      <c r="H102" s="26" t="s">
        <v>577</v>
      </c>
      <c r="I102" s="26" t="s">
        <v>578</v>
      </c>
      <c r="J102" s="132"/>
      <c r="K102" s="29"/>
      <c r="L102" s="41" t="str">
        <f t="array" ref="L102">IF($B102="","",IF($A102&lt;&gt;"Có","Không",IF($G102="","Có",IF(IFERROR(INDEX('_bk 0830-1834 📚 Bộ câu hỏi'!$A$13:$A1000,MATCH($B102&amp;"|"&amp;$C102&amp;"|",'_bk 0830-1834 📚 Bộ câu hỏi'!$M$13:$M1000,0)),"Có")="Không","Không",IF(IFERROR(INDEX('_bk 0830-1834 📚 Bộ câu hỏi'!$A$13:$A1000,MATCH($B102&amp;"|"&amp;$C102&amp;"|"&amp;$D102,'_bk 0830-1834 📚 Bộ câu hỏi'!$M$13:$M1000,0)),"Có")="Không","Không","Có")))))</f>
        <v>Có</v>
      </c>
      <c r="M102" s="29" t="str">
        <f t="shared" si="1"/>
        <v>Chung||NL1</v>
      </c>
    </row>
    <row r="103">
      <c r="A103" s="23" t="s">
        <v>71</v>
      </c>
      <c r="B103" s="26" t="s">
        <v>82</v>
      </c>
      <c r="C103" s="29"/>
      <c r="D103" s="26" t="s">
        <v>561</v>
      </c>
      <c r="E103" s="26" t="s">
        <v>1031</v>
      </c>
      <c r="F103" s="26" t="s">
        <v>1032</v>
      </c>
      <c r="G103" s="26" t="s">
        <v>579</v>
      </c>
      <c r="H103" s="26" t="s">
        <v>580</v>
      </c>
      <c r="I103" s="26" t="s">
        <v>578</v>
      </c>
      <c r="J103" s="132"/>
      <c r="K103" s="29"/>
      <c r="L103" s="41" t="str">
        <f t="array" ref="L103">IF($B103="","",IF($A103&lt;&gt;"Có","Không",IF($G103="","Có",IF(IFERROR(INDEX('_bk 0830-1834 📚 Bộ câu hỏi'!$A$13:$A1000,MATCH($B103&amp;"|"&amp;$C103&amp;"|",'_bk 0830-1834 📚 Bộ câu hỏi'!$M$13:$M1000,0)),"Có")="Không","Không",IF(IFERROR(INDEX('_bk 0830-1834 📚 Bộ câu hỏi'!$A$13:$A1000,MATCH($B103&amp;"|"&amp;$C103&amp;"|"&amp;$D103,'_bk 0830-1834 📚 Bộ câu hỏi'!$M$13:$M1000,0)),"Có")="Không","Không","Có")))))</f>
        <v>Có</v>
      </c>
      <c r="M103" s="29" t="str">
        <f t="shared" si="1"/>
        <v>Chung||NL1</v>
      </c>
    </row>
    <row r="104">
      <c r="A104" s="23" t="s">
        <v>71</v>
      </c>
      <c r="B104" s="26" t="s">
        <v>82</v>
      </c>
      <c r="C104" s="29"/>
      <c r="D104" s="26" t="s">
        <v>561</v>
      </c>
      <c r="E104" s="26" t="s">
        <v>1031</v>
      </c>
      <c r="F104" s="26" t="s">
        <v>1032</v>
      </c>
      <c r="G104" s="26" t="s">
        <v>581</v>
      </c>
      <c r="H104" s="26" t="s">
        <v>582</v>
      </c>
      <c r="I104" s="26" t="s">
        <v>578</v>
      </c>
      <c r="J104" s="132"/>
      <c r="K104" s="29"/>
      <c r="L104" s="41" t="str">
        <f t="array" ref="L104">IF($B104="","",IF($A104&lt;&gt;"Có","Không",IF($G104="","Có",IF(IFERROR(INDEX('_bk 0830-1834 📚 Bộ câu hỏi'!$A$13:$A1000,MATCH($B104&amp;"|"&amp;$C104&amp;"|",'_bk 0830-1834 📚 Bộ câu hỏi'!$M$13:$M1000,0)),"Có")="Không","Không",IF(IFERROR(INDEX('_bk 0830-1834 📚 Bộ câu hỏi'!$A$13:$A1000,MATCH($B104&amp;"|"&amp;$C104&amp;"|"&amp;$D104,'_bk 0830-1834 📚 Bộ câu hỏi'!$M$13:$M1000,0)),"Có")="Không","Không","Có")))))</f>
        <v>Có</v>
      </c>
      <c r="M104" s="29" t="str">
        <f t="shared" si="1"/>
        <v>Chung||NL1</v>
      </c>
    </row>
    <row r="105">
      <c r="A105" s="23" t="s">
        <v>71</v>
      </c>
      <c r="B105" s="26" t="s">
        <v>82</v>
      </c>
      <c r="C105" s="29"/>
      <c r="D105" s="26" t="s">
        <v>561</v>
      </c>
      <c r="E105" s="26" t="s">
        <v>1031</v>
      </c>
      <c r="F105" s="26" t="s">
        <v>1032</v>
      </c>
      <c r="G105" s="26" t="s">
        <v>583</v>
      </c>
      <c r="H105" s="26" t="s">
        <v>584</v>
      </c>
      <c r="I105" s="26" t="s">
        <v>578</v>
      </c>
      <c r="J105" s="132"/>
      <c r="K105" s="29"/>
      <c r="L105" s="41" t="str">
        <f t="array" ref="L105">IF($B105="","",IF($A105&lt;&gt;"Có","Không",IF($G105="","Có",IF(IFERROR(INDEX('_bk 0830-1834 📚 Bộ câu hỏi'!$A$13:$A1000,MATCH($B105&amp;"|"&amp;$C105&amp;"|",'_bk 0830-1834 📚 Bộ câu hỏi'!$M$13:$M1000,0)),"Có")="Không","Không",IF(IFERROR(INDEX('_bk 0830-1834 📚 Bộ câu hỏi'!$A$13:$A1000,MATCH($B105&amp;"|"&amp;$C105&amp;"|"&amp;$D105,'_bk 0830-1834 📚 Bộ câu hỏi'!$M$13:$M1000,0)),"Có")="Không","Không","Có")))))</f>
        <v>Có</v>
      </c>
      <c r="M105" s="29" t="str">
        <f t="shared" si="1"/>
        <v>Chung||NL1</v>
      </c>
    </row>
    <row r="106">
      <c r="A106" s="23" t="s">
        <v>71</v>
      </c>
      <c r="B106" s="26" t="s">
        <v>82</v>
      </c>
      <c r="C106" s="29"/>
      <c r="D106" s="26" t="s">
        <v>1064</v>
      </c>
      <c r="E106" s="26" t="s">
        <v>1065</v>
      </c>
      <c r="F106" s="26" t="s">
        <v>1032</v>
      </c>
      <c r="G106" s="26" t="s">
        <v>1066</v>
      </c>
      <c r="H106" s="26" t="s">
        <v>1067</v>
      </c>
      <c r="I106" s="26" t="s">
        <v>227</v>
      </c>
      <c r="J106" s="132"/>
      <c r="K106" s="29"/>
      <c r="L106" s="41" t="str">
        <f t="array" ref="L106">IF($B106="","",IF($A106&lt;&gt;"Có","Không",IF($G106="","Có",IF(IFERROR(INDEX('_bk 0830-1834 📚 Bộ câu hỏi'!$A$13:$A1000,MATCH($B106&amp;"|"&amp;$C106&amp;"|",'_bk 0830-1834 📚 Bộ câu hỏi'!$M$13:$M1000,0)),"Có")="Không","Không",IF(IFERROR(INDEX('_bk 0830-1834 📚 Bộ câu hỏi'!$A$13:$A1000,MATCH($B106&amp;"|"&amp;$C106&amp;"|"&amp;$D106,'_bk 0830-1834 📚 Bộ câu hỏi'!$M$13:$M1000,0)),"Có")="Không","Không","Có")))))</f>
        <v>Có</v>
      </c>
      <c r="M106" s="29" t="str">
        <f t="shared" si="1"/>
        <v>Chung||NL2</v>
      </c>
    </row>
    <row r="107">
      <c r="A107" s="23" t="s">
        <v>71</v>
      </c>
      <c r="B107" s="26" t="s">
        <v>82</v>
      </c>
      <c r="C107" s="29"/>
      <c r="D107" s="26" t="s">
        <v>1064</v>
      </c>
      <c r="E107" s="26" t="s">
        <v>1065</v>
      </c>
      <c r="F107" s="26" t="s">
        <v>1032</v>
      </c>
      <c r="G107" s="26" t="s">
        <v>1069</v>
      </c>
      <c r="H107" s="26" t="s">
        <v>1070</v>
      </c>
      <c r="I107" s="26" t="s">
        <v>227</v>
      </c>
      <c r="J107" s="132"/>
      <c r="K107" s="29"/>
      <c r="L107" s="41" t="str">
        <f t="array" ref="L107">IF($B107="","",IF($A107&lt;&gt;"Có","Không",IF($G107="","Có",IF(IFERROR(INDEX('_bk 0830-1834 📚 Bộ câu hỏi'!$A$13:$A1000,MATCH($B107&amp;"|"&amp;$C107&amp;"|",'_bk 0830-1834 📚 Bộ câu hỏi'!$M$13:$M1000,0)),"Có")="Không","Không",IF(IFERROR(INDEX('_bk 0830-1834 📚 Bộ câu hỏi'!$A$13:$A1000,MATCH($B107&amp;"|"&amp;$C107&amp;"|"&amp;$D107,'_bk 0830-1834 📚 Bộ câu hỏi'!$M$13:$M1000,0)),"Có")="Không","Không","Có")))))</f>
        <v>Có</v>
      </c>
      <c r="M107" s="29" t="str">
        <f t="shared" si="1"/>
        <v>Chung||NL2</v>
      </c>
    </row>
    <row r="108">
      <c r="A108" s="23" t="s">
        <v>71</v>
      </c>
      <c r="B108" s="26" t="s">
        <v>82</v>
      </c>
      <c r="C108" s="29"/>
      <c r="D108" s="26" t="s">
        <v>585</v>
      </c>
      <c r="E108" s="26" t="s">
        <v>1072</v>
      </c>
      <c r="F108" s="26" t="s">
        <v>1032</v>
      </c>
      <c r="G108" s="26" t="s">
        <v>587</v>
      </c>
      <c r="H108" s="26" t="s">
        <v>588</v>
      </c>
      <c r="I108" s="26" t="s">
        <v>227</v>
      </c>
      <c r="J108" s="132"/>
      <c r="K108" s="29"/>
      <c r="L108" s="41" t="str">
        <f t="array" ref="L108">IF($B108="","",IF($A108&lt;&gt;"Có","Không",IF($G108="","Có",IF(IFERROR(INDEX('_bk 0830-1834 📚 Bộ câu hỏi'!$A$13:$A1000,MATCH($B108&amp;"|"&amp;$C108&amp;"|",'_bk 0830-1834 📚 Bộ câu hỏi'!$M$13:$M1000,0)),"Có")="Không","Không",IF(IFERROR(INDEX('_bk 0830-1834 📚 Bộ câu hỏi'!$A$13:$A1000,MATCH($B108&amp;"|"&amp;$C108&amp;"|"&amp;$D108,'_bk 0830-1834 📚 Bộ câu hỏi'!$M$13:$M1000,0)),"Có")="Không","Không","Có")))))</f>
        <v>Có</v>
      </c>
      <c r="M108" s="29" t="str">
        <f t="shared" si="1"/>
        <v>Chung||NL3</v>
      </c>
    </row>
    <row r="109">
      <c r="A109" s="23" t="s">
        <v>71</v>
      </c>
      <c r="B109" s="26" t="s">
        <v>82</v>
      </c>
      <c r="C109" s="29"/>
      <c r="D109" s="26" t="s">
        <v>585</v>
      </c>
      <c r="E109" s="26" t="s">
        <v>1072</v>
      </c>
      <c r="F109" s="26" t="s">
        <v>1032</v>
      </c>
      <c r="G109" s="26" t="s">
        <v>589</v>
      </c>
      <c r="H109" s="26" t="s">
        <v>590</v>
      </c>
      <c r="I109" s="26" t="s">
        <v>355</v>
      </c>
      <c r="J109" s="132"/>
      <c r="K109" s="29"/>
      <c r="L109" s="41" t="str">
        <f t="array" ref="L109">IF($B109="","",IF($A109&lt;&gt;"Có","Không",IF($G109="","Có",IF(IFERROR(INDEX('_bk 0830-1834 📚 Bộ câu hỏi'!$A$13:$A1000,MATCH($B109&amp;"|"&amp;$C109&amp;"|",'_bk 0830-1834 📚 Bộ câu hỏi'!$M$13:$M1000,0)),"Có")="Không","Không",IF(IFERROR(INDEX('_bk 0830-1834 📚 Bộ câu hỏi'!$A$13:$A1000,MATCH($B109&amp;"|"&amp;$C109&amp;"|"&amp;$D109,'_bk 0830-1834 📚 Bộ câu hỏi'!$M$13:$M1000,0)),"Có")="Không","Không","Có")))))</f>
        <v>Có</v>
      </c>
      <c r="M109" s="29" t="str">
        <f t="shared" si="1"/>
        <v>Chung||NL3</v>
      </c>
    </row>
    <row r="110">
      <c r="A110" s="23" t="s">
        <v>71</v>
      </c>
      <c r="B110" s="26" t="s">
        <v>82</v>
      </c>
      <c r="C110" s="29"/>
      <c r="D110" s="26" t="s">
        <v>585</v>
      </c>
      <c r="E110" s="26" t="s">
        <v>1072</v>
      </c>
      <c r="F110" s="26" t="s">
        <v>1032</v>
      </c>
      <c r="G110" s="26" t="s">
        <v>591</v>
      </c>
      <c r="H110" s="26" t="s">
        <v>592</v>
      </c>
      <c r="I110" s="26" t="s">
        <v>593</v>
      </c>
      <c r="J110" s="132"/>
      <c r="K110" s="29"/>
      <c r="L110" s="41" t="str">
        <f t="array" ref="L110">IF($B110="","",IF($A110&lt;&gt;"Có","Không",IF($G110="","Có",IF(IFERROR(INDEX('_bk 0830-1834 📚 Bộ câu hỏi'!$A$13:$A1000,MATCH($B110&amp;"|"&amp;$C110&amp;"|",'_bk 0830-1834 📚 Bộ câu hỏi'!$M$13:$M1000,0)),"Có")="Không","Không",IF(IFERROR(INDEX('_bk 0830-1834 📚 Bộ câu hỏi'!$A$13:$A1000,MATCH($B110&amp;"|"&amp;$C110&amp;"|"&amp;$D110,'_bk 0830-1834 📚 Bộ câu hỏi'!$M$13:$M1000,0)),"Có")="Không","Không","Có")))))</f>
        <v>Có</v>
      </c>
      <c r="M110" s="29" t="str">
        <f t="shared" si="1"/>
        <v>Chung||NL3</v>
      </c>
    </row>
    <row r="111">
      <c r="A111" s="23" t="s">
        <v>71</v>
      </c>
      <c r="B111" s="26" t="s">
        <v>82</v>
      </c>
      <c r="C111" s="29"/>
      <c r="D111" s="26" t="s">
        <v>585</v>
      </c>
      <c r="E111" s="26" t="s">
        <v>1072</v>
      </c>
      <c r="F111" s="26" t="s">
        <v>1032</v>
      </c>
      <c r="G111" s="26" t="s">
        <v>594</v>
      </c>
      <c r="H111" s="26" t="s">
        <v>595</v>
      </c>
      <c r="I111" s="26" t="s">
        <v>593</v>
      </c>
      <c r="J111" s="132"/>
      <c r="K111" s="29"/>
      <c r="L111" s="41" t="str">
        <f t="array" ref="L111">IF($B111="","",IF($A111&lt;&gt;"Có","Không",IF($G111="","Có",IF(IFERROR(INDEX('_bk 0830-1834 📚 Bộ câu hỏi'!$A$13:$A1000,MATCH($B111&amp;"|"&amp;$C111&amp;"|",'_bk 0830-1834 📚 Bộ câu hỏi'!$M$13:$M1000,0)),"Có")="Không","Không",IF(IFERROR(INDEX('_bk 0830-1834 📚 Bộ câu hỏi'!$A$13:$A1000,MATCH($B111&amp;"|"&amp;$C111&amp;"|"&amp;$D111,'_bk 0830-1834 📚 Bộ câu hỏi'!$M$13:$M1000,0)),"Có")="Không","Không","Có")))))</f>
        <v>Có</v>
      </c>
      <c r="M111" s="29" t="str">
        <f t="shared" si="1"/>
        <v>Chung||NL3</v>
      </c>
    </row>
    <row r="112">
      <c r="A112" s="23" t="s">
        <v>71</v>
      </c>
      <c r="B112" s="26" t="s">
        <v>82</v>
      </c>
      <c r="C112" s="29"/>
      <c r="D112" s="26" t="s">
        <v>585</v>
      </c>
      <c r="E112" s="26" t="s">
        <v>1072</v>
      </c>
      <c r="F112" s="26" t="s">
        <v>1032</v>
      </c>
      <c r="G112" s="26" t="s">
        <v>596</v>
      </c>
      <c r="H112" s="26" t="s">
        <v>597</v>
      </c>
      <c r="I112" s="26" t="s">
        <v>593</v>
      </c>
      <c r="J112" s="132"/>
      <c r="K112" s="29"/>
      <c r="L112" s="41" t="str">
        <f t="array" ref="L112">IF($B112="","",IF($A112&lt;&gt;"Có","Không",IF($G112="","Có",IF(IFERROR(INDEX('_bk 0830-1834 📚 Bộ câu hỏi'!$A$13:$A1000,MATCH($B112&amp;"|"&amp;$C112&amp;"|",'_bk 0830-1834 📚 Bộ câu hỏi'!$M$13:$M1000,0)),"Có")="Không","Không",IF(IFERROR(INDEX('_bk 0830-1834 📚 Bộ câu hỏi'!$A$13:$A1000,MATCH($B112&amp;"|"&amp;$C112&amp;"|"&amp;$D112,'_bk 0830-1834 📚 Bộ câu hỏi'!$M$13:$M1000,0)),"Có")="Không","Không","Có")))))</f>
        <v>Có</v>
      </c>
      <c r="M112" s="29" t="str">
        <f t="shared" si="1"/>
        <v>Chung||NL3</v>
      </c>
    </row>
    <row r="113">
      <c r="A113" s="23" t="s">
        <v>71</v>
      </c>
      <c r="B113" s="26" t="s">
        <v>82</v>
      </c>
      <c r="C113" s="29"/>
      <c r="D113" s="26" t="s">
        <v>1078</v>
      </c>
      <c r="E113" s="26" t="s">
        <v>1079</v>
      </c>
      <c r="F113" s="26" t="s">
        <v>1032</v>
      </c>
      <c r="G113" s="26" t="s">
        <v>1080</v>
      </c>
      <c r="H113" s="26" t="s">
        <v>1081</v>
      </c>
      <c r="I113" s="26" t="s">
        <v>227</v>
      </c>
      <c r="J113" s="132"/>
      <c r="K113" s="29"/>
      <c r="L113" s="41" t="str">
        <f t="array" ref="L113">IF($B113="","",IF($A113&lt;&gt;"Có","Không",IF($G113="","Có",IF(IFERROR(INDEX('_bk 0830-1834 📚 Bộ câu hỏi'!$A$13:$A1000,MATCH($B113&amp;"|"&amp;$C113&amp;"|",'_bk 0830-1834 📚 Bộ câu hỏi'!$M$13:$M1000,0)),"Có")="Không","Không",IF(IFERROR(INDEX('_bk 0830-1834 📚 Bộ câu hỏi'!$A$13:$A1000,MATCH($B113&amp;"|"&amp;$C113&amp;"|"&amp;$D113,'_bk 0830-1834 📚 Bộ câu hỏi'!$M$13:$M1000,0)),"Có")="Không","Không","Có")))))</f>
        <v>Có</v>
      </c>
      <c r="M113" s="29" t="str">
        <f t="shared" si="1"/>
        <v>Chung||NL4</v>
      </c>
    </row>
    <row r="114">
      <c r="A114" s="23" t="s">
        <v>71</v>
      </c>
      <c r="B114" s="26" t="s">
        <v>82</v>
      </c>
      <c r="C114" s="29"/>
      <c r="D114" s="26" t="s">
        <v>1078</v>
      </c>
      <c r="E114" s="26" t="s">
        <v>1079</v>
      </c>
      <c r="F114" s="26" t="s">
        <v>1032</v>
      </c>
      <c r="G114" s="26" t="s">
        <v>1082</v>
      </c>
      <c r="H114" s="26" t="s">
        <v>1083</v>
      </c>
      <c r="I114" s="26" t="s">
        <v>227</v>
      </c>
      <c r="J114" s="132"/>
      <c r="K114" s="29"/>
      <c r="L114" s="41" t="str">
        <f t="array" ref="L114">IF($B114="","",IF($A114&lt;&gt;"Có","Không",IF($G114="","Có",IF(IFERROR(INDEX('_bk 0830-1834 📚 Bộ câu hỏi'!$A$13:$A1000,MATCH($B114&amp;"|"&amp;$C114&amp;"|",'_bk 0830-1834 📚 Bộ câu hỏi'!$M$13:$M1000,0)),"Có")="Không","Không",IF(IFERROR(INDEX('_bk 0830-1834 📚 Bộ câu hỏi'!$A$13:$A1000,MATCH($B114&amp;"|"&amp;$C114&amp;"|"&amp;$D114,'_bk 0830-1834 📚 Bộ câu hỏi'!$M$13:$M1000,0)),"Có")="Không","Không","Có")))))</f>
        <v>Có</v>
      </c>
      <c r="M114" s="29" t="str">
        <f t="shared" si="1"/>
        <v>Chung||NL4</v>
      </c>
    </row>
    <row r="115">
      <c r="A115" s="23" t="s">
        <v>71</v>
      </c>
      <c r="B115" s="26" t="s">
        <v>82</v>
      </c>
      <c r="C115" s="29"/>
      <c r="D115" s="26" t="s">
        <v>1078</v>
      </c>
      <c r="E115" s="26" t="s">
        <v>1079</v>
      </c>
      <c r="F115" s="26" t="s">
        <v>1032</v>
      </c>
      <c r="G115" s="26" t="s">
        <v>1084</v>
      </c>
      <c r="H115" s="26" t="s">
        <v>1085</v>
      </c>
      <c r="I115" s="26" t="s">
        <v>227</v>
      </c>
      <c r="J115" s="132"/>
      <c r="K115" s="29"/>
      <c r="L115" s="41" t="str">
        <f t="array" ref="L115">IF($B115="","",IF($A115&lt;&gt;"Có","Không",IF($G115="","Có",IF(IFERROR(INDEX('_bk 0830-1834 📚 Bộ câu hỏi'!$A$13:$A1000,MATCH($B115&amp;"|"&amp;$C115&amp;"|",'_bk 0830-1834 📚 Bộ câu hỏi'!$M$13:$M1000,0)),"Có")="Không","Không",IF(IFERROR(INDEX('_bk 0830-1834 📚 Bộ câu hỏi'!$A$13:$A1000,MATCH($B115&amp;"|"&amp;$C115&amp;"|"&amp;$D115,'_bk 0830-1834 📚 Bộ câu hỏi'!$M$13:$M1000,0)),"Có")="Không","Không","Có")))))</f>
        <v>Có</v>
      </c>
      <c r="M115" s="29" t="str">
        <f t="shared" si="1"/>
        <v>Chung||NL4</v>
      </c>
    </row>
    <row r="116">
      <c r="A116" s="23" t="s">
        <v>71</v>
      </c>
      <c r="B116" s="26" t="s">
        <v>82</v>
      </c>
      <c r="C116" s="29"/>
      <c r="D116" s="26" t="s">
        <v>1078</v>
      </c>
      <c r="E116" s="26" t="s">
        <v>1079</v>
      </c>
      <c r="F116" s="26" t="s">
        <v>1032</v>
      </c>
      <c r="G116" s="26" t="s">
        <v>1087</v>
      </c>
      <c r="H116" s="26" t="s">
        <v>1088</v>
      </c>
      <c r="I116" s="26" t="s">
        <v>227</v>
      </c>
      <c r="J116" s="132"/>
      <c r="K116" s="29"/>
      <c r="L116" s="41" t="str">
        <f t="array" ref="L116">IF($B116="","",IF($A116&lt;&gt;"Có","Không",IF($G116="","Có",IF(IFERROR(INDEX('_bk 0830-1834 📚 Bộ câu hỏi'!$A$13:$A1000,MATCH($B116&amp;"|"&amp;$C116&amp;"|",'_bk 0830-1834 📚 Bộ câu hỏi'!$M$13:$M1000,0)),"Có")="Không","Không",IF(IFERROR(INDEX('_bk 0830-1834 📚 Bộ câu hỏi'!$A$13:$A1000,MATCH($B116&amp;"|"&amp;$C116&amp;"|"&amp;$D116,'_bk 0830-1834 📚 Bộ câu hỏi'!$M$13:$M1000,0)),"Có")="Không","Không","Có")))))</f>
        <v>Có</v>
      </c>
      <c r="M116" s="29" t="str">
        <f t="shared" si="1"/>
        <v>Chung||NL4</v>
      </c>
    </row>
    <row r="117">
      <c r="A117" s="23" t="s">
        <v>71</v>
      </c>
      <c r="B117" s="26" t="s">
        <v>82</v>
      </c>
      <c r="C117" s="29"/>
      <c r="D117" s="26" t="s">
        <v>1078</v>
      </c>
      <c r="E117" s="26" t="s">
        <v>1079</v>
      </c>
      <c r="F117" s="26" t="s">
        <v>1032</v>
      </c>
      <c r="G117" s="26" t="s">
        <v>1091</v>
      </c>
      <c r="H117" s="26" t="s">
        <v>1092</v>
      </c>
      <c r="I117" s="26" t="s">
        <v>227</v>
      </c>
      <c r="J117" s="132"/>
      <c r="K117" s="29"/>
      <c r="L117" s="41" t="str">
        <f t="array" ref="L117">IF($B117="","",IF($A117&lt;&gt;"Có","Không",IF($G117="","Có",IF(IFERROR(INDEX('_bk 0830-1834 📚 Bộ câu hỏi'!$A$13:$A1000,MATCH($B117&amp;"|"&amp;$C117&amp;"|",'_bk 0830-1834 📚 Bộ câu hỏi'!$M$13:$M1000,0)),"Có")="Không","Không",IF(IFERROR(INDEX('_bk 0830-1834 📚 Bộ câu hỏi'!$A$13:$A1000,MATCH($B117&amp;"|"&amp;$C117&amp;"|"&amp;$D117,'_bk 0830-1834 📚 Bộ câu hỏi'!$M$13:$M1000,0)),"Có")="Không","Không","Có")))))</f>
        <v>Có</v>
      </c>
      <c r="M117" s="29" t="str">
        <f t="shared" si="1"/>
        <v>Chung||NL4</v>
      </c>
    </row>
    <row r="118">
      <c r="A118" s="23" t="s">
        <v>71</v>
      </c>
      <c r="B118" s="26" t="s">
        <v>82</v>
      </c>
      <c r="C118" s="29"/>
      <c r="D118" s="26" t="s">
        <v>1078</v>
      </c>
      <c r="E118" s="26" t="s">
        <v>1079</v>
      </c>
      <c r="F118" s="26" t="s">
        <v>1032</v>
      </c>
      <c r="G118" s="26" t="s">
        <v>1120</v>
      </c>
      <c r="H118" s="26" t="s">
        <v>1121</v>
      </c>
      <c r="I118" s="26" t="s">
        <v>227</v>
      </c>
      <c r="J118" s="132"/>
      <c r="K118" s="29"/>
      <c r="L118" s="41" t="str">
        <f t="array" ref="L118">IF($B118="","",IF($A118&lt;&gt;"Có","Không",IF($G118="","Có",IF(IFERROR(INDEX('_bk 0830-1834 📚 Bộ câu hỏi'!$A$13:$A1000,MATCH($B118&amp;"|"&amp;$C118&amp;"|",'_bk 0830-1834 📚 Bộ câu hỏi'!$M$13:$M1000,0)),"Có")="Không","Không",IF(IFERROR(INDEX('_bk 0830-1834 📚 Bộ câu hỏi'!$A$13:$A1000,MATCH($B118&amp;"|"&amp;$C118&amp;"|"&amp;$D118,'_bk 0830-1834 📚 Bộ câu hỏi'!$M$13:$M1000,0)),"Có")="Không","Không","Có")))))</f>
        <v>Có</v>
      </c>
      <c r="M118" s="29" t="str">
        <f t="shared" si="1"/>
        <v>Chung||NL4</v>
      </c>
    </row>
    <row r="119">
      <c r="A119" s="23" t="s">
        <v>71</v>
      </c>
      <c r="B119" s="26" t="s">
        <v>1162</v>
      </c>
      <c r="C119" s="26" t="s">
        <v>288</v>
      </c>
      <c r="D119" s="26" t="s">
        <v>722</v>
      </c>
      <c r="E119" s="26" t="s">
        <v>1213</v>
      </c>
      <c r="F119" s="26" t="s">
        <v>196</v>
      </c>
      <c r="G119" s="26" t="s">
        <v>724</v>
      </c>
      <c r="H119" s="26" t="s">
        <v>725</v>
      </c>
      <c r="I119" s="26" t="s">
        <v>726</v>
      </c>
      <c r="J119" s="23">
        <v>2.0</v>
      </c>
      <c r="K119" s="29"/>
      <c r="L119" s="41" t="str">
        <f t="array" ref="L119">IF($B119="","",IF($A119&lt;&gt;"Có","Không",IF($G119="","Có",IF(IFERROR(INDEX('_bk 0830-1834 📚 Bộ câu hỏi'!$A$13:$A1000,MATCH($B119&amp;"|"&amp;$C119&amp;"|",'_bk 0830-1834 📚 Bộ câu hỏi'!$M$13:$M1000,0)),"Có")="Không","Không",IF(IFERROR(INDEX('_bk 0830-1834 📚 Bộ câu hỏi'!$A$13:$A1000,MATCH($B119&amp;"|"&amp;$C119&amp;"|"&amp;$D119,'_bk 0830-1834 📚 Bộ câu hỏi'!$M$13:$M1000,0)),"Có")="Không","Không","Có")))))</f>
        <v>Có</v>
      </c>
      <c r="M119" s="29" t="str">
        <f t="shared" si="1"/>
        <v>Chuyên môn|Thương mại &amp; Dịch vụ|B1</v>
      </c>
    </row>
    <row r="120">
      <c r="A120" s="23" t="s">
        <v>71</v>
      </c>
      <c r="B120" s="26" t="s">
        <v>1162</v>
      </c>
      <c r="C120" s="26" t="s">
        <v>288</v>
      </c>
      <c r="D120" s="26" t="s">
        <v>722</v>
      </c>
      <c r="E120" s="26" t="s">
        <v>1213</v>
      </c>
      <c r="F120" s="26" t="s">
        <v>196</v>
      </c>
      <c r="G120" s="26" t="s">
        <v>727</v>
      </c>
      <c r="H120" s="26" t="s">
        <v>728</v>
      </c>
      <c r="I120" s="26" t="s">
        <v>726</v>
      </c>
      <c r="J120" s="23">
        <v>2.0</v>
      </c>
      <c r="K120" s="29"/>
      <c r="L120" s="41" t="str">
        <f t="array" ref="L120">IF($B120="","",IF($A120&lt;&gt;"Có","Không",IF($G120="","Có",IF(IFERROR(INDEX('_bk 0830-1834 📚 Bộ câu hỏi'!$A$13:$A1000,MATCH($B120&amp;"|"&amp;$C120&amp;"|",'_bk 0830-1834 📚 Bộ câu hỏi'!$M$13:$M1000,0)),"Có")="Không","Không",IF(IFERROR(INDEX('_bk 0830-1834 📚 Bộ câu hỏi'!$A$13:$A1000,MATCH($B120&amp;"|"&amp;$C120&amp;"|"&amp;$D120,'_bk 0830-1834 📚 Bộ câu hỏi'!$M$13:$M1000,0)),"Có")="Không","Không","Có")))))</f>
        <v>Có</v>
      </c>
      <c r="M120" s="29" t="str">
        <f t="shared" si="1"/>
        <v>Chuyên môn|Thương mại &amp; Dịch vụ|B1</v>
      </c>
    </row>
    <row r="121">
      <c r="A121" s="23" t="s">
        <v>71</v>
      </c>
      <c r="B121" s="26" t="s">
        <v>1162</v>
      </c>
      <c r="C121" s="26" t="s">
        <v>288</v>
      </c>
      <c r="D121" s="26" t="s">
        <v>722</v>
      </c>
      <c r="E121" s="26" t="s">
        <v>1213</v>
      </c>
      <c r="F121" s="26" t="s">
        <v>196</v>
      </c>
      <c r="G121" s="26" t="s">
        <v>729</v>
      </c>
      <c r="H121" s="26" t="s">
        <v>730</v>
      </c>
      <c r="I121" s="26" t="s">
        <v>726</v>
      </c>
      <c r="J121" s="23">
        <v>2.0</v>
      </c>
      <c r="K121" s="29"/>
      <c r="L121" s="41" t="str">
        <f t="array" ref="L121">IF($B121="","",IF($A121&lt;&gt;"Có","Không",IF($G121="","Có",IF(IFERROR(INDEX('_bk 0830-1834 📚 Bộ câu hỏi'!$A$13:$A1000,MATCH($B121&amp;"|"&amp;$C121&amp;"|",'_bk 0830-1834 📚 Bộ câu hỏi'!$M$13:$M1000,0)),"Có")="Không","Không",IF(IFERROR(INDEX('_bk 0830-1834 📚 Bộ câu hỏi'!$A$13:$A1000,MATCH($B121&amp;"|"&amp;$C121&amp;"|"&amp;$D121,'_bk 0830-1834 📚 Bộ câu hỏi'!$M$13:$M1000,0)),"Có")="Không","Không","Có")))))</f>
        <v>Có</v>
      </c>
      <c r="M121" s="29" t="str">
        <f t="shared" si="1"/>
        <v>Chuyên môn|Thương mại &amp; Dịch vụ|B1</v>
      </c>
    </row>
    <row r="122">
      <c r="A122" s="23" t="s">
        <v>71</v>
      </c>
      <c r="B122" s="26" t="s">
        <v>1162</v>
      </c>
      <c r="C122" s="26" t="s">
        <v>288</v>
      </c>
      <c r="D122" s="26" t="s">
        <v>722</v>
      </c>
      <c r="E122" s="26" t="s">
        <v>1213</v>
      </c>
      <c r="F122" s="26" t="s">
        <v>196</v>
      </c>
      <c r="G122" s="26" t="s">
        <v>731</v>
      </c>
      <c r="H122" s="26" t="s">
        <v>732</v>
      </c>
      <c r="I122" s="26" t="s">
        <v>726</v>
      </c>
      <c r="J122" s="23">
        <v>2.0</v>
      </c>
      <c r="K122" s="29"/>
      <c r="L122" s="41" t="str">
        <f t="array" ref="L122">IF($B122="","",IF($A122&lt;&gt;"Có","Không",IF($G122="","Có",IF(IFERROR(INDEX('_bk 0830-1834 📚 Bộ câu hỏi'!$A$13:$A1000,MATCH($B122&amp;"|"&amp;$C122&amp;"|",'_bk 0830-1834 📚 Bộ câu hỏi'!$M$13:$M1000,0)),"Có")="Không","Không",IF(IFERROR(INDEX('_bk 0830-1834 📚 Bộ câu hỏi'!$A$13:$A1000,MATCH($B122&amp;"|"&amp;$C122&amp;"|"&amp;$D122,'_bk 0830-1834 📚 Bộ câu hỏi'!$M$13:$M1000,0)),"Có")="Không","Không","Có")))))</f>
        <v>Có</v>
      </c>
      <c r="M122" s="29" t="str">
        <f t="shared" si="1"/>
        <v>Chuyên môn|Thương mại &amp; Dịch vụ|B1</v>
      </c>
    </row>
    <row r="123">
      <c r="A123" s="23" t="s">
        <v>71</v>
      </c>
      <c r="B123" s="26" t="s">
        <v>1162</v>
      </c>
      <c r="C123" s="26" t="s">
        <v>288</v>
      </c>
      <c r="D123" s="26" t="s">
        <v>722</v>
      </c>
      <c r="E123" s="26" t="s">
        <v>1213</v>
      </c>
      <c r="F123" s="26" t="s">
        <v>196</v>
      </c>
      <c r="G123" s="26" t="s">
        <v>733</v>
      </c>
      <c r="H123" s="26" t="s">
        <v>734</v>
      </c>
      <c r="I123" s="26" t="s">
        <v>726</v>
      </c>
      <c r="J123" s="23">
        <v>2.0</v>
      </c>
      <c r="K123" s="29"/>
      <c r="L123" s="41" t="str">
        <f t="array" ref="L123">IF($B123="","",IF($A123&lt;&gt;"Có","Không",IF($G123="","Có",IF(IFERROR(INDEX('_bk 0830-1834 📚 Bộ câu hỏi'!$A$13:$A1000,MATCH($B123&amp;"|"&amp;$C123&amp;"|",'_bk 0830-1834 📚 Bộ câu hỏi'!$M$13:$M1000,0)),"Có")="Không","Không",IF(IFERROR(INDEX('_bk 0830-1834 📚 Bộ câu hỏi'!$A$13:$A1000,MATCH($B123&amp;"|"&amp;$C123&amp;"|"&amp;$D123,'_bk 0830-1834 📚 Bộ câu hỏi'!$M$13:$M1000,0)),"Có")="Không","Không","Có")))))</f>
        <v>Có</v>
      </c>
      <c r="M123" s="29" t="str">
        <f t="shared" si="1"/>
        <v>Chuyên môn|Thương mại &amp; Dịch vụ|B1</v>
      </c>
    </row>
    <row r="124">
      <c r="A124" s="23" t="s">
        <v>71</v>
      </c>
      <c r="B124" s="26" t="s">
        <v>1162</v>
      </c>
      <c r="C124" s="26" t="s">
        <v>288</v>
      </c>
      <c r="D124" s="26" t="s">
        <v>722</v>
      </c>
      <c r="E124" s="26" t="s">
        <v>1213</v>
      </c>
      <c r="F124" s="26" t="s">
        <v>196</v>
      </c>
      <c r="G124" s="26" t="s">
        <v>735</v>
      </c>
      <c r="H124" s="26" t="s">
        <v>736</v>
      </c>
      <c r="I124" s="26" t="s">
        <v>726</v>
      </c>
      <c r="J124" s="23">
        <v>2.0</v>
      </c>
      <c r="K124" s="29"/>
      <c r="L124" s="41" t="str">
        <f t="array" ref="L124">IF($B124="","",IF($A124&lt;&gt;"Có","Không",IF($G124="","Có",IF(IFERROR(INDEX('_bk 0830-1834 📚 Bộ câu hỏi'!$A$13:$A1000,MATCH($B124&amp;"|"&amp;$C124&amp;"|",'_bk 0830-1834 📚 Bộ câu hỏi'!$M$13:$M1000,0)),"Có")="Không","Không",IF(IFERROR(INDEX('_bk 0830-1834 📚 Bộ câu hỏi'!$A$13:$A1000,MATCH($B124&amp;"|"&amp;$C124&amp;"|"&amp;$D124,'_bk 0830-1834 📚 Bộ câu hỏi'!$M$13:$M1000,0)),"Có")="Không","Không","Có")))))</f>
        <v>Có</v>
      </c>
      <c r="M124" s="29" t="str">
        <f t="shared" si="1"/>
        <v>Chuyên môn|Thương mại &amp; Dịch vụ|B1</v>
      </c>
    </row>
    <row r="125">
      <c r="A125" s="23" t="s">
        <v>71</v>
      </c>
      <c r="B125" s="26" t="s">
        <v>1162</v>
      </c>
      <c r="C125" s="26" t="s">
        <v>288</v>
      </c>
      <c r="D125" s="26" t="s">
        <v>722</v>
      </c>
      <c r="E125" s="26" t="s">
        <v>1213</v>
      </c>
      <c r="F125" s="26" t="s">
        <v>196</v>
      </c>
      <c r="G125" s="26" t="s">
        <v>737</v>
      </c>
      <c r="H125" s="26" t="s">
        <v>738</v>
      </c>
      <c r="I125" s="26" t="s">
        <v>726</v>
      </c>
      <c r="J125" s="23">
        <v>2.0</v>
      </c>
      <c r="K125" s="29"/>
      <c r="L125" s="41" t="str">
        <f t="array" ref="L125">IF($B125="","",IF($A125&lt;&gt;"Có","Không",IF($G125="","Có",IF(IFERROR(INDEX('_bk 0830-1834 📚 Bộ câu hỏi'!$A$13:$A1000,MATCH($B125&amp;"|"&amp;$C125&amp;"|",'_bk 0830-1834 📚 Bộ câu hỏi'!$M$13:$M1000,0)),"Có")="Không","Không",IF(IFERROR(INDEX('_bk 0830-1834 📚 Bộ câu hỏi'!$A$13:$A1000,MATCH($B125&amp;"|"&amp;$C125&amp;"|"&amp;$D125,'_bk 0830-1834 📚 Bộ câu hỏi'!$M$13:$M1000,0)),"Có")="Không","Không","Có")))))</f>
        <v>Có</v>
      </c>
      <c r="M125" s="29" t="str">
        <f t="shared" si="1"/>
        <v>Chuyên môn|Thương mại &amp; Dịch vụ|B1</v>
      </c>
    </row>
    <row r="126">
      <c r="A126" s="23" t="s">
        <v>71</v>
      </c>
      <c r="B126" s="26" t="s">
        <v>1162</v>
      </c>
      <c r="C126" s="26" t="s">
        <v>288</v>
      </c>
      <c r="D126" s="26" t="s">
        <v>739</v>
      </c>
      <c r="E126" s="26" t="s">
        <v>1465</v>
      </c>
      <c r="F126" s="26" t="s">
        <v>196</v>
      </c>
      <c r="G126" s="26" t="s">
        <v>741</v>
      </c>
      <c r="H126" s="26" t="s">
        <v>742</v>
      </c>
      <c r="I126" s="26" t="s">
        <v>726</v>
      </c>
      <c r="J126" s="23">
        <v>2.0</v>
      </c>
      <c r="K126" s="29"/>
      <c r="L126" s="41" t="str">
        <f t="array" ref="L126">IF($B126="","",IF($A126&lt;&gt;"Có","Không",IF($G126="","Có",IF(IFERROR(INDEX('_bk 0830-1834 📚 Bộ câu hỏi'!$A$13:$A1000,MATCH($B126&amp;"|"&amp;$C126&amp;"|",'_bk 0830-1834 📚 Bộ câu hỏi'!$M$13:$M1000,0)),"Có")="Không","Không",IF(IFERROR(INDEX('_bk 0830-1834 📚 Bộ câu hỏi'!$A$13:$A1000,MATCH($B126&amp;"|"&amp;$C126&amp;"|"&amp;$D126,'_bk 0830-1834 📚 Bộ câu hỏi'!$M$13:$M1000,0)),"Có")="Không","Không","Có")))))</f>
        <v>Có</v>
      </c>
      <c r="M126" s="29" t="str">
        <f t="shared" si="1"/>
        <v>Chuyên môn|Thương mại &amp; Dịch vụ|B2</v>
      </c>
    </row>
    <row r="127">
      <c r="A127" s="23" t="s">
        <v>71</v>
      </c>
      <c r="B127" s="26" t="s">
        <v>1162</v>
      </c>
      <c r="C127" s="26" t="s">
        <v>288</v>
      </c>
      <c r="D127" s="26" t="s">
        <v>739</v>
      </c>
      <c r="E127" s="26" t="s">
        <v>1465</v>
      </c>
      <c r="F127" s="26" t="s">
        <v>196</v>
      </c>
      <c r="G127" s="26" t="s">
        <v>743</v>
      </c>
      <c r="H127" s="26" t="s">
        <v>744</v>
      </c>
      <c r="I127" s="26" t="s">
        <v>726</v>
      </c>
      <c r="J127" s="23">
        <v>2.0</v>
      </c>
      <c r="K127" s="29"/>
      <c r="L127" s="41" t="str">
        <f t="array" ref="L127">IF($B127="","",IF($A127&lt;&gt;"Có","Không",IF($G127="","Có",IF(IFERROR(INDEX('_bk 0830-1834 📚 Bộ câu hỏi'!$A$13:$A1000,MATCH($B127&amp;"|"&amp;$C127&amp;"|",'_bk 0830-1834 📚 Bộ câu hỏi'!$M$13:$M1000,0)),"Có")="Không","Không",IF(IFERROR(INDEX('_bk 0830-1834 📚 Bộ câu hỏi'!$A$13:$A1000,MATCH($B127&amp;"|"&amp;$C127&amp;"|"&amp;$D127,'_bk 0830-1834 📚 Bộ câu hỏi'!$M$13:$M1000,0)),"Có")="Không","Không","Có")))))</f>
        <v>Có</v>
      </c>
      <c r="M127" s="29" t="str">
        <f t="shared" si="1"/>
        <v>Chuyên môn|Thương mại &amp; Dịch vụ|B2</v>
      </c>
    </row>
    <row r="128">
      <c r="A128" s="23" t="s">
        <v>71</v>
      </c>
      <c r="B128" s="26" t="s">
        <v>1162</v>
      </c>
      <c r="C128" s="26" t="s">
        <v>288</v>
      </c>
      <c r="D128" s="26" t="s">
        <v>739</v>
      </c>
      <c r="E128" s="26" t="s">
        <v>1465</v>
      </c>
      <c r="F128" s="26" t="s">
        <v>196</v>
      </c>
      <c r="G128" s="26" t="s">
        <v>745</v>
      </c>
      <c r="H128" s="26" t="s">
        <v>746</v>
      </c>
      <c r="I128" s="26" t="s">
        <v>726</v>
      </c>
      <c r="J128" s="23">
        <v>2.0</v>
      </c>
      <c r="K128" s="29"/>
      <c r="L128" s="41" t="str">
        <f t="array" ref="L128">IF($B128="","",IF($A128&lt;&gt;"Có","Không",IF($G128="","Có",IF(IFERROR(INDEX('_bk 0830-1834 📚 Bộ câu hỏi'!$A$13:$A1000,MATCH($B128&amp;"|"&amp;$C128&amp;"|",'_bk 0830-1834 📚 Bộ câu hỏi'!$M$13:$M1000,0)),"Có")="Không","Không",IF(IFERROR(INDEX('_bk 0830-1834 📚 Bộ câu hỏi'!$A$13:$A1000,MATCH($B128&amp;"|"&amp;$C128&amp;"|"&amp;$D128,'_bk 0830-1834 📚 Bộ câu hỏi'!$M$13:$M1000,0)),"Có")="Không","Không","Có")))))</f>
        <v>Có</v>
      </c>
      <c r="M128" s="29" t="str">
        <f t="shared" si="1"/>
        <v>Chuyên môn|Thương mại &amp; Dịch vụ|B2</v>
      </c>
    </row>
    <row r="129">
      <c r="A129" s="23" t="s">
        <v>71</v>
      </c>
      <c r="B129" s="26" t="s">
        <v>1162</v>
      </c>
      <c r="C129" s="26" t="s">
        <v>288</v>
      </c>
      <c r="D129" s="26" t="s">
        <v>739</v>
      </c>
      <c r="E129" s="26" t="s">
        <v>1465</v>
      </c>
      <c r="F129" s="26" t="s">
        <v>196</v>
      </c>
      <c r="G129" s="26" t="s">
        <v>747</v>
      </c>
      <c r="H129" s="26" t="s">
        <v>748</v>
      </c>
      <c r="I129" s="26" t="s">
        <v>726</v>
      </c>
      <c r="J129" s="23">
        <v>2.0</v>
      </c>
      <c r="K129" s="29"/>
      <c r="L129" s="41" t="str">
        <f t="array" ref="L129">IF($B129="","",IF($A129&lt;&gt;"Có","Không",IF($G129="","Có",IF(IFERROR(INDEX('_bk 0830-1834 📚 Bộ câu hỏi'!$A$13:$A1000,MATCH($B129&amp;"|"&amp;$C129&amp;"|",'_bk 0830-1834 📚 Bộ câu hỏi'!$M$13:$M1000,0)),"Có")="Không","Không",IF(IFERROR(INDEX('_bk 0830-1834 📚 Bộ câu hỏi'!$A$13:$A1000,MATCH($B129&amp;"|"&amp;$C129&amp;"|"&amp;$D129,'_bk 0830-1834 📚 Bộ câu hỏi'!$M$13:$M1000,0)),"Có")="Không","Không","Có")))))</f>
        <v>Có</v>
      </c>
      <c r="M129" s="29" t="str">
        <f t="shared" si="1"/>
        <v>Chuyên môn|Thương mại &amp; Dịch vụ|B2</v>
      </c>
    </row>
    <row r="130">
      <c r="A130" s="23" t="s">
        <v>71</v>
      </c>
      <c r="B130" s="26" t="s">
        <v>1162</v>
      </c>
      <c r="C130" s="26" t="s">
        <v>288</v>
      </c>
      <c r="D130" s="26" t="s">
        <v>739</v>
      </c>
      <c r="E130" s="26" t="s">
        <v>1465</v>
      </c>
      <c r="F130" s="26" t="s">
        <v>196</v>
      </c>
      <c r="G130" s="26" t="s">
        <v>749</v>
      </c>
      <c r="H130" s="26" t="s">
        <v>750</v>
      </c>
      <c r="I130" s="26" t="s">
        <v>726</v>
      </c>
      <c r="J130" s="23">
        <v>2.0</v>
      </c>
      <c r="K130" s="29"/>
      <c r="L130" s="41" t="str">
        <f t="array" ref="L130">IF($B130="","",IF($A130&lt;&gt;"Có","Không",IF($G130="","Có",IF(IFERROR(INDEX('_bk 0830-1834 📚 Bộ câu hỏi'!$A$13:$A1000,MATCH($B130&amp;"|"&amp;$C130&amp;"|",'_bk 0830-1834 📚 Bộ câu hỏi'!$M$13:$M1000,0)),"Có")="Không","Không",IF(IFERROR(INDEX('_bk 0830-1834 📚 Bộ câu hỏi'!$A$13:$A1000,MATCH($B130&amp;"|"&amp;$C130&amp;"|"&amp;$D130,'_bk 0830-1834 📚 Bộ câu hỏi'!$M$13:$M1000,0)),"Có")="Không","Không","Có")))))</f>
        <v>Có</v>
      </c>
      <c r="M130" s="29" t="str">
        <f t="shared" si="1"/>
        <v>Chuyên môn|Thương mại &amp; Dịch vụ|B2</v>
      </c>
    </row>
    <row r="131">
      <c r="A131" s="23" t="s">
        <v>71</v>
      </c>
      <c r="B131" s="26" t="s">
        <v>1162</v>
      </c>
      <c r="C131" s="26" t="s">
        <v>288</v>
      </c>
      <c r="D131" s="26" t="s">
        <v>751</v>
      </c>
      <c r="E131" s="26" t="s">
        <v>1481</v>
      </c>
      <c r="F131" s="26" t="s">
        <v>196</v>
      </c>
      <c r="G131" s="26" t="s">
        <v>753</v>
      </c>
      <c r="H131" s="26" t="s">
        <v>754</v>
      </c>
      <c r="I131" s="26" t="s">
        <v>726</v>
      </c>
      <c r="J131" s="23">
        <v>4.0</v>
      </c>
      <c r="K131" s="29"/>
      <c r="L131" s="41" t="str">
        <f t="array" ref="L131">IF($B131="","",IF($A131&lt;&gt;"Có","Không",IF($G131="","Có",IF(IFERROR(INDEX('_bk 0830-1834 📚 Bộ câu hỏi'!$A$13:$A1000,MATCH($B131&amp;"|"&amp;$C131&amp;"|",'_bk 0830-1834 📚 Bộ câu hỏi'!$M$13:$M1000,0)),"Có")="Không","Không",IF(IFERROR(INDEX('_bk 0830-1834 📚 Bộ câu hỏi'!$A$13:$A1000,MATCH($B131&amp;"|"&amp;$C131&amp;"|"&amp;$D131,'_bk 0830-1834 📚 Bộ câu hỏi'!$M$13:$M1000,0)),"Có")="Không","Không","Có")))))</f>
        <v>Có</v>
      </c>
      <c r="M131" s="29" t="str">
        <f t="shared" si="1"/>
        <v>Chuyên môn|Thương mại &amp; Dịch vụ|B3</v>
      </c>
    </row>
    <row r="132">
      <c r="A132" s="23" t="s">
        <v>71</v>
      </c>
      <c r="B132" s="26" t="s">
        <v>1162</v>
      </c>
      <c r="C132" s="26" t="s">
        <v>288</v>
      </c>
      <c r="D132" s="26" t="s">
        <v>751</v>
      </c>
      <c r="E132" s="26" t="s">
        <v>1481</v>
      </c>
      <c r="F132" s="26" t="s">
        <v>196</v>
      </c>
      <c r="G132" s="26" t="s">
        <v>755</v>
      </c>
      <c r="H132" s="26" t="s">
        <v>756</v>
      </c>
      <c r="I132" s="26" t="s">
        <v>726</v>
      </c>
      <c r="J132" s="23">
        <v>4.0</v>
      </c>
      <c r="K132" s="29"/>
      <c r="L132" s="41" t="str">
        <f t="array" ref="L132">IF($B132="","",IF($A132&lt;&gt;"Có","Không",IF($G132="","Có",IF(IFERROR(INDEX('_bk 0830-1834 📚 Bộ câu hỏi'!$A$13:$A1000,MATCH($B132&amp;"|"&amp;$C132&amp;"|",'_bk 0830-1834 📚 Bộ câu hỏi'!$M$13:$M1000,0)),"Có")="Không","Không",IF(IFERROR(INDEX('_bk 0830-1834 📚 Bộ câu hỏi'!$A$13:$A1000,MATCH($B132&amp;"|"&amp;$C132&amp;"|"&amp;$D132,'_bk 0830-1834 📚 Bộ câu hỏi'!$M$13:$M1000,0)),"Có")="Không","Không","Có")))))</f>
        <v>Có</v>
      </c>
      <c r="M132" s="29" t="str">
        <f t="shared" si="1"/>
        <v>Chuyên môn|Thương mại &amp; Dịch vụ|B3</v>
      </c>
    </row>
    <row r="133">
      <c r="A133" s="23" t="s">
        <v>71</v>
      </c>
      <c r="B133" s="26" t="s">
        <v>1162</v>
      </c>
      <c r="C133" s="26" t="s">
        <v>288</v>
      </c>
      <c r="D133" s="26" t="s">
        <v>751</v>
      </c>
      <c r="E133" s="26" t="s">
        <v>1481</v>
      </c>
      <c r="F133" s="26" t="s">
        <v>196</v>
      </c>
      <c r="G133" s="26" t="s">
        <v>757</v>
      </c>
      <c r="H133" s="26" t="s">
        <v>758</v>
      </c>
      <c r="I133" s="26" t="s">
        <v>726</v>
      </c>
      <c r="J133" s="23">
        <v>4.0</v>
      </c>
      <c r="K133" s="29"/>
      <c r="L133" s="41" t="str">
        <f t="array" ref="L133">IF($B133="","",IF($A133&lt;&gt;"Có","Không",IF($G133="","Có",IF(IFERROR(INDEX('_bk 0830-1834 📚 Bộ câu hỏi'!$A$13:$A1000,MATCH($B133&amp;"|"&amp;$C133&amp;"|",'_bk 0830-1834 📚 Bộ câu hỏi'!$M$13:$M1000,0)),"Có")="Không","Không",IF(IFERROR(INDEX('_bk 0830-1834 📚 Bộ câu hỏi'!$A$13:$A1000,MATCH($B133&amp;"|"&amp;$C133&amp;"|"&amp;$D133,'_bk 0830-1834 📚 Bộ câu hỏi'!$M$13:$M1000,0)),"Có")="Không","Không","Có")))))</f>
        <v>Có</v>
      </c>
      <c r="M133" s="29" t="str">
        <f t="shared" si="1"/>
        <v>Chuyên môn|Thương mại &amp; Dịch vụ|B3</v>
      </c>
    </row>
    <row r="134">
      <c r="A134" s="23" t="s">
        <v>71</v>
      </c>
      <c r="B134" s="26" t="s">
        <v>1162</v>
      </c>
      <c r="C134" s="26" t="s">
        <v>288</v>
      </c>
      <c r="D134" s="26" t="s">
        <v>751</v>
      </c>
      <c r="E134" s="26" t="s">
        <v>1481</v>
      </c>
      <c r="F134" s="26" t="s">
        <v>196</v>
      </c>
      <c r="G134" s="26" t="s">
        <v>760</v>
      </c>
      <c r="H134" s="26" t="s">
        <v>761</v>
      </c>
      <c r="I134" s="26" t="s">
        <v>726</v>
      </c>
      <c r="J134" s="23">
        <v>4.0</v>
      </c>
      <c r="K134" s="29"/>
      <c r="L134" s="41" t="str">
        <f t="array" ref="L134">IF($B134="","",IF($A134&lt;&gt;"Có","Không",IF($G134="","Có",IF(IFERROR(INDEX('_bk 0830-1834 📚 Bộ câu hỏi'!$A$13:$A1000,MATCH($B134&amp;"|"&amp;$C134&amp;"|",'_bk 0830-1834 📚 Bộ câu hỏi'!$M$13:$M1000,0)),"Có")="Không","Không",IF(IFERROR(INDEX('_bk 0830-1834 📚 Bộ câu hỏi'!$A$13:$A1000,MATCH($B134&amp;"|"&amp;$C134&amp;"|"&amp;$D134,'_bk 0830-1834 📚 Bộ câu hỏi'!$M$13:$M1000,0)),"Có")="Không","Không","Có")))))</f>
        <v>Có</v>
      </c>
      <c r="M134" s="29" t="str">
        <f t="shared" si="1"/>
        <v>Chuyên môn|Thương mại &amp; Dịch vụ|B3</v>
      </c>
    </row>
    <row r="135">
      <c r="A135" s="23" t="s">
        <v>71</v>
      </c>
      <c r="B135" s="26" t="s">
        <v>1162</v>
      </c>
      <c r="C135" s="26" t="s">
        <v>288</v>
      </c>
      <c r="D135" s="26" t="s">
        <v>751</v>
      </c>
      <c r="E135" s="26" t="s">
        <v>1481</v>
      </c>
      <c r="F135" s="26" t="s">
        <v>196</v>
      </c>
      <c r="G135" s="26" t="s">
        <v>762</v>
      </c>
      <c r="H135" s="26" t="s">
        <v>763</v>
      </c>
      <c r="I135" s="26" t="s">
        <v>726</v>
      </c>
      <c r="J135" s="23">
        <v>4.0</v>
      </c>
      <c r="K135" s="29"/>
      <c r="L135" s="41" t="str">
        <f t="array" ref="L135">IF($B135="","",IF($A135&lt;&gt;"Có","Không",IF($G135="","Có",IF(IFERROR(INDEX('_bk 0830-1834 📚 Bộ câu hỏi'!$A$13:$A1000,MATCH($B135&amp;"|"&amp;$C135&amp;"|",'_bk 0830-1834 📚 Bộ câu hỏi'!$M$13:$M1000,0)),"Có")="Không","Không",IF(IFERROR(INDEX('_bk 0830-1834 📚 Bộ câu hỏi'!$A$13:$A1000,MATCH($B135&amp;"|"&amp;$C135&amp;"|"&amp;$D135,'_bk 0830-1834 📚 Bộ câu hỏi'!$M$13:$M1000,0)),"Có")="Không","Không","Có")))))</f>
        <v>Có</v>
      </c>
      <c r="M135" s="29" t="str">
        <f t="shared" si="1"/>
        <v>Chuyên môn|Thương mại &amp; Dịch vụ|B3</v>
      </c>
    </row>
    <row r="136">
      <c r="A136" s="23" t="s">
        <v>71</v>
      </c>
      <c r="B136" s="26" t="s">
        <v>1162</v>
      </c>
      <c r="C136" s="26" t="s">
        <v>288</v>
      </c>
      <c r="D136" s="26" t="s">
        <v>751</v>
      </c>
      <c r="E136" s="26" t="s">
        <v>1481</v>
      </c>
      <c r="F136" s="26" t="s">
        <v>196</v>
      </c>
      <c r="G136" s="26" t="s">
        <v>764</v>
      </c>
      <c r="H136" s="26" t="s">
        <v>765</v>
      </c>
      <c r="I136" s="26" t="s">
        <v>726</v>
      </c>
      <c r="J136" s="23">
        <v>4.0</v>
      </c>
      <c r="K136" s="29"/>
      <c r="L136" s="41" t="str">
        <f t="array" ref="L136">IF($B136="","",IF($A136&lt;&gt;"Có","Không",IF($G136="","Có",IF(IFERROR(INDEX('_bk 0830-1834 📚 Bộ câu hỏi'!$A$13:$A1000,MATCH($B136&amp;"|"&amp;$C136&amp;"|",'_bk 0830-1834 📚 Bộ câu hỏi'!$M$13:$M1000,0)),"Có")="Không","Không",IF(IFERROR(INDEX('_bk 0830-1834 📚 Bộ câu hỏi'!$A$13:$A1000,MATCH($B136&amp;"|"&amp;$C136&amp;"|"&amp;$D136,'_bk 0830-1834 📚 Bộ câu hỏi'!$M$13:$M1000,0)),"Có")="Không","Không","Có")))))</f>
        <v>Có</v>
      </c>
      <c r="M136" s="29" t="str">
        <f t="shared" si="1"/>
        <v>Chuyên môn|Thương mại &amp; Dịch vụ|B3</v>
      </c>
    </row>
    <row r="137">
      <c r="A137" s="23" t="s">
        <v>71</v>
      </c>
      <c r="B137" s="26" t="s">
        <v>1162</v>
      </c>
      <c r="C137" s="26" t="s">
        <v>288</v>
      </c>
      <c r="D137" s="26" t="s">
        <v>751</v>
      </c>
      <c r="E137" s="26" t="s">
        <v>1481</v>
      </c>
      <c r="F137" s="26" t="s">
        <v>196</v>
      </c>
      <c r="G137" s="26" t="s">
        <v>766</v>
      </c>
      <c r="H137" s="26" t="s">
        <v>767</v>
      </c>
      <c r="I137" s="26" t="s">
        <v>726</v>
      </c>
      <c r="J137" s="23">
        <v>4.0</v>
      </c>
      <c r="K137" s="29"/>
      <c r="L137" s="41" t="str">
        <f t="array" ref="L137">IF($B137="","",IF($A137&lt;&gt;"Có","Không",IF($G137="","Có",IF(IFERROR(INDEX('_bk 0830-1834 📚 Bộ câu hỏi'!$A$13:$A1000,MATCH($B137&amp;"|"&amp;$C137&amp;"|",'_bk 0830-1834 📚 Bộ câu hỏi'!$M$13:$M1000,0)),"Có")="Không","Không",IF(IFERROR(INDEX('_bk 0830-1834 📚 Bộ câu hỏi'!$A$13:$A1000,MATCH($B137&amp;"|"&amp;$C137&amp;"|"&amp;$D137,'_bk 0830-1834 📚 Bộ câu hỏi'!$M$13:$M1000,0)),"Có")="Không","Không","Có")))))</f>
        <v>Có</v>
      </c>
      <c r="M137" s="29" t="str">
        <f t="shared" si="1"/>
        <v>Chuyên môn|Thương mại &amp; Dịch vụ|B3</v>
      </c>
    </row>
    <row r="138">
      <c r="A138" s="23" t="s">
        <v>71</v>
      </c>
      <c r="B138" s="26" t="s">
        <v>1162</v>
      </c>
      <c r="C138" s="26" t="s">
        <v>288</v>
      </c>
      <c r="D138" s="26" t="s">
        <v>751</v>
      </c>
      <c r="E138" s="26" t="s">
        <v>1481</v>
      </c>
      <c r="F138" s="26" t="s">
        <v>196</v>
      </c>
      <c r="G138" s="26" t="s">
        <v>768</v>
      </c>
      <c r="H138" s="26" t="s">
        <v>769</v>
      </c>
      <c r="I138" s="26" t="s">
        <v>726</v>
      </c>
      <c r="J138" s="23">
        <v>4.0</v>
      </c>
      <c r="K138" s="29"/>
      <c r="L138" s="41" t="str">
        <f t="array" ref="L138">IF($B138="","",IF($A138&lt;&gt;"Có","Không",IF($G138="","Có",IF(IFERROR(INDEX('_bk 0830-1834 📚 Bộ câu hỏi'!$A$13:$A1000,MATCH($B138&amp;"|"&amp;$C138&amp;"|",'_bk 0830-1834 📚 Bộ câu hỏi'!$M$13:$M1000,0)),"Có")="Không","Không",IF(IFERROR(INDEX('_bk 0830-1834 📚 Bộ câu hỏi'!$A$13:$A1000,MATCH($B138&amp;"|"&amp;$C138&amp;"|"&amp;$D138,'_bk 0830-1834 📚 Bộ câu hỏi'!$M$13:$M1000,0)),"Có")="Không","Không","Có")))))</f>
        <v>Có</v>
      </c>
      <c r="M138" s="29" t="str">
        <f t="shared" si="1"/>
        <v>Chuyên môn|Thương mại &amp; Dịch vụ|B3</v>
      </c>
    </row>
    <row r="139">
      <c r="A139" s="23" t="s">
        <v>71</v>
      </c>
      <c r="B139" s="26" t="s">
        <v>1162</v>
      </c>
      <c r="C139" s="26" t="s">
        <v>288</v>
      </c>
      <c r="D139" s="26" t="s">
        <v>751</v>
      </c>
      <c r="E139" s="26" t="s">
        <v>1481</v>
      </c>
      <c r="F139" s="26" t="s">
        <v>196</v>
      </c>
      <c r="G139" s="26" t="s">
        <v>770</v>
      </c>
      <c r="H139" s="26" t="s">
        <v>771</v>
      </c>
      <c r="I139" s="26" t="s">
        <v>726</v>
      </c>
      <c r="J139" s="23">
        <v>4.0</v>
      </c>
      <c r="K139" s="29"/>
      <c r="L139" s="41" t="str">
        <f t="array" ref="L139">IF($B139="","",IF($A139&lt;&gt;"Có","Không",IF($G139="","Có",IF(IFERROR(INDEX('_bk 0830-1834 📚 Bộ câu hỏi'!$A$13:$A1000,MATCH($B139&amp;"|"&amp;$C139&amp;"|",'_bk 0830-1834 📚 Bộ câu hỏi'!$M$13:$M1000,0)),"Có")="Không","Không",IF(IFERROR(INDEX('_bk 0830-1834 📚 Bộ câu hỏi'!$A$13:$A1000,MATCH($B139&amp;"|"&amp;$C139&amp;"|"&amp;$D139,'_bk 0830-1834 📚 Bộ câu hỏi'!$M$13:$M1000,0)),"Có")="Không","Không","Có")))))</f>
        <v>Có</v>
      </c>
      <c r="M139" s="29" t="str">
        <f t="shared" si="1"/>
        <v>Chuyên môn|Thương mại &amp; Dịch vụ|B3</v>
      </c>
    </row>
    <row r="140">
      <c r="A140" s="23" t="s">
        <v>71</v>
      </c>
      <c r="B140" s="26" t="s">
        <v>1162</v>
      </c>
      <c r="C140" s="26" t="s">
        <v>288</v>
      </c>
      <c r="D140" s="26" t="s">
        <v>751</v>
      </c>
      <c r="E140" s="26" t="s">
        <v>1481</v>
      </c>
      <c r="F140" s="26" t="s">
        <v>196</v>
      </c>
      <c r="G140" s="26" t="s">
        <v>772</v>
      </c>
      <c r="H140" s="26" t="s">
        <v>773</v>
      </c>
      <c r="I140" s="26" t="s">
        <v>726</v>
      </c>
      <c r="J140" s="23">
        <v>4.0</v>
      </c>
      <c r="K140" s="29"/>
      <c r="L140" s="41" t="str">
        <f t="array" ref="L140">IF($B140="","",IF($A140&lt;&gt;"Có","Không",IF($G140="","Có",IF(IFERROR(INDEX('_bk 0830-1834 📚 Bộ câu hỏi'!$A$13:$A1000,MATCH($B140&amp;"|"&amp;$C140&amp;"|",'_bk 0830-1834 📚 Bộ câu hỏi'!$M$13:$M1000,0)),"Có")="Không","Không",IF(IFERROR(INDEX('_bk 0830-1834 📚 Bộ câu hỏi'!$A$13:$A1000,MATCH($B140&amp;"|"&amp;$C140&amp;"|"&amp;$D140,'_bk 0830-1834 📚 Bộ câu hỏi'!$M$13:$M1000,0)),"Có")="Không","Không","Có")))))</f>
        <v>Có</v>
      </c>
      <c r="M140" s="29" t="str">
        <f t="shared" si="1"/>
        <v>Chuyên môn|Thương mại &amp; Dịch vụ|B3</v>
      </c>
    </row>
    <row r="141">
      <c r="A141" s="23" t="s">
        <v>71</v>
      </c>
      <c r="B141" s="26" t="s">
        <v>1162</v>
      </c>
      <c r="C141" s="26" t="s">
        <v>288</v>
      </c>
      <c r="D141" s="26" t="s">
        <v>751</v>
      </c>
      <c r="E141" s="26" t="s">
        <v>1481</v>
      </c>
      <c r="F141" s="26" t="s">
        <v>196</v>
      </c>
      <c r="G141" s="26" t="s">
        <v>774</v>
      </c>
      <c r="H141" s="26" t="s">
        <v>775</v>
      </c>
      <c r="I141" s="26" t="s">
        <v>726</v>
      </c>
      <c r="J141" s="23">
        <v>4.0</v>
      </c>
      <c r="K141" s="29"/>
      <c r="L141" s="41" t="str">
        <f t="array" ref="L141">IF($B141="","",IF($A141&lt;&gt;"Có","Không",IF($G141="","Có",IF(IFERROR(INDEX('_bk 0830-1834 📚 Bộ câu hỏi'!$A$13:$A1000,MATCH($B141&amp;"|"&amp;$C141&amp;"|",'_bk 0830-1834 📚 Bộ câu hỏi'!$M$13:$M1000,0)),"Có")="Không","Không",IF(IFERROR(INDEX('_bk 0830-1834 📚 Bộ câu hỏi'!$A$13:$A1000,MATCH($B141&amp;"|"&amp;$C141&amp;"|"&amp;$D141,'_bk 0830-1834 📚 Bộ câu hỏi'!$M$13:$M1000,0)),"Có")="Không","Không","Có")))))</f>
        <v>Có</v>
      </c>
      <c r="M141" s="29" t="str">
        <f t="shared" si="1"/>
        <v>Chuyên môn|Thương mại &amp; Dịch vụ|B3</v>
      </c>
    </row>
    <row r="142">
      <c r="A142" s="23" t="s">
        <v>71</v>
      </c>
      <c r="B142" s="26" t="s">
        <v>1162</v>
      </c>
      <c r="C142" s="26" t="s">
        <v>288</v>
      </c>
      <c r="D142" s="26" t="s">
        <v>751</v>
      </c>
      <c r="E142" s="26" t="s">
        <v>1481</v>
      </c>
      <c r="F142" s="26" t="s">
        <v>196</v>
      </c>
      <c r="G142" s="26" t="s">
        <v>776</v>
      </c>
      <c r="H142" s="26" t="s">
        <v>777</v>
      </c>
      <c r="I142" s="26" t="s">
        <v>726</v>
      </c>
      <c r="J142" s="23">
        <v>4.0</v>
      </c>
      <c r="K142" s="29"/>
      <c r="L142" s="41" t="str">
        <f t="array" ref="L142">IF($B142="","",IF($A142&lt;&gt;"Có","Không",IF($G142="","Có",IF(IFERROR(INDEX('_bk 0830-1834 📚 Bộ câu hỏi'!$A$13:$A1000,MATCH($B142&amp;"|"&amp;$C142&amp;"|",'_bk 0830-1834 📚 Bộ câu hỏi'!$M$13:$M1000,0)),"Có")="Không","Không",IF(IFERROR(INDEX('_bk 0830-1834 📚 Bộ câu hỏi'!$A$13:$A1000,MATCH($B142&amp;"|"&amp;$C142&amp;"|"&amp;$D142,'_bk 0830-1834 📚 Bộ câu hỏi'!$M$13:$M1000,0)),"Có")="Không","Không","Có")))))</f>
        <v>Có</v>
      </c>
      <c r="M142" s="29" t="str">
        <f t="shared" si="1"/>
        <v>Chuyên môn|Thương mại &amp; Dịch vụ|B3</v>
      </c>
    </row>
    <row r="143">
      <c r="A143" s="23" t="s">
        <v>71</v>
      </c>
      <c r="B143" s="26" t="s">
        <v>1162</v>
      </c>
      <c r="C143" s="26" t="s">
        <v>288</v>
      </c>
      <c r="D143" s="26" t="s">
        <v>751</v>
      </c>
      <c r="E143" s="26" t="s">
        <v>1481</v>
      </c>
      <c r="F143" s="26" t="s">
        <v>196</v>
      </c>
      <c r="G143" s="26" t="s">
        <v>778</v>
      </c>
      <c r="H143" s="26" t="s">
        <v>779</v>
      </c>
      <c r="I143" s="26" t="s">
        <v>726</v>
      </c>
      <c r="J143" s="23">
        <v>4.0</v>
      </c>
      <c r="K143" s="29"/>
      <c r="L143" s="41" t="str">
        <f t="array" ref="L143">IF($B143="","",IF($A143&lt;&gt;"Có","Không",IF($G143="","Có",IF(IFERROR(INDEX('_bk 0830-1834 📚 Bộ câu hỏi'!$A$13:$A1000,MATCH($B143&amp;"|"&amp;$C143&amp;"|",'_bk 0830-1834 📚 Bộ câu hỏi'!$M$13:$M1000,0)),"Có")="Không","Không",IF(IFERROR(INDEX('_bk 0830-1834 📚 Bộ câu hỏi'!$A$13:$A1000,MATCH($B143&amp;"|"&amp;$C143&amp;"|"&amp;$D143,'_bk 0830-1834 📚 Bộ câu hỏi'!$M$13:$M1000,0)),"Có")="Không","Không","Có")))))</f>
        <v>Có</v>
      </c>
      <c r="M143" s="29" t="str">
        <f t="shared" si="1"/>
        <v>Chuyên môn|Thương mại &amp; Dịch vụ|B3</v>
      </c>
    </row>
    <row r="144">
      <c r="A144" s="23" t="s">
        <v>71</v>
      </c>
      <c r="B144" s="26" t="s">
        <v>1162</v>
      </c>
      <c r="C144" s="26" t="s">
        <v>288</v>
      </c>
      <c r="D144" s="26" t="s">
        <v>751</v>
      </c>
      <c r="E144" s="26" t="s">
        <v>1481</v>
      </c>
      <c r="F144" s="26" t="s">
        <v>196</v>
      </c>
      <c r="G144" s="26" t="s">
        <v>780</v>
      </c>
      <c r="H144" s="26" t="s">
        <v>781</v>
      </c>
      <c r="I144" s="26" t="s">
        <v>726</v>
      </c>
      <c r="J144" s="23">
        <v>4.0</v>
      </c>
      <c r="K144" s="29"/>
      <c r="L144" s="41" t="str">
        <f t="array" ref="L144">IF($B144="","",IF($A144&lt;&gt;"Có","Không",IF($G144="","Có",IF(IFERROR(INDEX('_bk 0830-1834 📚 Bộ câu hỏi'!$A$13:$A1000,MATCH($B144&amp;"|"&amp;$C144&amp;"|",'_bk 0830-1834 📚 Bộ câu hỏi'!$M$13:$M1000,0)),"Có")="Không","Không",IF(IFERROR(INDEX('_bk 0830-1834 📚 Bộ câu hỏi'!$A$13:$A1000,MATCH($B144&amp;"|"&amp;$C144&amp;"|"&amp;$D144,'_bk 0830-1834 📚 Bộ câu hỏi'!$M$13:$M1000,0)),"Có")="Không","Không","Có")))))</f>
        <v>Có</v>
      </c>
      <c r="M144" s="29" t="str">
        <f t="shared" si="1"/>
        <v>Chuyên môn|Thương mại &amp; Dịch vụ|B3</v>
      </c>
    </row>
    <row r="145">
      <c r="A145" s="23" t="s">
        <v>71</v>
      </c>
      <c r="B145" s="26" t="s">
        <v>1162</v>
      </c>
      <c r="C145" s="26" t="s">
        <v>288</v>
      </c>
      <c r="D145" s="26" t="s">
        <v>782</v>
      </c>
      <c r="E145" s="26" t="s">
        <v>1569</v>
      </c>
      <c r="F145" s="26" t="s">
        <v>196</v>
      </c>
      <c r="G145" s="26" t="s">
        <v>784</v>
      </c>
      <c r="H145" s="26" t="s">
        <v>785</v>
      </c>
      <c r="I145" s="26" t="s">
        <v>726</v>
      </c>
      <c r="J145" s="23">
        <v>5.0</v>
      </c>
      <c r="K145" s="29"/>
      <c r="L145" s="41" t="str">
        <f t="array" ref="L145">IF($B145="","",IF($A145&lt;&gt;"Có","Không",IF($G145="","Có",IF(IFERROR(INDEX('_bk 0830-1834 📚 Bộ câu hỏi'!$A$13:$A1000,MATCH($B145&amp;"|"&amp;$C145&amp;"|",'_bk 0830-1834 📚 Bộ câu hỏi'!$M$13:$M1000,0)),"Có")="Không","Không",IF(IFERROR(INDEX('_bk 0830-1834 📚 Bộ câu hỏi'!$A$13:$A1000,MATCH($B145&amp;"|"&amp;$C145&amp;"|"&amp;$D145,'_bk 0830-1834 📚 Bộ câu hỏi'!$M$13:$M1000,0)),"Có")="Không","Không","Có")))))</f>
        <v>Có</v>
      </c>
      <c r="M145" s="29" t="str">
        <f t="shared" si="1"/>
        <v>Chuyên môn|Thương mại &amp; Dịch vụ|B5</v>
      </c>
    </row>
    <row r="146">
      <c r="A146" s="23" t="s">
        <v>71</v>
      </c>
      <c r="B146" s="26" t="s">
        <v>1162</v>
      </c>
      <c r="C146" s="26" t="s">
        <v>288</v>
      </c>
      <c r="D146" s="26" t="s">
        <v>782</v>
      </c>
      <c r="E146" s="26" t="s">
        <v>1569</v>
      </c>
      <c r="F146" s="26" t="s">
        <v>196</v>
      </c>
      <c r="G146" s="26" t="s">
        <v>786</v>
      </c>
      <c r="H146" s="26" t="s">
        <v>787</v>
      </c>
      <c r="I146" s="26" t="s">
        <v>726</v>
      </c>
      <c r="J146" s="23">
        <v>5.0</v>
      </c>
      <c r="K146" s="29"/>
      <c r="L146" s="41" t="str">
        <f t="array" ref="L146">IF($B146="","",IF($A146&lt;&gt;"Có","Không",IF($G146="","Có",IF(IFERROR(INDEX('_bk 0830-1834 📚 Bộ câu hỏi'!$A$13:$A1000,MATCH($B146&amp;"|"&amp;$C146&amp;"|",'_bk 0830-1834 📚 Bộ câu hỏi'!$M$13:$M1000,0)),"Có")="Không","Không",IF(IFERROR(INDEX('_bk 0830-1834 📚 Bộ câu hỏi'!$A$13:$A1000,MATCH($B146&amp;"|"&amp;$C146&amp;"|"&amp;$D146,'_bk 0830-1834 📚 Bộ câu hỏi'!$M$13:$M1000,0)),"Có")="Không","Không","Có")))))</f>
        <v>Có</v>
      </c>
      <c r="M146" s="29" t="str">
        <f t="shared" si="1"/>
        <v>Chuyên môn|Thương mại &amp; Dịch vụ|B5</v>
      </c>
    </row>
    <row r="147">
      <c r="A147" s="23" t="s">
        <v>71</v>
      </c>
      <c r="B147" s="26" t="s">
        <v>1162</v>
      </c>
      <c r="C147" s="26" t="s">
        <v>288</v>
      </c>
      <c r="D147" s="26" t="s">
        <v>782</v>
      </c>
      <c r="E147" s="26" t="s">
        <v>1569</v>
      </c>
      <c r="F147" s="26" t="s">
        <v>196</v>
      </c>
      <c r="G147" s="26" t="s">
        <v>788</v>
      </c>
      <c r="H147" s="26" t="s">
        <v>789</v>
      </c>
      <c r="I147" s="26" t="s">
        <v>726</v>
      </c>
      <c r="J147" s="23">
        <v>5.0</v>
      </c>
      <c r="K147" s="29"/>
      <c r="L147" s="41" t="str">
        <f t="array" ref="L147">IF($B147="","",IF($A147&lt;&gt;"Có","Không",IF($G147="","Có",IF(IFERROR(INDEX('_bk 0830-1834 📚 Bộ câu hỏi'!$A$13:$A1000,MATCH($B147&amp;"|"&amp;$C147&amp;"|",'_bk 0830-1834 📚 Bộ câu hỏi'!$M$13:$M1000,0)),"Có")="Không","Không",IF(IFERROR(INDEX('_bk 0830-1834 📚 Bộ câu hỏi'!$A$13:$A1000,MATCH($B147&amp;"|"&amp;$C147&amp;"|"&amp;$D147,'_bk 0830-1834 📚 Bộ câu hỏi'!$M$13:$M1000,0)),"Có")="Không","Không","Có")))))</f>
        <v>Có</v>
      </c>
      <c r="M147" s="29" t="str">
        <f t="shared" si="1"/>
        <v>Chuyên môn|Thương mại &amp; Dịch vụ|B5</v>
      </c>
    </row>
    <row r="148">
      <c r="A148" s="23" t="s">
        <v>71</v>
      </c>
      <c r="B148" s="26" t="s">
        <v>1162</v>
      </c>
      <c r="C148" s="26" t="s">
        <v>288</v>
      </c>
      <c r="D148" s="26" t="s">
        <v>782</v>
      </c>
      <c r="E148" s="26" t="s">
        <v>1569</v>
      </c>
      <c r="F148" s="26" t="s">
        <v>196</v>
      </c>
      <c r="G148" s="26" t="s">
        <v>790</v>
      </c>
      <c r="H148" s="26" t="s">
        <v>791</v>
      </c>
      <c r="I148" s="26" t="s">
        <v>726</v>
      </c>
      <c r="J148" s="23">
        <v>5.0</v>
      </c>
      <c r="K148" s="29"/>
      <c r="L148" s="41" t="str">
        <f t="array" ref="L148">IF($B148="","",IF($A148&lt;&gt;"Có","Không",IF($G148="","Có",IF(IFERROR(INDEX('_bk 0830-1834 📚 Bộ câu hỏi'!$A$13:$A1000,MATCH($B148&amp;"|"&amp;$C148&amp;"|",'_bk 0830-1834 📚 Bộ câu hỏi'!$M$13:$M1000,0)),"Có")="Không","Không",IF(IFERROR(INDEX('_bk 0830-1834 📚 Bộ câu hỏi'!$A$13:$A1000,MATCH($B148&amp;"|"&amp;$C148&amp;"|"&amp;$D148,'_bk 0830-1834 📚 Bộ câu hỏi'!$M$13:$M1000,0)),"Có")="Không","Không","Có")))))</f>
        <v>Có</v>
      </c>
      <c r="M148" s="29" t="str">
        <f t="shared" si="1"/>
        <v>Chuyên môn|Thương mại &amp; Dịch vụ|B5</v>
      </c>
    </row>
    <row r="149">
      <c r="A149" s="23" t="s">
        <v>71</v>
      </c>
      <c r="B149" s="26" t="s">
        <v>1162</v>
      </c>
      <c r="C149" s="26" t="s">
        <v>288</v>
      </c>
      <c r="D149" s="26" t="s">
        <v>782</v>
      </c>
      <c r="E149" s="26" t="s">
        <v>1569</v>
      </c>
      <c r="F149" s="26" t="s">
        <v>196</v>
      </c>
      <c r="G149" s="26" t="s">
        <v>792</v>
      </c>
      <c r="H149" s="26" t="s">
        <v>793</v>
      </c>
      <c r="I149" s="26" t="s">
        <v>726</v>
      </c>
      <c r="J149" s="23">
        <v>5.0</v>
      </c>
      <c r="K149" s="29"/>
      <c r="L149" s="41" t="str">
        <f t="array" ref="L149">IF($B149="","",IF($A149&lt;&gt;"Có","Không",IF($G149="","Có",IF(IFERROR(INDEX('_bk 0830-1834 📚 Bộ câu hỏi'!$A$13:$A1000,MATCH($B149&amp;"|"&amp;$C149&amp;"|",'_bk 0830-1834 📚 Bộ câu hỏi'!$M$13:$M1000,0)),"Có")="Không","Không",IF(IFERROR(INDEX('_bk 0830-1834 📚 Bộ câu hỏi'!$A$13:$A1000,MATCH($B149&amp;"|"&amp;$C149&amp;"|"&amp;$D149,'_bk 0830-1834 📚 Bộ câu hỏi'!$M$13:$M1000,0)),"Có")="Không","Không","Có")))))</f>
        <v>Có</v>
      </c>
      <c r="M149" s="29" t="str">
        <f t="shared" si="1"/>
        <v>Chuyên môn|Thương mại &amp; Dịch vụ|B5</v>
      </c>
    </row>
    <row r="150">
      <c r="A150" s="23" t="s">
        <v>71</v>
      </c>
      <c r="B150" s="26" t="s">
        <v>1162</v>
      </c>
      <c r="C150" s="26" t="s">
        <v>288</v>
      </c>
      <c r="D150" s="26" t="s">
        <v>782</v>
      </c>
      <c r="E150" s="26" t="s">
        <v>1569</v>
      </c>
      <c r="F150" s="26" t="s">
        <v>196</v>
      </c>
      <c r="G150" s="26" t="s">
        <v>795</v>
      </c>
      <c r="H150" s="26" t="s">
        <v>796</v>
      </c>
      <c r="I150" s="26" t="s">
        <v>726</v>
      </c>
      <c r="J150" s="23">
        <v>5.0</v>
      </c>
      <c r="K150" s="29"/>
      <c r="L150" s="41" t="str">
        <f t="array" ref="L150">IF($B150="","",IF($A150&lt;&gt;"Có","Không",IF($G150="","Có",IF(IFERROR(INDEX('_bk 0830-1834 📚 Bộ câu hỏi'!$A$13:$A1000,MATCH($B150&amp;"|"&amp;$C150&amp;"|",'_bk 0830-1834 📚 Bộ câu hỏi'!$M$13:$M1000,0)),"Có")="Không","Không",IF(IFERROR(INDEX('_bk 0830-1834 📚 Bộ câu hỏi'!$A$13:$A1000,MATCH($B150&amp;"|"&amp;$C150&amp;"|"&amp;$D150,'_bk 0830-1834 📚 Bộ câu hỏi'!$M$13:$M1000,0)),"Có")="Không","Không","Có")))))</f>
        <v>Có</v>
      </c>
      <c r="M150" s="29" t="str">
        <f t="shared" si="1"/>
        <v>Chuyên môn|Thương mại &amp; Dịch vụ|B5</v>
      </c>
    </row>
    <row r="151">
      <c r="A151" s="23" t="s">
        <v>71</v>
      </c>
      <c r="B151" s="26" t="s">
        <v>1162</v>
      </c>
      <c r="C151" s="26" t="s">
        <v>288</v>
      </c>
      <c r="D151" s="26" t="s">
        <v>798</v>
      </c>
      <c r="E151" s="26" t="s">
        <v>1571</v>
      </c>
      <c r="F151" s="26" t="s">
        <v>196</v>
      </c>
      <c r="G151" s="26" t="s">
        <v>803</v>
      </c>
      <c r="H151" s="26" t="s">
        <v>804</v>
      </c>
      <c r="I151" s="26" t="s">
        <v>726</v>
      </c>
      <c r="J151" s="23">
        <v>2.0</v>
      </c>
      <c r="K151" s="29"/>
      <c r="L151" s="41" t="str">
        <f t="array" ref="L151">IF($B151="","",IF($A151&lt;&gt;"Có","Không",IF($G151="","Có",IF(IFERROR(INDEX('_bk 0830-1834 📚 Bộ câu hỏi'!$A$13:$A1000,MATCH($B151&amp;"|"&amp;$C151&amp;"|",'_bk 0830-1834 📚 Bộ câu hỏi'!$M$13:$M1000,0)),"Có")="Không","Không",IF(IFERROR(INDEX('_bk 0830-1834 📚 Bộ câu hỏi'!$A$13:$A1000,MATCH($B151&amp;"|"&amp;$C151&amp;"|"&amp;$D151,'_bk 0830-1834 📚 Bộ câu hỏi'!$M$13:$M1000,0)),"Có")="Không","Không","Có")))))</f>
        <v>Có</v>
      </c>
      <c r="M151" s="29" t="str">
        <f t="shared" si="1"/>
        <v>Chuyên môn|Thương mại &amp; Dịch vụ|C6</v>
      </c>
    </row>
    <row r="152">
      <c r="A152" s="23" t="s">
        <v>71</v>
      </c>
      <c r="B152" s="26" t="s">
        <v>1162</v>
      </c>
      <c r="C152" s="26" t="s">
        <v>288</v>
      </c>
      <c r="D152" s="26" t="s">
        <v>798</v>
      </c>
      <c r="E152" s="26" t="s">
        <v>1571</v>
      </c>
      <c r="F152" s="26" t="s">
        <v>196</v>
      </c>
      <c r="G152" s="26" t="s">
        <v>805</v>
      </c>
      <c r="H152" s="26" t="s">
        <v>806</v>
      </c>
      <c r="I152" s="26" t="s">
        <v>726</v>
      </c>
      <c r="J152" s="23">
        <v>2.0</v>
      </c>
      <c r="K152" s="29"/>
      <c r="L152" s="41" t="str">
        <f t="array" ref="L152">IF($B152="","",IF($A152&lt;&gt;"Có","Không",IF($G152="","Có",IF(IFERROR(INDEX('_bk 0830-1834 📚 Bộ câu hỏi'!$A$13:$A1000,MATCH($B152&amp;"|"&amp;$C152&amp;"|",'_bk 0830-1834 📚 Bộ câu hỏi'!$M$13:$M1000,0)),"Có")="Không","Không",IF(IFERROR(INDEX('_bk 0830-1834 📚 Bộ câu hỏi'!$A$13:$A1000,MATCH($B152&amp;"|"&amp;$C152&amp;"|"&amp;$D152,'_bk 0830-1834 📚 Bộ câu hỏi'!$M$13:$M1000,0)),"Có")="Không","Không","Có")))))</f>
        <v>Có</v>
      </c>
      <c r="M152" s="29" t="str">
        <f t="shared" si="1"/>
        <v>Chuyên môn|Thương mại &amp; Dịch vụ|C6</v>
      </c>
    </row>
    <row r="153">
      <c r="A153" s="23" t="s">
        <v>71</v>
      </c>
      <c r="B153" s="26" t="s">
        <v>1162</v>
      </c>
      <c r="C153" s="26" t="s">
        <v>288</v>
      </c>
      <c r="D153" s="26" t="s">
        <v>798</v>
      </c>
      <c r="E153" s="26" t="s">
        <v>1571</v>
      </c>
      <c r="F153" s="26" t="s">
        <v>196</v>
      </c>
      <c r="G153" s="26" t="s">
        <v>807</v>
      </c>
      <c r="H153" s="26" t="s">
        <v>808</v>
      </c>
      <c r="I153" s="26" t="s">
        <v>726</v>
      </c>
      <c r="J153" s="23">
        <v>2.0</v>
      </c>
      <c r="K153" s="29"/>
      <c r="L153" s="41" t="str">
        <f t="array" ref="L153">IF($B153="","",IF($A153&lt;&gt;"Có","Không",IF($G153="","Có",IF(IFERROR(INDEX('_bk 0830-1834 📚 Bộ câu hỏi'!$A$13:$A1000,MATCH($B153&amp;"|"&amp;$C153&amp;"|",'_bk 0830-1834 📚 Bộ câu hỏi'!$M$13:$M1000,0)),"Có")="Không","Không",IF(IFERROR(INDEX('_bk 0830-1834 📚 Bộ câu hỏi'!$A$13:$A1000,MATCH($B153&amp;"|"&amp;$C153&amp;"|"&amp;$D153,'_bk 0830-1834 📚 Bộ câu hỏi'!$M$13:$M1000,0)),"Có")="Không","Không","Có")))))</f>
        <v>Có</v>
      </c>
      <c r="M153" s="29" t="str">
        <f t="shared" si="1"/>
        <v>Chuyên môn|Thương mại &amp; Dịch vụ|C6</v>
      </c>
    </row>
    <row r="154">
      <c r="A154" s="23" t="s">
        <v>71</v>
      </c>
      <c r="B154" s="26" t="s">
        <v>1162</v>
      </c>
      <c r="C154" s="26" t="s">
        <v>288</v>
      </c>
      <c r="D154" s="26" t="s">
        <v>798</v>
      </c>
      <c r="E154" s="26" t="s">
        <v>1571</v>
      </c>
      <c r="F154" s="26" t="s">
        <v>196</v>
      </c>
      <c r="G154" s="26" t="s">
        <v>810</v>
      </c>
      <c r="H154" s="26" t="s">
        <v>812</v>
      </c>
      <c r="I154" s="26" t="s">
        <v>726</v>
      </c>
      <c r="J154" s="23">
        <v>4.0</v>
      </c>
      <c r="K154" s="29"/>
      <c r="L154" s="41" t="str">
        <f t="array" ref="L154">IF($B154="","",IF($A154&lt;&gt;"Có","Không",IF($G154="","Có",IF(IFERROR(INDEX('_bk 0830-1834 📚 Bộ câu hỏi'!$A$13:$A1000,MATCH($B154&amp;"|"&amp;$C154&amp;"|",'_bk 0830-1834 📚 Bộ câu hỏi'!$M$13:$M1000,0)),"Có")="Không","Không",IF(IFERROR(INDEX('_bk 0830-1834 📚 Bộ câu hỏi'!$A$13:$A1000,MATCH($B154&amp;"|"&amp;$C154&amp;"|"&amp;$D154,'_bk 0830-1834 📚 Bộ câu hỏi'!$M$13:$M1000,0)),"Có")="Không","Không","Có")))))</f>
        <v>Có</v>
      </c>
      <c r="M154" s="29" t="str">
        <f t="shared" si="1"/>
        <v>Chuyên môn|Thương mại &amp; Dịch vụ|C6</v>
      </c>
    </row>
    <row r="155">
      <c r="A155" s="23" t="s">
        <v>71</v>
      </c>
      <c r="B155" s="26" t="s">
        <v>1162</v>
      </c>
      <c r="C155" s="26" t="s">
        <v>288</v>
      </c>
      <c r="D155" s="26" t="s">
        <v>798</v>
      </c>
      <c r="E155" s="26" t="s">
        <v>1571</v>
      </c>
      <c r="F155" s="26" t="s">
        <v>196</v>
      </c>
      <c r="G155" s="26" t="s">
        <v>814</v>
      </c>
      <c r="H155" s="26" t="s">
        <v>815</v>
      </c>
      <c r="I155" s="26" t="s">
        <v>726</v>
      </c>
      <c r="J155" s="23">
        <v>4.0</v>
      </c>
      <c r="K155" s="29"/>
      <c r="L155" s="41" t="str">
        <f t="array" ref="L155">IF($B155="","",IF($A155&lt;&gt;"Có","Không",IF($G155="","Có",IF(IFERROR(INDEX('_bk 0830-1834 📚 Bộ câu hỏi'!$A$13:$A1000,MATCH($B155&amp;"|"&amp;$C155&amp;"|",'_bk 0830-1834 📚 Bộ câu hỏi'!$M$13:$M1000,0)),"Có")="Không","Không",IF(IFERROR(INDEX('_bk 0830-1834 📚 Bộ câu hỏi'!$A$13:$A1000,MATCH($B155&amp;"|"&amp;$C155&amp;"|"&amp;$D155,'_bk 0830-1834 📚 Bộ câu hỏi'!$M$13:$M1000,0)),"Có")="Không","Không","Có")))))</f>
        <v>Có</v>
      </c>
      <c r="M155" s="29" t="str">
        <f t="shared" si="1"/>
        <v>Chuyên môn|Thương mại &amp; Dịch vụ|C6</v>
      </c>
    </row>
    <row r="156">
      <c r="A156" s="23" t="s">
        <v>71</v>
      </c>
      <c r="B156" s="26" t="s">
        <v>1162</v>
      </c>
      <c r="C156" s="26" t="s">
        <v>288</v>
      </c>
      <c r="D156" s="26" t="s">
        <v>798</v>
      </c>
      <c r="E156" s="26" t="s">
        <v>1571</v>
      </c>
      <c r="F156" s="26" t="s">
        <v>196</v>
      </c>
      <c r="G156" s="26" t="s">
        <v>817</v>
      </c>
      <c r="H156" s="26" t="s">
        <v>818</v>
      </c>
      <c r="I156" s="26" t="s">
        <v>726</v>
      </c>
      <c r="J156" s="23">
        <v>5.0</v>
      </c>
      <c r="K156" s="29"/>
      <c r="L156" s="41" t="str">
        <f t="array" ref="L156">IF($B156="","",IF($A156&lt;&gt;"Có","Không",IF($G156="","Có",IF(IFERROR(INDEX('_bk 0830-1834 📚 Bộ câu hỏi'!$A$13:$A1000,MATCH($B156&amp;"|"&amp;$C156&amp;"|",'_bk 0830-1834 📚 Bộ câu hỏi'!$M$13:$M1000,0)),"Có")="Không","Không",IF(IFERROR(INDEX('_bk 0830-1834 📚 Bộ câu hỏi'!$A$13:$A1000,MATCH($B156&amp;"|"&amp;$C156&amp;"|"&amp;$D156,'_bk 0830-1834 📚 Bộ câu hỏi'!$M$13:$M1000,0)),"Có")="Không","Không","Có")))))</f>
        <v>Có</v>
      </c>
      <c r="M156" s="29" t="str">
        <f t="shared" si="1"/>
        <v>Chuyên môn|Thương mại &amp; Dịch vụ|C6</v>
      </c>
    </row>
    <row r="157">
      <c r="A157" s="23" t="s">
        <v>71</v>
      </c>
      <c r="B157" s="26" t="s">
        <v>1162</v>
      </c>
      <c r="C157" s="26" t="s">
        <v>288</v>
      </c>
      <c r="D157" s="26" t="s">
        <v>798</v>
      </c>
      <c r="E157" s="26" t="s">
        <v>1571</v>
      </c>
      <c r="F157" s="26" t="s">
        <v>196</v>
      </c>
      <c r="G157" s="26" t="s">
        <v>822</v>
      </c>
      <c r="H157" s="26" t="s">
        <v>823</v>
      </c>
      <c r="I157" s="26" t="s">
        <v>726</v>
      </c>
      <c r="J157" s="23">
        <v>2.0</v>
      </c>
      <c r="K157" s="29"/>
      <c r="L157" s="41" t="str">
        <f t="array" ref="L157">IF($B157="","",IF($A157&lt;&gt;"Có","Không",IF($G157="","Có",IF(IFERROR(INDEX('_bk 0830-1834 📚 Bộ câu hỏi'!$A$13:$A1000,MATCH($B157&amp;"|"&amp;$C157&amp;"|",'_bk 0830-1834 📚 Bộ câu hỏi'!$M$13:$M1000,0)),"Có")="Không","Không",IF(IFERROR(INDEX('_bk 0830-1834 📚 Bộ câu hỏi'!$A$13:$A1000,MATCH($B157&amp;"|"&amp;$C157&amp;"|"&amp;$D157,'_bk 0830-1834 📚 Bộ câu hỏi'!$M$13:$M1000,0)),"Có")="Không","Không","Có")))))</f>
        <v>Có</v>
      </c>
      <c r="M157" s="29" t="str">
        <f t="shared" si="1"/>
        <v>Chuyên môn|Thương mại &amp; Dịch vụ|C6</v>
      </c>
    </row>
    <row r="158">
      <c r="A158" s="23" t="s">
        <v>71</v>
      </c>
      <c r="B158" s="26" t="s">
        <v>1162</v>
      </c>
      <c r="C158" s="26" t="s">
        <v>288</v>
      </c>
      <c r="D158" s="26" t="s">
        <v>798</v>
      </c>
      <c r="E158" s="26" t="s">
        <v>1571</v>
      </c>
      <c r="F158" s="26" t="s">
        <v>196</v>
      </c>
      <c r="G158" s="26" t="s">
        <v>825</v>
      </c>
      <c r="H158" s="26" t="s">
        <v>826</v>
      </c>
      <c r="I158" s="26" t="s">
        <v>726</v>
      </c>
      <c r="J158" s="23">
        <v>2.0</v>
      </c>
      <c r="K158" s="29"/>
      <c r="L158" s="41" t="str">
        <f t="array" ref="L158">IF($B158="","",IF($A158&lt;&gt;"Có","Không",IF($G158="","Có",IF(IFERROR(INDEX('_bk 0830-1834 📚 Bộ câu hỏi'!$A$13:$A1000,MATCH($B158&amp;"|"&amp;$C158&amp;"|",'_bk 0830-1834 📚 Bộ câu hỏi'!$M$13:$M1000,0)),"Có")="Không","Không",IF(IFERROR(INDEX('_bk 0830-1834 📚 Bộ câu hỏi'!$A$13:$A1000,MATCH($B158&amp;"|"&amp;$C158&amp;"|"&amp;$D158,'_bk 0830-1834 📚 Bộ câu hỏi'!$M$13:$M1000,0)),"Có")="Không","Không","Có")))))</f>
        <v>Có</v>
      </c>
      <c r="M158" s="29" t="str">
        <f t="shared" si="1"/>
        <v>Chuyên môn|Thương mại &amp; Dịch vụ|C6</v>
      </c>
    </row>
    <row r="159">
      <c r="A159" s="23" t="s">
        <v>71</v>
      </c>
      <c r="B159" s="26" t="s">
        <v>1162</v>
      </c>
      <c r="C159" s="26" t="s">
        <v>288</v>
      </c>
      <c r="D159" s="26" t="s">
        <v>798</v>
      </c>
      <c r="E159" s="26" t="s">
        <v>1571</v>
      </c>
      <c r="F159" s="26" t="s">
        <v>196</v>
      </c>
      <c r="G159" s="26" t="s">
        <v>828</v>
      </c>
      <c r="H159" s="26" t="s">
        <v>829</v>
      </c>
      <c r="I159" s="26" t="s">
        <v>726</v>
      </c>
      <c r="J159" s="23">
        <v>2.0</v>
      </c>
      <c r="K159" s="29"/>
      <c r="L159" s="41" t="str">
        <f t="array" ref="L159">IF($B159="","",IF($A159&lt;&gt;"Có","Không",IF($G159="","Có",IF(IFERROR(INDEX('_bk 0830-1834 📚 Bộ câu hỏi'!$A$13:$A1000,MATCH($B159&amp;"|"&amp;$C159&amp;"|",'_bk 0830-1834 📚 Bộ câu hỏi'!$M$13:$M1000,0)),"Có")="Không","Không",IF(IFERROR(INDEX('_bk 0830-1834 📚 Bộ câu hỏi'!$A$13:$A1000,MATCH($B159&amp;"|"&amp;$C159&amp;"|"&amp;$D159,'_bk 0830-1834 📚 Bộ câu hỏi'!$M$13:$M1000,0)),"Có")="Không","Không","Có")))))</f>
        <v>Có</v>
      </c>
      <c r="M159" s="29" t="str">
        <f t="shared" si="1"/>
        <v>Chuyên môn|Thương mại &amp; Dịch vụ|C6</v>
      </c>
    </row>
    <row r="160">
      <c r="A160" s="23" t="s">
        <v>71</v>
      </c>
      <c r="B160" s="26" t="s">
        <v>1162</v>
      </c>
      <c r="C160" s="26" t="s">
        <v>288</v>
      </c>
      <c r="D160" s="26" t="s">
        <v>798</v>
      </c>
      <c r="E160" s="26" t="s">
        <v>1571</v>
      </c>
      <c r="F160" s="26" t="s">
        <v>196</v>
      </c>
      <c r="G160" s="26" t="s">
        <v>832</v>
      </c>
      <c r="H160" s="26" t="s">
        <v>833</v>
      </c>
      <c r="I160" s="26" t="s">
        <v>726</v>
      </c>
      <c r="J160" s="23">
        <v>2.0</v>
      </c>
      <c r="K160" s="29"/>
      <c r="L160" s="41" t="str">
        <f t="array" ref="L160">IF($B160="","",IF($A160&lt;&gt;"Có","Không",IF($G160="","Có",IF(IFERROR(INDEX('_bk 0830-1834 📚 Bộ câu hỏi'!$A$13:$A1000,MATCH($B160&amp;"|"&amp;$C160&amp;"|",'_bk 0830-1834 📚 Bộ câu hỏi'!$M$13:$M1000,0)),"Có")="Không","Không",IF(IFERROR(INDEX('_bk 0830-1834 📚 Bộ câu hỏi'!$A$13:$A1000,MATCH($B160&amp;"|"&amp;$C160&amp;"|"&amp;$D160,'_bk 0830-1834 📚 Bộ câu hỏi'!$M$13:$M1000,0)),"Có")="Không","Không","Có")))))</f>
        <v>Có</v>
      </c>
      <c r="M160" s="29" t="str">
        <f t="shared" si="1"/>
        <v>Chuyên môn|Thương mại &amp; Dịch vụ|C6</v>
      </c>
    </row>
    <row r="161">
      <c r="A161" s="23" t="s">
        <v>71</v>
      </c>
      <c r="B161" s="26" t="s">
        <v>1162</v>
      </c>
      <c r="C161" s="26" t="s">
        <v>288</v>
      </c>
      <c r="D161" s="26" t="s">
        <v>839</v>
      </c>
      <c r="E161" s="26" t="s">
        <v>1573</v>
      </c>
      <c r="F161" s="26" t="s">
        <v>196</v>
      </c>
      <c r="G161" s="26" t="s">
        <v>844</v>
      </c>
      <c r="H161" s="26" t="s">
        <v>845</v>
      </c>
      <c r="I161" s="26" t="s">
        <v>726</v>
      </c>
      <c r="J161" s="23">
        <v>2.0</v>
      </c>
      <c r="K161" s="29"/>
      <c r="L161" s="41" t="str">
        <f t="array" ref="L161">IF($B161="","",IF($A161&lt;&gt;"Có","Không",IF($G161="","Có",IF(IFERROR(INDEX('_bk 0830-1834 📚 Bộ câu hỏi'!$A$13:$A1000,MATCH($B161&amp;"|"&amp;$C161&amp;"|",'_bk 0830-1834 📚 Bộ câu hỏi'!$M$13:$M1000,0)),"Có")="Không","Không",IF(IFERROR(INDEX('_bk 0830-1834 📚 Bộ câu hỏi'!$A$13:$A1000,MATCH($B161&amp;"|"&amp;$C161&amp;"|"&amp;$D161,'_bk 0830-1834 📚 Bộ câu hỏi'!$M$13:$M1000,0)),"Có")="Không","Không","Có")))))</f>
        <v>Có</v>
      </c>
      <c r="M161" s="29" t="str">
        <f t="shared" si="1"/>
        <v>Chuyên môn|Thương mại &amp; Dịch vụ|C7</v>
      </c>
    </row>
    <row r="162">
      <c r="A162" s="23" t="s">
        <v>71</v>
      </c>
      <c r="B162" s="26" t="s">
        <v>1162</v>
      </c>
      <c r="C162" s="26" t="s">
        <v>288</v>
      </c>
      <c r="D162" s="26" t="s">
        <v>839</v>
      </c>
      <c r="E162" s="26" t="s">
        <v>1573</v>
      </c>
      <c r="F162" s="26" t="s">
        <v>196</v>
      </c>
      <c r="G162" s="26" t="s">
        <v>850</v>
      </c>
      <c r="H162" s="26" t="s">
        <v>851</v>
      </c>
      <c r="I162" s="26" t="s">
        <v>726</v>
      </c>
      <c r="J162" s="23">
        <v>4.0</v>
      </c>
      <c r="K162" s="29"/>
      <c r="L162" s="41" t="str">
        <f t="array" ref="L162">IF($B162="","",IF($A162&lt;&gt;"Có","Không",IF($G162="","Có",IF(IFERROR(INDEX('_bk 0830-1834 📚 Bộ câu hỏi'!$A$13:$A1000,MATCH($B162&amp;"|"&amp;$C162&amp;"|",'_bk 0830-1834 📚 Bộ câu hỏi'!$M$13:$M1000,0)),"Có")="Không","Không",IF(IFERROR(INDEX('_bk 0830-1834 📚 Bộ câu hỏi'!$A$13:$A1000,MATCH($B162&amp;"|"&amp;$C162&amp;"|"&amp;$D162,'_bk 0830-1834 📚 Bộ câu hỏi'!$M$13:$M1000,0)),"Có")="Không","Không","Có")))))</f>
        <v>Có</v>
      </c>
      <c r="M162" s="29" t="str">
        <f t="shared" si="1"/>
        <v>Chuyên môn|Thương mại &amp; Dịch vụ|C7</v>
      </c>
    </row>
    <row r="163">
      <c r="A163" s="23" t="s">
        <v>71</v>
      </c>
      <c r="B163" s="26" t="s">
        <v>1162</v>
      </c>
      <c r="C163" s="26" t="s">
        <v>288</v>
      </c>
      <c r="D163" s="26" t="s">
        <v>839</v>
      </c>
      <c r="E163" s="26" t="s">
        <v>1573</v>
      </c>
      <c r="F163" s="26" t="s">
        <v>196</v>
      </c>
      <c r="G163" s="26" t="s">
        <v>853</v>
      </c>
      <c r="H163" s="26" t="s">
        <v>854</v>
      </c>
      <c r="I163" s="26" t="s">
        <v>726</v>
      </c>
      <c r="J163" s="23">
        <v>4.0</v>
      </c>
      <c r="K163" s="29"/>
      <c r="L163" s="41" t="str">
        <f t="array" ref="L163">IF($B163="","",IF($A163&lt;&gt;"Có","Không",IF($G163="","Có",IF(IFERROR(INDEX('_bk 0830-1834 📚 Bộ câu hỏi'!$A$13:$A1000,MATCH($B163&amp;"|"&amp;$C163&amp;"|",'_bk 0830-1834 📚 Bộ câu hỏi'!$M$13:$M1000,0)),"Có")="Không","Không",IF(IFERROR(INDEX('_bk 0830-1834 📚 Bộ câu hỏi'!$A$13:$A1000,MATCH($B163&amp;"|"&amp;$C163&amp;"|"&amp;$D163,'_bk 0830-1834 📚 Bộ câu hỏi'!$M$13:$M1000,0)),"Có")="Không","Không","Có")))))</f>
        <v>Có</v>
      </c>
      <c r="M163" s="29" t="str">
        <f t="shared" si="1"/>
        <v>Chuyên môn|Thương mại &amp; Dịch vụ|C7</v>
      </c>
    </row>
    <row r="164">
      <c r="A164" s="23" t="s">
        <v>71</v>
      </c>
      <c r="B164" s="26" t="s">
        <v>1162</v>
      </c>
      <c r="C164" s="26" t="s">
        <v>288</v>
      </c>
      <c r="D164" s="26" t="s">
        <v>839</v>
      </c>
      <c r="E164" s="26" t="s">
        <v>1573</v>
      </c>
      <c r="F164" s="26" t="s">
        <v>196</v>
      </c>
      <c r="G164" s="26" t="s">
        <v>856</v>
      </c>
      <c r="H164" s="26" t="s">
        <v>857</v>
      </c>
      <c r="I164" s="26" t="s">
        <v>726</v>
      </c>
      <c r="J164" s="23">
        <v>4.0</v>
      </c>
      <c r="K164" s="29"/>
      <c r="L164" s="41" t="str">
        <f t="array" ref="L164">IF($B164="","",IF($A164&lt;&gt;"Có","Không",IF($G164="","Có",IF(IFERROR(INDEX('_bk 0830-1834 📚 Bộ câu hỏi'!$A$13:$A1000,MATCH($B164&amp;"|"&amp;$C164&amp;"|",'_bk 0830-1834 📚 Bộ câu hỏi'!$M$13:$M1000,0)),"Có")="Không","Không",IF(IFERROR(INDEX('_bk 0830-1834 📚 Bộ câu hỏi'!$A$13:$A1000,MATCH($B164&amp;"|"&amp;$C164&amp;"|"&amp;$D164,'_bk 0830-1834 📚 Bộ câu hỏi'!$M$13:$M1000,0)),"Có")="Không","Không","Có")))))</f>
        <v>Có</v>
      </c>
      <c r="M164" s="29" t="str">
        <f t="shared" si="1"/>
        <v>Chuyên môn|Thương mại &amp; Dịch vụ|C7</v>
      </c>
    </row>
    <row r="165">
      <c r="A165" s="23" t="s">
        <v>71</v>
      </c>
      <c r="B165" s="26" t="s">
        <v>1162</v>
      </c>
      <c r="C165" s="26" t="s">
        <v>288</v>
      </c>
      <c r="D165" s="26" t="s">
        <v>839</v>
      </c>
      <c r="E165" s="26" t="s">
        <v>1573</v>
      </c>
      <c r="F165" s="26" t="s">
        <v>196</v>
      </c>
      <c r="G165" s="26" t="s">
        <v>858</v>
      </c>
      <c r="H165" s="26" t="s">
        <v>859</v>
      </c>
      <c r="I165" s="26" t="s">
        <v>726</v>
      </c>
      <c r="J165" s="23">
        <v>4.0</v>
      </c>
      <c r="K165" s="29"/>
      <c r="L165" s="41" t="str">
        <f t="array" ref="L165">IF($B165="","",IF($A165&lt;&gt;"Có","Không",IF($G165="","Có",IF(IFERROR(INDEX('_bk 0830-1834 📚 Bộ câu hỏi'!$A$13:$A1000,MATCH($B165&amp;"|"&amp;$C165&amp;"|",'_bk 0830-1834 📚 Bộ câu hỏi'!$M$13:$M1000,0)),"Có")="Không","Không",IF(IFERROR(INDEX('_bk 0830-1834 📚 Bộ câu hỏi'!$A$13:$A1000,MATCH($B165&amp;"|"&amp;$C165&amp;"|"&amp;$D165,'_bk 0830-1834 📚 Bộ câu hỏi'!$M$13:$M1000,0)),"Có")="Không","Không","Có")))))</f>
        <v>Có</v>
      </c>
      <c r="M165" s="29" t="str">
        <f t="shared" si="1"/>
        <v>Chuyên môn|Thương mại &amp; Dịch vụ|C7</v>
      </c>
    </row>
    <row r="166">
      <c r="A166" s="23" t="s">
        <v>71</v>
      </c>
      <c r="B166" s="26" t="s">
        <v>1162</v>
      </c>
      <c r="C166" s="26" t="s">
        <v>288</v>
      </c>
      <c r="D166" s="26" t="s">
        <v>839</v>
      </c>
      <c r="E166" s="26" t="s">
        <v>1573</v>
      </c>
      <c r="F166" s="26" t="s">
        <v>196</v>
      </c>
      <c r="G166" s="26" t="s">
        <v>860</v>
      </c>
      <c r="H166" s="26" t="s">
        <v>862</v>
      </c>
      <c r="I166" s="26" t="s">
        <v>726</v>
      </c>
      <c r="J166" s="23">
        <v>5.0</v>
      </c>
      <c r="K166" s="29"/>
      <c r="L166" s="41" t="str">
        <f t="array" ref="L166">IF($B166="","",IF($A166&lt;&gt;"Có","Không",IF($G166="","Có",IF(IFERROR(INDEX('_bk 0830-1834 📚 Bộ câu hỏi'!$A$13:$A1000,MATCH($B166&amp;"|"&amp;$C166&amp;"|",'_bk 0830-1834 📚 Bộ câu hỏi'!$M$13:$M1000,0)),"Có")="Không","Không",IF(IFERROR(INDEX('_bk 0830-1834 📚 Bộ câu hỏi'!$A$13:$A1000,MATCH($B166&amp;"|"&amp;$C166&amp;"|"&amp;$D166,'_bk 0830-1834 📚 Bộ câu hỏi'!$M$13:$M1000,0)),"Có")="Không","Không","Có")))))</f>
        <v>Có</v>
      </c>
      <c r="M166" s="29" t="str">
        <f t="shared" si="1"/>
        <v>Chuyên môn|Thương mại &amp; Dịch vụ|C7</v>
      </c>
    </row>
    <row r="167">
      <c r="A167" s="23" t="s">
        <v>71</v>
      </c>
      <c r="B167" s="26" t="s">
        <v>1162</v>
      </c>
      <c r="C167" s="26" t="s">
        <v>288</v>
      </c>
      <c r="D167" s="26" t="s">
        <v>1006</v>
      </c>
      <c r="E167" s="26" t="s">
        <v>1574</v>
      </c>
      <c r="F167" s="26" t="s">
        <v>1032</v>
      </c>
      <c r="G167" s="26" t="s">
        <v>1714</v>
      </c>
      <c r="H167" s="26" t="s">
        <v>1715</v>
      </c>
      <c r="I167" s="26" t="s">
        <v>726</v>
      </c>
      <c r="J167" s="23">
        <v>4.0</v>
      </c>
      <c r="K167" s="29"/>
      <c r="L167" s="41" t="str">
        <f t="array" ref="L167">IF($B167="","",IF($A167&lt;&gt;"Có","Không",IF($G167="","Có",IF(IFERROR(INDEX('_bk 0830-1834 📚 Bộ câu hỏi'!$A$13:$A1000,MATCH($B167&amp;"|"&amp;$C167&amp;"|",'_bk 0830-1834 📚 Bộ câu hỏi'!$M$13:$M1000,0)),"Có")="Không","Không",IF(IFERROR(INDEX('_bk 0830-1834 📚 Bộ câu hỏi'!$A$13:$A1000,MATCH($B167&amp;"|"&amp;$C167&amp;"|"&amp;$D167,'_bk 0830-1834 📚 Bộ câu hỏi'!$M$13:$M1000,0)),"Có")="Không","Không","Có")))))</f>
        <v>Có</v>
      </c>
      <c r="M167" s="29" t="str">
        <f t="shared" si="1"/>
        <v>Chuyên môn|Thương mại &amp; Dịch vụ|C8</v>
      </c>
    </row>
    <row r="168">
      <c r="A168" s="23" t="s">
        <v>71</v>
      </c>
      <c r="B168" s="26" t="s">
        <v>1162</v>
      </c>
      <c r="C168" s="26" t="s">
        <v>288</v>
      </c>
      <c r="D168" s="26" t="s">
        <v>1006</v>
      </c>
      <c r="E168" s="26" t="s">
        <v>1574</v>
      </c>
      <c r="F168" s="26" t="s">
        <v>1032</v>
      </c>
      <c r="G168" s="26" t="s">
        <v>1717</v>
      </c>
      <c r="H168" s="26" t="s">
        <v>1718</v>
      </c>
      <c r="I168" s="26" t="s">
        <v>726</v>
      </c>
      <c r="J168" s="23">
        <v>4.0</v>
      </c>
      <c r="K168" s="29"/>
      <c r="L168" s="41" t="str">
        <f t="array" ref="L168">IF($B168="","",IF($A168&lt;&gt;"Có","Không",IF($G168="","Có",IF(IFERROR(INDEX('_bk 0830-1834 📚 Bộ câu hỏi'!$A$13:$A1000,MATCH($B168&amp;"|"&amp;$C168&amp;"|",'_bk 0830-1834 📚 Bộ câu hỏi'!$M$13:$M1000,0)),"Có")="Không","Không",IF(IFERROR(INDEX('_bk 0830-1834 📚 Bộ câu hỏi'!$A$13:$A1000,MATCH($B168&amp;"|"&amp;$C168&amp;"|"&amp;$D168,'_bk 0830-1834 📚 Bộ câu hỏi'!$M$13:$M1000,0)),"Có")="Không","Không","Có")))))</f>
        <v>Có</v>
      </c>
      <c r="M168" s="29" t="str">
        <f t="shared" si="1"/>
        <v>Chuyên môn|Thương mại &amp; Dịch vụ|C8</v>
      </c>
    </row>
    <row r="169">
      <c r="A169" s="23" t="s">
        <v>71</v>
      </c>
      <c r="B169" s="26" t="s">
        <v>1162</v>
      </c>
      <c r="C169" s="26" t="s">
        <v>288</v>
      </c>
      <c r="D169" s="26" t="s">
        <v>1006</v>
      </c>
      <c r="E169" s="26" t="s">
        <v>1574</v>
      </c>
      <c r="F169" s="26" t="s">
        <v>1032</v>
      </c>
      <c r="G169" s="26" t="s">
        <v>1719</v>
      </c>
      <c r="H169" s="26" t="s">
        <v>1720</v>
      </c>
      <c r="I169" s="26" t="s">
        <v>726</v>
      </c>
      <c r="J169" s="23">
        <v>4.0</v>
      </c>
      <c r="K169" s="29"/>
      <c r="L169" s="41" t="str">
        <f t="array" ref="L169">IF($B169="","",IF($A169&lt;&gt;"Có","Không",IF($G169="","Có",IF(IFERROR(INDEX('_bk 0830-1834 📚 Bộ câu hỏi'!$A$13:$A1000,MATCH($B169&amp;"|"&amp;$C169&amp;"|",'_bk 0830-1834 📚 Bộ câu hỏi'!$M$13:$M1000,0)),"Có")="Không","Không",IF(IFERROR(INDEX('_bk 0830-1834 📚 Bộ câu hỏi'!$A$13:$A1000,MATCH($B169&amp;"|"&amp;$C169&amp;"|"&amp;$D169,'_bk 0830-1834 📚 Bộ câu hỏi'!$M$13:$M1000,0)),"Có")="Không","Không","Có")))))</f>
        <v>Có</v>
      </c>
      <c r="M169" s="29" t="str">
        <f t="shared" si="1"/>
        <v>Chuyên môn|Thương mại &amp; Dịch vụ|C8</v>
      </c>
    </row>
    <row r="170">
      <c r="A170" s="23" t="s">
        <v>71</v>
      </c>
      <c r="B170" s="26" t="s">
        <v>1162</v>
      </c>
      <c r="C170" s="26" t="s">
        <v>288</v>
      </c>
      <c r="D170" s="26" t="s">
        <v>1006</v>
      </c>
      <c r="E170" s="26" t="s">
        <v>1574</v>
      </c>
      <c r="F170" s="26" t="s">
        <v>1032</v>
      </c>
      <c r="G170" s="26" t="s">
        <v>1721</v>
      </c>
      <c r="H170" s="26" t="s">
        <v>1722</v>
      </c>
      <c r="I170" s="26" t="s">
        <v>726</v>
      </c>
      <c r="J170" s="23">
        <v>4.0</v>
      </c>
      <c r="K170" s="29"/>
      <c r="L170" s="41" t="str">
        <f t="array" ref="L170">IF($B170="","",IF($A170&lt;&gt;"Có","Không",IF($G170="","Có",IF(IFERROR(INDEX('_bk 0830-1834 📚 Bộ câu hỏi'!$A$13:$A1000,MATCH($B170&amp;"|"&amp;$C170&amp;"|",'_bk 0830-1834 📚 Bộ câu hỏi'!$M$13:$M1000,0)),"Có")="Không","Không",IF(IFERROR(INDEX('_bk 0830-1834 📚 Bộ câu hỏi'!$A$13:$A1000,MATCH($B170&amp;"|"&amp;$C170&amp;"|"&amp;$D170,'_bk 0830-1834 📚 Bộ câu hỏi'!$M$13:$M1000,0)),"Có")="Không","Không","Có")))))</f>
        <v>Có</v>
      </c>
      <c r="M170" s="29" t="str">
        <f t="shared" si="1"/>
        <v>Chuyên môn|Thương mại &amp; Dịch vụ|C8</v>
      </c>
    </row>
    <row r="171">
      <c r="A171" s="23" t="s">
        <v>71</v>
      </c>
      <c r="B171" s="26" t="s">
        <v>409</v>
      </c>
      <c r="C171" s="26" t="s">
        <v>288</v>
      </c>
      <c r="D171" s="26" t="s">
        <v>868</v>
      </c>
      <c r="E171" s="26" t="s">
        <v>1575</v>
      </c>
      <c r="F171" s="26" t="s">
        <v>196</v>
      </c>
      <c r="G171" s="26" t="s">
        <v>871</v>
      </c>
      <c r="H171" s="26" t="s">
        <v>872</v>
      </c>
      <c r="I171" s="26" t="s">
        <v>355</v>
      </c>
      <c r="J171" s="23">
        <v>3.0</v>
      </c>
      <c r="K171" s="29"/>
      <c r="L171" s="41" t="str">
        <f t="array" ref="L171">IF($B171="","",IF($A171&lt;&gt;"Có","Không",IF($G171="","Có",IF(IFERROR(INDEX('_bk 0830-1834 📚 Bộ câu hỏi'!$A$13:$A1000,MATCH($B171&amp;"|"&amp;$C171&amp;"|",'_bk 0830-1834 📚 Bộ câu hỏi'!$M$13:$M1000,0)),"Có")="Không","Không",IF(IFERROR(INDEX('_bk 0830-1834 📚 Bộ câu hỏi'!$A$13:$A1000,MATCH($B171&amp;"|"&amp;$C171&amp;"|"&amp;$D171,'_bk 0830-1834 📚 Bộ câu hỏi'!$M$13:$M1000,0)),"Có")="Không","Không","Có")))))</f>
        <v>Có</v>
      </c>
      <c r="M171" s="29" t="str">
        <f t="shared" si="1"/>
        <v>Quản lý|Thương mại &amp; Dịch vụ|QG</v>
      </c>
    </row>
    <row r="172">
      <c r="A172" s="23" t="s">
        <v>71</v>
      </c>
      <c r="B172" s="26" t="s">
        <v>409</v>
      </c>
      <c r="C172" s="26" t="s">
        <v>288</v>
      </c>
      <c r="D172" s="26" t="s">
        <v>868</v>
      </c>
      <c r="E172" s="26" t="s">
        <v>1575</v>
      </c>
      <c r="F172" s="26" t="s">
        <v>196</v>
      </c>
      <c r="G172" s="26" t="s">
        <v>873</v>
      </c>
      <c r="H172" s="26" t="s">
        <v>874</v>
      </c>
      <c r="I172" s="26" t="s">
        <v>355</v>
      </c>
      <c r="J172" s="23">
        <v>3.0</v>
      </c>
      <c r="K172" s="29"/>
      <c r="L172" s="41" t="str">
        <f t="array" ref="L172">IF($B172="","",IF($A172&lt;&gt;"Có","Không",IF($G172="","Có",IF(IFERROR(INDEX('_bk 0830-1834 📚 Bộ câu hỏi'!$A$13:$A1000,MATCH($B172&amp;"|"&amp;$C172&amp;"|",'_bk 0830-1834 📚 Bộ câu hỏi'!$M$13:$M1000,0)),"Có")="Không","Không",IF(IFERROR(INDEX('_bk 0830-1834 📚 Bộ câu hỏi'!$A$13:$A1000,MATCH($B172&amp;"|"&amp;$C172&amp;"|"&amp;$D172,'_bk 0830-1834 📚 Bộ câu hỏi'!$M$13:$M1000,0)),"Có")="Không","Không","Có")))))</f>
        <v>Có</v>
      </c>
      <c r="M172" s="29" t="str">
        <f t="shared" si="1"/>
        <v>Quản lý|Thương mại &amp; Dịch vụ|QG</v>
      </c>
    </row>
    <row r="173">
      <c r="A173" s="23" t="s">
        <v>71</v>
      </c>
      <c r="B173" s="26" t="s">
        <v>409</v>
      </c>
      <c r="C173" s="26" t="s">
        <v>288</v>
      </c>
      <c r="D173" s="26" t="s">
        <v>868</v>
      </c>
      <c r="E173" s="26" t="s">
        <v>1575</v>
      </c>
      <c r="F173" s="26" t="s">
        <v>196</v>
      </c>
      <c r="G173" s="26" t="s">
        <v>875</v>
      </c>
      <c r="H173" s="26" t="s">
        <v>876</v>
      </c>
      <c r="I173" s="26" t="s">
        <v>355</v>
      </c>
      <c r="J173" s="23">
        <v>3.0</v>
      </c>
      <c r="K173" s="29"/>
      <c r="L173" s="41" t="str">
        <f t="array" ref="L173">IF($B173="","",IF($A173&lt;&gt;"Có","Không",IF($G173="","Có",IF(IFERROR(INDEX('_bk 0830-1834 📚 Bộ câu hỏi'!$A$13:$A1000,MATCH($B173&amp;"|"&amp;$C173&amp;"|",'_bk 0830-1834 📚 Bộ câu hỏi'!$M$13:$M1000,0)),"Có")="Không","Không",IF(IFERROR(INDEX('_bk 0830-1834 📚 Bộ câu hỏi'!$A$13:$A1000,MATCH($B173&amp;"|"&amp;$C173&amp;"|"&amp;$D173,'_bk 0830-1834 📚 Bộ câu hỏi'!$M$13:$M1000,0)),"Có")="Không","Không","Có")))))</f>
        <v>Có</v>
      </c>
      <c r="M173" s="29" t="str">
        <f t="shared" si="1"/>
        <v>Quản lý|Thương mại &amp; Dịch vụ|QG</v>
      </c>
    </row>
    <row r="174">
      <c r="A174" s="23" t="s">
        <v>71</v>
      </c>
      <c r="B174" s="26" t="s">
        <v>409</v>
      </c>
      <c r="C174" s="26" t="s">
        <v>288</v>
      </c>
      <c r="D174" s="26" t="s">
        <v>868</v>
      </c>
      <c r="E174" s="26" t="s">
        <v>1575</v>
      </c>
      <c r="F174" s="26" t="s">
        <v>196</v>
      </c>
      <c r="G174" s="26" t="s">
        <v>877</v>
      </c>
      <c r="H174" s="26" t="s">
        <v>878</v>
      </c>
      <c r="I174" s="26" t="s">
        <v>355</v>
      </c>
      <c r="J174" s="23">
        <v>3.0</v>
      </c>
      <c r="K174" s="29"/>
      <c r="L174" s="41" t="str">
        <f t="array" ref="L174">IF($B174="","",IF($A174&lt;&gt;"Có","Không",IF($G174="","Có",IF(IFERROR(INDEX('_bk 0830-1834 📚 Bộ câu hỏi'!$A$13:$A1000,MATCH($B174&amp;"|"&amp;$C174&amp;"|",'_bk 0830-1834 📚 Bộ câu hỏi'!$M$13:$M1000,0)),"Có")="Không","Không",IF(IFERROR(INDEX('_bk 0830-1834 📚 Bộ câu hỏi'!$A$13:$A1000,MATCH($B174&amp;"|"&amp;$C174&amp;"|"&amp;$D174,'_bk 0830-1834 📚 Bộ câu hỏi'!$M$13:$M1000,0)),"Có")="Không","Không","Có")))))</f>
        <v>Có</v>
      </c>
      <c r="M174" s="29" t="str">
        <f t="shared" si="1"/>
        <v>Quản lý|Thương mại &amp; Dịch vụ|QG</v>
      </c>
    </row>
    <row r="175">
      <c r="A175" s="23" t="s">
        <v>71</v>
      </c>
      <c r="B175" s="26" t="s">
        <v>409</v>
      </c>
      <c r="C175" s="26" t="s">
        <v>288</v>
      </c>
      <c r="D175" s="26" t="s">
        <v>868</v>
      </c>
      <c r="E175" s="26" t="s">
        <v>1575</v>
      </c>
      <c r="F175" s="26" t="s">
        <v>196</v>
      </c>
      <c r="G175" s="26" t="s">
        <v>879</v>
      </c>
      <c r="H175" s="26" t="s">
        <v>880</v>
      </c>
      <c r="I175" s="26" t="s">
        <v>355</v>
      </c>
      <c r="J175" s="23">
        <v>3.0</v>
      </c>
      <c r="K175" s="29"/>
      <c r="L175" s="41" t="str">
        <f t="array" ref="L175">IF($B175="","",IF($A175&lt;&gt;"Có","Không",IF($G175="","Có",IF(IFERROR(INDEX('_bk 0830-1834 📚 Bộ câu hỏi'!$A$13:$A1000,MATCH($B175&amp;"|"&amp;$C175&amp;"|",'_bk 0830-1834 📚 Bộ câu hỏi'!$M$13:$M1000,0)),"Có")="Không","Không",IF(IFERROR(INDEX('_bk 0830-1834 📚 Bộ câu hỏi'!$A$13:$A1000,MATCH($B175&amp;"|"&amp;$C175&amp;"|"&amp;$D175,'_bk 0830-1834 📚 Bộ câu hỏi'!$M$13:$M1000,0)),"Có")="Không","Không","Có")))))</f>
        <v>Có</v>
      </c>
      <c r="M175" s="29" t="str">
        <f t="shared" si="1"/>
        <v>Quản lý|Thương mại &amp; Dịch vụ|QG</v>
      </c>
    </row>
    <row r="176">
      <c r="A176" s="23" t="s">
        <v>71</v>
      </c>
      <c r="B176" s="26" t="s">
        <v>409</v>
      </c>
      <c r="C176" s="26" t="s">
        <v>288</v>
      </c>
      <c r="D176" s="26" t="s">
        <v>881</v>
      </c>
      <c r="E176" s="26" t="s">
        <v>1576</v>
      </c>
      <c r="F176" s="26" t="s">
        <v>196</v>
      </c>
      <c r="G176" s="26" t="s">
        <v>883</v>
      </c>
      <c r="H176" s="26" t="s">
        <v>884</v>
      </c>
      <c r="I176" s="26" t="s">
        <v>355</v>
      </c>
      <c r="J176" s="23">
        <v>3.0</v>
      </c>
      <c r="K176" s="29"/>
      <c r="L176" s="41" t="str">
        <f t="array" ref="L176">IF($B176="","",IF($A176&lt;&gt;"Có","Không",IF($G176="","Có",IF(IFERROR(INDEX('_bk 0830-1834 📚 Bộ câu hỏi'!$A$13:$A1000,MATCH($B176&amp;"|"&amp;$C176&amp;"|",'_bk 0830-1834 📚 Bộ câu hỏi'!$M$13:$M1000,0)),"Có")="Không","Không",IF(IFERROR(INDEX('_bk 0830-1834 📚 Bộ câu hỏi'!$A$13:$A1000,MATCH($B176&amp;"|"&amp;$C176&amp;"|"&amp;$D176,'_bk 0830-1834 📚 Bộ câu hỏi'!$M$13:$M1000,0)),"Có")="Không","Không","Có")))))</f>
        <v>Có</v>
      </c>
      <c r="M176" s="29" t="str">
        <f t="shared" si="1"/>
        <v>Quản lý|Thương mại &amp; Dịch vụ|QA</v>
      </c>
    </row>
    <row r="177">
      <c r="A177" s="23" t="s">
        <v>71</v>
      </c>
      <c r="B177" s="26" t="s">
        <v>409</v>
      </c>
      <c r="C177" s="26" t="s">
        <v>288</v>
      </c>
      <c r="D177" s="26" t="s">
        <v>881</v>
      </c>
      <c r="E177" s="26" t="s">
        <v>1576</v>
      </c>
      <c r="F177" s="26" t="s">
        <v>196</v>
      </c>
      <c r="G177" s="26" t="s">
        <v>885</v>
      </c>
      <c r="H177" s="26" t="s">
        <v>886</v>
      </c>
      <c r="I177" s="26" t="s">
        <v>355</v>
      </c>
      <c r="J177" s="23">
        <v>3.0</v>
      </c>
      <c r="K177" s="29"/>
      <c r="L177" s="41" t="str">
        <f t="array" ref="L177">IF($B177="","",IF($A177&lt;&gt;"Có","Không",IF($G177="","Có",IF(IFERROR(INDEX('_bk 0830-1834 📚 Bộ câu hỏi'!$A$13:$A1000,MATCH($B177&amp;"|"&amp;$C177&amp;"|",'_bk 0830-1834 📚 Bộ câu hỏi'!$M$13:$M1000,0)),"Có")="Không","Không",IF(IFERROR(INDEX('_bk 0830-1834 📚 Bộ câu hỏi'!$A$13:$A1000,MATCH($B177&amp;"|"&amp;$C177&amp;"|"&amp;$D177,'_bk 0830-1834 📚 Bộ câu hỏi'!$M$13:$M1000,0)),"Có")="Không","Không","Có")))))</f>
        <v>Có</v>
      </c>
      <c r="M177" s="29" t="str">
        <f t="shared" si="1"/>
        <v>Quản lý|Thương mại &amp; Dịch vụ|QA</v>
      </c>
    </row>
    <row r="178">
      <c r="A178" s="23" t="s">
        <v>71</v>
      </c>
      <c r="B178" s="26" t="s">
        <v>409</v>
      </c>
      <c r="C178" s="26" t="s">
        <v>288</v>
      </c>
      <c r="D178" s="26" t="s">
        <v>881</v>
      </c>
      <c r="E178" s="26" t="s">
        <v>1576</v>
      </c>
      <c r="F178" s="26" t="s">
        <v>196</v>
      </c>
      <c r="G178" s="26" t="s">
        <v>887</v>
      </c>
      <c r="H178" s="26" t="s">
        <v>888</v>
      </c>
      <c r="I178" s="26" t="s">
        <v>355</v>
      </c>
      <c r="J178" s="23">
        <v>4.0</v>
      </c>
      <c r="K178" s="29"/>
      <c r="L178" s="41" t="str">
        <f t="array" ref="L178">IF($B178="","",IF($A178&lt;&gt;"Có","Không",IF($G178="","Có",IF(IFERROR(INDEX('_bk 0830-1834 📚 Bộ câu hỏi'!$A$13:$A1000,MATCH($B178&amp;"|"&amp;$C178&amp;"|",'_bk 0830-1834 📚 Bộ câu hỏi'!$M$13:$M1000,0)),"Có")="Không","Không",IF(IFERROR(INDEX('_bk 0830-1834 📚 Bộ câu hỏi'!$A$13:$A1000,MATCH($B178&amp;"|"&amp;$C178&amp;"|"&amp;$D178,'_bk 0830-1834 📚 Bộ câu hỏi'!$M$13:$M1000,0)),"Có")="Không","Không","Có")))))</f>
        <v>Có</v>
      </c>
      <c r="M178" s="29" t="str">
        <f t="shared" si="1"/>
        <v>Quản lý|Thương mại &amp; Dịch vụ|QA</v>
      </c>
    </row>
    <row r="179">
      <c r="A179" s="23" t="s">
        <v>71</v>
      </c>
      <c r="B179" s="26" t="s">
        <v>409</v>
      </c>
      <c r="C179" s="26" t="s">
        <v>288</v>
      </c>
      <c r="D179" s="26" t="s">
        <v>881</v>
      </c>
      <c r="E179" s="26" t="s">
        <v>1576</v>
      </c>
      <c r="F179" s="26" t="s">
        <v>196</v>
      </c>
      <c r="G179" s="26" t="s">
        <v>890</v>
      </c>
      <c r="H179" s="26" t="s">
        <v>891</v>
      </c>
      <c r="I179" s="26" t="s">
        <v>355</v>
      </c>
      <c r="J179" s="23">
        <v>4.0</v>
      </c>
      <c r="K179" s="29"/>
      <c r="L179" s="41" t="str">
        <f t="array" ref="L179">IF($B179="","",IF($A179&lt;&gt;"Có","Không",IF($G179="","Có",IF(IFERROR(INDEX('_bk 0830-1834 📚 Bộ câu hỏi'!$A$13:$A1000,MATCH($B179&amp;"|"&amp;$C179&amp;"|",'_bk 0830-1834 📚 Bộ câu hỏi'!$M$13:$M1000,0)),"Có")="Không","Không",IF(IFERROR(INDEX('_bk 0830-1834 📚 Bộ câu hỏi'!$A$13:$A1000,MATCH($B179&amp;"|"&amp;$C179&amp;"|"&amp;$D179,'_bk 0830-1834 📚 Bộ câu hỏi'!$M$13:$M1000,0)),"Có")="Không","Không","Có")))))</f>
        <v>Có</v>
      </c>
      <c r="M179" s="29" t="str">
        <f t="shared" si="1"/>
        <v>Quản lý|Thương mại &amp; Dịch vụ|QA</v>
      </c>
    </row>
    <row r="180">
      <c r="A180" s="23" t="s">
        <v>71</v>
      </c>
      <c r="B180" s="26" t="s">
        <v>409</v>
      </c>
      <c r="C180" s="26" t="s">
        <v>288</v>
      </c>
      <c r="D180" s="26" t="s">
        <v>881</v>
      </c>
      <c r="E180" s="26" t="s">
        <v>1576</v>
      </c>
      <c r="F180" s="26" t="s">
        <v>196</v>
      </c>
      <c r="G180" s="26" t="s">
        <v>892</v>
      </c>
      <c r="H180" s="26" t="s">
        <v>893</v>
      </c>
      <c r="I180" s="26" t="s">
        <v>355</v>
      </c>
      <c r="J180" s="23">
        <v>5.0</v>
      </c>
      <c r="K180" s="29"/>
      <c r="L180" s="41" t="str">
        <f t="array" ref="L180">IF($B180="","",IF($A180&lt;&gt;"Có","Không",IF($G180="","Có",IF(IFERROR(INDEX('_bk 0830-1834 📚 Bộ câu hỏi'!$A$13:$A1000,MATCH($B180&amp;"|"&amp;$C180&amp;"|",'_bk 0830-1834 📚 Bộ câu hỏi'!$M$13:$M1000,0)),"Có")="Không","Không",IF(IFERROR(INDEX('_bk 0830-1834 📚 Bộ câu hỏi'!$A$13:$A1000,MATCH($B180&amp;"|"&amp;$C180&amp;"|"&amp;$D180,'_bk 0830-1834 📚 Bộ câu hỏi'!$M$13:$M1000,0)),"Có")="Không","Không","Có")))))</f>
        <v>Có</v>
      </c>
      <c r="M180" s="29" t="str">
        <f t="shared" si="1"/>
        <v>Quản lý|Thương mại &amp; Dịch vụ|QA</v>
      </c>
    </row>
    <row r="181">
      <c r="A181" s="23" t="s">
        <v>71</v>
      </c>
      <c r="B181" s="26" t="s">
        <v>409</v>
      </c>
      <c r="C181" s="26" t="s">
        <v>288</v>
      </c>
      <c r="D181" s="26" t="s">
        <v>894</v>
      </c>
      <c r="E181" s="26" t="s">
        <v>1577</v>
      </c>
      <c r="F181" s="26" t="s">
        <v>196</v>
      </c>
      <c r="G181" s="26" t="s">
        <v>896</v>
      </c>
      <c r="H181" s="26" t="s">
        <v>898</v>
      </c>
      <c r="I181" s="26" t="s">
        <v>355</v>
      </c>
      <c r="J181" s="23">
        <v>3.0</v>
      </c>
      <c r="K181" s="29"/>
      <c r="L181" s="41" t="str">
        <f t="array" ref="L181">IF($B181="","",IF($A181&lt;&gt;"Có","Không",IF($G181="","Có",IF(IFERROR(INDEX('_bk 0830-1834 📚 Bộ câu hỏi'!$A$13:$A1000,MATCH($B181&amp;"|"&amp;$C181&amp;"|",'_bk 0830-1834 📚 Bộ câu hỏi'!$M$13:$M1000,0)),"Có")="Không","Không",IF(IFERROR(INDEX('_bk 0830-1834 📚 Bộ câu hỏi'!$A$13:$A1000,MATCH($B181&amp;"|"&amp;$C181&amp;"|"&amp;$D181,'_bk 0830-1834 📚 Bộ câu hỏi'!$M$13:$M1000,0)),"Có")="Không","Không","Có")))))</f>
        <v>Có</v>
      </c>
      <c r="M181" s="29" t="str">
        <f t="shared" si="1"/>
        <v>Quản lý|Thương mại &amp; Dịch vụ|QB</v>
      </c>
    </row>
    <row r="182">
      <c r="A182" s="23" t="s">
        <v>71</v>
      </c>
      <c r="B182" s="26" t="s">
        <v>409</v>
      </c>
      <c r="C182" s="26" t="s">
        <v>288</v>
      </c>
      <c r="D182" s="26" t="s">
        <v>894</v>
      </c>
      <c r="E182" s="26" t="s">
        <v>1577</v>
      </c>
      <c r="F182" s="26" t="s">
        <v>196</v>
      </c>
      <c r="G182" s="26" t="s">
        <v>899</v>
      </c>
      <c r="H182" s="26" t="s">
        <v>900</v>
      </c>
      <c r="I182" s="26" t="s">
        <v>355</v>
      </c>
      <c r="J182" s="23">
        <v>3.0</v>
      </c>
      <c r="K182" s="29"/>
      <c r="L182" s="41" t="str">
        <f t="array" ref="L182">IF($B182="","",IF($A182&lt;&gt;"Có","Không",IF($G182="","Có",IF(IFERROR(INDEX('_bk 0830-1834 📚 Bộ câu hỏi'!$A$13:$A1000,MATCH($B182&amp;"|"&amp;$C182&amp;"|",'_bk 0830-1834 📚 Bộ câu hỏi'!$M$13:$M1000,0)),"Có")="Không","Không",IF(IFERROR(INDEX('_bk 0830-1834 📚 Bộ câu hỏi'!$A$13:$A1000,MATCH($B182&amp;"|"&amp;$C182&amp;"|"&amp;$D182,'_bk 0830-1834 📚 Bộ câu hỏi'!$M$13:$M1000,0)),"Có")="Không","Không","Có")))))</f>
        <v>Có</v>
      </c>
      <c r="M182" s="29" t="str">
        <f t="shared" si="1"/>
        <v>Quản lý|Thương mại &amp; Dịch vụ|QB</v>
      </c>
    </row>
    <row r="183">
      <c r="A183" s="23" t="s">
        <v>71</v>
      </c>
      <c r="B183" s="26" t="s">
        <v>409</v>
      </c>
      <c r="C183" s="26" t="s">
        <v>288</v>
      </c>
      <c r="D183" s="26" t="s">
        <v>894</v>
      </c>
      <c r="E183" s="26" t="s">
        <v>1577</v>
      </c>
      <c r="F183" s="26" t="s">
        <v>196</v>
      </c>
      <c r="G183" s="26" t="s">
        <v>901</v>
      </c>
      <c r="H183" s="26" t="s">
        <v>902</v>
      </c>
      <c r="I183" s="26" t="s">
        <v>355</v>
      </c>
      <c r="J183" s="23">
        <v>3.0</v>
      </c>
      <c r="K183" s="29"/>
      <c r="L183" s="41" t="str">
        <f t="array" ref="L183">IF($B183="","",IF($A183&lt;&gt;"Có","Không",IF($G183="","Có",IF(IFERROR(INDEX('_bk 0830-1834 📚 Bộ câu hỏi'!$A$13:$A1000,MATCH($B183&amp;"|"&amp;$C183&amp;"|",'_bk 0830-1834 📚 Bộ câu hỏi'!$M$13:$M1000,0)),"Có")="Không","Không",IF(IFERROR(INDEX('_bk 0830-1834 📚 Bộ câu hỏi'!$A$13:$A1000,MATCH($B183&amp;"|"&amp;$C183&amp;"|"&amp;$D183,'_bk 0830-1834 📚 Bộ câu hỏi'!$M$13:$M1000,0)),"Có")="Không","Không","Có")))))</f>
        <v>Có</v>
      </c>
      <c r="M183" s="29" t="str">
        <f t="shared" si="1"/>
        <v>Quản lý|Thương mại &amp; Dịch vụ|QB</v>
      </c>
    </row>
    <row r="184">
      <c r="A184" s="23" t="s">
        <v>71</v>
      </c>
      <c r="B184" s="26" t="s">
        <v>409</v>
      </c>
      <c r="C184" s="26" t="s">
        <v>288</v>
      </c>
      <c r="D184" s="26" t="s">
        <v>894</v>
      </c>
      <c r="E184" s="26" t="s">
        <v>1577</v>
      </c>
      <c r="F184" s="26" t="s">
        <v>196</v>
      </c>
      <c r="G184" s="26" t="s">
        <v>903</v>
      </c>
      <c r="H184" s="26" t="s">
        <v>904</v>
      </c>
      <c r="I184" s="26" t="s">
        <v>355</v>
      </c>
      <c r="J184" s="23">
        <v>6.0</v>
      </c>
      <c r="K184" s="29"/>
      <c r="L184" s="41" t="str">
        <f t="array" ref="L184">IF($B184="","",IF($A184&lt;&gt;"Có","Không",IF($G184="","Có",IF(IFERROR(INDEX('_bk 0830-1834 📚 Bộ câu hỏi'!$A$13:$A1000,MATCH($B184&amp;"|"&amp;$C184&amp;"|",'_bk 0830-1834 📚 Bộ câu hỏi'!$M$13:$M1000,0)),"Có")="Không","Không",IF(IFERROR(INDEX('_bk 0830-1834 📚 Bộ câu hỏi'!$A$13:$A1000,MATCH($B184&amp;"|"&amp;$C184&amp;"|"&amp;$D184,'_bk 0830-1834 📚 Bộ câu hỏi'!$M$13:$M1000,0)),"Có")="Không","Không","Có")))))</f>
        <v>Có</v>
      </c>
      <c r="M184" s="29" t="str">
        <f t="shared" si="1"/>
        <v>Quản lý|Thương mại &amp; Dịch vụ|QB</v>
      </c>
    </row>
    <row r="185">
      <c r="A185" s="23" t="s">
        <v>71</v>
      </c>
      <c r="B185" s="26" t="s">
        <v>409</v>
      </c>
      <c r="C185" s="26" t="s">
        <v>288</v>
      </c>
      <c r="D185" s="26" t="s">
        <v>905</v>
      </c>
      <c r="E185" s="26" t="s">
        <v>1578</v>
      </c>
      <c r="F185" s="26" t="s">
        <v>196</v>
      </c>
      <c r="G185" s="26" t="s">
        <v>907</v>
      </c>
      <c r="H185" s="26" t="s">
        <v>908</v>
      </c>
      <c r="I185" s="26" t="s">
        <v>355</v>
      </c>
      <c r="J185" s="23">
        <v>3.0</v>
      </c>
      <c r="K185" s="29"/>
      <c r="L185" s="41" t="str">
        <f t="array" ref="L185">IF($B185="","",IF($A185&lt;&gt;"Có","Không",IF($G185="","Có",IF(IFERROR(INDEX('_bk 0830-1834 📚 Bộ câu hỏi'!$A$13:$A1000,MATCH($B185&amp;"|"&amp;$C185&amp;"|",'_bk 0830-1834 📚 Bộ câu hỏi'!$M$13:$M1000,0)),"Có")="Không","Không",IF(IFERROR(INDEX('_bk 0830-1834 📚 Bộ câu hỏi'!$A$13:$A1000,MATCH($B185&amp;"|"&amp;$C185&amp;"|"&amp;$D185,'_bk 0830-1834 📚 Bộ câu hỏi'!$M$13:$M1000,0)),"Có")="Không","Không","Có")))))</f>
        <v>Có</v>
      </c>
      <c r="M185" s="29" t="str">
        <f t="shared" si="1"/>
        <v>Quản lý|Thương mại &amp; Dịch vụ|QC</v>
      </c>
    </row>
    <row r="186">
      <c r="A186" s="23" t="s">
        <v>71</v>
      </c>
      <c r="B186" s="26" t="s">
        <v>409</v>
      </c>
      <c r="C186" s="26" t="s">
        <v>288</v>
      </c>
      <c r="D186" s="26" t="s">
        <v>905</v>
      </c>
      <c r="E186" s="26" t="s">
        <v>1578</v>
      </c>
      <c r="F186" s="26" t="s">
        <v>196</v>
      </c>
      <c r="G186" s="26" t="s">
        <v>909</v>
      </c>
      <c r="H186" s="26" t="s">
        <v>910</v>
      </c>
      <c r="I186" s="26" t="s">
        <v>355</v>
      </c>
      <c r="J186" s="23">
        <v>6.0</v>
      </c>
      <c r="K186" s="29"/>
      <c r="L186" s="41" t="str">
        <f t="array" ref="L186">IF($B186="","",IF($A186&lt;&gt;"Có","Không",IF($G186="","Có",IF(IFERROR(INDEX('_bk 0830-1834 📚 Bộ câu hỏi'!$A$13:$A1000,MATCH($B186&amp;"|"&amp;$C186&amp;"|",'_bk 0830-1834 📚 Bộ câu hỏi'!$M$13:$M1000,0)),"Có")="Không","Không",IF(IFERROR(INDEX('_bk 0830-1834 📚 Bộ câu hỏi'!$A$13:$A1000,MATCH($B186&amp;"|"&amp;$C186&amp;"|"&amp;$D186,'_bk 0830-1834 📚 Bộ câu hỏi'!$M$13:$M1000,0)),"Có")="Không","Không","Có")))))</f>
        <v>Có</v>
      </c>
      <c r="M186" s="29" t="str">
        <f t="shared" si="1"/>
        <v>Quản lý|Thương mại &amp; Dịch vụ|QC</v>
      </c>
    </row>
    <row r="187">
      <c r="A187" s="23" t="s">
        <v>71</v>
      </c>
      <c r="B187" s="26" t="s">
        <v>409</v>
      </c>
      <c r="C187" s="26" t="s">
        <v>288</v>
      </c>
      <c r="D187" s="26" t="s">
        <v>905</v>
      </c>
      <c r="E187" s="26" t="s">
        <v>1578</v>
      </c>
      <c r="F187" s="26" t="s">
        <v>196</v>
      </c>
      <c r="G187" s="26" t="s">
        <v>911</v>
      </c>
      <c r="H187" s="26" t="s">
        <v>912</v>
      </c>
      <c r="I187" s="26" t="s">
        <v>355</v>
      </c>
      <c r="J187" s="23">
        <v>6.0</v>
      </c>
      <c r="K187" s="29"/>
      <c r="L187" s="41" t="str">
        <f t="array" ref="L187">IF($B187="","",IF($A187&lt;&gt;"Có","Không",IF($G187="","Có",IF(IFERROR(INDEX('_bk 0830-1834 📚 Bộ câu hỏi'!$A$13:$A1000,MATCH($B187&amp;"|"&amp;$C187&amp;"|",'_bk 0830-1834 📚 Bộ câu hỏi'!$M$13:$M1000,0)),"Có")="Không","Không",IF(IFERROR(INDEX('_bk 0830-1834 📚 Bộ câu hỏi'!$A$13:$A1000,MATCH($B187&amp;"|"&amp;$C187&amp;"|"&amp;$D187,'_bk 0830-1834 📚 Bộ câu hỏi'!$M$13:$M1000,0)),"Có")="Không","Không","Có")))))</f>
        <v>Có</v>
      </c>
      <c r="M187" s="29" t="str">
        <f t="shared" si="1"/>
        <v>Quản lý|Thương mại &amp; Dịch vụ|QC</v>
      </c>
    </row>
    <row r="188">
      <c r="A188" s="23" t="s">
        <v>71</v>
      </c>
      <c r="B188" s="26" t="s">
        <v>409</v>
      </c>
      <c r="C188" s="26" t="s">
        <v>288</v>
      </c>
      <c r="D188" s="26" t="s">
        <v>913</v>
      </c>
      <c r="E188" s="26" t="s">
        <v>1580</v>
      </c>
      <c r="F188" s="26" t="s">
        <v>196</v>
      </c>
      <c r="G188" s="26" t="s">
        <v>915</v>
      </c>
      <c r="H188" s="26" t="s">
        <v>916</v>
      </c>
      <c r="I188" s="26" t="s">
        <v>355</v>
      </c>
      <c r="J188" s="23">
        <v>3.0</v>
      </c>
      <c r="K188" s="29"/>
      <c r="L188" s="41" t="str">
        <f t="array" ref="L188">IF($B188="","",IF($A188&lt;&gt;"Có","Không",IF($G188="","Có",IF(IFERROR(INDEX('_bk 0830-1834 📚 Bộ câu hỏi'!$A$13:$A1000,MATCH($B188&amp;"|"&amp;$C188&amp;"|",'_bk 0830-1834 📚 Bộ câu hỏi'!$M$13:$M1000,0)),"Có")="Không","Không",IF(IFERROR(INDEX('_bk 0830-1834 📚 Bộ câu hỏi'!$A$13:$A1000,MATCH($B188&amp;"|"&amp;$C188&amp;"|"&amp;$D188,'_bk 0830-1834 📚 Bộ câu hỏi'!$M$13:$M1000,0)),"Có")="Không","Không","Có")))))</f>
        <v>Có</v>
      </c>
      <c r="M188" s="29" t="str">
        <f t="shared" si="1"/>
        <v>Quản lý|Thương mại &amp; Dịch vụ|QD</v>
      </c>
    </row>
    <row r="189">
      <c r="A189" s="23" t="s">
        <v>71</v>
      </c>
      <c r="B189" s="26" t="s">
        <v>409</v>
      </c>
      <c r="C189" s="26" t="s">
        <v>288</v>
      </c>
      <c r="D189" s="26" t="s">
        <v>913</v>
      </c>
      <c r="E189" s="26" t="s">
        <v>1580</v>
      </c>
      <c r="F189" s="26" t="s">
        <v>196</v>
      </c>
      <c r="G189" s="26" t="s">
        <v>917</v>
      </c>
      <c r="H189" s="26" t="s">
        <v>918</v>
      </c>
      <c r="I189" s="26" t="s">
        <v>355</v>
      </c>
      <c r="J189" s="23">
        <v>3.0</v>
      </c>
      <c r="K189" s="29"/>
      <c r="L189" s="41" t="str">
        <f t="array" ref="L189">IF($B189="","",IF($A189&lt;&gt;"Có","Không",IF($G189="","Có",IF(IFERROR(INDEX('_bk 0830-1834 📚 Bộ câu hỏi'!$A$13:$A1000,MATCH($B189&amp;"|"&amp;$C189&amp;"|",'_bk 0830-1834 📚 Bộ câu hỏi'!$M$13:$M1000,0)),"Có")="Không","Không",IF(IFERROR(INDEX('_bk 0830-1834 📚 Bộ câu hỏi'!$A$13:$A1000,MATCH($B189&amp;"|"&amp;$C189&amp;"|"&amp;$D189,'_bk 0830-1834 📚 Bộ câu hỏi'!$M$13:$M1000,0)),"Có")="Không","Không","Có")))))</f>
        <v>Có</v>
      </c>
      <c r="M189" s="29" t="str">
        <f t="shared" si="1"/>
        <v>Quản lý|Thương mại &amp; Dịch vụ|QD</v>
      </c>
    </row>
    <row r="190">
      <c r="A190" s="23" t="s">
        <v>71</v>
      </c>
      <c r="B190" s="26" t="s">
        <v>409</v>
      </c>
      <c r="C190" s="26" t="s">
        <v>288</v>
      </c>
      <c r="D190" s="26" t="s">
        <v>913</v>
      </c>
      <c r="E190" s="26" t="s">
        <v>1580</v>
      </c>
      <c r="F190" s="26" t="s">
        <v>196</v>
      </c>
      <c r="G190" s="26" t="s">
        <v>919</v>
      </c>
      <c r="H190" s="26" t="s">
        <v>920</v>
      </c>
      <c r="I190" s="26" t="s">
        <v>355</v>
      </c>
      <c r="J190" s="23">
        <v>4.0</v>
      </c>
      <c r="K190" s="29"/>
      <c r="L190" s="41" t="str">
        <f t="array" ref="L190">IF($B190="","",IF($A190&lt;&gt;"Có","Không",IF($G190="","Có",IF(IFERROR(INDEX('_bk 0830-1834 📚 Bộ câu hỏi'!$A$13:$A1000,MATCH($B190&amp;"|"&amp;$C190&amp;"|",'_bk 0830-1834 📚 Bộ câu hỏi'!$M$13:$M1000,0)),"Có")="Không","Không",IF(IFERROR(INDEX('_bk 0830-1834 📚 Bộ câu hỏi'!$A$13:$A1000,MATCH($B190&amp;"|"&amp;$C190&amp;"|"&amp;$D190,'_bk 0830-1834 📚 Bộ câu hỏi'!$M$13:$M1000,0)),"Có")="Không","Không","Có")))))</f>
        <v>Có</v>
      </c>
      <c r="M190" s="29" t="str">
        <f t="shared" si="1"/>
        <v>Quản lý|Thương mại &amp; Dịch vụ|QD</v>
      </c>
    </row>
    <row r="191">
      <c r="A191" s="23" t="s">
        <v>71</v>
      </c>
      <c r="B191" s="26" t="s">
        <v>409</v>
      </c>
      <c r="C191" s="26" t="s">
        <v>288</v>
      </c>
      <c r="D191" s="26" t="s">
        <v>913</v>
      </c>
      <c r="E191" s="26" t="s">
        <v>1580</v>
      </c>
      <c r="F191" s="26" t="s">
        <v>196</v>
      </c>
      <c r="G191" s="26" t="s">
        <v>921</v>
      </c>
      <c r="H191" s="26" t="s">
        <v>922</v>
      </c>
      <c r="I191" s="26" t="s">
        <v>355</v>
      </c>
      <c r="J191" s="23">
        <v>4.0</v>
      </c>
      <c r="K191" s="29"/>
      <c r="L191" s="41" t="str">
        <f t="array" ref="L191">IF($B191="","",IF($A191&lt;&gt;"Có","Không",IF($G191="","Có",IF(IFERROR(INDEX('_bk 0830-1834 📚 Bộ câu hỏi'!$A$13:$A1000,MATCH($B191&amp;"|"&amp;$C191&amp;"|",'_bk 0830-1834 📚 Bộ câu hỏi'!$M$13:$M1000,0)),"Có")="Không","Không",IF(IFERROR(INDEX('_bk 0830-1834 📚 Bộ câu hỏi'!$A$13:$A1000,MATCH($B191&amp;"|"&amp;$C191&amp;"|"&amp;$D191,'_bk 0830-1834 📚 Bộ câu hỏi'!$M$13:$M1000,0)),"Có")="Không","Không","Có")))))</f>
        <v>Có</v>
      </c>
      <c r="M191" s="29" t="str">
        <f t="shared" si="1"/>
        <v>Quản lý|Thương mại &amp; Dịch vụ|QD</v>
      </c>
    </row>
    <row r="192">
      <c r="A192" s="23" t="s">
        <v>71</v>
      </c>
      <c r="B192" s="26" t="s">
        <v>409</v>
      </c>
      <c r="C192" s="26" t="s">
        <v>288</v>
      </c>
      <c r="D192" s="26" t="s">
        <v>913</v>
      </c>
      <c r="E192" s="26" t="s">
        <v>1580</v>
      </c>
      <c r="F192" s="26" t="s">
        <v>196</v>
      </c>
      <c r="G192" s="26" t="s">
        <v>923</v>
      </c>
      <c r="H192" s="26" t="s">
        <v>924</v>
      </c>
      <c r="I192" s="26" t="s">
        <v>355</v>
      </c>
      <c r="J192" s="23">
        <v>3.0</v>
      </c>
      <c r="K192" s="29"/>
      <c r="L192" s="41" t="str">
        <f t="array" ref="L192">IF($B192="","",IF($A192&lt;&gt;"Có","Không",IF($G192="","Có",IF(IFERROR(INDEX('_bk 0830-1834 📚 Bộ câu hỏi'!$A$13:$A1000,MATCH($B192&amp;"|"&amp;$C192&amp;"|",'_bk 0830-1834 📚 Bộ câu hỏi'!$M$13:$M1000,0)),"Có")="Không","Không",IF(IFERROR(INDEX('_bk 0830-1834 📚 Bộ câu hỏi'!$A$13:$A1000,MATCH($B192&amp;"|"&amp;$C192&amp;"|"&amp;$D192,'_bk 0830-1834 📚 Bộ câu hỏi'!$M$13:$M1000,0)),"Có")="Không","Không","Có")))))</f>
        <v>Có</v>
      </c>
      <c r="M192" s="29" t="str">
        <f t="shared" si="1"/>
        <v>Quản lý|Thương mại &amp; Dịch vụ|QD</v>
      </c>
    </row>
    <row r="193">
      <c r="A193" s="23" t="s">
        <v>71</v>
      </c>
      <c r="B193" s="26" t="s">
        <v>409</v>
      </c>
      <c r="C193" s="26" t="s">
        <v>288</v>
      </c>
      <c r="D193" s="26" t="s">
        <v>925</v>
      </c>
      <c r="E193" s="26" t="s">
        <v>1581</v>
      </c>
      <c r="F193" s="26" t="s">
        <v>196</v>
      </c>
      <c r="G193" s="26" t="s">
        <v>927</v>
      </c>
      <c r="H193" s="26" t="s">
        <v>928</v>
      </c>
      <c r="I193" s="26" t="s">
        <v>355</v>
      </c>
      <c r="J193" s="23">
        <v>3.0</v>
      </c>
      <c r="K193" s="29"/>
      <c r="L193" s="41" t="str">
        <f t="array" ref="L193">IF($B193="","",IF($A193&lt;&gt;"Có","Không",IF($G193="","Có",IF(IFERROR(INDEX('_bk 0830-1834 📚 Bộ câu hỏi'!$A$13:$A1000,MATCH($B193&amp;"|"&amp;$C193&amp;"|",'_bk 0830-1834 📚 Bộ câu hỏi'!$M$13:$M1000,0)),"Có")="Không","Không",IF(IFERROR(INDEX('_bk 0830-1834 📚 Bộ câu hỏi'!$A$13:$A1000,MATCH($B193&amp;"|"&amp;$C193&amp;"|"&amp;$D193,'_bk 0830-1834 📚 Bộ câu hỏi'!$M$13:$M1000,0)),"Có")="Không","Không","Có")))))</f>
        <v>Có</v>
      </c>
      <c r="M193" s="29" t="str">
        <f t="shared" si="1"/>
        <v>Quản lý|Thương mại &amp; Dịch vụ|QE</v>
      </c>
    </row>
    <row r="194">
      <c r="A194" s="23" t="s">
        <v>71</v>
      </c>
      <c r="B194" s="26" t="s">
        <v>409</v>
      </c>
      <c r="C194" s="26" t="s">
        <v>288</v>
      </c>
      <c r="D194" s="26" t="s">
        <v>925</v>
      </c>
      <c r="E194" s="26" t="s">
        <v>1581</v>
      </c>
      <c r="F194" s="26" t="s">
        <v>196</v>
      </c>
      <c r="G194" s="26" t="s">
        <v>929</v>
      </c>
      <c r="H194" s="26" t="s">
        <v>930</v>
      </c>
      <c r="I194" s="26" t="s">
        <v>355</v>
      </c>
      <c r="J194" s="23">
        <v>5.0</v>
      </c>
      <c r="K194" s="29"/>
      <c r="L194" s="41" t="str">
        <f t="array" ref="L194">IF($B194="","",IF($A194&lt;&gt;"Có","Không",IF($G194="","Có",IF(IFERROR(INDEX('_bk 0830-1834 📚 Bộ câu hỏi'!$A$13:$A1000,MATCH($B194&amp;"|"&amp;$C194&amp;"|",'_bk 0830-1834 📚 Bộ câu hỏi'!$M$13:$M1000,0)),"Có")="Không","Không",IF(IFERROR(INDEX('_bk 0830-1834 📚 Bộ câu hỏi'!$A$13:$A1000,MATCH($B194&amp;"|"&amp;$C194&amp;"|"&amp;$D194,'_bk 0830-1834 📚 Bộ câu hỏi'!$M$13:$M1000,0)),"Có")="Không","Không","Có")))))</f>
        <v>Có</v>
      </c>
      <c r="M194" s="29" t="str">
        <f t="shared" si="1"/>
        <v>Quản lý|Thương mại &amp; Dịch vụ|QE</v>
      </c>
    </row>
    <row r="195">
      <c r="A195" s="23" t="s">
        <v>71</v>
      </c>
      <c r="B195" s="26" t="s">
        <v>409</v>
      </c>
      <c r="C195" s="26" t="s">
        <v>288</v>
      </c>
      <c r="D195" s="26" t="s">
        <v>925</v>
      </c>
      <c r="E195" s="26" t="s">
        <v>1581</v>
      </c>
      <c r="F195" s="26" t="s">
        <v>196</v>
      </c>
      <c r="G195" s="26" t="s">
        <v>931</v>
      </c>
      <c r="H195" s="26" t="s">
        <v>932</v>
      </c>
      <c r="I195" s="26" t="s">
        <v>355</v>
      </c>
      <c r="J195" s="23">
        <v>5.0</v>
      </c>
      <c r="K195" s="29"/>
      <c r="L195" s="41" t="str">
        <f t="array" ref="L195">IF($B195="","",IF($A195&lt;&gt;"Có","Không",IF($G195="","Có",IF(IFERROR(INDEX('_bk 0830-1834 📚 Bộ câu hỏi'!$A$13:$A1000,MATCH($B195&amp;"|"&amp;$C195&amp;"|",'_bk 0830-1834 📚 Bộ câu hỏi'!$M$13:$M1000,0)),"Có")="Không","Không",IF(IFERROR(INDEX('_bk 0830-1834 📚 Bộ câu hỏi'!$A$13:$A1000,MATCH($B195&amp;"|"&amp;$C195&amp;"|"&amp;$D195,'_bk 0830-1834 📚 Bộ câu hỏi'!$M$13:$M1000,0)),"Có")="Không","Không","Có")))))</f>
        <v>Có</v>
      </c>
      <c r="M195" s="29" t="str">
        <f t="shared" si="1"/>
        <v>Quản lý|Thương mại &amp; Dịch vụ|QE</v>
      </c>
    </row>
    <row r="196">
      <c r="A196" s="23" t="s">
        <v>71</v>
      </c>
      <c r="B196" s="26" t="s">
        <v>409</v>
      </c>
      <c r="C196" s="26" t="s">
        <v>288</v>
      </c>
      <c r="D196" s="26" t="s">
        <v>933</v>
      </c>
      <c r="E196" s="26" t="s">
        <v>1582</v>
      </c>
      <c r="F196" s="26" t="s">
        <v>1032</v>
      </c>
      <c r="G196" s="26" t="s">
        <v>935</v>
      </c>
      <c r="H196" s="26" t="s">
        <v>936</v>
      </c>
      <c r="I196" s="26" t="s">
        <v>355</v>
      </c>
      <c r="J196" s="23">
        <v>3.0</v>
      </c>
      <c r="K196" s="29"/>
      <c r="L196" s="41" t="str">
        <f t="array" ref="L196">IF($B196="","",IF($A196&lt;&gt;"Có","Không",IF($G196="","Có",IF(IFERROR(INDEX('_bk 0830-1834 📚 Bộ câu hỏi'!$A$13:$A1000,MATCH($B196&amp;"|"&amp;$C196&amp;"|",'_bk 0830-1834 📚 Bộ câu hỏi'!$M$13:$M1000,0)),"Có")="Không","Không",IF(IFERROR(INDEX('_bk 0830-1834 📚 Bộ câu hỏi'!$A$13:$A1000,MATCH($B196&amp;"|"&amp;$C196&amp;"|"&amp;$D196,'_bk 0830-1834 📚 Bộ câu hỏi'!$M$13:$M1000,0)),"Có")="Không","Không","Có")))))</f>
        <v>Có</v>
      </c>
      <c r="M196" s="29" t="str">
        <f t="shared" si="1"/>
        <v>Quản lý|Thương mại &amp; Dịch vụ|QF</v>
      </c>
    </row>
    <row r="197">
      <c r="A197" s="23" t="s">
        <v>71</v>
      </c>
      <c r="B197" s="26" t="s">
        <v>409</v>
      </c>
      <c r="C197" s="26" t="s">
        <v>288</v>
      </c>
      <c r="D197" s="26" t="s">
        <v>933</v>
      </c>
      <c r="E197" s="26" t="s">
        <v>1582</v>
      </c>
      <c r="F197" s="26" t="s">
        <v>1032</v>
      </c>
      <c r="G197" s="26" t="s">
        <v>937</v>
      </c>
      <c r="H197" s="26" t="s">
        <v>938</v>
      </c>
      <c r="I197" s="26" t="s">
        <v>355</v>
      </c>
      <c r="J197" s="23">
        <v>3.0</v>
      </c>
      <c r="K197" s="29"/>
      <c r="L197" s="41" t="str">
        <f t="array" ref="L197">IF($B197="","",IF($A197&lt;&gt;"Có","Không",IF($G197="","Có",IF(IFERROR(INDEX('_bk 0830-1834 📚 Bộ câu hỏi'!$A$13:$A1000,MATCH($B197&amp;"|"&amp;$C197&amp;"|",'_bk 0830-1834 📚 Bộ câu hỏi'!$M$13:$M1000,0)),"Có")="Không","Không",IF(IFERROR(INDEX('_bk 0830-1834 📚 Bộ câu hỏi'!$A$13:$A1000,MATCH($B197&amp;"|"&amp;$C197&amp;"|"&amp;$D197,'_bk 0830-1834 📚 Bộ câu hỏi'!$M$13:$M1000,0)),"Có")="Không","Không","Có")))))</f>
        <v>Có</v>
      </c>
      <c r="M197" s="29" t="str">
        <f t="shared" si="1"/>
        <v>Quản lý|Thương mại &amp; Dịch vụ|QF</v>
      </c>
    </row>
    <row r="198">
      <c r="A198" s="23" t="s">
        <v>71</v>
      </c>
      <c r="B198" s="26" t="s">
        <v>409</v>
      </c>
      <c r="C198" s="26" t="s">
        <v>288</v>
      </c>
      <c r="D198" s="26" t="s">
        <v>933</v>
      </c>
      <c r="E198" s="26" t="s">
        <v>1582</v>
      </c>
      <c r="F198" s="26" t="s">
        <v>1032</v>
      </c>
      <c r="G198" s="26" t="s">
        <v>939</v>
      </c>
      <c r="H198" s="26" t="s">
        <v>940</v>
      </c>
      <c r="I198" s="26" t="s">
        <v>355</v>
      </c>
      <c r="J198" s="23">
        <v>4.0</v>
      </c>
      <c r="K198" s="29"/>
      <c r="L198" s="41" t="str">
        <f t="array" ref="L198">IF($B198="","",IF($A198&lt;&gt;"Có","Không",IF($G198="","Có",IF(IFERROR(INDEX('_bk 0830-1834 📚 Bộ câu hỏi'!$A$13:$A1000,MATCH($B198&amp;"|"&amp;$C198&amp;"|",'_bk 0830-1834 📚 Bộ câu hỏi'!$M$13:$M1000,0)),"Có")="Không","Không",IF(IFERROR(INDEX('_bk 0830-1834 📚 Bộ câu hỏi'!$A$13:$A1000,MATCH($B198&amp;"|"&amp;$C198&amp;"|"&amp;$D198,'_bk 0830-1834 📚 Bộ câu hỏi'!$M$13:$M1000,0)),"Có")="Không","Không","Có")))))</f>
        <v>Có</v>
      </c>
      <c r="M198" s="29" t="str">
        <f t="shared" si="1"/>
        <v>Quản lý|Thương mại &amp; Dịch vụ|QF</v>
      </c>
    </row>
    <row r="199">
      <c r="A199" s="23" t="s">
        <v>71</v>
      </c>
      <c r="B199" s="26" t="s">
        <v>409</v>
      </c>
      <c r="C199" s="26" t="s">
        <v>288</v>
      </c>
      <c r="D199" s="26" t="s">
        <v>933</v>
      </c>
      <c r="E199" s="26" t="s">
        <v>1582</v>
      </c>
      <c r="F199" s="26" t="s">
        <v>1032</v>
      </c>
      <c r="G199" s="26" t="s">
        <v>942</v>
      </c>
      <c r="H199" s="26" t="s">
        <v>943</v>
      </c>
      <c r="I199" s="26" t="s">
        <v>355</v>
      </c>
      <c r="J199" s="23">
        <v>4.0</v>
      </c>
      <c r="K199" s="29"/>
      <c r="L199" s="41" t="str">
        <f t="array" ref="L199">IF($B199="","",IF($A199&lt;&gt;"Có","Không",IF($G199="","Có",IF(IFERROR(INDEX('_bk 0830-1834 📚 Bộ câu hỏi'!$A$13:$A1000,MATCH($B199&amp;"|"&amp;$C199&amp;"|",'_bk 0830-1834 📚 Bộ câu hỏi'!$M$13:$M1000,0)),"Có")="Không","Không",IF(IFERROR(INDEX('_bk 0830-1834 📚 Bộ câu hỏi'!$A$13:$A1000,MATCH($B199&amp;"|"&amp;$C199&amp;"|"&amp;$D199,'_bk 0830-1834 📚 Bộ câu hỏi'!$M$13:$M1000,0)),"Có")="Không","Không","Có")))))</f>
        <v>Có</v>
      </c>
      <c r="M199" s="29" t="str">
        <f t="shared" si="1"/>
        <v>Quản lý|Thương mại &amp; Dịch vụ|QF</v>
      </c>
    </row>
    <row r="200">
      <c r="A200" s="23" t="s">
        <v>71</v>
      </c>
      <c r="B200" s="26" t="s">
        <v>409</v>
      </c>
      <c r="C200" s="26" t="s">
        <v>288</v>
      </c>
      <c r="D200" s="26" t="s">
        <v>933</v>
      </c>
      <c r="E200" s="26" t="s">
        <v>1582</v>
      </c>
      <c r="F200" s="26" t="s">
        <v>1032</v>
      </c>
      <c r="G200" s="26" t="s">
        <v>944</v>
      </c>
      <c r="H200" s="26" t="s">
        <v>945</v>
      </c>
      <c r="I200" s="26" t="s">
        <v>355</v>
      </c>
      <c r="J200" s="23">
        <v>5.0</v>
      </c>
      <c r="K200" s="29"/>
      <c r="L200" s="41" t="str">
        <f t="array" ref="L200">IF($B200="","",IF($A200&lt;&gt;"Có","Không",IF($G200="","Có",IF(IFERROR(INDEX('_bk 0830-1834 📚 Bộ câu hỏi'!$A$13:$A1000,MATCH($B200&amp;"|"&amp;$C200&amp;"|",'_bk 0830-1834 📚 Bộ câu hỏi'!$M$13:$M1000,0)),"Có")="Không","Không",IF(IFERROR(INDEX('_bk 0830-1834 📚 Bộ câu hỏi'!$A$13:$A1000,MATCH($B200&amp;"|"&amp;$C200&amp;"|"&amp;$D200,'_bk 0830-1834 📚 Bộ câu hỏi'!$M$13:$M1000,0)),"Có")="Không","Không","Có")))))</f>
        <v>Có</v>
      </c>
      <c r="M200" s="29" t="str">
        <f t="shared" si="1"/>
        <v>Quản lý|Thương mại &amp; Dịch vụ|QF</v>
      </c>
    </row>
    <row r="201">
      <c r="A201" s="23" t="s">
        <v>71</v>
      </c>
      <c r="B201" s="26" t="s">
        <v>409</v>
      </c>
      <c r="C201" s="26" t="s">
        <v>288</v>
      </c>
      <c r="D201" s="26" t="s">
        <v>946</v>
      </c>
      <c r="E201" s="26" t="s">
        <v>1585</v>
      </c>
      <c r="F201" s="26" t="s">
        <v>196</v>
      </c>
      <c r="G201" s="26" t="s">
        <v>948</v>
      </c>
      <c r="H201" s="26" t="s">
        <v>949</v>
      </c>
      <c r="I201" s="26" t="s">
        <v>355</v>
      </c>
      <c r="J201" s="23">
        <v>3.0</v>
      </c>
      <c r="K201" s="29"/>
      <c r="L201" s="41" t="str">
        <f t="array" ref="L201">IF($B201="","",IF($A201&lt;&gt;"Có","Không",IF($G201="","Có",IF(IFERROR(INDEX('_bk 0830-1834 📚 Bộ câu hỏi'!$A$13:$A1000,MATCH($B201&amp;"|"&amp;$C201&amp;"|",'_bk 0830-1834 📚 Bộ câu hỏi'!$M$13:$M1000,0)),"Có")="Không","Không",IF(IFERROR(INDEX('_bk 0830-1834 📚 Bộ câu hỏi'!$A$13:$A1000,MATCH($B201&amp;"|"&amp;$C201&amp;"|"&amp;$D201,'_bk 0830-1834 📚 Bộ câu hỏi'!$M$13:$M1000,0)),"Có")="Không","Không","Có")))))</f>
        <v>Có</v>
      </c>
      <c r="M201" s="29" t="str">
        <f t="shared" si="1"/>
        <v>Quản lý|Thương mại &amp; Dịch vụ|QH</v>
      </c>
    </row>
    <row r="202">
      <c r="A202" s="23" t="s">
        <v>71</v>
      </c>
      <c r="B202" s="26" t="s">
        <v>409</v>
      </c>
      <c r="C202" s="26" t="s">
        <v>288</v>
      </c>
      <c r="D202" s="26" t="s">
        <v>946</v>
      </c>
      <c r="E202" s="26" t="s">
        <v>1585</v>
      </c>
      <c r="F202" s="26" t="s">
        <v>196</v>
      </c>
      <c r="G202" s="26" t="s">
        <v>950</v>
      </c>
      <c r="H202" s="26" t="s">
        <v>951</v>
      </c>
      <c r="I202" s="26" t="s">
        <v>355</v>
      </c>
      <c r="J202" s="23">
        <v>4.0</v>
      </c>
      <c r="K202" s="29"/>
      <c r="L202" s="41" t="str">
        <f t="array" ref="L202">IF($B202="","",IF($A202&lt;&gt;"Có","Không",IF($G202="","Có",IF(IFERROR(INDEX('_bk 0830-1834 📚 Bộ câu hỏi'!$A$13:$A1000,MATCH($B202&amp;"|"&amp;$C202&amp;"|",'_bk 0830-1834 📚 Bộ câu hỏi'!$M$13:$M1000,0)),"Có")="Không","Không",IF(IFERROR(INDEX('_bk 0830-1834 📚 Bộ câu hỏi'!$A$13:$A1000,MATCH($B202&amp;"|"&amp;$C202&amp;"|"&amp;$D202,'_bk 0830-1834 📚 Bộ câu hỏi'!$M$13:$M1000,0)),"Có")="Không","Không","Có")))))</f>
        <v>Có</v>
      </c>
      <c r="M202" s="29" t="str">
        <f t="shared" si="1"/>
        <v>Quản lý|Thương mại &amp; Dịch vụ|QH</v>
      </c>
    </row>
    <row r="203">
      <c r="A203" s="23" t="s">
        <v>71</v>
      </c>
      <c r="B203" s="26" t="s">
        <v>409</v>
      </c>
      <c r="C203" s="26" t="s">
        <v>288</v>
      </c>
      <c r="D203" s="26" t="s">
        <v>946</v>
      </c>
      <c r="E203" s="26" t="s">
        <v>1585</v>
      </c>
      <c r="F203" s="26" t="s">
        <v>196</v>
      </c>
      <c r="G203" s="26" t="s">
        <v>952</v>
      </c>
      <c r="H203" s="26" t="s">
        <v>953</v>
      </c>
      <c r="I203" s="26" t="s">
        <v>355</v>
      </c>
      <c r="J203" s="23">
        <v>4.0</v>
      </c>
      <c r="K203" s="29"/>
      <c r="L203" s="41" t="str">
        <f t="array" ref="L203">IF($B203="","",IF($A203&lt;&gt;"Có","Không",IF($G203="","Có",IF(IFERROR(INDEX('_bk 0830-1834 📚 Bộ câu hỏi'!$A$13:$A1000,MATCH($B203&amp;"|"&amp;$C203&amp;"|",'_bk 0830-1834 📚 Bộ câu hỏi'!$M$13:$M1000,0)),"Có")="Không","Không",IF(IFERROR(INDEX('_bk 0830-1834 📚 Bộ câu hỏi'!$A$13:$A1000,MATCH($B203&amp;"|"&amp;$C203&amp;"|"&amp;$D203,'_bk 0830-1834 📚 Bộ câu hỏi'!$M$13:$M1000,0)),"Có")="Không","Không","Có")))))</f>
        <v>Có</v>
      </c>
      <c r="M203" s="29" t="str">
        <f t="shared" si="1"/>
        <v>Quản lý|Thương mại &amp; Dịch vụ|QH</v>
      </c>
    </row>
    <row r="204">
      <c r="A204" s="23" t="s">
        <v>71</v>
      </c>
      <c r="B204" s="26" t="s">
        <v>409</v>
      </c>
      <c r="C204" s="26" t="s">
        <v>288</v>
      </c>
      <c r="D204" s="26" t="s">
        <v>946</v>
      </c>
      <c r="E204" s="26" t="s">
        <v>1585</v>
      </c>
      <c r="F204" s="26" t="s">
        <v>196</v>
      </c>
      <c r="G204" s="26" t="s">
        <v>954</v>
      </c>
      <c r="H204" s="26" t="s">
        <v>955</v>
      </c>
      <c r="I204" s="26" t="s">
        <v>355</v>
      </c>
      <c r="J204" s="23">
        <v>5.0</v>
      </c>
      <c r="K204" s="29"/>
      <c r="L204" s="41" t="str">
        <f t="array" ref="L204">IF($B204="","",IF($A204&lt;&gt;"Có","Không",IF($G204="","Có",IF(IFERROR(INDEX('_bk 0830-1834 📚 Bộ câu hỏi'!$A$13:$A1000,MATCH($B204&amp;"|"&amp;$C204&amp;"|",'_bk 0830-1834 📚 Bộ câu hỏi'!$M$13:$M1000,0)),"Có")="Không","Không",IF(IFERROR(INDEX('_bk 0830-1834 📚 Bộ câu hỏi'!$A$13:$A1000,MATCH($B204&amp;"|"&amp;$C204&amp;"|"&amp;$D204,'_bk 0830-1834 📚 Bộ câu hỏi'!$M$13:$M1000,0)),"Có")="Không","Không","Có")))))</f>
        <v>Có</v>
      </c>
      <c r="M204" s="29" t="str">
        <f t="shared" si="1"/>
        <v>Quản lý|Thương mại &amp; Dịch vụ|QH</v>
      </c>
    </row>
    <row r="205">
      <c r="A205" s="23" t="s">
        <v>71</v>
      </c>
      <c r="B205" s="26" t="s">
        <v>409</v>
      </c>
      <c r="C205" s="26" t="s">
        <v>288</v>
      </c>
      <c r="D205" s="26" t="s">
        <v>946</v>
      </c>
      <c r="E205" s="26" t="s">
        <v>1585</v>
      </c>
      <c r="F205" s="26" t="s">
        <v>196</v>
      </c>
      <c r="G205" s="26" t="s">
        <v>956</v>
      </c>
      <c r="H205" s="26" t="s">
        <v>957</v>
      </c>
      <c r="I205" s="26" t="s">
        <v>355</v>
      </c>
      <c r="J205" s="23">
        <v>6.0</v>
      </c>
      <c r="K205" s="29"/>
      <c r="L205" s="41" t="str">
        <f t="array" ref="L205">IF($B205="","",IF($A205&lt;&gt;"Có","Không",IF($G205="","Có",IF(IFERROR(INDEX('_bk 0830-1834 📚 Bộ câu hỏi'!$A$13:$A1000,MATCH($B205&amp;"|"&amp;$C205&amp;"|",'_bk 0830-1834 📚 Bộ câu hỏi'!$M$13:$M1000,0)),"Có")="Không","Không",IF(IFERROR(INDEX('_bk 0830-1834 📚 Bộ câu hỏi'!$A$13:$A1000,MATCH($B205&amp;"|"&amp;$C205&amp;"|"&amp;$D205,'_bk 0830-1834 📚 Bộ câu hỏi'!$M$13:$M1000,0)),"Có")="Không","Không","Có")))))</f>
        <v>Có</v>
      </c>
      <c r="M205" s="29" t="str">
        <f t="shared" si="1"/>
        <v>Quản lý|Thương mại &amp; Dịch vụ|QH</v>
      </c>
    </row>
    <row r="206">
      <c r="A206" s="23" t="s">
        <v>71</v>
      </c>
      <c r="B206" s="26" t="s">
        <v>409</v>
      </c>
      <c r="C206" s="26" t="s">
        <v>288</v>
      </c>
      <c r="D206" s="26" t="s">
        <v>958</v>
      </c>
      <c r="E206" s="26" t="s">
        <v>1586</v>
      </c>
      <c r="F206" s="26" t="s">
        <v>196</v>
      </c>
      <c r="G206" s="26" t="s">
        <v>960</v>
      </c>
      <c r="H206" s="26" t="s">
        <v>961</v>
      </c>
      <c r="I206" s="26" t="s">
        <v>355</v>
      </c>
      <c r="J206" s="23">
        <v>3.0</v>
      </c>
      <c r="K206" s="29"/>
      <c r="L206" s="41" t="str">
        <f t="array" ref="L206">IF($B206="","",IF($A206&lt;&gt;"Có","Không",IF($G206="","Có",IF(IFERROR(INDEX('_bk 0830-1834 📚 Bộ câu hỏi'!$A$13:$A1000,MATCH($B206&amp;"|"&amp;$C206&amp;"|",'_bk 0830-1834 📚 Bộ câu hỏi'!$M$13:$M1000,0)),"Có")="Không","Không",IF(IFERROR(INDEX('_bk 0830-1834 📚 Bộ câu hỏi'!$A$13:$A1000,MATCH($B206&amp;"|"&amp;$C206&amp;"|"&amp;$D206,'_bk 0830-1834 📚 Bộ câu hỏi'!$M$13:$M1000,0)),"Có")="Không","Không","Có")))))</f>
        <v>Có</v>
      </c>
      <c r="M206" s="29" t="str">
        <f t="shared" si="1"/>
        <v>Quản lý|Thương mại &amp; Dịch vụ|QK</v>
      </c>
    </row>
    <row r="207">
      <c r="A207" s="23" t="s">
        <v>71</v>
      </c>
      <c r="B207" s="26" t="s">
        <v>409</v>
      </c>
      <c r="C207" s="26" t="s">
        <v>288</v>
      </c>
      <c r="D207" s="26" t="s">
        <v>958</v>
      </c>
      <c r="E207" s="26" t="s">
        <v>1586</v>
      </c>
      <c r="F207" s="26" t="s">
        <v>196</v>
      </c>
      <c r="G207" s="26" t="s">
        <v>962</v>
      </c>
      <c r="H207" s="26" t="s">
        <v>963</v>
      </c>
      <c r="I207" s="26" t="s">
        <v>355</v>
      </c>
      <c r="J207" s="23">
        <v>3.0</v>
      </c>
      <c r="K207" s="29"/>
      <c r="L207" s="41" t="str">
        <f t="array" ref="L207">IF($B207="","",IF($A207&lt;&gt;"Có","Không",IF($G207="","Có",IF(IFERROR(INDEX('_bk 0830-1834 📚 Bộ câu hỏi'!$A$13:$A1000,MATCH($B207&amp;"|"&amp;$C207&amp;"|",'_bk 0830-1834 📚 Bộ câu hỏi'!$M$13:$M1000,0)),"Có")="Không","Không",IF(IFERROR(INDEX('_bk 0830-1834 📚 Bộ câu hỏi'!$A$13:$A1000,MATCH($B207&amp;"|"&amp;$C207&amp;"|"&amp;$D207,'_bk 0830-1834 📚 Bộ câu hỏi'!$M$13:$M1000,0)),"Có")="Không","Không","Có")))))</f>
        <v>Có</v>
      </c>
      <c r="M207" s="29" t="str">
        <f t="shared" si="1"/>
        <v>Quản lý|Thương mại &amp; Dịch vụ|QK</v>
      </c>
    </row>
    <row r="208">
      <c r="A208" s="23" t="s">
        <v>71</v>
      </c>
      <c r="B208" s="26" t="s">
        <v>409</v>
      </c>
      <c r="C208" s="26" t="s">
        <v>288</v>
      </c>
      <c r="D208" s="26" t="s">
        <v>958</v>
      </c>
      <c r="E208" s="26" t="s">
        <v>1586</v>
      </c>
      <c r="F208" s="26" t="s">
        <v>196</v>
      </c>
      <c r="G208" s="26" t="s">
        <v>964</v>
      </c>
      <c r="H208" s="26" t="s">
        <v>965</v>
      </c>
      <c r="I208" s="26" t="s">
        <v>355</v>
      </c>
      <c r="J208" s="23">
        <v>3.0</v>
      </c>
      <c r="K208" s="29"/>
      <c r="L208" s="41" t="str">
        <f t="array" ref="L208">IF($B208="","",IF($A208&lt;&gt;"Có","Không",IF($G208="","Có",IF(IFERROR(INDEX('_bk 0830-1834 📚 Bộ câu hỏi'!$A$13:$A1000,MATCH($B208&amp;"|"&amp;$C208&amp;"|",'_bk 0830-1834 📚 Bộ câu hỏi'!$M$13:$M1000,0)),"Có")="Không","Không",IF(IFERROR(INDEX('_bk 0830-1834 📚 Bộ câu hỏi'!$A$13:$A1000,MATCH($B208&amp;"|"&amp;$C208&amp;"|"&amp;$D208,'_bk 0830-1834 📚 Bộ câu hỏi'!$M$13:$M1000,0)),"Có")="Không","Không","Có")))))</f>
        <v>Có</v>
      </c>
      <c r="M208" s="29" t="str">
        <f t="shared" si="1"/>
        <v>Quản lý|Thương mại &amp; Dịch vụ|QK</v>
      </c>
    </row>
    <row r="209">
      <c r="A209" s="23" t="s">
        <v>71</v>
      </c>
      <c r="B209" s="26" t="s">
        <v>409</v>
      </c>
      <c r="C209" s="26" t="s">
        <v>288</v>
      </c>
      <c r="D209" s="26" t="s">
        <v>958</v>
      </c>
      <c r="E209" s="26" t="s">
        <v>1586</v>
      </c>
      <c r="F209" s="26" t="s">
        <v>196</v>
      </c>
      <c r="G209" s="26" t="s">
        <v>966</v>
      </c>
      <c r="H209" s="26" t="s">
        <v>967</v>
      </c>
      <c r="I209" s="26" t="s">
        <v>355</v>
      </c>
      <c r="J209" s="23">
        <v>4.0</v>
      </c>
      <c r="K209" s="29"/>
      <c r="L209" s="41" t="str">
        <f t="array" ref="L209">IF($B209="","",IF($A209&lt;&gt;"Có","Không",IF($G209="","Có",IF(IFERROR(INDEX('_bk 0830-1834 📚 Bộ câu hỏi'!$A$13:$A1000,MATCH($B209&amp;"|"&amp;$C209&amp;"|",'_bk 0830-1834 📚 Bộ câu hỏi'!$M$13:$M1000,0)),"Có")="Không","Không",IF(IFERROR(INDEX('_bk 0830-1834 📚 Bộ câu hỏi'!$A$13:$A1000,MATCH($B209&amp;"|"&amp;$C209&amp;"|"&amp;$D209,'_bk 0830-1834 📚 Bộ câu hỏi'!$M$13:$M1000,0)),"Có")="Không","Không","Có")))))</f>
        <v>Có</v>
      </c>
      <c r="M209" s="29" t="str">
        <f t="shared" si="1"/>
        <v>Quản lý|Thương mại &amp; Dịch vụ|QK</v>
      </c>
    </row>
    <row r="210">
      <c r="A210" s="23" t="s">
        <v>71</v>
      </c>
      <c r="B210" s="26" t="s">
        <v>409</v>
      </c>
      <c r="C210" s="26" t="s">
        <v>288</v>
      </c>
      <c r="D210" s="26" t="s">
        <v>958</v>
      </c>
      <c r="E210" s="26" t="s">
        <v>1586</v>
      </c>
      <c r="F210" s="26" t="s">
        <v>196</v>
      </c>
      <c r="G210" s="26" t="s">
        <v>968</v>
      </c>
      <c r="H210" s="26" t="s">
        <v>969</v>
      </c>
      <c r="I210" s="26" t="s">
        <v>355</v>
      </c>
      <c r="J210" s="23">
        <v>4.0</v>
      </c>
      <c r="K210" s="29"/>
      <c r="L210" s="41" t="str">
        <f t="array" ref="L210">IF($B210="","",IF($A210&lt;&gt;"Có","Không",IF($G210="","Có",IF(IFERROR(INDEX('_bk 0830-1834 📚 Bộ câu hỏi'!$A$13:$A1000,MATCH($B210&amp;"|"&amp;$C210&amp;"|",'_bk 0830-1834 📚 Bộ câu hỏi'!$M$13:$M1000,0)),"Có")="Không","Không",IF(IFERROR(INDEX('_bk 0830-1834 📚 Bộ câu hỏi'!$A$13:$A1000,MATCH($B210&amp;"|"&amp;$C210&amp;"|"&amp;$D210,'_bk 0830-1834 📚 Bộ câu hỏi'!$M$13:$M1000,0)),"Có")="Không","Không","Có")))))</f>
        <v>Có</v>
      </c>
      <c r="M210" s="29" t="str">
        <f t="shared" si="1"/>
        <v>Quản lý|Thương mại &amp; Dịch vụ|QK</v>
      </c>
    </row>
    <row r="211">
      <c r="A211" s="23" t="s">
        <v>71</v>
      </c>
      <c r="B211" s="26" t="s">
        <v>409</v>
      </c>
      <c r="C211" s="26" t="s">
        <v>288</v>
      </c>
      <c r="D211" s="26" t="s">
        <v>958</v>
      </c>
      <c r="E211" s="26" t="s">
        <v>1586</v>
      </c>
      <c r="F211" s="26" t="s">
        <v>196</v>
      </c>
      <c r="G211" s="26" t="s">
        <v>970</v>
      </c>
      <c r="H211" s="26" t="s">
        <v>971</v>
      </c>
      <c r="I211" s="26" t="s">
        <v>355</v>
      </c>
      <c r="J211" s="23">
        <v>5.0</v>
      </c>
      <c r="K211" s="29"/>
      <c r="L211" s="41" t="str">
        <f t="array" ref="L211">IF($B211="","",IF($A211&lt;&gt;"Có","Không",IF($G211="","Có",IF(IFERROR(INDEX('_bk 0830-1834 📚 Bộ câu hỏi'!$A$13:$A1000,MATCH($B211&amp;"|"&amp;$C211&amp;"|",'_bk 0830-1834 📚 Bộ câu hỏi'!$M$13:$M1000,0)),"Có")="Không","Không",IF(IFERROR(INDEX('_bk 0830-1834 📚 Bộ câu hỏi'!$A$13:$A1000,MATCH($B211&amp;"|"&amp;$C211&amp;"|"&amp;$D211,'_bk 0830-1834 📚 Bộ câu hỏi'!$M$13:$M1000,0)),"Có")="Không","Không","Có")))))</f>
        <v>Có</v>
      </c>
      <c r="M211" s="29" t="str">
        <f t="shared" si="1"/>
        <v>Quản lý|Thương mại &amp; Dịch vụ|QK</v>
      </c>
    </row>
    <row r="212">
      <c r="A212" s="23" t="s">
        <v>71</v>
      </c>
      <c r="B212" s="26" t="s">
        <v>409</v>
      </c>
      <c r="C212" s="26" t="s">
        <v>288</v>
      </c>
      <c r="D212" s="26" t="s">
        <v>958</v>
      </c>
      <c r="E212" s="26" t="s">
        <v>1586</v>
      </c>
      <c r="F212" s="26" t="s">
        <v>196</v>
      </c>
      <c r="G212" s="26" t="s">
        <v>973</v>
      </c>
      <c r="H212" s="26" t="s">
        <v>974</v>
      </c>
      <c r="I212" s="26" t="s">
        <v>355</v>
      </c>
      <c r="J212" s="23">
        <v>6.0</v>
      </c>
      <c r="K212" s="29"/>
      <c r="L212" s="41" t="str">
        <f t="array" ref="L212">IF($B212="","",IF($A212&lt;&gt;"Có","Không",IF($G212="","Có",IF(IFERROR(INDEX('_bk 0830-1834 📚 Bộ câu hỏi'!$A$13:$A1000,MATCH($B212&amp;"|"&amp;$C212&amp;"|",'_bk 0830-1834 📚 Bộ câu hỏi'!$M$13:$M1000,0)),"Có")="Không","Không",IF(IFERROR(INDEX('_bk 0830-1834 📚 Bộ câu hỏi'!$A$13:$A1000,MATCH($B212&amp;"|"&amp;$C212&amp;"|"&amp;$D212,'_bk 0830-1834 📚 Bộ câu hỏi'!$M$13:$M1000,0)),"Có")="Không","Không","Có")))))</f>
        <v>Có</v>
      </c>
      <c r="M212" s="29" t="str">
        <f t="shared" si="1"/>
        <v>Quản lý|Thương mại &amp; Dịch vụ|QK</v>
      </c>
    </row>
    <row r="213">
      <c r="A213" s="23" t="s">
        <v>71</v>
      </c>
      <c r="B213" s="26" t="s">
        <v>1162</v>
      </c>
      <c r="C213" s="26" t="s">
        <v>331</v>
      </c>
      <c r="D213" s="26" t="s">
        <v>1094</v>
      </c>
      <c r="E213" s="26" t="s">
        <v>1588</v>
      </c>
      <c r="F213" s="26" t="s">
        <v>196</v>
      </c>
      <c r="G213" s="26" t="s">
        <v>1096</v>
      </c>
      <c r="H213" s="26" t="s">
        <v>1097</v>
      </c>
      <c r="I213" s="26" t="s">
        <v>726</v>
      </c>
      <c r="J213" s="132"/>
      <c r="K213" s="29"/>
      <c r="L213" s="41" t="str">
        <f t="array" ref="L213">IF($B213="","",IF($A213&lt;&gt;"Có","Không",IF($G213="","Có",IF(IFERROR(INDEX('_bk 0830-1834 📚 Bộ câu hỏi'!$A$13:$A1000,MATCH($B213&amp;"|"&amp;$C213&amp;"|",'_bk 0830-1834 📚 Bộ câu hỏi'!$M$13:$M1000,0)),"Có")="Không","Không",IF(IFERROR(INDEX('_bk 0830-1834 📚 Bộ câu hỏi'!$A$13:$A1000,MATCH($B213&amp;"|"&amp;$C213&amp;"|"&amp;$D213,'_bk 0830-1834 📚 Bộ câu hỏi'!$M$13:$M1000,0)),"Có")="Không","Không","Có")))))</f>
        <v>Có</v>
      </c>
      <c r="M213" s="29" t="str">
        <f t="shared" si="1"/>
        <v>Chuyên môn|Nhân sự - Hành chính - Pháp chế|N1</v>
      </c>
    </row>
    <row r="214">
      <c r="A214" s="23" t="s">
        <v>71</v>
      </c>
      <c r="B214" s="26" t="s">
        <v>1162</v>
      </c>
      <c r="C214" s="26" t="s">
        <v>331</v>
      </c>
      <c r="D214" s="26" t="s">
        <v>1094</v>
      </c>
      <c r="E214" s="26" t="s">
        <v>1588</v>
      </c>
      <c r="F214" s="26" t="s">
        <v>196</v>
      </c>
      <c r="G214" s="26" t="s">
        <v>1098</v>
      </c>
      <c r="H214" s="26" t="s">
        <v>1099</v>
      </c>
      <c r="I214" s="26" t="s">
        <v>726</v>
      </c>
      <c r="J214" s="132"/>
      <c r="K214" s="29"/>
      <c r="L214" s="41" t="str">
        <f t="array" ref="L214">IF($B214="","",IF($A214&lt;&gt;"Có","Không",IF($G214="","Có",IF(IFERROR(INDEX('_bk 0830-1834 📚 Bộ câu hỏi'!$A$13:$A1000,MATCH($B214&amp;"|"&amp;$C214&amp;"|",'_bk 0830-1834 📚 Bộ câu hỏi'!$M$13:$M1000,0)),"Có")="Không","Không",IF(IFERROR(INDEX('_bk 0830-1834 📚 Bộ câu hỏi'!$A$13:$A1000,MATCH($B214&amp;"|"&amp;$C214&amp;"|"&amp;$D214,'_bk 0830-1834 📚 Bộ câu hỏi'!$M$13:$M1000,0)),"Có")="Không","Không","Có")))))</f>
        <v>Có</v>
      </c>
      <c r="M214" s="29" t="str">
        <f t="shared" si="1"/>
        <v>Chuyên môn|Nhân sự - Hành chính - Pháp chế|N1</v>
      </c>
    </row>
    <row r="215">
      <c r="A215" s="23" t="s">
        <v>71</v>
      </c>
      <c r="B215" s="26" t="s">
        <v>1162</v>
      </c>
      <c r="C215" s="26" t="s">
        <v>331</v>
      </c>
      <c r="D215" s="26" t="s">
        <v>1094</v>
      </c>
      <c r="E215" s="26" t="s">
        <v>1588</v>
      </c>
      <c r="F215" s="26" t="s">
        <v>196</v>
      </c>
      <c r="G215" s="26" t="s">
        <v>1100</v>
      </c>
      <c r="H215" s="26" t="s">
        <v>1101</v>
      </c>
      <c r="I215" s="26" t="s">
        <v>726</v>
      </c>
      <c r="J215" s="132"/>
      <c r="K215" s="29"/>
      <c r="L215" s="41" t="str">
        <f t="array" ref="L215">IF($B215="","",IF($A215&lt;&gt;"Có","Không",IF($G215="","Có",IF(IFERROR(INDEX('_bk 0830-1834 📚 Bộ câu hỏi'!$A$13:$A1000,MATCH($B215&amp;"|"&amp;$C215&amp;"|",'_bk 0830-1834 📚 Bộ câu hỏi'!$M$13:$M1000,0)),"Có")="Không","Không",IF(IFERROR(INDEX('_bk 0830-1834 📚 Bộ câu hỏi'!$A$13:$A1000,MATCH($B215&amp;"|"&amp;$C215&amp;"|"&amp;$D215,'_bk 0830-1834 📚 Bộ câu hỏi'!$M$13:$M1000,0)),"Có")="Không","Không","Có")))))</f>
        <v>Có</v>
      </c>
      <c r="M215" s="29" t="str">
        <f t="shared" si="1"/>
        <v>Chuyên môn|Nhân sự - Hành chính - Pháp chế|N1</v>
      </c>
    </row>
    <row r="216">
      <c r="A216" s="23" t="s">
        <v>71</v>
      </c>
      <c r="B216" s="26" t="s">
        <v>1162</v>
      </c>
      <c r="C216" s="26" t="s">
        <v>331</v>
      </c>
      <c r="D216" s="26" t="s">
        <v>1094</v>
      </c>
      <c r="E216" s="26" t="s">
        <v>1588</v>
      </c>
      <c r="F216" s="26" t="s">
        <v>196</v>
      </c>
      <c r="G216" s="26" t="s">
        <v>1102</v>
      </c>
      <c r="H216" s="26" t="s">
        <v>1103</v>
      </c>
      <c r="I216" s="26" t="s">
        <v>726</v>
      </c>
      <c r="J216" s="132"/>
      <c r="K216" s="29"/>
      <c r="L216" s="41" t="str">
        <f t="array" ref="L216">IF($B216="","",IF($A216&lt;&gt;"Có","Không",IF($G216="","Có",IF(IFERROR(INDEX('_bk 0830-1834 📚 Bộ câu hỏi'!$A$13:$A1000,MATCH($B216&amp;"|"&amp;$C216&amp;"|",'_bk 0830-1834 📚 Bộ câu hỏi'!$M$13:$M1000,0)),"Có")="Không","Không",IF(IFERROR(INDEX('_bk 0830-1834 📚 Bộ câu hỏi'!$A$13:$A1000,MATCH($B216&amp;"|"&amp;$C216&amp;"|"&amp;$D216,'_bk 0830-1834 📚 Bộ câu hỏi'!$M$13:$M1000,0)),"Có")="Không","Không","Có")))))</f>
        <v>Có</v>
      </c>
      <c r="M216" s="29" t="str">
        <f t="shared" si="1"/>
        <v>Chuyên môn|Nhân sự - Hành chính - Pháp chế|N1</v>
      </c>
    </row>
    <row r="217">
      <c r="A217" s="23" t="s">
        <v>71</v>
      </c>
      <c r="B217" s="26" t="s">
        <v>1162</v>
      </c>
      <c r="C217" s="26" t="s">
        <v>331</v>
      </c>
      <c r="D217" s="26" t="s">
        <v>1094</v>
      </c>
      <c r="E217" s="26" t="s">
        <v>1588</v>
      </c>
      <c r="F217" s="26" t="s">
        <v>196</v>
      </c>
      <c r="G217" s="26" t="s">
        <v>1104</v>
      </c>
      <c r="H217" s="26" t="s">
        <v>1105</v>
      </c>
      <c r="I217" s="26" t="s">
        <v>726</v>
      </c>
      <c r="J217" s="132"/>
      <c r="K217" s="29"/>
      <c r="L217" s="41" t="str">
        <f t="array" ref="L217">IF($B217="","",IF($A217&lt;&gt;"Có","Không",IF($G217="","Có",IF(IFERROR(INDEX('_bk 0830-1834 📚 Bộ câu hỏi'!$A$13:$A1000,MATCH($B217&amp;"|"&amp;$C217&amp;"|",'_bk 0830-1834 📚 Bộ câu hỏi'!$M$13:$M1000,0)),"Có")="Không","Không",IF(IFERROR(INDEX('_bk 0830-1834 📚 Bộ câu hỏi'!$A$13:$A1000,MATCH($B217&amp;"|"&amp;$C217&amp;"|"&amp;$D217,'_bk 0830-1834 📚 Bộ câu hỏi'!$M$13:$M1000,0)),"Có")="Không","Không","Có")))))</f>
        <v>Có</v>
      </c>
      <c r="M217" s="29" t="str">
        <f t="shared" si="1"/>
        <v>Chuyên môn|Nhân sự - Hành chính - Pháp chế|N1</v>
      </c>
    </row>
    <row r="218">
      <c r="A218" s="23" t="s">
        <v>71</v>
      </c>
      <c r="B218" s="26" t="s">
        <v>1162</v>
      </c>
      <c r="C218" s="26" t="s">
        <v>331</v>
      </c>
      <c r="D218" s="26" t="s">
        <v>1106</v>
      </c>
      <c r="E218" s="26" t="s">
        <v>1591</v>
      </c>
      <c r="F218" s="26" t="s">
        <v>196</v>
      </c>
      <c r="G218" s="26" t="s">
        <v>1108</v>
      </c>
      <c r="H218" s="26" t="s">
        <v>1109</v>
      </c>
      <c r="I218" s="26" t="s">
        <v>726</v>
      </c>
      <c r="J218" s="132"/>
      <c r="K218" s="29"/>
      <c r="L218" s="41" t="str">
        <f t="array" ref="L218">IF($B218="","",IF($A218&lt;&gt;"Có","Không",IF($G218="","Có",IF(IFERROR(INDEX('_bk 0830-1834 📚 Bộ câu hỏi'!$A$13:$A1000,MATCH($B218&amp;"|"&amp;$C218&amp;"|",'_bk 0830-1834 📚 Bộ câu hỏi'!$M$13:$M1000,0)),"Có")="Không","Không",IF(IFERROR(INDEX('_bk 0830-1834 📚 Bộ câu hỏi'!$A$13:$A1000,MATCH($B218&amp;"|"&amp;$C218&amp;"|"&amp;$D218,'_bk 0830-1834 📚 Bộ câu hỏi'!$M$13:$M1000,0)),"Có")="Không","Không","Có")))))</f>
        <v>Có</v>
      </c>
      <c r="M218" s="29" t="str">
        <f t="shared" si="1"/>
        <v>Chuyên môn|Nhân sự - Hành chính - Pháp chế|N2</v>
      </c>
    </row>
    <row r="219">
      <c r="A219" s="23" t="s">
        <v>71</v>
      </c>
      <c r="B219" s="26" t="s">
        <v>1162</v>
      </c>
      <c r="C219" s="26" t="s">
        <v>331</v>
      </c>
      <c r="D219" s="26" t="s">
        <v>1106</v>
      </c>
      <c r="E219" s="26" t="s">
        <v>1591</v>
      </c>
      <c r="F219" s="26" t="s">
        <v>196</v>
      </c>
      <c r="G219" s="26" t="s">
        <v>1110</v>
      </c>
      <c r="H219" s="26" t="s">
        <v>1111</v>
      </c>
      <c r="I219" s="26" t="s">
        <v>726</v>
      </c>
      <c r="J219" s="132"/>
      <c r="K219" s="29"/>
      <c r="L219" s="41" t="str">
        <f t="array" ref="L219">IF($B219="","",IF($A219&lt;&gt;"Có","Không",IF($G219="","Có",IF(IFERROR(INDEX('_bk 0830-1834 📚 Bộ câu hỏi'!$A$13:$A1000,MATCH($B219&amp;"|"&amp;$C219&amp;"|",'_bk 0830-1834 📚 Bộ câu hỏi'!$M$13:$M1000,0)),"Có")="Không","Không",IF(IFERROR(INDEX('_bk 0830-1834 📚 Bộ câu hỏi'!$A$13:$A1000,MATCH($B219&amp;"|"&amp;$C219&amp;"|"&amp;$D219,'_bk 0830-1834 📚 Bộ câu hỏi'!$M$13:$M1000,0)),"Có")="Không","Không","Có")))))</f>
        <v>Có</v>
      </c>
      <c r="M219" s="29" t="str">
        <f t="shared" si="1"/>
        <v>Chuyên môn|Nhân sự - Hành chính - Pháp chế|N2</v>
      </c>
    </row>
    <row r="220">
      <c r="A220" s="23" t="s">
        <v>71</v>
      </c>
      <c r="B220" s="26" t="s">
        <v>1162</v>
      </c>
      <c r="C220" s="26" t="s">
        <v>331</v>
      </c>
      <c r="D220" s="26" t="s">
        <v>1106</v>
      </c>
      <c r="E220" s="26" t="s">
        <v>1591</v>
      </c>
      <c r="F220" s="26" t="s">
        <v>196</v>
      </c>
      <c r="G220" s="26" t="s">
        <v>1112</v>
      </c>
      <c r="H220" s="26" t="s">
        <v>1113</v>
      </c>
      <c r="I220" s="26" t="s">
        <v>726</v>
      </c>
      <c r="J220" s="132"/>
      <c r="K220" s="29"/>
      <c r="L220" s="41" t="str">
        <f t="array" ref="L220">IF($B220="","",IF($A220&lt;&gt;"Có","Không",IF($G220="","Có",IF(IFERROR(INDEX('_bk 0830-1834 📚 Bộ câu hỏi'!$A$13:$A1000,MATCH($B220&amp;"|"&amp;$C220&amp;"|",'_bk 0830-1834 📚 Bộ câu hỏi'!$M$13:$M1000,0)),"Có")="Không","Không",IF(IFERROR(INDEX('_bk 0830-1834 📚 Bộ câu hỏi'!$A$13:$A1000,MATCH($B220&amp;"|"&amp;$C220&amp;"|"&amp;$D220,'_bk 0830-1834 📚 Bộ câu hỏi'!$M$13:$M1000,0)),"Có")="Không","Không","Có")))))</f>
        <v>Có</v>
      </c>
      <c r="M220" s="29" t="str">
        <f t="shared" si="1"/>
        <v>Chuyên môn|Nhân sự - Hành chính - Pháp chế|N2</v>
      </c>
    </row>
    <row r="221">
      <c r="A221" s="23" t="s">
        <v>71</v>
      </c>
      <c r="B221" s="26" t="s">
        <v>1162</v>
      </c>
      <c r="C221" s="26" t="s">
        <v>331</v>
      </c>
      <c r="D221" s="26" t="s">
        <v>1106</v>
      </c>
      <c r="E221" s="26" t="s">
        <v>1591</v>
      </c>
      <c r="F221" s="26" t="s">
        <v>196</v>
      </c>
      <c r="G221" s="26" t="s">
        <v>1114</v>
      </c>
      <c r="H221" s="26" t="s">
        <v>1115</v>
      </c>
      <c r="I221" s="26" t="s">
        <v>726</v>
      </c>
      <c r="J221" s="132"/>
      <c r="K221" s="29"/>
      <c r="L221" s="41" t="str">
        <f t="array" ref="L221">IF($B221="","",IF($A221&lt;&gt;"Có","Không",IF($G221="","Có",IF(IFERROR(INDEX('_bk 0830-1834 📚 Bộ câu hỏi'!$A$13:$A1000,MATCH($B221&amp;"|"&amp;$C221&amp;"|",'_bk 0830-1834 📚 Bộ câu hỏi'!$M$13:$M1000,0)),"Có")="Không","Không",IF(IFERROR(INDEX('_bk 0830-1834 📚 Bộ câu hỏi'!$A$13:$A1000,MATCH($B221&amp;"|"&amp;$C221&amp;"|"&amp;$D221,'_bk 0830-1834 📚 Bộ câu hỏi'!$M$13:$M1000,0)),"Có")="Không","Không","Có")))))</f>
        <v>Có</v>
      </c>
      <c r="M221" s="29" t="str">
        <f t="shared" si="1"/>
        <v>Chuyên môn|Nhân sự - Hành chính - Pháp chế|N2</v>
      </c>
    </row>
    <row r="222">
      <c r="A222" s="23" t="s">
        <v>71</v>
      </c>
      <c r="B222" s="26" t="s">
        <v>1162</v>
      </c>
      <c r="C222" s="26" t="s">
        <v>331</v>
      </c>
      <c r="D222" s="26" t="s">
        <v>1106</v>
      </c>
      <c r="E222" s="26" t="s">
        <v>1591</v>
      </c>
      <c r="F222" s="26" t="s">
        <v>196</v>
      </c>
      <c r="G222" s="26" t="s">
        <v>1116</v>
      </c>
      <c r="H222" s="26" t="s">
        <v>1117</v>
      </c>
      <c r="I222" s="26" t="s">
        <v>726</v>
      </c>
      <c r="J222" s="132"/>
      <c r="K222" s="29"/>
      <c r="L222" s="41" t="str">
        <f t="array" ref="L222">IF($B222="","",IF($A222&lt;&gt;"Có","Không",IF($G222="","Có",IF(IFERROR(INDEX('_bk 0830-1834 📚 Bộ câu hỏi'!$A$13:$A1000,MATCH($B222&amp;"|"&amp;$C222&amp;"|",'_bk 0830-1834 📚 Bộ câu hỏi'!$M$13:$M1000,0)),"Có")="Không","Không",IF(IFERROR(INDEX('_bk 0830-1834 📚 Bộ câu hỏi'!$A$13:$A1000,MATCH($B222&amp;"|"&amp;$C222&amp;"|"&amp;$D222,'_bk 0830-1834 📚 Bộ câu hỏi'!$M$13:$M1000,0)),"Có")="Không","Không","Có")))))</f>
        <v>Có</v>
      </c>
      <c r="M222" s="29" t="str">
        <f t="shared" si="1"/>
        <v>Chuyên môn|Nhân sự - Hành chính - Pháp chế|N2</v>
      </c>
    </row>
    <row r="223">
      <c r="A223" s="23" t="s">
        <v>71</v>
      </c>
      <c r="B223" s="26" t="s">
        <v>1162</v>
      </c>
      <c r="C223" s="26" t="s">
        <v>331</v>
      </c>
      <c r="D223" s="26" t="s">
        <v>1118</v>
      </c>
      <c r="E223" s="26" t="s">
        <v>1592</v>
      </c>
      <c r="F223" s="26" t="s">
        <v>196</v>
      </c>
      <c r="G223" s="26" t="s">
        <v>1122</v>
      </c>
      <c r="H223" s="26" t="s">
        <v>1123</v>
      </c>
      <c r="I223" s="26" t="s">
        <v>726</v>
      </c>
      <c r="J223" s="132"/>
      <c r="K223" s="29"/>
      <c r="L223" s="41" t="str">
        <f t="array" ref="L223">IF($B223="","",IF($A223&lt;&gt;"Có","Không",IF($G223="","Có",IF(IFERROR(INDEX('_bk 0830-1834 📚 Bộ câu hỏi'!$A$13:$A1000,MATCH($B223&amp;"|"&amp;$C223&amp;"|",'_bk 0830-1834 📚 Bộ câu hỏi'!$M$13:$M1000,0)),"Có")="Không","Không",IF(IFERROR(INDEX('_bk 0830-1834 📚 Bộ câu hỏi'!$A$13:$A1000,MATCH($B223&amp;"|"&amp;$C223&amp;"|"&amp;$D223,'_bk 0830-1834 📚 Bộ câu hỏi'!$M$13:$M1000,0)),"Có")="Không","Không","Có")))))</f>
        <v>Có</v>
      </c>
      <c r="M223" s="29" t="str">
        <f t="shared" si="1"/>
        <v>Chuyên môn|Nhân sự - Hành chính - Pháp chế|N3</v>
      </c>
    </row>
    <row r="224">
      <c r="A224" s="23" t="s">
        <v>71</v>
      </c>
      <c r="B224" s="26" t="s">
        <v>1162</v>
      </c>
      <c r="C224" s="26" t="s">
        <v>331</v>
      </c>
      <c r="D224" s="26" t="s">
        <v>1118</v>
      </c>
      <c r="E224" s="26" t="s">
        <v>1592</v>
      </c>
      <c r="F224" s="26" t="s">
        <v>196</v>
      </c>
      <c r="G224" s="26" t="s">
        <v>1124</v>
      </c>
      <c r="H224" s="26" t="s">
        <v>1125</v>
      </c>
      <c r="I224" s="26" t="s">
        <v>726</v>
      </c>
      <c r="J224" s="132"/>
      <c r="K224" s="29"/>
      <c r="L224" s="41" t="str">
        <f t="array" ref="L224">IF($B224="","",IF($A224&lt;&gt;"Có","Không",IF($G224="","Có",IF(IFERROR(INDEX('_bk 0830-1834 📚 Bộ câu hỏi'!$A$13:$A1000,MATCH($B224&amp;"|"&amp;$C224&amp;"|",'_bk 0830-1834 📚 Bộ câu hỏi'!$M$13:$M1000,0)),"Có")="Không","Không",IF(IFERROR(INDEX('_bk 0830-1834 📚 Bộ câu hỏi'!$A$13:$A1000,MATCH($B224&amp;"|"&amp;$C224&amp;"|"&amp;$D224,'_bk 0830-1834 📚 Bộ câu hỏi'!$M$13:$M1000,0)),"Có")="Không","Không","Có")))))</f>
        <v>Có</v>
      </c>
      <c r="M224" s="29" t="str">
        <f t="shared" si="1"/>
        <v>Chuyên môn|Nhân sự - Hành chính - Pháp chế|N3</v>
      </c>
    </row>
    <row r="225">
      <c r="A225" s="23" t="s">
        <v>71</v>
      </c>
      <c r="B225" s="26" t="s">
        <v>1162</v>
      </c>
      <c r="C225" s="26" t="s">
        <v>331</v>
      </c>
      <c r="D225" s="26" t="s">
        <v>1118</v>
      </c>
      <c r="E225" s="26" t="s">
        <v>1592</v>
      </c>
      <c r="F225" s="26" t="s">
        <v>196</v>
      </c>
      <c r="G225" s="26" t="s">
        <v>1126</v>
      </c>
      <c r="H225" s="26" t="s">
        <v>1127</v>
      </c>
      <c r="I225" s="26" t="s">
        <v>726</v>
      </c>
      <c r="J225" s="132"/>
      <c r="K225" s="29"/>
      <c r="L225" s="41" t="str">
        <f t="array" ref="L225">IF($B225="","",IF($A225&lt;&gt;"Có","Không",IF($G225="","Có",IF(IFERROR(INDEX('_bk 0830-1834 📚 Bộ câu hỏi'!$A$13:$A1000,MATCH($B225&amp;"|"&amp;$C225&amp;"|",'_bk 0830-1834 📚 Bộ câu hỏi'!$M$13:$M1000,0)),"Có")="Không","Không",IF(IFERROR(INDEX('_bk 0830-1834 📚 Bộ câu hỏi'!$A$13:$A1000,MATCH($B225&amp;"|"&amp;$C225&amp;"|"&amp;$D225,'_bk 0830-1834 📚 Bộ câu hỏi'!$M$13:$M1000,0)),"Có")="Không","Không","Có")))))</f>
        <v>Có</v>
      </c>
      <c r="M225" s="29" t="str">
        <f t="shared" si="1"/>
        <v>Chuyên môn|Nhân sự - Hành chính - Pháp chế|N3</v>
      </c>
    </row>
    <row r="226">
      <c r="A226" s="23" t="s">
        <v>71</v>
      </c>
      <c r="B226" s="26" t="s">
        <v>1162</v>
      </c>
      <c r="C226" s="26" t="s">
        <v>331</v>
      </c>
      <c r="D226" s="26" t="s">
        <v>1118</v>
      </c>
      <c r="E226" s="26" t="s">
        <v>1592</v>
      </c>
      <c r="F226" s="26" t="s">
        <v>196</v>
      </c>
      <c r="G226" s="26" t="s">
        <v>1128</v>
      </c>
      <c r="H226" s="26" t="s">
        <v>1129</v>
      </c>
      <c r="I226" s="26" t="s">
        <v>726</v>
      </c>
      <c r="J226" s="132"/>
      <c r="K226" s="29"/>
      <c r="L226" s="41" t="str">
        <f t="array" ref="L226">IF($B226="","",IF($A226&lt;&gt;"Có","Không",IF($G226="","Có",IF(IFERROR(INDEX('_bk 0830-1834 📚 Bộ câu hỏi'!$A$13:$A1000,MATCH($B226&amp;"|"&amp;$C226&amp;"|",'_bk 0830-1834 📚 Bộ câu hỏi'!$M$13:$M1000,0)),"Có")="Không","Không",IF(IFERROR(INDEX('_bk 0830-1834 📚 Bộ câu hỏi'!$A$13:$A1000,MATCH($B226&amp;"|"&amp;$C226&amp;"|"&amp;$D226,'_bk 0830-1834 📚 Bộ câu hỏi'!$M$13:$M1000,0)),"Có")="Không","Không","Có")))))</f>
        <v>Có</v>
      </c>
      <c r="M226" s="29" t="str">
        <f t="shared" si="1"/>
        <v>Chuyên môn|Nhân sự - Hành chính - Pháp chế|N3</v>
      </c>
    </row>
    <row r="227">
      <c r="A227" s="23" t="s">
        <v>71</v>
      </c>
      <c r="B227" s="26" t="s">
        <v>1162</v>
      </c>
      <c r="C227" s="26" t="s">
        <v>331</v>
      </c>
      <c r="D227" s="26" t="s">
        <v>1118</v>
      </c>
      <c r="E227" s="26" t="s">
        <v>1592</v>
      </c>
      <c r="F227" s="26" t="s">
        <v>196</v>
      </c>
      <c r="G227" s="26" t="s">
        <v>1130</v>
      </c>
      <c r="H227" s="26" t="s">
        <v>1131</v>
      </c>
      <c r="I227" s="26" t="s">
        <v>726</v>
      </c>
      <c r="J227" s="132"/>
      <c r="K227" s="29"/>
      <c r="L227" s="41" t="str">
        <f t="array" ref="L227">IF($B227="","",IF($A227&lt;&gt;"Có","Không",IF($G227="","Có",IF(IFERROR(INDEX('_bk 0830-1834 📚 Bộ câu hỏi'!$A$13:$A1000,MATCH($B227&amp;"|"&amp;$C227&amp;"|",'_bk 0830-1834 📚 Bộ câu hỏi'!$M$13:$M1000,0)),"Có")="Không","Không",IF(IFERROR(INDEX('_bk 0830-1834 📚 Bộ câu hỏi'!$A$13:$A1000,MATCH($B227&amp;"|"&amp;$C227&amp;"|"&amp;$D227,'_bk 0830-1834 📚 Bộ câu hỏi'!$M$13:$M1000,0)),"Có")="Không","Không","Có")))))</f>
        <v>Có</v>
      </c>
      <c r="M227" s="29" t="str">
        <f t="shared" si="1"/>
        <v>Chuyên môn|Nhân sự - Hành chính - Pháp chế|N3</v>
      </c>
    </row>
    <row r="228">
      <c r="A228" s="23" t="s">
        <v>71</v>
      </c>
      <c r="B228" s="26" t="s">
        <v>1162</v>
      </c>
      <c r="C228" s="26" t="s">
        <v>331</v>
      </c>
      <c r="D228" s="26" t="s">
        <v>1132</v>
      </c>
      <c r="E228" s="26" t="s">
        <v>1593</v>
      </c>
      <c r="F228" s="26" t="s">
        <v>196</v>
      </c>
      <c r="G228" s="26" t="s">
        <v>1134</v>
      </c>
      <c r="H228" s="26" t="s">
        <v>1135</v>
      </c>
      <c r="I228" s="26" t="s">
        <v>726</v>
      </c>
      <c r="J228" s="132"/>
      <c r="K228" s="29"/>
      <c r="L228" s="41" t="str">
        <f t="array" ref="L228">IF($B228="","",IF($A228&lt;&gt;"Có","Không",IF($G228="","Có",IF(IFERROR(INDEX('_bk 0830-1834 📚 Bộ câu hỏi'!$A$13:$A1000,MATCH($B228&amp;"|"&amp;$C228&amp;"|",'_bk 0830-1834 📚 Bộ câu hỏi'!$M$13:$M1000,0)),"Có")="Không","Không",IF(IFERROR(INDEX('_bk 0830-1834 📚 Bộ câu hỏi'!$A$13:$A1000,MATCH($B228&amp;"|"&amp;$C228&amp;"|"&amp;$D228,'_bk 0830-1834 📚 Bộ câu hỏi'!$M$13:$M1000,0)),"Có")="Không","Không","Có")))))</f>
        <v>Có</v>
      </c>
      <c r="M228" s="29" t="str">
        <f t="shared" si="1"/>
        <v>Chuyên môn|Nhân sự - Hành chính - Pháp chế|N4</v>
      </c>
    </row>
    <row r="229">
      <c r="A229" s="23" t="s">
        <v>71</v>
      </c>
      <c r="B229" s="26" t="s">
        <v>1162</v>
      </c>
      <c r="C229" s="26" t="s">
        <v>331</v>
      </c>
      <c r="D229" s="26" t="s">
        <v>1132</v>
      </c>
      <c r="E229" s="26" t="s">
        <v>1593</v>
      </c>
      <c r="F229" s="26" t="s">
        <v>196</v>
      </c>
      <c r="G229" s="26" t="s">
        <v>1136</v>
      </c>
      <c r="H229" s="26" t="s">
        <v>1137</v>
      </c>
      <c r="I229" s="26" t="s">
        <v>726</v>
      </c>
      <c r="J229" s="132"/>
      <c r="K229" s="29"/>
      <c r="L229" s="41" t="str">
        <f t="array" ref="L229">IF($B229="","",IF($A229&lt;&gt;"Có","Không",IF($G229="","Có",IF(IFERROR(INDEX('_bk 0830-1834 📚 Bộ câu hỏi'!$A$13:$A1000,MATCH($B229&amp;"|"&amp;$C229&amp;"|",'_bk 0830-1834 📚 Bộ câu hỏi'!$M$13:$M1000,0)),"Có")="Không","Không",IF(IFERROR(INDEX('_bk 0830-1834 📚 Bộ câu hỏi'!$A$13:$A1000,MATCH($B229&amp;"|"&amp;$C229&amp;"|"&amp;$D229,'_bk 0830-1834 📚 Bộ câu hỏi'!$M$13:$M1000,0)),"Có")="Không","Không","Có")))))</f>
        <v>Có</v>
      </c>
      <c r="M229" s="29" t="str">
        <f t="shared" si="1"/>
        <v>Chuyên môn|Nhân sự - Hành chính - Pháp chế|N4</v>
      </c>
    </row>
    <row r="230">
      <c r="A230" s="23" t="s">
        <v>71</v>
      </c>
      <c r="B230" s="26" t="s">
        <v>1162</v>
      </c>
      <c r="C230" s="26" t="s">
        <v>331</v>
      </c>
      <c r="D230" s="26" t="s">
        <v>1132</v>
      </c>
      <c r="E230" s="26" t="s">
        <v>1593</v>
      </c>
      <c r="F230" s="26" t="s">
        <v>196</v>
      </c>
      <c r="G230" s="26" t="s">
        <v>1138</v>
      </c>
      <c r="H230" s="26" t="s">
        <v>1139</v>
      </c>
      <c r="I230" s="26" t="s">
        <v>726</v>
      </c>
      <c r="J230" s="132"/>
      <c r="K230" s="29"/>
      <c r="L230" s="41" t="str">
        <f t="array" ref="L230">IF($B230="","",IF($A230&lt;&gt;"Có","Không",IF($G230="","Có",IF(IFERROR(INDEX('_bk 0830-1834 📚 Bộ câu hỏi'!$A$13:$A1000,MATCH($B230&amp;"|"&amp;$C230&amp;"|",'_bk 0830-1834 📚 Bộ câu hỏi'!$M$13:$M1000,0)),"Có")="Không","Không",IF(IFERROR(INDEX('_bk 0830-1834 📚 Bộ câu hỏi'!$A$13:$A1000,MATCH($B230&amp;"|"&amp;$C230&amp;"|"&amp;$D230,'_bk 0830-1834 📚 Bộ câu hỏi'!$M$13:$M1000,0)),"Có")="Không","Không","Có")))))</f>
        <v>Có</v>
      </c>
      <c r="M230" s="29" t="str">
        <f t="shared" si="1"/>
        <v>Chuyên môn|Nhân sự - Hành chính - Pháp chế|N4</v>
      </c>
    </row>
    <row r="231">
      <c r="A231" s="23" t="s">
        <v>71</v>
      </c>
      <c r="B231" s="26" t="s">
        <v>1162</v>
      </c>
      <c r="C231" s="26" t="s">
        <v>331</v>
      </c>
      <c r="D231" s="26" t="s">
        <v>1132</v>
      </c>
      <c r="E231" s="26" t="s">
        <v>1593</v>
      </c>
      <c r="F231" s="26" t="s">
        <v>196</v>
      </c>
      <c r="G231" s="26" t="s">
        <v>1140</v>
      </c>
      <c r="H231" s="26" t="s">
        <v>1141</v>
      </c>
      <c r="I231" s="26" t="s">
        <v>726</v>
      </c>
      <c r="J231" s="132"/>
      <c r="K231" s="29"/>
      <c r="L231" s="41" t="str">
        <f t="array" ref="L231">IF($B231="","",IF($A231&lt;&gt;"Có","Không",IF($G231="","Có",IF(IFERROR(INDEX('_bk 0830-1834 📚 Bộ câu hỏi'!$A$13:$A1000,MATCH($B231&amp;"|"&amp;$C231&amp;"|",'_bk 0830-1834 📚 Bộ câu hỏi'!$M$13:$M1000,0)),"Có")="Không","Không",IF(IFERROR(INDEX('_bk 0830-1834 📚 Bộ câu hỏi'!$A$13:$A1000,MATCH($B231&amp;"|"&amp;$C231&amp;"|"&amp;$D231,'_bk 0830-1834 📚 Bộ câu hỏi'!$M$13:$M1000,0)),"Có")="Không","Không","Có")))))</f>
        <v>Có</v>
      </c>
      <c r="M231" s="29" t="str">
        <f t="shared" si="1"/>
        <v>Chuyên môn|Nhân sự - Hành chính - Pháp chế|N4</v>
      </c>
    </row>
    <row r="232">
      <c r="A232" s="23" t="s">
        <v>71</v>
      </c>
      <c r="B232" s="26" t="s">
        <v>1162</v>
      </c>
      <c r="C232" s="26" t="s">
        <v>331</v>
      </c>
      <c r="D232" s="26" t="s">
        <v>1132</v>
      </c>
      <c r="E232" s="26" t="s">
        <v>1593</v>
      </c>
      <c r="F232" s="26" t="s">
        <v>196</v>
      </c>
      <c r="G232" s="26" t="s">
        <v>1142</v>
      </c>
      <c r="H232" s="26" t="s">
        <v>1143</v>
      </c>
      <c r="I232" s="26" t="s">
        <v>726</v>
      </c>
      <c r="J232" s="132"/>
      <c r="K232" s="29"/>
      <c r="L232" s="41" t="str">
        <f t="array" ref="L232">IF($B232="","",IF($A232&lt;&gt;"Có","Không",IF($G232="","Có",IF(IFERROR(INDEX('_bk 0830-1834 📚 Bộ câu hỏi'!$A$13:$A1000,MATCH($B232&amp;"|"&amp;$C232&amp;"|",'_bk 0830-1834 📚 Bộ câu hỏi'!$M$13:$M1000,0)),"Có")="Không","Không",IF(IFERROR(INDEX('_bk 0830-1834 📚 Bộ câu hỏi'!$A$13:$A1000,MATCH($B232&amp;"|"&amp;$C232&amp;"|"&amp;$D232,'_bk 0830-1834 📚 Bộ câu hỏi'!$M$13:$M1000,0)),"Có")="Không","Không","Có")))))</f>
        <v>Có</v>
      </c>
      <c r="M232" s="29" t="str">
        <f t="shared" si="1"/>
        <v>Chuyên môn|Nhân sự - Hành chính - Pháp chế|N4</v>
      </c>
    </row>
    <row r="233">
      <c r="A233" s="23" t="s">
        <v>71</v>
      </c>
      <c r="B233" s="26" t="s">
        <v>1162</v>
      </c>
      <c r="C233" s="26" t="s">
        <v>331</v>
      </c>
      <c r="D233" s="26" t="s">
        <v>1144</v>
      </c>
      <c r="E233" s="26" t="s">
        <v>1594</v>
      </c>
      <c r="F233" s="26" t="s">
        <v>196</v>
      </c>
      <c r="G233" s="26" t="s">
        <v>1146</v>
      </c>
      <c r="H233" s="26" t="s">
        <v>1147</v>
      </c>
      <c r="I233" s="26" t="s">
        <v>726</v>
      </c>
      <c r="J233" s="132"/>
      <c r="K233" s="29"/>
      <c r="L233" s="41" t="str">
        <f t="array" ref="L233">IF($B233="","",IF($A233&lt;&gt;"Có","Không",IF($G233="","Có",IF(IFERROR(INDEX('_bk 0830-1834 📚 Bộ câu hỏi'!$A$13:$A1000,MATCH($B233&amp;"|"&amp;$C233&amp;"|",'_bk 0830-1834 📚 Bộ câu hỏi'!$M$13:$M1000,0)),"Có")="Không","Không",IF(IFERROR(INDEX('_bk 0830-1834 📚 Bộ câu hỏi'!$A$13:$A1000,MATCH($B233&amp;"|"&amp;$C233&amp;"|"&amp;$D233,'_bk 0830-1834 📚 Bộ câu hỏi'!$M$13:$M1000,0)),"Có")="Không","Không","Có")))))</f>
        <v>Có</v>
      </c>
      <c r="M233" s="29" t="str">
        <f t="shared" si="1"/>
        <v>Chuyên môn|Nhân sự - Hành chính - Pháp chế|N5</v>
      </c>
    </row>
    <row r="234">
      <c r="A234" s="23" t="s">
        <v>71</v>
      </c>
      <c r="B234" s="26" t="s">
        <v>1162</v>
      </c>
      <c r="C234" s="26" t="s">
        <v>331</v>
      </c>
      <c r="D234" s="26" t="s">
        <v>1144</v>
      </c>
      <c r="E234" s="26" t="s">
        <v>1594</v>
      </c>
      <c r="F234" s="26" t="s">
        <v>196</v>
      </c>
      <c r="G234" s="26" t="s">
        <v>1148</v>
      </c>
      <c r="H234" s="26" t="s">
        <v>1149</v>
      </c>
      <c r="I234" s="26" t="s">
        <v>726</v>
      </c>
      <c r="J234" s="132"/>
      <c r="K234" s="29"/>
      <c r="L234" s="41" t="str">
        <f t="array" ref="L234">IF($B234="","",IF($A234&lt;&gt;"Có","Không",IF($G234="","Có",IF(IFERROR(INDEX('_bk 0830-1834 📚 Bộ câu hỏi'!$A$13:$A1000,MATCH($B234&amp;"|"&amp;$C234&amp;"|",'_bk 0830-1834 📚 Bộ câu hỏi'!$M$13:$M1000,0)),"Có")="Không","Không",IF(IFERROR(INDEX('_bk 0830-1834 📚 Bộ câu hỏi'!$A$13:$A1000,MATCH($B234&amp;"|"&amp;$C234&amp;"|"&amp;$D234,'_bk 0830-1834 📚 Bộ câu hỏi'!$M$13:$M1000,0)),"Có")="Không","Không","Có")))))</f>
        <v>Có</v>
      </c>
      <c r="M234" s="29" t="str">
        <f t="shared" si="1"/>
        <v>Chuyên môn|Nhân sự - Hành chính - Pháp chế|N5</v>
      </c>
    </row>
    <row r="235">
      <c r="A235" s="23" t="s">
        <v>71</v>
      </c>
      <c r="B235" s="26" t="s">
        <v>1162</v>
      </c>
      <c r="C235" s="26" t="s">
        <v>331</v>
      </c>
      <c r="D235" s="26" t="s">
        <v>1144</v>
      </c>
      <c r="E235" s="26" t="s">
        <v>1594</v>
      </c>
      <c r="F235" s="26" t="s">
        <v>196</v>
      </c>
      <c r="G235" s="26" t="s">
        <v>1150</v>
      </c>
      <c r="H235" s="26" t="s">
        <v>1151</v>
      </c>
      <c r="I235" s="26" t="s">
        <v>726</v>
      </c>
      <c r="J235" s="132"/>
      <c r="K235" s="29"/>
      <c r="L235" s="41" t="str">
        <f t="array" ref="L235">IF($B235="","",IF($A235&lt;&gt;"Có","Không",IF($G235="","Có",IF(IFERROR(INDEX('_bk 0830-1834 📚 Bộ câu hỏi'!$A$13:$A1000,MATCH($B235&amp;"|"&amp;$C235&amp;"|",'_bk 0830-1834 📚 Bộ câu hỏi'!$M$13:$M1000,0)),"Có")="Không","Không",IF(IFERROR(INDEX('_bk 0830-1834 📚 Bộ câu hỏi'!$A$13:$A1000,MATCH($B235&amp;"|"&amp;$C235&amp;"|"&amp;$D235,'_bk 0830-1834 📚 Bộ câu hỏi'!$M$13:$M1000,0)),"Có")="Không","Không","Có")))))</f>
        <v>Có</v>
      </c>
      <c r="M235" s="29" t="str">
        <f t="shared" si="1"/>
        <v>Chuyên môn|Nhân sự - Hành chính - Pháp chế|N5</v>
      </c>
    </row>
    <row r="236">
      <c r="A236" s="23" t="s">
        <v>71</v>
      </c>
      <c r="B236" s="26" t="s">
        <v>1162</v>
      </c>
      <c r="C236" s="26" t="s">
        <v>331</v>
      </c>
      <c r="D236" s="26" t="s">
        <v>1144</v>
      </c>
      <c r="E236" s="26" t="s">
        <v>1594</v>
      </c>
      <c r="F236" s="26" t="s">
        <v>196</v>
      </c>
      <c r="G236" s="26" t="s">
        <v>1152</v>
      </c>
      <c r="H236" s="26" t="s">
        <v>1153</v>
      </c>
      <c r="I236" s="26" t="s">
        <v>726</v>
      </c>
      <c r="J236" s="132"/>
      <c r="K236" s="29"/>
      <c r="L236" s="41" t="str">
        <f t="array" ref="L236">IF($B236="","",IF($A236&lt;&gt;"Có","Không",IF($G236="","Có",IF(IFERROR(INDEX('_bk 0830-1834 📚 Bộ câu hỏi'!$A$13:$A1000,MATCH($B236&amp;"|"&amp;$C236&amp;"|",'_bk 0830-1834 📚 Bộ câu hỏi'!$M$13:$M1000,0)),"Có")="Không","Không",IF(IFERROR(INDEX('_bk 0830-1834 📚 Bộ câu hỏi'!$A$13:$A1000,MATCH($B236&amp;"|"&amp;$C236&amp;"|"&amp;$D236,'_bk 0830-1834 📚 Bộ câu hỏi'!$M$13:$M1000,0)),"Có")="Không","Không","Có")))))</f>
        <v>Có</v>
      </c>
      <c r="M236" s="29" t="str">
        <f t="shared" si="1"/>
        <v>Chuyên môn|Nhân sự - Hành chính - Pháp chế|N5</v>
      </c>
    </row>
    <row r="237">
      <c r="A237" s="23" t="s">
        <v>71</v>
      </c>
      <c r="B237" s="26" t="s">
        <v>1162</v>
      </c>
      <c r="C237" s="26" t="s">
        <v>331</v>
      </c>
      <c r="D237" s="26" t="s">
        <v>1144</v>
      </c>
      <c r="E237" s="26" t="s">
        <v>1594</v>
      </c>
      <c r="F237" s="26" t="s">
        <v>196</v>
      </c>
      <c r="G237" s="26" t="s">
        <v>1154</v>
      </c>
      <c r="H237" s="26" t="s">
        <v>1155</v>
      </c>
      <c r="I237" s="26" t="s">
        <v>726</v>
      </c>
      <c r="J237" s="132"/>
      <c r="K237" s="29"/>
      <c r="L237" s="41" t="str">
        <f t="array" ref="L237">IF($B237="","",IF($A237&lt;&gt;"Có","Không",IF($G237="","Có",IF(IFERROR(INDEX('_bk 0830-1834 📚 Bộ câu hỏi'!$A$13:$A1000,MATCH($B237&amp;"|"&amp;$C237&amp;"|",'_bk 0830-1834 📚 Bộ câu hỏi'!$M$13:$M1000,0)),"Có")="Không","Không",IF(IFERROR(INDEX('_bk 0830-1834 📚 Bộ câu hỏi'!$A$13:$A1000,MATCH($B237&amp;"|"&amp;$C237&amp;"|"&amp;$D237,'_bk 0830-1834 📚 Bộ câu hỏi'!$M$13:$M1000,0)),"Có")="Không","Không","Có")))))</f>
        <v>Có</v>
      </c>
      <c r="M237" s="29" t="str">
        <f t="shared" si="1"/>
        <v>Chuyên môn|Nhân sự - Hành chính - Pháp chế|N5</v>
      </c>
    </row>
    <row r="238">
      <c r="A238" s="23" t="s">
        <v>71</v>
      </c>
      <c r="B238" s="26" t="s">
        <v>1162</v>
      </c>
      <c r="C238" s="26" t="s">
        <v>331</v>
      </c>
      <c r="D238" s="26" t="s">
        <v>1144</v>
      </c>
      <c r="E238" s="26" t="s">
        <v>1594</v>
      </c>
      <c r="F238" s="26" t="s">
        <v>196</v>
      </c>
      <c r="G238" s="26" t="s">
        <v>1156</v>
      </c>
      <c r="H238" s="26" t="s">
        <v>1157</v>
      </c>
      <c r="I238" s="26" t="s">
        <v>726</v>
      </c>
      <c r="J238" s="132"/>
      <c r="K238" s="29"/>
      <c r="L238" s="41" t="str">
        <f t="array" ref="L238">IF($B238="","",IF($A238&lt;&gt;"Có","Không",IF($G238="","Có",IF(IFERROR(INDEX('_bk 0830-1834 📚 Bộ câu hỏi'!$A$13:$A1000,MATCH($B238&amp;"|"&amp;$C238&amp;"|",'_bk 0830-1834 📚 Bộ câu hỏi'!$M$13:$M1000,0)),"Có")="Không","Không",IF(IFERROR(INDEX('_bk 0830-1834 📚 Bộ câu hỏi'!$A$13:$A1000,MATCH($B238&amp;"|"&amp;$C238&amp;"|"&amp;$D238,'_bk 0830-1834 📚 Bộ câu hỏi'!$M$13:$M1000,0)),"Có")="Không","Không","Có")))))</f>
        <v>Có</v>
      </c>
      <c r="M238" s="29" t="str">
        <f t="shared" si="1"/>
        <v>Chuyên môn|Nhân sự - Hành chính - Pháp chế|N5</v>
      </c>
    </row>
    <row r="239">
      <c r="A239" s="23" t="s">
        <v>71</v>
      </c>
      <c r="B239" s="26" t="s">
        <v>1162</v>
      </c>
      <c r="C239" s="26" t="s">
        <v>331</v>
      </c>
      <c r="D239" s="26" t="s">
        <v>1158</v>
      </c>
      <c r="E239" s="26" t="s">
        <v>1635</v>
      </c>
      <c r="F239" s="26" t="s">
        <v>196</v>
      </c>
      <c r="G239" s="26" t="s">
        <v>1160</v>
      </c>
      <c r="H239" s="26" t="s">
        <v>1161</v>
      </c>
      <c r="I239" s="26" t="s">
        <v>726</v>
      </c>
      <c r="J239" s="132"/>
      <c r="K239" s="29"/>
      <c r="L239" s="41" t="str">
        <f t="array" ref="L239">IF($B239="","",IF($A239&lt;&gt;"Có","Không",IF($G239="","Có",IF(IFERROR(INDEX('_bk 0830-1834 📚 Bộ câu hỏi'!$A$13:$A1000,MATCH($B239&amp;"|"&amp;$C239&amp;"|",'_bk 0830-1834 📚 Bộ câu hỏi'!$M$13:$M1000,0)),"Có")="Không","Không",IF(IFERROR(INDEX('_bk 0830-1834 📚 Bộ câu hỏi'!$A$13:$A1000,MATCH($B239&amp;"|"&amp;$C239&amp;"|"&amp;$D239,'_bk 0830-1834 📚 Bộ câu hỏi'!$M$13:$M1000,0)),"Có")="Không","Không","Có")))))</f>
        <v>Có</v>
      </c>
      <c r="M239" s="29" t="str">
        <f t="shared" si="1"/>
        <v>Chuyên môn|Nhân sự - Hành chính - Pháp chế|N6</v>
      </c>
    </row>
    <row r="240">
      <c r="A240" s="23" t="s">
        <v>71</v>
      </c>
      <c r="B240" s="26" t="s">
        <v>1162</v>
      </c>
      <c r="C240" s="26" t="s">
        <v>331</v>
      </c>
      <c r="D240" s="26" t="s">
        <v>1158</v>
      </c>
      <c r="E240" s="26" t="s">
        <v>1635</v>
      </c>
      <c r="F240" s="26" t="s">
        <v>196</v>
      </c>
      <c r="G240" s="26" t="s">
        <v>1163</v>
      </c>
      <c r="H240" s="26" t="s">
        <v>1164</v>
      </c>
      <c r="I240" s="26" t="s">
        <v>726</v>
      </c>
      <c r="J240" s="132"/>
      <c r="K240" s="29"/>
      <c r="L240" s="41" t="str">
        <f t="array" ref="L240">IF($B240="","",IF($A240&lt;&gt;"Có","Không",IF($G240="","Có",IF(IFERROR(INDEX('_bk 0830-1834 📚 Bộ câu hỏi'!$A$13:$A1000,MATCH($B240&amp;"|"&amp;$C240&amp;"|",'_bk 0830-1834 📚 Bộ câu hỏi'!$M$13:$M1000,0)),"Có")="Không","Không",IF(IFERROR(INDEX('_bk 0830-1834 📚 Bộ câu hỏi'!$A$13:$A1000,MATCH($B240&amp;"|"&amp;$C240&amp;"|"&amp;$D240,'_bk 0830-1834 📚 Bộ câu hỏi'!$M$13:$M1000,0)),"Có")="Không","Không","Có")))))</f>
        <v>Có</v>
      </c>
      <c r="M240" s="29" t="str">
        <f t="shared" si="1"/>
        <v>Chuyên môn|Nhân sự - Hành chính - Pháp chế|N6</v>
      </c>
    </row>
    <row r="241">
      <c r="A241" s="23" t="s">
        <v>71</v>
      </c>
      <c r="B241" s="26" t="s">
        <v>1162</v>
      </c>
      <c r="C241" s="26" t="s">
        <v>331</v>
      </c>
      <c r="D241" s="26" t="s">
        <v>1158</v>
      </c>
      <c r="E241" s="26" t="s">
        <v>1635</v>
      </c>
      <c r="F241" s="26" t="s">
        <v>196</v>
      </c>
      <c r="G241" s="26" t="s">
        <v>1165</v>
      </c>
      <c r="H241" s="26" t="s">
        <v>1166</v>
      </c>
      <c r="I241" s="26" t="s">
        <v>726</v>
      </c>
      <c r="J241" s="132"/>
      <c r="K241" s="29"/>
      <c r="L241" s="41" t="str">
        <f t="array" ref="L241">IF($B241="","",IF($A241&lt;&gt;"Có","Không",IF($G241="","Có",IF(IFERROR(INDEX('_bk 0830-1834 📚 Bộ câu hỏi'!$A$13:$A1000,MATCH($B241&amp;"|"&amp;$C241&amp;"|",'_bk 0830-1834 📚 Bộ câu hỏi'!$M$13:$M1000,0)),"Có")="Không","Không",IF(IFERROR(INDEX('_bk 0830-1834 📚 Bộ câu hỏi'!$A$13:$A1000,MATCH($B241&amp;"|"&amp;$C241&amp;"|"&amp;$D241,'_bk 0830-1834 📚 Bộ câu hỏi'!$M$13:$M1000,0)),"Có")="Không","Không","Có")))))</f>
        <v>Có</v>
      </c>
      <c r="M241" s="29" t="str">
        <f t="shared" si="1"/>
        <v>Chuyên môn|Nhân sự - Hành chính - Pháp chế|N6</v>
      </c>
    </row>
    <row r="242">
      <c r="A242" s="23" t="s">
        <v>71</v>
      </c>
      <c r="B242" s="26" t="s">
        <v>1162</v>
      </c>
      <c r="C242" s="26" t="s">
        <v>331</v>
      </c>
      <c r="D242" s="26" t="s">
        <v>1158</v>
      </c>
      <c r="E242" s="26" t="s">
        <v>1635</v>
      </c>
      <c r="F242" s="26" t="s">
        <v>196</v>
      </c>
      <c r="G242" s="26" t="s">
        <v>1167</v>
      </c>
      <c r="H242" s="26" t="s">
        <v>1168</v>
      </c>
      <c r="I242" s="26" t="s">
        <v>726</v>
      </c>
      <c r="J242" s="132"/>
      <c r="K242" s="29"/>
      <c r="L242" s="41" t="str">
        <f t="array" ref="L242">IF($B242="","",IF($A242&lt;&gt;"Có","Không",IF($G242="","Có",IF(IFERROR(INDEX('_bk 0830-1834 📚 Bộ câu hỏi'!$A$13:$A1000,MATCH($B242&amp;"|"&amp;$C242&amp;"|",'_bk 0830-1834 📚 Bộ câu hỏi'!$M$13:$M1000,0)),"Có")="Không","Không",IF(IFERROR(INDEX('_bk 0830-1834 📚 Bộ câu hỏi'!$A$13:$A1000,MATCH($B242&amp;"|"&amp;$C242&amp;"|"&amp;$D242,'_bk 0830-1834 📚 Bộ câu hỏi'!$M$13:$M1000,0)),"Có")="Không","Không","Có")))))</f>
        <v>Có</v>
      </c>
      <c r="M242" s="29" t="str">
        <f t="shared" si="1"/>
        <v>Chuyên môn|Nhân sự - Hành chính - Pháp chế|N6</v>
      </c>
    </row>
    <row r="243">
      <c r="A243" s="23" t="s">
        <v>71</v>
      </c>
      <c r="B243" s="26" t="s">
        <v>1162</v>
      </c>
      <c r="C243" s="26" t="s">
        <v>331</v>
      </c>
      <c r="D243" s="26" t="s">
        <v>1158</v>
      </c>
      <c r="E243" s="26" t="s">
        <v>1635</v>
      </c>
      <c r="F243" s="26" t="s">
        <v>196</v>
      </c>
      <c r="G243" s="26" t="s">
        <v>1169</v>
      </c>
      <c r="H243" s="26" t="s">
        <v>1170</v>
      </c>
      <c r="I243" s="26" t="s">
        <v>726</v>
      </c>
      <c r="J243" s="132"/>
      <c r="K243" s="29"/>
      <c r="L243" s="41" t="str">
        <f t="array" ref="L243">IF($B243="","",IF($A243&lt;&gt;"Có","Không",IF($G243="","Có",IF(IFERROR(INDEX('_bk 0830-1834 📚 Bộ câu hỏi'!$A$13:$A1000,MATCH($B243&amp;"|"&amp;$C243&amp;"|",'_bk 0830-1834 📚 Bộ câu hỏi'!$M$13:$M1000,0)),"Có")="Không","Không",IF(IFERROR(INDEX('_bk 0830-1834 📚 Bộ câu hỏi'!$A$13:$A1000,MATCH($B243&amp;"|"&amp;$C243&amp;"|"&amp;$D243,'_bk 0830-1834 📚 Bộ câu hỏi'!$M$13:$M1000,0)),"Có")="Không","Không","Có")))))</f>
        <v>Có</v>
      </c>
      <c r="M243" s="29" t="str">
        <f t="shared" si="1"/>
        <v>Chuyên môn|Nhân sự - Hành chính - Pháp chế|N6</v>
      </c>
    </row>
    <row r="244">
      <c r="A244" s="23" t="s">
        <v>71</v>
      </c>
      <c r="B244" s="26" t="s">
        <v>1162</v>
      </c>
      <c r="C244" s="26" t="s">
        <v>331</v>
      </c>
      <c r="D244" s="26" t="s">
        <v>1171</v>
      </c>
      <c r="E244" s="26" t="s">
        <v>1637</v>
      </c>
      <c r="F244" s="26" t="s">
        <v>196</v>
      </c>
      <c r="G244" s="26" t="s">
        <v>1173</v>
      </c>
      <c r="H244" s="26" t="s">
        <v>1174</v>
      </c>
      <c r="I244" s="26" t="s">
        <v>726</v>
      </c>
      <c r="J244" s="132"/>
      <c r="K244" s="29"/>
      <c r="L244" s="41" t="str">
        <f t="array" ref="L244">IF($B244="","",IF($A244&lt;&gt;"Có","Không",IF($G244="","Có",IF(IFERROR(INDEX('_bk 0830-1834 📚 Bộ câu hỏi'!$A$13:$A1000,MATCH($B244&amp;"|"&amp;$C244&amp;"|",'_bk 0830-1834 📚 Bộ câu hỏi'!$M$13:$M1000,0)),"Có")="Không","Không",IF(IFERROR(INDEX('_bk 0830-1834 📚 Bộ câu hỏi'!$A$13:$A1000,MATCH($B244&amp;"|"&amp;$C244&amp;"|"&amp;$D244,'_bk 0830-1834 📚 Bộ câu hỏi'!$M$13:$M1000,0)),"Có")="Không","Không","Có")))))</f>
        <v>Có</v>
      </c>
      <c r="M244" s="29" t="str">
        <f t="shared" si="1"/>
        <v>Chuyên môn|Nhân sự - Hành chính - Pháp chế|N7</v>
      </c>
    </row>
    <row r="245">
      <c r="A245" s="23" t="s">
        <v>71</v>
      </c>
      <c r="B245" s="26" t="s">
        <v>1162</v>
      </c>
      <c r="C245" s="26" t="s">
        <v>331</v>
      </c>
      <c r="D245" s="26" t="s">
        <v>1171</v>
      </c>
      <c r="E245" s="26" t="s">
        <v>1637</v>
      </c>
      <c r="F245" s="26" t="s">
        <v>196</v>
      </c>
      <c r="G245" s="26" t="s">
        <v>1175</v>
      </c>
      <c r="H245" s="26" t="s">
        <v>1176</v>
      </c>
      <c r="I245" s="26" t="s">
        <v>726</v>
      </c>
      <c r="J245" s="132"/>
      <c r="K245" s="29"/>
      <c r="L245" s="41" t="str">
        <f t="array" ref="L245">IF($B245="","",IF($A245&lt;&gt;"Có","Không",IF($G245="","Có",IF(IFERROR(INDEX('_bk 0830-1834 📚 Bộ câu hỏi'!$A$13:$A1000,MATCH($B245&amp;"|"&amp;$C245&amp;"|",'_bk 0830-1834 📚 Bộ câu hỏi'!$M$13:$M1000,0)),"Có")="Không","Không",IF(IFERROR(INDEX('_bk 0830-1834 📚 Bộ câu hỏi'!$A$13:$A1000,MATCH($B245&amp;"|"&amp;$C245&amp;"|"&amp;$D245,'_bk 0830-1834 📚 Bộ câu hỏi'!$M$13:$M1000,0)),"Có")="Không","Không","Có")))))</f>
        <v>Có</v>
      </c>
      <c r="M245" s="29" t="str">
        <f t="shared" si="1"/>
        <v>Chuyên môn|Nhân sự - Hành chính - Pháp chế|N7</v>
      </c>
    </row>
    <row r="246">
      <c r="A246" s="23" t="s">
        <v>71</v>
      </c>
      <c r="B246" s="26" t="s">
        <v>1162</v>
      </c>
      <c r="C246" s="26" t="s">
        <v>331</v>
      </c>
      <c r="D246" s="26" t="s">
        <v>1171</v>
      </c>
      <c r="E246" s="26" t="s">
        <v>1637</v>
      </c>
      <c r="F246" s="26" t="s">
        <v>196</v>
      </c>
      <c r="G246" s="26" t="s">
        <v>1178</v>
      </c>
      <c r="H246" s="26" t="s">
        <v>1179</v>
      </c>
      <c r="I246" s="26" t="s">
        <v>726</v>
      </c>
      <c r="J246" s="132"/>
      <c r="K246" s="29"/>
      <c r="L246" s="41" t="str">
        <f t="array" ref="L246">IF($B246="","",IF($A246&lt;&gt;"Có","Không",IF($G246="","Có",IF(IFERROR(INDEX('_bk 0830-1834 📚 Bộ câu hỏi'!$A$13:$A1000,MATCH($B246&amp;"|"&amp;$C246&amp;"|",'_bk 0830-1834 📚 Bộ câu hỏi'!$M$13:$M1000,0)),"Có")="Không","Không",IF(IFERROR(INDEX('_bk 0830-1834 📚 Bộ câu hỏi'!$A$13:$A1000,MATCH($B246&amp;"|"&amp;$C246&amp;"|"&amp;$D246,'_bk 0830-1834 📚 Bộ câu hỏi'!$M$13:$M1000,0)),"Có")="Không","Không","Có")))))</f>
        <v>Có</v>
      </c>
      <c r="M246" s="29" t="str">
        <f t="shared" si="1"/>
        <v>Chuyên môn|Nhân sự - Hành chính - Pháp chế|N7</v>
      </c>
    </row>
    <row r="247">
      <c r="A247" s="23" t="s">
        <v>71</v>
      </c>
      <c r="B247" s="26" t="s">
        <v>1162</v>
      </c>
      <c r="C247" s="26" t="s">
        <v>331</v>
      </c>
      <c r="D247" s="26" t="s">
        <v>1171</v>
      </c>
      <c r="E247" s="26" t="s">
        <v>1637</v>
      </c>
      <c r="F247" s="26" t="s">
        <v>196</v>
      </c>
      <c r="G247" s="26" t="s">
        <v>1180</v>
      </c>
      <c r="H247" s="26" t="s">
        <v>1181</v>
      </c>
      <c r="I247" s="26" t="s">
        <v>726</v>
      </c>
      <c r="J247" s="132"/>
      <c r="K247" s="29"/>
      <c r="L247" s="41" t="str">
        <f t="array" ref="L247">IF($B247="","",IF($A247&lt;&gt;"Có","Không",IF($G247="","Có",IF(IFERROR(INDEX('_bk 0830-1834 📚 Bộ câu hỏi'!$A$13:$A1000,MATCH($B247&amp;"|"&amp;$C247&amp;"|",'_bk 0830-1834 📚 Bộ câu hỏi'!$M$13:$M1000,0)),"Có")="Không","Không",IF(IFERROR(INDEX('_bk 0830-1834 📚 Bộ câu hỏi'!$A$13:$A1000,MATCH($B247&amp;"|"&amp;$C247&amp;"|"&amp;$D247,'_bk 0830-1834 📚 Bộ câu hỏi'!$M$13:$M1000,0)),"Có")="Không","Không","Có")))))</f>
        <v>Có</v>
      </c>
      <c r="M247" s="29" t="str">
        <f t="shared" si="1"/>
        <v>Chuyên môn|Nhân sự - Hành chính - Pháp chế|N7</v>
      </c>
    </row>
    <row r="248">
      <c r="A248" s="23" t="s">
        <v>71</v>
      </c>
      <c r="B248" s="26" t="s">
        <v>1162</v>
      </c>
      <c r="C248" s="26" t="s">
        <v>331</v>
      </c>
      <c r="D248" s="26" t="s">
        <v>1171</v>
      </c>
      <c r="E248" s="26" t="s">
        <v>1637</v>
      </c>
      <c r="F248" s="26" t="s">
        <v>196</v>
      </c>
      <c r="G248" s="26" t="s">
        <v>1182</v>
      </c>
      <c r="H248" s="26" t="s">
        <v>1183</v>
      </c>
      <c r="I248" s="26" t="s">
        <v>726</v>
      </c>
      <c r="J248" s="132"/>
      <c r="K248" s="29"/>
      <c r="L248" s="41" t="str">
        <f t="array" ref="L248">IF($B248="","",IF($A248&lt;&gt;"Có","Không",IF($G248="","Có",IF(IFERROR(INDEX('_bk 0830-1834 📚 Bộ câu hỏi'!$A$13:$A1000,MATCH($B248&amp;"|"&amp;$C248&amp;"|",'_bk 0830-1834 📚 Bộ câu hỏi'!$M$13:$M1000,0)),"Có")="Không","Không",IF(IFERROR(INDEX('_bk 0830-1834 📚 Bộ câu hỏi'!$A$13:$A1000,MATCH($B248&amp;"|"&amp;$C248&amp;"|"&amp;$D248,'_bk 0830-1834 📚 Bộ câu hỏi'!$M$13:$M1000,0)),"Có")="Không","Không","Có")))))</f>
        <v>Có</v>
      </c>
      <c r="M248" s="29" t="str">
        <f t="shared" si="1"/>
        <v>Chuyên môn|Nhân sự - Hành chính - Pháp chế|N7</v>
      </c>
    </row>
    <row r="249">
      <c r="A249" s="23" t="s">
        <v>71</v>
      </c>
      <c r="B249" s="26" t="s">
        <v>1162</v>
      </c>
      <c r="C249" s="26" t="s">
        <v>331</v>
      </c>
      <c r="D249" s="26" t="s">
        <v>1171</v>
      </c>
      <c r="E249" s="26" t="s">
        <v>1637</v>
      </c>
      <c r="F249" s="26" t="s">
        <v>196</v>
      </c>
      <c r="G249" s="26" t="s">
        <v>1184</v>
      </c>
      <c r="H249" s="26" t="s">
        <v>1185</v>
      </c>
      <c r="I249" s="26" t="s">
        <v>726</v>
      </c>
      <c r="J249" s="132"/>
      <c r="K249" s="29"/>
      <c r="L249" s="41" t="str">
        <f t="array" ref="L249">IF($B249="","",IF($A249&lt;&gt;"Có","Không",IF($G249="","Có",IF(IFERROR(INDEX('_bk 0830-1834 📚 Bộ câu hỏi'!$A$13:$A1000,MATCH($B249&amp;"|"&amp;$C249&amp;"|",'_bk 0830-1834 📚 Bộ câu hỏi'!$M$13:$M1000,0)),"Có")="Không","Không",IF(IFERROR(INDEX('_bk 0830-1834 📚 Bộ câu hỏi'!$A$13:$A1000,MATCH($B249&amp;"|"&amp;$C249&amp;"|"&amp;$D249,'_bk 0830-1834 📚 Bộ câu hỏi'!$M$13:$M1000,0)),"Có")="Không","Không","Có")))))</f>
        <v>Có</v>
      </c>
      <c r="M249" s="29" t="str">
        <f t="shared" si="1"/>
        <v>Chuyên môn|Nhân sự - Hành chính - Pháp chế|N7</v>
      </c>
    </row>
    <row r="250">
      <c r="A250" s="23" t="s">
        <v>71</v>
      </c>
      <c r="B250" s="26" t="s">
        <v>1162</v>
      </c>
      <c r="C250" s="26" t="s">
        <v>331</v>
      </c>
      <c r="D250" s="26" t="s">
        <v>1186</v>
      </c>
      <c r="E250" s="26" t="s">
        <v>1638</v>
      </c>
      <c r="F250" s="26" t="s">
        <v>196</v>
      </c>
      <c r="G250" s="26" t="s">
        <v>1188</v>
      </c>
      <c r="H250" s="26" t="s">
        <v>1189</v>
      </c>
      <c r="I250" s="26" t="s">
        <v>726</v>
      </c>
      <c r="J250" s="132"/>
      <c r="K250" s="29"/>
      <c r="L250" s="41" t="str">
        <f t="array" ref="L250">IF($B250="","",IF($A250&lt;&gt;"Có","Không",IF($G250="","Có",IF(IFERROR(INDEX('_bk 0830-1834 📚 Bộ câu hỏi'!$A$13:$A1000,MATCH($B250&amp;"|"&amp;$C250&amp;"|",'_bk 0830-1834 📚 Bộ câu hỏi'!$M$13:$M1000,0)),"Có")="Không","Không",IF(IFERROR(INDEX('_bk 0830-1834 📚 Bộ câu hỏi'!$A$13:$A1000,MATCH($B250&amp;"|"&amp;$C250&amp;"|"&amp;$D250,'_bk 0830-1834 📚 Bộ câu hỏi'!$M$13:$M1000,0)),"Có")="Không","Không","Có")))))</f>
        <v>Có</v>
      </c>
      <c r="M250" s="29" t="str">
        <f t="shared" si="1"/>
        <v>Chuyên môn|Nhân sự - Hành chính - Pháp chế|N8</v>
      </c>
    </row>
    <row r="251">
      <c r="A251" s="23" t="s">
        <v>71</v>
      </c>
      <c r="B251" s="26" t="s">
        <v>1162</v>
      </c>
      <c r="C251" s="26" t="s">
        <v>331</v>
      </c>
      <c r="D251" s="26" t="s">
        <v>1186</v>
      </c>
      <c r="E251" s="26" t="s">
        <v>1638</v>
      </c>
      <c r="F251" s="26" t="s">
        <v>196</v>
      </c>
      <c r="G251" s="26" t="s">
        <v>1190</v>
      </c>
      <c r="H251" s="26" t="s">
        <v>1191</v>
      </c>
      <c r="I251" s="26" t="s">
        <v>726</v>
      </c>
      <c r="J251" s="132"/>
      <c r="K251" s="29"/>
      <c r="L251" s="41" t="str">
        <f t="array" ref="L251">IF($B251="","",IF($A251&lt;&gt;"Có","Không",IF($G251="","Có",IF(IFERROR(INDEX('_bk 0830-1834 📚 Bộ câu hỏi'!$A$13:$A1000,MATCH($B251&amp;"|"&amp;$C251&amp;"|",'_bk 0830-1834 📚 Bộ câu hỏi'!$M$13:$M1000,0)),"Có")="Không","Không",IF(IFERROR(INDEX('_bk 0830-1834 📚 Bộ câu hỏi'!$A$13:$A1000,MATCH($B251&amp;"|"&amp;$C251&amp;"|"&amp;$D251,'_bk 0830-1834 📚 Bộ câu hỏi'!$M$13:$M1000,0)),"Có")="Không","Không","Có")))))</f>
        <v>Có</v>
      </c>
      <c r="M251" s="29" t="str">
        <f t="shared" si="1"/>
        <v>Chuyên môn|Nhân sự - Hành chính - Pháp chế|N8</v>
      </c>
    </row>
    <row r="252">
      <c r="A252" s="23" t="s">
        <v>71</v>
      </c>
      <c r="B252" s="26" t="s">
        <v>1162</v>
      </c>
      <c r="C252" s="26" t="s">
        <v>331</v>
      </c>
      <c r="D252" s="26" t="s">
        <v>1186</v>
      </c>
      <c r="E252" s="26" t="s">
        <v>1638</v>
      </c>
      <c r="F252" s="26" t="s">
        <v>196</v>
      </c>
      <c r="G252" s="26" t="s">
        <v>1192</v>
      </c>
      <c r="H252" s="26" t="s">
        <v>1193</v>
      </c>
      <c r="I252" s="26" t="s">
        <v>726</v>
      </c>
      <c r="J252" s="132"/>
      <c r="K252" s="29"/>
      <c r="L252" s="41" t="str">
        <f t="array" ref="L252">IF($B252="","",IF($A252&lt;&gt;"Có","Không",IF($G252="","Có",IF(IFERROR(INDEX('_bk 0830-1834 📚 Bộ câu hỏi'!$A$13:$A1000,MATCH($B252&amp;"|"&amp;$C252&amp;"|",'_bk 0830-1834 📚 Bộ câu hỏi'!$M$13:$M1000,0)),"Có")="Không","Không",IF(IFERROR(INDEX('_bk 0830-1834 📚 Bộ câu hỏi'!$A$13:$A1000,MATCH($B252&amp;"|"&amp;$C252&amp;"|"&amp;$D252,'_bk 0830-1834 📚 Bộ câu hỏi'!$M$13:$M1000,0)),"Có")="Không","Không","Có")))))</f>
        <v>Có</v>
      </c>
      <c r="M252" s="29" t="str">
        <f t="shared" si="1"/>
        <v>Chuyên môn|Nhân sự - Hành chính - Pháp chế|N8</v>
      </c>
    </row>
    <row r="253">
      <c r="A253" s="23" t="s">
        <v>71</v>
      </c>
      <c r="B253" s="26" t="s">
        <v>1162</v>
      </c>
      <c r="C253" s="26" t="s">
        <v>331</v>
      </c>
      <c r="D253" s="26" t="s">
        <v>1186</v>
      </c>
      <c r="E253" s="26" t="s">
        <v>1638</v>
      </c>
      <c r="F253" s="26" t="s">
        <v>196</v>
      </c>
      <c r="G253" s="26" t="s">
        <v>1194</v>
      </c>
      <c r="H253" s="26" t="s">
        <v>1195</v>
      </c>
      <c r="I253" s="26" t="s">
        <v>726</v>
      </c>
      <c r="J253" s="132"/>
      <c r="K253" s="29"/>
      <c r="L253" s="41" t="str">
        <f t="array" ref="L253">IF($B253="","",IF($A253&lt;&gt;"Có","Không",IF($G253="","Có",IF(IFERROR(INDEX('_bk 0830-1834 📚 Bộ câu hỏi'!$A$13:$A1000,MATCH($B253&amp;"|"&amp;$C253&amp;"|",'_bk 0830-1834 📚 Bộ câu hỏi'!$M$13:$M1000,0)),"Có")="Không","Không",IF(IFERROR(INDEX('_bk 0830-1834 📚 Bộ câu hỏi'!$A$13:$A1000,MATCH($B253&amp;"|"&amp;$C253&amp;"|"&amp;$D253,'_bk 0830-1834 📚 Bộ câu hỏi'!$M$13:$M1000,0)),"Có")="Không","Không","Có")))))</f>
        <v>Có</v>
      </c>
      <c r="M253" s="29" t="str">
        <f t="shared" si="1"/>
        <v>Chuyên môn|Nhân sự - Hành chính - Pháp chế|N8</v>
      </c>
    </row>
    <row r="254">
      <c r="A254" s="23" t="s">
        <v>71</v>
      </c>
      <c r="B254" s="26" t="s">
        <v>1162</v>
      </c>
      <c r="C254" s="26" t="s">
        <v>331</v>
      </c>
      <c r="D254" s="26" t="s">
        <v>1186</v>
      </c>
      <c r="E254" s="26" t="s">
        <v>1638</v>
      </c>
      <c r="F254" s="26" t="s">
        <v>196</v>
      </c>
      <c r="G254" s="26" t="s">
        <v>1196</v>
      </c>
      <c r="H254" s="26" t="s">
        <v>1197</v>
      </c>
      <c r="I254" s="26" t="s">
        <v>726</v>
      </c>
      <c r="J254" s="132"/>
      <c r="K254" s="29"/>
      <c r="L254" s="41" t="str">
        <f t="array" ref="L254">IF($B254="","",IF($A254&lt;&gt;"Có","Không",IF($G254="","Có",IF(IFERROR(INDEX('_bk 0830-1834 📚 Bộ câu hỏi'!$A$13:$A1000,MATCH($B254&amp;"|"&amp;$C254&amp;"|",'_bk 0830-1834 📚 Bộ câu hỏi'!$M$13:$M1000,0)),"Có")="Không","Không",IF(IFERROR(INDEX('_bk 0830-1834 📚 Bộ câu hỏi'!$A$13:$A1000,MATCH($B254&amp;"|"&amp;$C254&amp;"|"&amp;$D254,'_bk 0830-1834 📚 Bộ câu hỏi'!$M$13:$M1000,0)),"Có")="Không","Không","Có")))))</f>
        <v>Có</v>
      </c>
      <c r="M254" s="29" t="str">
        <f t="shared" si="1"/>
        <v>Chuyên môn|Nhân sự - Hành chính - Pháp chế|N8</v>
      </c>
    </row>
    <row r="255">
      <c r="A255" s="23" t="s">
        <v>71</v>
      </c>
      <c r="B255" s="26" t="s">
        <v>1162</v>
      </c>
      <c r="C255" s="26" t="s">
        <v>331</v>
      </c>
      <c r="D255" s="26" t="s">
        <v>1199</v>
      </c>
      <c r="E255" s="26" t="s">
        <v>1639</v>
      </c>
      <c r="F255" s="26" t="s">
        <v>196</v>
      </c>
      <c r="G255" s="26" t="s">
        <v>1201</v>
      </c>
      <c r="H255" s="26" t="s">
        <v>1202</v>
      </c>
      <c r="I255" s="26" t="s">
        <v>726</v>
      </c>
      <c r="J255" s="132"/>
      <c r="K255" s="29"/>
      <c r="L255" s="41" t="str">
        <f t="array" ref="L255">IF($B255="","",IF($A255&lt;&gt;"Có","Không",IF($G255="","Có",IF(IFERROR(INDEX('_bk 0830-1834 📚 Bộ câu hỏi'!$A$13:$A1000,MATCH($B255&amp;"|"&amp;$C255&amp;"|",'_bk 0830-1834 📚 Bộ câu hỏi'!$M$13:$M1000,0)),"Có")="Không","Không",IF(IFERROR(INDEX('_bk 0830-1834 📚 Bộ câu hỏi'!$A$13:$A1000,MATCH($B255&amp;"|"&amp;$C255&amp;"|"&amp;$D255,'_bk 0830-1834 📚 Bộ câu hỏi'!$M$13:$M1000,0)),"Có")="Không","Không","Có")))))</f>
        <v>Có</v>
      </c>
      <c r="M255" s="29" t="str">
        <f t="shared" si="1"/>
        <v>Chuyên môn|Nhân sự - Hành chính - Pháp chế|N9</v>
      </c>
    </row>
    <row r="256">
      <c r="A256" s="23" t="s">
        <v>71</v>
      </c>
      <c r="B256" s="26" t="s">
        <v>1162</v>
      </c>
      <c r="C256" s="26" t="s">
        <v>331</v>
      </c>
      <c r="D256" s="26" t="s">
        <v>1199</v>
      </c>
      <c r="E256" s="26" t="s">
        <v>1639</v>
      </c>
      <c r="F256" s="26" t="s">
        <v>196</v>
      </c>
      <c r="G256" s="26" t="s">
        <v>1203</v>
      </c>
      <c r="H256" s="26" t="s">
        <v>1204</v>
      </c>
      <c r="I256" s="26" t="s">
        <v>726</v>
      </c>
      <c r="J256" s="132"/>
      <c r="K256" s="29"/>
      <c r="L256" s="41" t="str">
        <f t="array" ref="L256">IF($B256="","",IF($A256&lt;&gt;"Có","Không",IF($G256="","Có",IF(IFERROR(INDEX('_bk 0830-1834 📚 Bộ câu hỏi'!$A$13:$A1000,MATCH($B256&amp;"|"&amp;$C256&amp;"|",'_bk 0830-1834 📚 Bộ câu hỏi'!$M$13:$M1000,0)),"Có")="Không","Không",IF(IFERROR(INDEX('_bk 0830-1834 📚 Bộ câu hỏi'!$A$13:$A1000,MATCH($B256&amp;"|"&amp;$C256&amp;"|"&amp;$D256,'_bk 0830-1834 📚 Bộ câu hỏi'!$M$13:$M1000,0)),"Có")="Không","Không","Có")))))</f>
        <v>Có</v>
      </c>
      <c r="M256" s="29" t="str">
        <f t="shared" si="1"/>
        <v>Chuyên môn|Nhân sự - Hành chính - Pháp chế|N9</v>
      </c>
    </row>
    <row r="257">
      <c r="A257" s="23" t="s">
        <v>71</v>
      </c>
      <c r="B257" s="26" t="s">
        <v>1162</v>
      </c>
      <c r="C257" s="26" t="s">
        <v>331</v>
      </c>
      <c r="D257" s="26" t="s">
        <v>1199</v>
      </c>
      <c r="E257" s="26" t="s">
        <v>1639</v>
      </c>
      <c r="F257" s="26" t="s">
        <v>196</v>
      </c>
      <c r="G257" s="26" t="s">
        <v>1205</v>
      </c>
      <c r="H257" s="26" t="s">
        <v>1206</v>
      </c>
      <c r="I257" s="26" t="s">
        <v>726</v>
      </c>
      <c r="J257" s="132"/>
      <c r="K257" s="29"/>
      <c r="L257" s="41" t="str">
        <f t="array" ref="L257">IF($B257="","",IF($A257&lt;&gt;"Có","Không",IF($G257="","Có",IF(IFERROR(INDEX('_bk 0830-1834 📚 Bộ câu hỏi'!$A$13:$A1000,MATCH($B257&amp;"|"&amp;$C257&amp;"|",'_bk 0830-1834 📚 Bộ câu hỏi'!$M$13:$M1000,0)),"Có")="Không","Không",IF(IFERROR(INDEX('_bk 0830-1834 📚 Bộ câu hỏi'!$A$13:$A1000,MATCH($B257&amp;"|"&amp;$C257&amp;"|"&amp;$D257,'_bk 0830-1834 📚 Bộ câu hỏi'!$M$13:$M1000,0)),"Có")="Không","Không","Có")))))</f>
        <v>Có</v>
      </c>
      <c r="M257" s="29" t="str">
        <f t="shared" si="1"/>
        <v>Chuyên môn|Nhân sự - Hành chính - Pháp chế|N9</v>
      </c>
    </row>
    <row r="258">
      <c r="A258" s="23" t="s">
        <v>71</v>
      </c>
      <c r="B258" s="26" t="s">
        <v>1162</v>
      </c>
      <c r="C258" s="26" t="s">
        <v>331</v>
      </c>
      <c r="D258" s="26" t="s">
        <v>1199</v>
      </c>
      <c r="E258" s="26" t="s">
        <v>1639</v>
      </c>
      <c r="F258" s="26" t="s">
        <v>196</v>
      </c>
      <c r="G258" s="26" t="s">
        <v>1207</v>
      </c>
      <c r="H258" s="26" t="s">
        <v>1208</v>
      </c>
      <c r="I258" s="26" t="s">
        <v>726</v>
      </c>
      <c r="J258" s="132"/>
      <c r="K258" s="29"/>
      <c r="L258" s="41" t="str">
        <f t="array" ref="L258">IF($B258="","",IF($A258&lt;&gt;"Có","Không",IF($G258="","Có",IF(IFERROR(INDEX('_bk 0830-1834 📚 Bộ câu hỏi'!$A$13:$A1000,MATCH($B258&amp;"|"&amp;$C258&amp;"|",'_bk 0830-1834 📚 Bộ câu hỏi'!$M$13:$M1000,0)),"Có")="Không","Không",IF(IFERROR(INDEX('_bk 0830-1834 📚 Bộ câu hỏi'!$A$13:$A1000,MATCH($B258&amp;"|"&amp;$C258&amp;"|"&amp;$D258,'_bk 0830-1834 📚 Bộ câu hỏi'!$M$13:$M1000,0)),"Có")="Không","Không","Có")))))</f>
        <v>Có</v>
      </c>
      <c r="M258" s="29" t="str">
        <f t="shared" si="1"/>
        <v>Chuyên môn|Nhân sự - Hành chính - Pháp chế|N9</v>
      </c>
    </row>
    <row r="259">
      <c r="A259" s="23" t="s">
        <v>71</v>
      </c>
      <c r="B259" s="26" t="s">
        <v>1162</v>
      </c>
      <c r="C259" s="26" t="s">
        <v>331</v>
      </c>
      <c r="D259" s="26" t="s">
        <v>1209</v>
      </c>
      <c r="E259" s="26" t="s">
        <v>1641</v>
      </c>
      <c r="F259" s="26" t="s">
        <v>196</v>
      </c>
      <c r="G259" s="26" t="s">
        <v>1211</v>
      </c>
      <c r="H259" s="26" t="s">
        <v>1212</v>
      </c>
      <c r="I259" s="26" t="s">
        <v>1214</v>
      </c>
      <c r="J259" s="132"/>
      <c r="K259" s="29"/>
      <c r="L259" s="41" t="str">
        <f t="array" ref="L259">IF($B259="","",IF($A259&lt;&gt;"Có","Không",IF($G259="","Có",IF(IFERROR(INDEX('_bk 0830-1834 📚 Bộ câu hỏi'!$A$13:$A1000,MATCH($B259&amp;"|"&amp;$C259&amp;"|",'_bk 0830-1834 📚 Bộ câu hỏi'!$M$13:$M1000,0)),"Có")="Không","Không",IF(IFERROR(INDEX('_bk 0830-1834 📚 Bộ câu hỏi'!$A$13:$A1000,MATCH($B259&amp;"|"&amp;$C259&amp;"|"&amp;$D259,'_bk 0830-1834 📚 Bộ câu hỏi'!$M$13:$M1000,0)),"Có")="Không","Không","Có")))))</f>
        <v>Có</v>
      </c>
      <c r="M259" s="29" t="str">
        <f t="shared" si="1"/>
        <v>Chuyên môn|Nhân sự - Hành chính - Pháp chế|N10</v>
      </c>
    </row>
    <row r="260">
      <c r="A260" s="23" t="s">
        <v>71</v>
      </c>
      <c r="B260" s="26" t="s">
        <v>1162</v>
      </c>
      <c r="C260" s="26" t="s">
        <v>331</v>
      </c>
      <c r="D260" s="26" t="s">
        <v>1209</v>
      </c>
      <c r="E260" s="26" t="s">
        <v>1641</v>
      </c>
      <c r="F260" s="26" t="s">
        <v>196</v>
      </c>
      <c r="G260" s="26" t="s">
        <v>1215</v>
      </c>
      <c r="H260" s="26" t="s">
        <v>1216</v>
      </c>
      <c r="I260" s="26" t="s">
        <v>1214</v>
      </c>
      <c r="J260" s="132"/>
      <c r="K260" s="29"/>
      <c r="L260" s="41" t="str">
        <f t="array" ref="L260">IF($B260="","",IF($A260&lt;&gt;"Có","Không",IF($G260="","Có",IF(IFERROR(INDEX('_bk 0830-1834 📚 Bộ câu hỏi'!$A$13:$A1000,MATCH($B260&amp;"|"&amp;$C260&amp;"|",'_bk 0830-1834 📚 Bộ câu hỏi'!$M$13:$M1000,0)),"Có")="Không","Không",IF(IFERROR(INDEX('_bk 0830-1834 📚 Bộ câu hỏi'!$A$13:$A1000,MATCH($B260&amp;"|"&amp;$C260&amp;"|"&amp;$D260,'_bk 0830-1834 📚 Bộ câu hỏi'!$M$13:$M1000,0)),"Có")="Không","Không","Có")))))</f>
        <v>Có</v>
      </c>
      <c r="M260" s="29" t="str">
        <f t="shared" si="1"/>
        <v>Chuyên môn|Nhân sự - Hành chính - Pháp chế|N10</v>
      </c>
    </row>
    <row r="261">
      <c r="A261" s="23" t="s">
        <v>71</v>
      </c>
      <c r="B261" s="26" t="s">
        <v>1162</v>
      </c>
      <c r="C261" s="26" t="s">
        <v>331</v>
      </c>
      <c r="D261" s="26" t="s">
        <v>1209</v>
      </c>
      <c r="E261" s="26" t="s">
        <v>1641</v>
      </c>
      <c r="F261" s="26" t="s">
        <v>196</v>
      </c>
      <c r="G261" s="26" t="s">
        <v>1217</v>
      </c>
      <c r="H261" s="26" t="s">
        <v>1218</v>
      </c>
      <c r="I261" s="26" t="s">
        <v>1214</v>
      </c>
      <c r="J261" s="132"/>
      <c r="K261" s="29"/>
      <c r="L261" s="41" t="str">
        <f t="array" ref="L261">IF($B261="","",IF($A261&lt;&gt;"Có","Không",IF($G261="","Có",IF(IFERROR(INDEX('_bk 0830-1834 📚 Bộ câu hỏi'!$A$13:$A1000,MATCH($B261&amp;"|"&amp;$C261&amp;"|",'_bk 0830-1834 📚 Bộ câu hỏi'!$M$13:$M1000,0)),"Có")="Không","Không",IF(IFERROR(INDEX('_bk 0830-1834 📚 Bộ câu hỏi'!$A$13:$A1000,MATCH($B261&amp;"|"&amp;$C261&amp;"|"&amp;$D261,'_bk 0830-1834 📚 Bộ câu hỏi'!$M$13:$M1000,0)),"Có")="Không","Không","Có")))))</f>
        <v>Có</v>
      </c>
      <c r="M261" s="29" t="str">
        <f t="shared" si="1"/>
        <v>Chuyên môn|Nhân sự - Hành chính - Pháp chế|N10</v>
      </c>
    </row>
    <row r="262">
      <c r="A262" s="23" t="s">
        <v>71</v>
      </c>
      <c r="B262" s="26" t="s">
        <v>1162</v>
      </c>
      <c r="C262" s="26" t="s">
        <v>331</v>
      </c>
      <c r="D262" s="26" t="s">
        <v>1209</v>
      </c>
      <c r="E262" s="26" t="s">
        <v>1641</v>
      </c>
      <c r="F262" s="26" t="s">
        <v>196</v>
      </c>
      <c r="G262" s="26" t="s">
        <v>1219</v>
      </c>
      <c r="H262" s="26" t="s">
        <v>1220</v>
      </c>
      <c r="I262" s="26" t="s">
        <v>1214</v>
      </c>
      <c r="J262" s="132"/>
      <c r="K262" s="29"/>
      <c r="L262" s="41" t="str">
        <f t="array" ref="L262">IF($B262="","",IF($A262&lt;&gt;"Có","Không",IF($G262="","Có",IF(IFERROR(INDEX('_bk 0830-1834 📚 Bộ câu hỏi'!$A$13:$A1000,MATCH($B262&amp;"|"&amp;$C262&amp;"|",'_bk 0830-1834 📚 Bộ câu hỏi'!$M$13:$M1000,0)),"Có")="Không","Không",IF(IFERROR(INDEX('_bk 0830-1834 📚 Bộ câu hỏi'!$A$13:$A1000,MATCH($B262&amp;"|"&amp;$C262&amp;"|"&amp;$D262,'_bk 0830-1834 📚 Bộ câu hỏi'!$M$13:$M1000,0)),"Có")="Không","Không","Có")))))</f>
        <v>Có</v>
      </c>
      <c r="M262" s="29" t="str">
        <f t="shared" si="1"/>
        <v>Chuyên môn|Nhân sự - Hành chính - Pháp chế|N10</v>
      </c>
    </row>
    <row r="263">
      <c r="A263" s="23" t="s">
        <v>71</v>
      </c>
      <c r="B263" s="26" t="s">
        <v>1162</v>
      </c>
      <c r="C263" s="26" t="s">
        <v>331</v>
      </c>
      <c r="D263" s="26" t="s">
        <v>1209</v>
      </c>
      <c r="E263" s="26" t="s">
        <v>1641</v>
      </c>
      <c r="F263" s="26" t="s">
        <v>196</v>
      </c>
      <c r="G263" s="26" t="s">
        <v>1221</v>
      </c>
      <c r="H263" s="26" t="s">
        <v>1222</v>
      </c>
      <c r="I263" s="26" t="s">
        <v>1214</v>
      </c>
      <c r="J263" s="132"/>
      <c r="K263" s="29"/>
      <c r="L263" s="41" t="str">
        <f t="array" ref="L263">IF($B263="","",IF($A263&lt;&gt;"Có","Không",IF($G263="","Có",IF(IFERROR(INDEX('_bk 0830-1834 📚 Bộ câu hỏi'!$A$13:$A1000,MATCH($B263&amp;"|"&amp;$C263&amp;"|",'_bk 0830-1834 📚 Bộ câu hỏi'!$M$13:$M1000,0)),"Có")="Không","Không",IF(IFERROR(INDEX('_bk 0830-1834 📚 Bộ câu hỏi'!$A$13:$A1000,MATCH($B263&amp;"|"&amp;$C263&amp;"|"&amp;$D263,'_bk 0830-1834 📚 Bộ câu hỏi'!$M$13:$M1000,0)),"Có")="Không","Không","Có")))))</f>
        <v>Có</v>
      </c>
      <c r="M263" s="29" t="str">
        <f t="shared" si="1"/>
        <v>Chuyên môn|Nhân sự - Hành chính - Pháp chế|N10</v>
      </c>
    </row>
    <row r="264">
      <c r="A264" s="23" t="s">
        <v>71</v>
      </c>
      <c r="B264" s="26" t="s">
        <v>1162</v>
      </c>
      <c r="C264" s="26" t="s">
        <v>331</v>
      </c>
      <c r="D264" s="26" t="s">
        <v>1223</v>
      </c>
      <c r="E264" s="26" t="s">
        <v>1642</v>
      </c>
      <c r="F264" s="26" t="s">
        <v>196</v>
      </c>
      <c r="G264" s="26" t="s">
        <v>1225</v>
      </c>
      <c r="H264" s="26" t="s">
        <v>1226</v>
      </c>
      <c r="I264" s="26" t="s">
        <v>726</v>
      </c>
      <c r="J264" s="132"/>
      <c r="K264" s="29"/>
      <c r="L264" s="41" t="str">
        <f t="array" ref="L264">IF($B264="","",IF($A264&lt;&gt;"Có","Không",IF($G264="","Có",IF(IFERROR(INDEX('_bk 0830-1834 📚 Bộ câu hỏi'!$A$13:$A1000,MATCH($B264&amp;"|"&amp;$C264&amp;"|",'_bk 0830-1834 📚 Bộ câu hỏi'!$M$13:$M1000,0)),"Có")="Không","Không",IF(IFERROR(INDEX('_bk 0830-1834 📚 Bộ câu hỏi'!$A$13:$A1000,MATCH($B264&amp;"|"&amp;$C264&amp;"|"&amp;$D264,'_bk 0830-1834 📚 Bộ câu hỏi'!$M$13:$M1000,0)),"Có")="Không","Không","Có")))))</f>
        <v>Có</v>
      </c>
      <c r="M264" s="29" t="str">
        <f t="shared" si="1"/>
        <v>Chuyên môn|Nhân sự - Hành chính - Pháp chế|N11</v>
      </c>
    </row>
    <row r="265">
      <c r="A265" s="23" t="s">
        <v>71</v>
      </c>
      <c r="B265" s="26" t="s">
        <v>1162</v>
      </c>
      <c r="C265" s="26" t="s">
        <v>331</v>
      </c>
      <c r="D265" s="26" t="s">
        <v>1223</v>
      </c>
      <c r="E265" s="26" t="s">
        <v>1642</v>
      </c>
      <c r="F265" s="26" t="s">
        <v>196</v>
      </c>
      <c r="G265" s="26" t="s">
        <v>1227</v>
      </c>
      <c r="H265" s="26" t="s">
        <v>1228</v>
      </c>
      <c r="I265" s="26" t="s">
        <v>726</v>
      </c>
      <c r="J265" s="132"/>
      <c r="K265" s="29"/>
      <c r="L265" s="41" t="str">
        <f t="array" ref="L265">IF($B265="","",IF($A265&lt;&gt;"Có","Không",IF($G265="","Có",IF(IFERROR(INDEX('_bk 0830-1834 📚 Bộ câu hỏi'!$A$13:$A1000,MATCH($B265&amp;"|"&amp;$C265&amp;"|",'_bk 0830-1834 📚 Bộ câu hỏi'!$M$13:$M1000,0)),"Có")="Không","Không",IF(IFERROR(INDEX('_bk 0830-1834 📚 Bộ câu hỏi'!$A$13:$A1000,MATCH($B265&amp;"|"&amp;$C265&amp;"|"&amp;$D265,'_bk 0830-1834 📚 Bộ câu hỏi'!$M$13:$M1000,0)),"Có")="Không","Không","Có")))))</f>
        <v>Có</v>
      </c>
      <c r="M265" s="29" t="str">
        <f t="shared" si="1"/>
        <v>Chuyên môn|Nhân sự - Hành chính - Pháp chế|N11</v>
      </c>
    </row>
    <row r="266">
      <c r="A266" s="23" t="s">
        <v>71</v>
      </c>
      <c r="B266" s="26" t="s">
        <v>1162</v>
      </c>
      <c r="C266" s="26" t="s">
        <v>331</v>
      </c>
      <c r="D266" s="26" t="s">
        <v>1223</v>
      </c>
      <c r="E266" s="26" t="s">
        <v>1642</v>
      </c>
      <c r="F266" s="26" t="s">
        <v>196</v>
      </c>
      <c r="G266" s="26" t="s">
        <v>1229</v>
      </c>
      <c r="H266" s="26" t="s">
        <v>1230</v>
      </c>
      <c r="I266" s="26" t="s">
        <v>726</v>
      </c>
      <c r="J266" s="132"/>
      <c r="K266" s="29"/>
      <c r="L266" s="41" t="str">
        <f t="array" ref="L266">IF($B266="","",IF($A266&lt;&gt;"Có","Không",IF($G266="","Có",IF(IFERROR(INDEX('_bk 0830-1834 📚 Bộ câu hỏi'!$A$13:$A1000,MATCH($B266&amp;"|"&amp;$C266&amp;"|",'_bk 0830-1834 📚 Bộ câu hỏi'!$M$13:$M1000,0)),"Có")="Không","Không",IF(IFERROR(INDEX('_bk 0830-1834 📚 Bộ câu hỏi'!$A$13:$A1000,MATCH($B266&amp;"|"&amp;$C266&amp;"|"&amp;$D266,'_bk 0830-1834 📚 Bộ câu hỏi'!$M$13:$M1000,0)),"Có")="Không","Không","Có")))))</f>
        <v>Có</v>
      </c>
      <c r="M266" s="29" t="str">
        <f t="shared" si="1"/>
        <v>Chuyên môn|Nhân sự - Hành chính - Pháp chế|N11</v>
      </c>
    </row>
    <row r="267">
      <c r="A267" s="23" t="s">
        <v>71</v>
      </c>
      <c r="B267" s="26" t="s">
        <v>1162</v>
      </c>
      <c r="C267" s="26" t="s">
        <v>331</v>
      </c>
      <c r="D267" s="26" t="s">
        <v>1223</v>
      </c>
      <c r="E267" s="26" t="s">
        <v>1642</v>
      </c>
      <c r="F267" s="26" t="s">
        <v>196</v>
      </c>
      <c r="G267" s="26" t="s">
        <v>1231</v>
      </c>
      <c r="H267" s="26" t="s">
        <v>1232</v>
      </c>
      <c r="I267" s="26" t="s">
        <v>726</v>
      </c>
      <c r="J267" s="132"/>
      <c r="K267" s="29"/>
      <c r="L267" s="41" t="str">
        <f t="array" ref="L267">IF($B267="","",IF($A267&lt;&gt;"Có","Không",IF($G267="","Có",IF(IFERROR(INDEX('_bk 0830-1834 📚 Bộ câu hỏi'!$A$13:$A1000,MATCH($B267&amp;"|"&amp;$C267&amp;"|",'_bk 0830-1834 📚 Bộ câu hỏi'!$M$13:$M1000,0)),"Có")="Không","Không",IF(IFERROR(INDEX('_bk 0830-1834 📚 Bộ câu hỏi'!$A$13:$A1000,MATCH($B267&amp;"|"&amp;$C267&amp;"|"&amp;$D267,'_bk 0830-1834 📚 Bộ câu hỏi'!$M$13:$M1000,0)),"Có")="Không","Không","Có")))))</f>
        <v>Có</v>
      </c>
      <c r="M267" s="29" t="str">
        <f t="shared" si="1"/>
        <v>Chuyên môn|Nhân sự - Hành chính - Pháp chế|N11</v>
      </c>
    </row>
    <row r="268">
      <c r="A268" s="23" t="s">
        <v>71</v>
      </c>
      <c r="B268" s="26" t="s">
        <v>1162</v>
      </c>
      <c r="C268" s="26" t="s">
        <v>331</v>
      </c>
      <c r="D268" s="26" t="s">
        <v>1223</v>
      </c>
      <c r="E268" s="26" t="s">
        <v>1642</v>
      </c>
      <c r="F268" s="26" t="s">
        <v>196</v>
      </c>
      <c r="G268" s="26" t="s">
        <v>1233</v>
      </c>
      <c r="H268" s="26" t="s">
        <v>1234</v>
      </c>
      <c r="I268" s="26" t="s">
        <v>726</v>
      </c>
      <c r="J268" s="132"/>
      <c r="K268" s="29"/>
      <c r="L268" s="41" t="str">
        <f t="array" ref="L268">IF($B268="","",IF($A268&lt;&gt;"Có","Không",IF($G268="","Có",IF(IFERROR(INDEX('_bk 0830-1834 📚 Bộ câu hỏi'!$A$13:$A1000,MATCH($B268&amp;"|"&amp;$C268&amp;"|",'_bk 0830-1834 📚 Bộ câu hỏi'!$M$13:$M1000,0)),"Có")="Không","Không",IF(IFERROR(INDEX('_bk 0830-1834 📚 Bộ câu hỏi'!$A$13:$A1000,MATCH($B268&amp;"|"&amp;$C268&amp;"|"&amp;$D268,'_bk 0830-1834 📚 Bộ câu hỏi'!$M$13:$M1000,0)),"Có")="Không","Không","Có")))))</f>
        <v>Có</v>
      </c>
      <c r="M268" s="29" t="str">
        <f t="shared" si="1"/>
        <v>Chuyên môn|Nhân sự - Hành chính - Pháp chế|N11</v>
      </c>
    </row>
    <row r="269">
      <c r="A269" s="23" t="s">
        <v>71</v>
      </c>
      <c r="B269" s="26" t="s">
        <v>1162</v>
      </c>
      <c r="C269" s="26" t="s">
        <v>331</v>
      </c>
      <c r="D269" s="26" t="s">
        <v>1235</v>
      </c>
      <c r="E269" s="26" t="s">
        <v>1643</v>
      </c>
      <c r="F269" s="26" t="s">
        <v>196</v>
      </c>
      <c r="G269" s="26" t="s">
        <v>1237</v>
      </c>
      <c r="H269" s="26" t="s">
        <v>1238</v>
      </c>
      <c r="I269" s="26" t="s">
        <v>726</v>
      </c>
      <c r="J269" s="132"/>
      <c r="K269" s="29"/>
      <c r="L269" s="41" t="str">
        <f t="array" ref="L269">IF($B269="","",IF($A269&lt;&gt;"Có","Không",IF($G269="","Có",IF(IFERROR(INDEX('_bk 0830-1834 📚 Bộ câu hỏi'!$A$13:$A1000,MATCH($B269&amp;"|"&amp;$C269&amp;"|",'_bk 0830-1834 📚 Bộ câu hỏi'!$M$13:$M1000,0)),"Có")="Không","Không",IF(IFERROR(INDEX('_bk 0830-1834 📚 Bộ câu hỏi'!$A$13:$A1000,MATCH($B269&amp;"|"&amp;$C269&amp;"|"&amp;$D269,'_bk 0830-1834 📚 Bộ câu hỏi'!$M$13:$M1000,0)),"Có")="Không","Không","Có")))))</f>
        <v>Có</v>
      </c>
      <c r="M269" s="29" t="str">
        <f t="shared" si="1"/>
        <v>Chuyên môn|Nhân sự - Hành chính - Pháp chế|HC1</v>
      </c>
    </row>
    <row r="270">
      <c r="A270" s="23" t="s">
        <v>71</v>
      </c>
      <c r="B270" s="26" t="s">
        <v>1162</v>
      </c>
      <c r="C270" s="26" t="s">
        <v>331</v>
      </c>
      <c r="D270" s="26" t="s">
        <v>1235</v>
      </c>
      <c r="E270" s="26" t="s">
        <v>1643</v>
      </c>
      <c r="F270" s="26" t="s">
        <v>196</v>
      </c>
      <c r="G270" s="26" t="s">
        <v>1239</v>
      </c>
      <c r="H270" s="26" t="s">
        <v>1240</v>
      </c>
      <c r="I270" s="26" t="s">
        <v>726</v>
      </c>
      <c r="J270" s="132"/>
      <c r="K270" s="29"/>
      <c r="L270" s="41" t="str">
        <f t="array" ref="L270">IF($B270="","",IF($A270&lt;&gt;"Có","Không",IF($G270="","Có",IF(IFERROR(INDEX('_bk 0830-1834 📚 Bộ câu hỏi'!$A$13:$A1000,MATCH($B270&amp;"|"&amp;$C270&amp;"|",'_bk 0830-1834 📚 Bộ câu hỏi'!$M$13:$M1000,0)),"Có")="Không","Không",IF(IFERROR(INDEX('_bk 0830-1834 📚 Bộ câu hỏi'!$A$13:$A1000,MATCH($B270&amp;"|"&amp;$C270&amp;"|"&amp;$D270,'_bk 0830-1834 📚 Bộ câu hỏi'!$M$13:$M1000,0)),"Có")="Không","Không","Có")))))</f>
        <v>Có</v>
      </c>
      <c r="M270" s="29" t="str">
        <f t="shared" si="1"/>
        <v>Chuyên môn|Nhân sự - Hành chính - Pháp chế|HC1</v>
      </c>
    </row>
    <row r="271">
      <c r="A271" s="23" t="s">
        <v>71</v>
      </c>
      <c r="B271" s="26" t="s">
        <v>1162</v>
      </c>
      <c r="C271" s="26" t="s">
        <v>331</v>
      </c>
      <c r="D271" s="26" t="s">
        <v>1235</v>
      </c>
      <c r="E271" s="26" t="s">
        <v>1643</v>
      </c>
      <c r="F271" s="26" t="s">
        <v>196</v>
      </c>
      <c r="G271" s="26" t="s">
        <v>1241</v>
      </c>
      <c r="H271" s="26" t="s">
        <v>1242</v>
      </c>
      <c r="I271" s="26" t="s">
        <v>726</v>
      </c>
      <c r="J271" s="132"/>
      <c r="K271" s="29"/>
      <c r="L271" s="41" t="str">
        <f t="array" ref="L271">IF($B271="","",IF($A271&lt;&gt;"Có","Không",IF($G271="","Có",IF(IFERROR(INDEX('_bk 0830-1834 📚 Bộ câu hỏi'!$A$13:$A1000,MATCH($B271&amp;"|"&amp;$C271&amp;"|",'_bk 0830-1834 📚 Bộ câu hỏi'!$M$13:$M1000,0)),"Có")="Không","Không",IF(IFERROR(INDEX('_bk 0830-1834 📚 Bộ câu hỏi'!$A$13:$A1000,MATCH($B271&amp;"|"&amp;$C271&amp;"|"&amp;$D271,'_bk 0830-1834 📚 Bộ câu hỏi'!$M$13:$M1000,0)),"Có")="Không","Không","Có")))))</f>
        <v>Có</v>
      </c>
      <c r="M271" s="29" t="str">
        <f t="shared" si="1"/>
        <v>Chuyên môn|Nhân sự - Hành chính - Pháp chế|HC1</v>
      </c>
    </row>
    <row r="272">
      <c r="A272" s="23" t="s">
        <v>71</v>
      </c>
      <c r="B272" s="26" t="s">
        <v>1162</v>
      </c>
      <c r="C272" s="26" t="s">
        <v>331</v>
      </c>
      <c r="D272" s="26" t="s">
        <v>1235</v>
      </c>
      <c r="E272" s="26" t="s">
        <v>1643</v>
      </c>
      <c r="F272" s="26" t="s">
        <v>196</v>
      </c>
      <c r="G272" s="26" t="s">
        <v>1243</v>
      </c>
      <c r="H272" s="26" t="s">
        <v>1244</v>
      </c>
      <c r="I272" s="26" t="s">
        <v>726</v>
      </c>
      <c r="J272" s="132"/>
      <c r="K272" s="29"/>
      <c r="L272" s="41" t="str">
        <f t="array" ref="L272">IF($B272="","",IF($A272&lt;&gt;"Có","Không",IF($G272="","Có",IF(IFERROR(INDEX('_bk 0830-1834 📚 Bộ câu hỏi'!$A$13:$A1000,MATCH($B272&amp;"|"&amp;$C272&amp;"|",'_bk 0830-1834 📚 Bộ câu hỏi'!$M$13:$M1000,0)),"Có")="Không","Không",IF(IFERROR(INDEX('_bk 0830-1834 📚 Bộ câu hỏi'!$A$13:$A1000,MATCH($B272&amp;"|"&amp;$C272&amp;"|"&amp;$D272,'_bk 0830-1834 📚 Bộ câu hỏi'!$M$13:$M1000,0)),"Có")="Không","Không","Có")))))</f>
        <v>Có</v>
      </c>
      <c r="M272" s="29" t="str">
        <f t="shared" si="1"/>
        <v>Chuyên môn|Nhân sự - Hành chính - Pháp chế|HC1</v>
      </c>
    </row>
    <row r="273">
      <c r="A273" s="23" t="s">
        <v>71</v>
      </c>
      <c r="B273" s="26" t="s">
        <v>1162</v>
      </c>
      <c r="C273" s="26" t="s">
        <v>331</v>
      </c>
      <c r="D273" s="26" t="s">
        <v>1235</v>
      </c>
      <c r="E273" s="26" t="s">
        <v>1643</v>
      </c>
      <c r="F273" s="26" t="s">
        <v>196</v>
      </c>
      <c r="G273" s="26" t="s">
        <v>1245</v>
      </c>
      <c r="H273" s="26" t="s">
        <v>1246</v>
      </c>
      <c r="I273" s="26" t="s">
        <v>726</v>
      </c>
      <c r="J273" s="132"/>
      <c r="K273" s="29"/>
      <c r="L273" s="41" t="str">
        <f t="array" ref="L273">IF($B273="","",IF($A273&lt;&gt;"Có","Không",IF($G273="","Có",IF(IFERROR(INDEX('_bk 0830-1834 📚 Bộ câu hỏi'!$A$13:$A1000,MATCH($B273&amp;"|"&amp;$C273&amp;"|",'_bk 0830-1834 📚 Bộ câu hỏi'!$M$13:$M1000,0)),"Có")="Không","Không",IF(IFERROR(INDEX('_bk 0830-1834 📚 Bộ câu hỏi'!$A$13:$A1000,MATCH($B273&amp;"|"&amp;$C273&amp;"|"&amp;$D273,'_bk 0830-1834 📚 Bộ câu hỏi'!$M$13:$M1000,0)),"Có")="Không","Không","Có")))))</f>
        <v>Có</v>
      </c>
      <c r="M273" s="29" t="str">
        <f t="shared" si="1"/>
        <v>Chuyên môn|Nhân sự - Hành chính - Pháp chế|HC1</v>
      </c>
    </row>
    <row r="274">
      <c r="A274" s="23" t="s">
        <v>71</v>
      </c>
      <c r="B274" s="26" t="s">
        <v>1162</v>
      </c>
      <c r="C274" s="26" t="s">
        <v>331</v>
      </c>
      <c r="D274" s="26" t="s">
        <v>1235</v>
      </c>
      <c r="E274" s="26" t="s">
        <v>1643</v>
      </c>
      <c r="F274" s="26" t="s">
        <v>196</v>
      </c>
      <c r="G274" s="26" t="s">
        <v>1247</v>
      </c>
      <c r="H274" s="26" t="s">
        <v>1248</v>
      </c>
      <c r="I274" s="26" t="s">
        <v>726</v>
      </c>
      <c r="J274" s="132"/>
      <c r="K274" s="29"/>
      <c r="L274" s="41" t="str">
        <f t="array" ref="L274">IF($B274="","",IF($A274&lt;&gt;"Có","Không",IF($G274="","Có",IF(IFERROR(INDEX('_bk 0830-1834 📚 Bộ câu hỏi'!$A$13:$A1000,MATCH($B274&amp;"|"&amp;$C274&amp;"|",'_bk 0830-1834 📚 Bộ câu hỏi'!$M$13:$M1000,0)),"Có")="Không","Không",IF(IFERROR(INDEX('_bk 0830-1834 📚 Bộ câu hỏi'!$A$13:$A1000,MATCH($B274&amp;"|"&amp;$C274&amp;"|"&amp;$D274,'_bk 0830-1834 📚 Bộ câu hỏi'!$M$13:$M1000,0)),"Có")="Không","Không","Có")))))</f>
        <v>Có</v>
      </c>
      <c r="M274" s="29" t="str">
        <f t="shared" si="1"/>
        <v>Chuyên môn|Nhân sự - Hành chính - Pháp chế|HC1</v>
      </c>
    </row>
    <row r="275">
      <c r="A275" s="23" t="s">
        <v>71</v>
      </c>
      <c r="B275" s="26" t="s">
        <v>1162</v>
      </c>
      <c r="C275" s="26" t="s">
        <v>331</v>
      </c>
      <c r="D275" s="26" t="s">
        <v>1249</v>
      </c>
      <c r="E275" s="26" t="s">
        <v>1645</v>
      </c>
      <c r="F275" s="26" t="s">
        <v>196</v>
      </c>
      <c r="G275" s="26" t="s">
        <v>1251</v>
      </c>
      <c r="H275" s="26" t="s">
        <v>1252</v>
      </c>
      <c r="I275" s="26" t="s">
        <v>726</v>
      </c>
      <c r="J275" s="132"/>
      <c r="K275" s="29"/>
      <c r="L275" s="41" t="str">
        <f t="array" ref="L275">IF($B275="","",IF($A275&lt;&gt;"Có","Không",IF($G275="","Có",IF(IFERROR(INDEX('_bk 0830-1834 📚 Bộ câu hỏi'!$A$13:$A1000,MATCH($B275&amp;"|"&amp;$C275&amp;"|",'_bk 0830-1834 📚 Bộ câu hỏi'!$M$13:$M1000,0)),"Có")="Không","Không",IF(IFERROR(INDEX('_bk 0830-1834 📚 Bộ câu hỏi'!$A$13:$A1000,MATCH($B275&amp;"|"&amp;$C275&amp;"|"&amp;$D275,'_bk 0830-1834 📚 Bộ câu hỏi'!$M$13:$M1000,0)),"Có")="Không","Không","Có")))))</f>
        <v>Có</v>
      </c>
      <c r="M275" s="29" t="str">
        <f t="shared" si="1"/>
        <v>Chuyên môn|Nhân sự - Hành chính - Pháp chế|HC4</v>
      </c>
    </row>
    <row r="276">
      <c r="A276" s="23" t="s">
        <v>71</v>
      </c>
      <c r="B276" s="26" t="s">
        <v>1162</v>
      </c>
      <c r="C276" s="26" t="s">
        <v>331</v>
      </c>
      <c r="D276" s="26" t="s">
        <v>1249</v>
      </c>
      <c r="E276" s="26" t="s">
        <v>1645</v>
      </c>
      <c r="F276" s="26" t="s">
        <v>196</v>
      </c>
      <c r="G276" s="26" t="s">
        <v>1253</v>
      </c>
      <c r="H276" s="26" t="s">
        <v>1254</v>
      </c>
      <c r="I276" s="26" t="s">
        <v>726</v>
      </c>
      <c r="J276" s="132"/>
      <c r="K276" s="29"/>
      <c r="L276" s="41" t="str">
        <f t="array" ref="L276">IF($B276="","",IF($A276&lt;&gt;"Có","Không",IF($G276="","Có",IF(IFERROR(INDEX('_bk 0830-1834 📚 Bộ câu hỏi'!$A$13:$A1000,MATCH($B276&amp;"|"&amp;$C276&amp;"|",'_bk 0830-1834 📚 Bộ câu hỏi'!$M$13:$M1000,0)),"Có")="Không","Không",IF(IFERROR(INDEX('_bk 0830-1834 📚 Bộ câu hỏi'!$A$13:$A1000,MATCH($B276&amp;"|"&amp;$C276&amp;"|"&amp;$D276,'_bk 0830-1834 📚 Bộ câu hỏi'!$M$13:$M1000,0)),"Có")="Không","Không","Có")))))</f>
        <v>Có</v>
      </c>
      <c r="M276" s="29" t="str">
        <f t="shared" si="1"/>
        <v>Chuyên môn|Nhân sự - Hành chính - Pháp chế|HC4</v>
      </c>
    </row>
    <row r="277">
      <c r="A277" s="23" t="s">
        <v>71</v>
      </c>
      <c r="B277" s="26" t="s">
        <v>1162</v>
      </c>
      <c r="C277" s="26" t="s">
        <v>331</v>
      </c>
      <c r="D277" s="26" t="s">
        <v>1249</v>
      </c>
      <c r="E277" s="26" t="s">
        <v>1645</v>
      </c>
      <c r="F277" s="26" t="s">
        <v>196</v>
      </c>
      <c r="G277" s="26" t="s">
        <v>1255</v>
      </c>
      <c r="H277" s="26" t="s">
        <v>1256</v>
      </c>
      <c r="I277" s="26" t="s">
        <v>726</v>
      </c>
      <c r="J277" s="132"/>
      <c r="K277" s="29"/>
      <c r="L277" s="41" t="str">
        <f t="array" ref="L277">IF($B277="","",IF($A277&lt;&gt;"Có","Không",IF($G277="","Có",IF(IFERROR(INDEX('_bk 0830-1834 📚 Bộ câu hỏi'!$A$13:$A1000,MATCH($B277&amp;"|"&amp;$C277&amp;"|",'_bk 0830-1834 📚 Bộ câu hỏi'!$M$13:$M1000,0)),"Có")="Không","Không",IF(IFERROR(INDEX('_bk 0830-1834 📚 Bộ câu hỏi'!$A$13:$A1000,MATCH($B277&amp;"|"&amp;$C277&amp;"|"&amp;$D277,'_bk 0830-1834 📚 Bộ câu hỏi'!$M$13:$M1000,0)),"Có")="Không","Không","Có")))))</f>
        <v>Có</v>
      </c>
      <c r="M277" s="29" t="str">
        <f t="shared" si="1"/>
        <v>Chuyên môn|Nhân sự - Hành chính - Pháp chế|HC4</v>
      </c>
    </row>
    <row r="278">
      <c r="A278" s="23" t="s">
        <v>71</v>
      </c>
      <c r="B278" s="26" t="s">
        <v>1162</v>
      </c>
      <c r="C278" s="26" t="s">
        <v>331</v>
      </c>
      <c r="D278" s="26" t="s">
        <v>1249</v>
      </c>
      <c r="E278" s="26" t="s">
        <v>1645</v>
      </c>
      <c r="F278" s="26" t="s">
        <v>196</v>
      </c>
      <c r="G278" s="26" t="s">
        <v>1257</v>
      </c>
      <c r="H278" s="26" t="s">
        <v>1258</v>
      </c>
      <c r="I278" s="26" t="s">
        <v>726</v>
      </c>
      <c r="J278" s="132"/>
      <c r="K278" s="29"/>
      <c r="L278" s="41" t="str">
        <f t="array" ref="L278">IF($B278="","",IF($A278&lt;&gt;"Có","Không",IF($G278="","Có",IF(IFERROR(INDEX('_bk 0830-1834 📚 Bộ câu hỏi'!$A$13:$A1000,MATCH($B278&amp;"|"&amp;$C278&amp;"|",'_bk 0830-1834 📚 Bộ câu hỏi'!$M$13:$M1000,0)),"Có")="Không","Không",IF(IFERROR(INDEX('_bk 0830-1834 📚 Bộ câu hỏi'!$A$13:$A1000,MATCH($B278&amp;"|"&amp;$C278&amp;"|"&amp;$D278,'_bk 0830-1834 📚 Bộ câu hỏi'!$M$13:$M1000,0)),"Có")="Không","Không","Có")))))</f>
        <v>Có</v>
      </c>
      <c r="M278" s="29" t="str">
        <f t="shared" si="1"/>
        <v>Chuyên môn|Nhân sự - Hành chính - Pháp chế|HC4</v>
      </c>
    </row>
    <row r="279">
      <c r="A279" s="23" t="s">
        <v>71</v>
      </c>
      <c r="B279" s="26" t="s">
        <v>1162</v>
      </c>
      <c r="C279" s="26" t="s">
        <v>331</v>
      </c>
      <c r="D279" s="26" t="s">
        <v>1259</v>
      </c>
      <c r="E279" s="26" t="s">
        <v>1646</v>
      </c>
      <c r="F279" s="26" t="s">
        <v>196</v>
      </c>
      <c r="G279" s="26" t="s">
        <v>1261</v>
      </c>
      <c r="H279" s="26" t="s">
        <v>1262</v>
      </c>
      <c r="I279" s="26" t="s">
        <v>726</v>
      </c>
      <c r="J279" s="132"/>
      <c r="K279" s="29"/>
      <c r="L279" s="41" t="str">
        <f t="array" ref="L279">IF($B279="","",IF($A279&lt;&gt;"Có","Không",IF($G279="","Có",IF(IFERROR(INDEX('_bk 0830-1834 📚 Bộ câu hỏi'!$A$13:$A1000,MATCH($B279&amp;"|"&amp;$C279&amp;"|",'_bk 0830-1834 📚 Bộ câu hỏi'!$M$13:$M1000,0)),"Có")="Không","Không",IF(IFERROR(INDEX('_bk 0830-1834 📚 Bộ câu hỏi'!$A$13:$A1000,MATCH($B279&amp;"|"&amp;$C279&amp;"|"&amp;$D279,'_bk 0830-1834 📚 Bộ câu hỏi'!$M$13:$M1000,0)),"Có")="Không","Không","Có")))))</f>
        <v>Có</v>
      </c>
      <c r="M279" s="29" t="str">
        <f t="shared" si="1"/>
        <v>Chuyên môn|Nhân sự - Hành chính - Pháp chế|HC5</v>
      </c>
    </row>
    <row r="280">
      <c r="A280" s="23" t="s">
        <v>71</v>
      </c>
      <c r="B280" s="26" t="s">
        <v>1162</v>
      </c>
      <c r="C280" s="26" t="s">
        <v>331</v>
      </c>
      <c r="D280" s="26" t="s">
        <v>1259</v>
      </c>
      <c r="E280" s="26" t="s">
        <v>1646</v>
      </c>
      <c r="F280" s="26" t="s">
        <v>196</v>
      </c>
      <c r="G280" s="26" t="s">
        <v>1263</v>
      </c>
      <c r="H280" s="26" t="s">
        <v>1264</v>
      </c>
      <c r="I280" s="26" t="s">
        <v>726</v>
      </c>
      <c r="J280" s="132"/>
      <c r="K280" s="29"/>
      <c r="L280" s="41" t="str">
        <f t="array" ref="L280">IF($B280="","",IF($A280&lt;&gt;"Có","Không",IF($G280="","Có",IF(IFERROR(INDEX('_bk 0830-1834 📚 Bộ câu hỏi'!$A$13:$A1000,MATCH($B280&amp;"|"&amp;$C280&amp;"|",'_bk 0830-1834 📚 Bộ câu hỏi'!$M$13:$M1000,0)),"Có")="Không","Không",IF(IFERROR(INDEX('_bk 0830-1834 📚 Bộ câu hỏi'!$A$13:$A1000,MATCH($B280&amp;"|"&amp;$C280&amp;"|"&amp;$D280,'_bk 0830-1834 📚 Bộ câu hỏi'!$M$13:$M1000,0)),"Có")="Không","Không","Có")))))</f>
        <v>Có</v>
      </c>
      <c r="M280" s="29" t="str">
        <f t="shared" si="1"/>
        <v>Chuyên môn|Nhân sự - Hành chính - Pháp chế|HC5</v>
      </c>
    </row>
    <row r="281">
      <c r="A281" s="23" t="s">
        <v>71</v>
      </c>
      <c r="B281" s="26" t="s">
        <v>1162</v>
      </c>
      <c r="C281" s="26" t="s">
        <v>331</v>
      </c>
      <c r="D281" s="26" t="s">
        <v>1259</v>
      </c>
      <c r="E281" s="26" t="s">
        <v>1646</v>
      </c>
      <c r="F281" s="26" t="s">
        <v>196</v>
      </c>
      <c r="G281" s="26" t="s">
        <v>1265</v>
      </c>
      <c r="H281" s="26" t="s">
        <v>1266</v>
      </c>
      <c r="I281" s="26" t="s">
        <v>726</v>
      </c>
      <c r="J281" s="132"/>
      <c r="K281" s="29"/>
      <c r="L281" s="41" t="str">
        <f t="array" ref="L281">IF($B281="","",IF($A281&lt;&gt;"Có","Không",IF($G281="","Có",IF(IFERROR(INDEX('_bk 0830-1834 📚 Bộ câu hỏi'!$A$13:$A1000,MATCH($B281&amp;"|"&amp;$C281&amp;"|",'_bk 0830-1834 📚 Bộ câu hỏi'!$M$13:$M1000,0)),"Có")="Không","Không",IF(IFERROR(INDEX('_bk 0830-1834 📚 Bộ câu hỏi'!$A$13:$A1000,MATCH($B281&amp;"|"&amp;$C281&amp;"|"&amp;$D281,'_bk 0830-1834 📚 Bộ câu hỏi'!$M$13:$M1000,0)),"Có")="Không","Không","Có")))))</f>
        <v>Có</v>
      </c>
      <c r="M281" s="29" t="str">
        <f t="shared" si="1"/>
        <v>Chuyên môn|Nhân sự - Hành chính - Pháp chế|HC5</v>
      </c>
    </row>
    <row r="282">
      <c r="A282" s="23" t="s">
        <v>71</v>
      </c>
      <c r="B282" s="26" t="s">
        <v>1162</v>
      </c>
      <c r="C282" s="26" t="s">
        <v>331</v>
      </c>
      <c r="D282" s="26" t="s">
        <v>1259</v>
      </c>
      <c r="E282" s="26" t="s">
        <v>1646</v>
      </c>
      <c r="F282" s="26" t="s">
        <v>196</v>
      </c>
      <c r="G282" s="26" t="s">
        <v>1267</v>
      </c>
      <c r="H282" s="26" t="s">
        <v>1268</v>
      </c>
      <c r="I282" s="26" t="s">
        <v>726</v>
      </c>
      <c r="J282" s="132"/>
      <c r="K282" s="29"/>
      <c r="L282" s="41" t="str">
        <f t="array" ref="L282">IF($B282="","",IF($A282&lt;&gt;"Có","Không",IF($G282="","Có",IF(IFERROR(INDEX('_bk 0830-1834 📚 Bộ câu hỏi'!$A$13:$A1000,MATCH($B282&amp;"|"&amp;$C282&amp;"|",'_bk 0830-1834 📚 Bộ câu hỏi'!$M$13:$M1000,0)),"Có")="Không","Không",IF(IFERROR(INDEX('_bk 0830-1834 📚 Bộ câu hỏi'!$A$13:$A1000,MATCH($B282&amp;"|"&amp;$C282&amp;"|"&amp;$D282,'_bk 0830-1834 📚 Bộ câu hỏi'!$M$13:$M1000,0)),"Có")="Không","Không","Có")))))</f>
        <v>Có</v>
      </c>
      <c r="M282" s="29" t="str">
        <f t="shared" si="1"/>
        <v>Chuyên môn|Nhân sự - Hành chính - Pháp chế|HC5</v>
      </c>
    </row>
    <row r="283">
      <c r="A283" s="23" t="s">
        <v>71</v>
      </c>
      <c r="B283" s="26" t="s">
        <v>1162</v>
      </c>
      <c r="C283" s="26" t="s">
        <v>331</v>
      </c>
      <c r="D283" s="26" t="s">
        <v>1269</v>
      </c>
      <c r="E283" s="26" t="s">
        <v>1648</v>
      </c>
      <c r="F283" s="26" t="s">
        <v>196</v>
      </c>
      <c r="G283" s="26" t="s">
        <v>1271</v>
      </c>
      <c r="H283" s="26" t="s">
        <v>1272</v>
      </c>
      <c r="I283" s="26" t="s">
        <v>726</v>
      </c>
      <c r="J283" s="132"/>
      <c r="K283" s="29"/>
      <c r="L283" s="41" t="str">
        <f t="array" ref="L283">IF($B283="","",IF($A283&lt;&gt;"Có","Không",IF($G283="","Có",IF(IFERROR(INDEX('_bk 0830-1834 📚 Bộ câu hỏi'!$A$13:$A1000,MATCH($B283&amp;"|"&amp;$C283&amp;"|",'_bk 0830-1834 📚 Bộ câu hỏi'!$M$13:$M1000,0)),"Có")="Không","Không",IF(IFERROR(INDEX('_bk 0830-1834 📚 Bộ câu hỏi'!$A$13:$A1000,MATCH($B283&amp;"|"&amp;$C283&amp;"|"&amp;$D283,'_bk 0830-1834 📚 Bộ câu hỏi'!$M$13:$M1000,0)),"Có")="Không","Không","Có")))))</f>
        <v>Có</v>
      </c>
      <c r="M283" s="29" t="str">
        <f t="shared" si="1"/>
        <v>Chuyên môn|Nhân sự - Hành chính - Pháp chế|HC6</v>
      </c>
    </row>
    <row r="284">
      <c r="A284" s="23" t="s">
        <v>71</v>
      </c>
      <c r="B284" s="26" t="s">
        <v>1162</v>
      </c>
      <c r="C284" s="26" t="s">
        <v>331</v>
      </c>
      <c r="D284" s="26" t="s">
        <v>1269</v>
      </c>
      <c r="E284" s="26" t="s">
        <v>1648</v>
      </c>
      <c r="F284" s="26" t="s">
        <v>196</v>
      </c>
      <c r="G284" s="26" t="s">
        <v>1273</v>
      </c>
      <c r="H284" s="26" t="s">
        <v>1274</v>
      </c>
      <c r="I284" s="26" t="s">
        <v>726</v>
      </c>
      <c r="J284" s="132"/>
      <c r="K284" s="29"/>
      <c r="L284" s="41" t="str">
        <f t="array" ref="L284">IF($B284="","",IF($A284&lt;&gt;"Có","Không",IF($G284="","Có",IF(IFERROR(INDEX('_bk 0830-1834 📚 Bộ câu hỏi'!$A$13:$A1000,MATCH($B284&amp;"|"&amp;$C284&amp;"|",'_bk 0830-1834 📚 Bộ câu hỏi'!$M$13:$M1000,0)),"Có")="Không","Không",IF(IFERROR(INDEX('_bk 0830-1834 📚 Bộ câu hỏi'!$A$13:$A1000,MATCH($B284&amp;"|"&amp;$C284&amp;"|"&amp;$D284,'_bk 0830-1834 📚 Bộ câu hỏi'!$M$13:$M1000,0)),"Có")="Không","Không","Có")))))</f>
        <v>Có</v>
      </c>
      <c r="M284" s="29" t="str">
        <f t="shared" si="1"/>
        <v>Chuyên môn|Nhân sự - Hành chính - Pháp chế|HC6</v>
      </c>
    </row>
    <row r="285">
      <c r="A285" s="23" t="s">
        <v>71</v>
      </c>
      <c r="B285" s="26" t="s">
        <v>1162</v>
      </c>
      <c r="C285" s="26" t="s">
        <v>331</v>
      </c>
      <c r="D285" s="26" t="s">
        <v>1269</v>
      </c>
      <c r="E285" s="26" t="s">
        <v>1648</v>
      </c>
      <c r="F285" s="26" t="s">
        <v>196</v>
      </c>
      <c r="G285" s="26" t="s">
        <v>1275</v>
      </c>
      <c r="H285" s="26" t="s">
        <v>1276</v>
      </c>
      <c r="I285" s="26" t="s">
        <v>726</v>
      </c>
      <c r="J285" s="132"/>
      <c r="K285" s="29"/>
      <c r="L285" s="41" t="str">
        <f t="array" ref="L285">IF($B285="","",IF($A285&lt;&gt;"Có","Không",IF($G285="","Có",IF(IFERROR(INDEX('_bk 0830-1834 📚 Bộ câu hỏi'!$A$13:$A1000,MATCH($B285&amp;"|"&amp;$C285&amp;"|",'_bk 0830-1834 📚 Bộ câu hỏi'!$M$13:$M1000,0)),"Có")="Không","Không",IF(IFERROR(INDEX('_bk 0830-1834 📚 Bộ câu hỏi'!$A$13:$A1000,MATCH($B285&amp;"|"&amp;$C285&amp;"|"&amp;$D285,'_bk 0830-1834 📚 Bộ câu hỏi'!$M$13:$M1000,0)),"Có")="Không","Không","Có")))))</f>
        <v>Có</v>
      </c>
      <c r="M285" s="29" t="str">
        <f t="shared" si="1"/>
        <v>Chuyên môn|Nhân sự - Hành chính - Pháp chế|HC6</v>
      </c>
    </row>
    <row r="286">
      <c r="A286" s="23" t="s">
        <v>71</v>
      </c>
      <c r="B286" s="26" t="s">
        <v>1162</v>
      </c>
      <c r="C286" s="26" t="s">
        <v>331</v>
      </c>
      <c r="D286" s="26" t="s">
        <v>1269</v>
      </c>
      <c r="E286" s="26" t="s">
        <v>1648</v>
      </c>
      <c r="F286" s="26" t="s">
        <v>196</v>
      </c>
      <c r="G286" s="26" t="s">
        <v>1278</v>
      </c>
      <c r="H286" s="26" t="s">
        <v>1279</v>
      </c>
      <c r="I286" s="26" t="s">
        <v>726</v>
      </c>
      <c r="J286" s="132"/>
      <c r="K286" s="29"/>
      <c r="L286" s="41" t="str">
        <f t="array" ref="L286">IF($B286="","",IF($A286&lt;&gt;"Có","Không",IF($G286="","Có",IF(IFERROR(INDEX('_bk 0830-1834 📚 Bộ câu hỏi'!$A$13:$A1000,MATCH($B286&amp;"|"&amp;$C286&amp;"|",'_bk 0830-1834 📚 Bộ câu hỏi'!$M$13:$M1000,0)),"Có")="Không","Không",IF(IFERROR(INDEX('_bk 0830-1834 📚 Bộ câu hỏi'!$A$13:$A1000,MATCH($B286&amp;"|"&amp;$C286&amp;"|"&amp;$D286,'_bk 0830-1834 📚 Bộ câu hỏi'!$M$13:$M1000,0)),"Có")="Không","Không","Có")))))</f>
        <v>Có</v>
      </c>
      <c r="M286" s="29" t="str">
        <f t="shared" si="1"/>
        <v>Chuyên môn|Nhân sự - Hành chính - Pháp chế|HC6</v>
      </c>
    </row>
    <row r="287">
      <c r="A287" s="23" t="s">
        <v>71</v>
      </c>
      <c r="B287" s="26" t="s">
        <v>1162</v>
      </c>
      <c r="C287" s="26" t="s">
        <v>331</v>
      </c>
      <c r="D287" s="26" t="s">
        <v>1269</v>
      </c>
      <c r="E287" s="26" t="s">
        <v>1648</v>
      </c>
      <c r="F287" s="26" t="s">
        <v>196</v>
      </c>
      <c r="G287" s="26" t="s">
        <v>1280</v>
      </c>
      <c r="H287" s="26" t="s">
        <v>1281</v>
      </c>
      <c r="I287" s="26" t="s">
        <v>726</v>
      </c>
      <c r="J287" s="132"/>
      <c r="K287" s="29"/>
      <c r="L287" s="41" t="str">
        <f t="array" ref="L287">IF($B287="","",IF($A287&lt;&gt;"Có","Không",IF($G287="","Có",IF(IFERROR(INDEX('_bk 0830-1834 📚 Bộ câu hỏi'!$A$13:$A1000,MATCH($B287&amp;"|"&amp;$C287&amp;"|",'_bk 0830-1834 📚 Bộ câu hỏi'!$M$13:$M1000,0)),"Có")="Không","Không",IF(IFERROR(INDEX('_bk 0830-1834 📚 Bộ câu hỏi'!$A$13:$A1000,MATCH($B287&amp;"|"&amp;$C287&amp;"|"&amp;$D287,'_bk 0830-1834 📚 Bộ câu hỏi'!$M$13:$M1000,0)),"Có")="Không","Không","Có")))))</f>
        <v>Có</v>
      </c>
      <c r="M287" s="29" t="str">
        <f t="shared" si="1"/>
        <v>Chuyên môn|Nhân sự - Hành chính - Pháp chế|HC6</v>
      </c>
    </row>
    <row r="288">
      <c r="A288" s="23" t="s">
        <v>71</v>
      </c>
      <c r="B288" s="26" t="s">
        <v>1162</v>
      </c>
      <c r="C288" s="26" t="s">
        <v>331</v>
      </c>
      <c r="D288" s="26" t="s">
        <v>1282</v>
      </c>
      <c r="E288" s="26" t="s">
        <v>1649</v>
      </c>
      <c r="F288" s="26" t="s">
        <v>196</v>
      </c>
      <c r="G288" s="26" t="s">
        <v>1284</v>
      </c>
      <c r="H288" s="26" t="s">
        <v>1285</v>
      </c>
      <c r="I288" s="26" t="s">
        <v>726</v>
      </c>
      <c r="J288" s="132"/>
      <c r="K288" s="29"/>
      <c r="L288" s="41" t="str">
        <f t="array" ref="L288">IF($B288="","",IF($A288&lt;&gt;"Có","Không",IF($G288="","Có",IF(IFERROR(INDEX('_bk 0830-1834 📚 Bộ câu hỏi'!$A$13:$A1000,MATCH($B288&amp;"|"&amp;$C288&amp;"|",'_bk 0830-1834 📚 Bộ câu hỏi'!$M$13:$M1000,0)),"Có")="Không","Không",IF(IFERROR(INDEX('_bk 0830-1834 📚 Bộ câu hỏi'!$A$13:$A1000,MATCH($B288&amp;"|"&amp;$C288&amp;"|"&amp;$D288,'_bk 0830-1834 📚 Bộ câu hỏi'!$M$13:$M1000,0)),"Có")="Không","Không","Có")))))</f>
        <v>Có</v>
      </c>
      <c r="M288" s="29" t="str">
        <f t="shared" si="1"/>
        <v>Chuyên môn|Nhân sự - Hành chính - Pháp chế|PC1</v>
      </c>
    </row>
    <row r="289">
      <c r="A289" s="23" t="s">
        <v>71</v>
      </c>
      <c r="B289" s="26" t="s">
        <v>1162</v>
      </c>
      <c r="C289" s="26" t="s">
        <v>331</v>
      </c>
      <c r="D289" s="26" t="s">
        <v>1282</v>
      </c>
      <c r="E289" s="26" t="s">
        <v>1649</v>
      </c>
      <c r="F289" s="26" t="s">
        <v>196</v>
      </c>
      <c r="G289" s="26" t="s">
        <v>1286</v>
      </c>
      <c r="H289" s="26" t="s">
        <v>1287</v>
      </c>
      <c r="I289" s="26" t="s">
        <v>726</v>
      </c>
      <c r="J289" s="132"/>
      <c r="K289" s="29"/>
      <c r="L289" s="41" t="str">
        <f t="array" ref="L289">IF($B289="","",IF($A289&lt;&gt;"Có","Không",IF($G289="","Có",IF(IFERROR(INDEX('_bk 0830-1834 📚 Bộ câu hỏi'!$A$13:$A1000,MATCH($B289&amp;"|"&amp;$C289&amp;"|",'_bk 0830-1834 📚 Bộ câu hỏi'!$M$13:$M1000,0)),"Có")="Không","Không",IF(IFERROR(INDEX('_bk 0830-1834 📚 Bộ câu hỏi'!$A$13:$A1000,MATCH($B289&amp;"|"&amp;$C289&amp;"|"&amp;$D289,'_bk 0830-1834 📚 Bộ câu hỏi'!$M$13:$M1000,0)),"Có")="Không","Không","Có")))))</f>
        <v>Có</v>
      </c>
      <c r="M289" s="29" t="str">
        <f t="shared" si="1"/>
        <v>Chuyên môn|Nhân sự - Hành chính - Pháp chế|PC1</v>
      </c>
    </row>
    <row r="290">
      <c r="A290" s="23" t="s">
        <v>71</v>
      </c>
      <c r="B290" s="26" t="s">
        <v>1162</v>
      </c>
      <c r="C290" s="26" t="s">
        <v>331</v>
      </c>
      <c r="D290" s="26" t="s">
        <v>1282</v>
      </c>
      <c r="E290" s="26" t="s">
        <v>1649</v>
      </c>
      <c r="F290" s="26" t="s">
        <v>196</v>
      </c>
      <c r="G290" s="26" t="s">
        <v>1288</v>
      </c>
      <c r="H290" s="26" t="s">
        <v>1289</v>
      </c>
      <c r="I290" s="26" t="s">
        <v>726</v>
      </c>
      <c r="J290" s="132"/>
      <c r="K290" s="29"/>
      <c r="L290" s="41" t="str">
        <f t="array" ref="L290">IF($B290="","",IF($A290&lt;&gt;"Có","Không",IF($G290="","Có",IF(IFERROR(INDEX('_bk 0830-1834 📚 Bộ câu hỏi'!$A$13:$A1000,MATCH($B290&amp;"|"&amp;$C290&amp;"|",'_bk 0830-1834 📚 Bộ câu hỏi'!$M$13:$M1000,0)),"Có")="Không","Không",IF(IFERROR(INDEX('_bk 0830-1834 📚 Bộ câu hỏi'!$A$13:$A1000,MATCH($B290&amp;"|"&amp;$C290&amp;"|"&amp;$D290,'_bk 0830-1834 📚 Bộ câu hỏi'!$M$13:$M1000,0)),"Có")="Không","Không","Có")))))</f>
        <v>Có</v>
      </c>
      <c r="M290" s="29" t="str">
        <f t="shared" si="1"/>
        <v>Chuyên môn|Nhân sự - Hành chính - Pháp chế|PC1</v>
      </c>
    </row>
    <row r="291">
      <c r="A291" s="23" t="s">
        <v>71</v>
      </c>
      <c r="B291" s="26" t="s">
        <v>1162</v>
      </c>
      <c r="C291" s="26" t="s">
        <v>331</v>
      </c>
      <c r="D291" s="26" t="s">
        <v>1282</v>
      </c>
      <c r="E291" s="26" t="s">
        <v>1649</v>
      </c>
      <c r="F291" s="26" t="s">
        <v>196</v>
      </c>
      <c r="G291" s="26" t="s">
        <v>1291</v>
      </c>
      <c r="H291" s="26" t="s">
        <v>1292</v>
      </c>
      <c r="I291" s="26" t="s">
        <v>1293</v>
      </c>
      <c r="J291" s="132"/>
      <c r="K291" s="29"/>
      <c r="L291" s="41" t="str">
        <f t="array" ref="L291">IF($B291="","",IF($A291&lt;&gt;"Có","Không",IF($G291="","Có",IF(IFERROR(INDEX('_bk 0830-1834 📚 Bộ câu hỏi'!$A$13:$A1000,MATCH($B291&amp;"|"&amp;$C291&amp;"|",'_bk 0830-1834 📚 Bộ câu hỏi'!$M$13:$M1000,0)),"Có")="Không","Không",IF(IFERROR(INDEX('_bk 0830-1834 📚 Bộ câu hỏi'!$A$13:$A1000,MATCH($B291&amp;"|"&amp;$C291&amp;"|"&amp;$D291,'_bk 0830-1834 📚 Bộ câu hỏi'!$M$13:$M1000,0)),"Có")="Không","Không","Có")))))</f>
        <v>Có</v>
      </c>
      <c r="M291" s="29" t="str">
        <f t="shared" si="1"/>
        <v>Chuyên môn|Nhân sự - Hành chính - Pháp chế|PC1</v>
      </c>
    </row>
    <row r="292">
      <c r="A292" s="23" t="s">
        <v>71</v>
      </c>
      <c r="B292" s="26" t="s">
        <v>1162</v>
      </c>
      <c r="C292" s="26" t="s">
        <v>331</v>
      </c>
      <c r="D292" s="26" t="s">
        <v>1282</v>
      </c>
      <c r="E292" s="26" t="s">
        <v>1649</v>
      </c>
      <c r="F292" s="26" t="s">
        <v>196</v>
      </c>
      <c r="G292" s="26" t="s">
        <v>1294</v>
      </c>
      <c r="H292" s="26" t="s">
        <v>1295</v>
      </c>
      <c r="I292" s="26" t="s">
        <v>726</v>
      </c>
      <c r="J292" s="132"/>
      <c r="K292" s="29"/>
      <c r="L292" s="41" t="str">
        <f t="array" ref="L292">IF($B292="","",IF($A292&lt;&gt;"Có","Không",IF($G292="","Có",IF(IFERROR(INDEX('_bk 0830-1834 📚 Bộ câu hỏi'!$A$13:$A1000,MATCH($B292&amp;"|"&amp;$C292&amp;"|",'_bk 0830-1834 📚 Bộ câu hỏi'!$M$13:$M1000,0)),"Có")="Không","Không",IF(IFERROR(INDEX('_bk 0830-1834 📚 Bộ câu hỏi'!$A$13:$A1000,MATCH($B292&amp;"|"&amp;$C292&amp;"|"&amp;$D292,'_bk 0830-1834 📚 Bộ câu hỏi'!$M$13:$M1000,0)),"Có")="Không","Không","Có")))))</f>
        <v>Có</v>
      </c>
      <c r="M292" s="29" t="str">
        <f t="shared" si="1"/>
        <v>Chuyên môn|Nhân sự - Hành chính - Pháp chế|PC1</v>
      </c>
    </row>
    <row r="293">
      <c r="A293" s="23" t="s">
        <v>71</v>
      </c>
      <c r="B293" s="26" t="s">
        <v>1162</v>
      </c>
      <c r="C293" s="26" t="s">
        <v>331</v>
      </c>
      <c r="D293" s="26" t="s">
        <v>1296</v>
      </c>
      <c r="E293" s="26" t="s">
        <v>1650</v>
      </c>
      <c r="F293" s="26" t="s">
        <v>196</v>
      </c>
      <c r="G293" s="26" t="s">
        <v>1298</v>
      </c>
      <c r="H293" s="26" t="s">
        <v>1299</v>
      </c>
      <c r="I293" s="26" t="s">
        <v>726</v>
      </c>
      <c r="J293" s="132"/>
      <c r="K293" s="29"/>
      <c r="L293" s="41" t="str">
        <f t="array" ref="L293">IF($B293="","",IF($A293&lt;&gt;"Có","Không",IF($G293="","Có",IF(IFERROR(INDEX('_bk 0830-1834 📚 Bộ câu hỏi'!$A$13:$A1000,MATCH($B293&amp;"|"&amp;$C293&amp;"|",'_bk 0830-1834 📚 Bộ câu hỏi'!$M$13:$M1000,0)),"Có")="Không","Không",IF(IFERROR(INDEX('_bk 0830-1834 📚 Bộ câu hỏi'!$A$13:$A1000,MATCH($B293&amp;"|"&amp;$C293&amp;"|"&amp;$D293,'_bk 0830-1834 📚 Bộ câu hỏi'!$M$13:$M1000,0)),"Có")="Không","Không","Có")))))</f>
        <v>Có</v>
      </c>
      <c r="M293" s="29" t="str">
        <f t="shared" si="1"/>
        <v>Chuyên môn|Nhân sự - Hành chính - Pháp chế|PC2</v>
      </c>
    </row>
    <row r="294">
      <c r="A294" s="23" t="s">
        <v>71</v>
      </c>
      <c r="B294" s="26" t="s">
        <v>1162</v>
      </c>
      <c r="C294" s="26" t="s">
        <v>331</v>
      </c>
      <c r="D294" s="26" t="s">
        <v>1296</v>
      </c>
      <c r="E294" s="26" t="s">
        <v>1650</v>
      </c>
      <c r="F294" s="26" t="s">
        <v>196</v>
      </c>
      <c r="G294" s="26" t="s">
        <v>1300</v>
      </c>
      <c r="H294" s="26" t="s">
        <v>1301</v>
      </c>
      <c r="I294" s="26" t="s">
        <v>726</v>
      </c>
      <c r="J294" s="132"/>
      <c r="K294" s="29"/>
      <c r="L294" s="41" t="str">
        <f t="array" ref="L294">IF($B294="","",IF($A294&lt;&gt;"Có","Không",IF($G294="","Có",IF(IFERROR(INDEX('_bk 0830-1834 📚 Bộ câu hỏi'!$A$13:$A1000,MATCH($B294&amp;"|"&amp;$C294&amp;"|",'_bk 0830-1834 📚 Bộ câu hỏi'!$M$13:$M1000,0)),"Có")="Không","Không",IF(IFERROR(INDEX('_bk 0830-1834 📚 Bộ câu hỏi'!$A$13:$A1000,MATCH($B294&amp;"|"&amp;$C294&amp;"|"&amp;$D294,'_bk 0830-1834 📚 Bộ câu hỏi'!$M$13:$M1000,0)),"Có")="Không","Không","Có")))))</f>
        <v>Có</v>
      </c>
      <c r="M294" s="29" t="str">
        <f t="shared" si="1"/>
        <v>Chuyên môn|Nhân sự - Hành chính - Pháp chế|PC2</v>
      </c>
    </row>
    <row r="295">
      <c r="A295" s="23" t="s">
        <v>71</v>
      </c>
      <c r="B295" s="26" t="s">
        <v>1162</v>
      </c>
      <c r="C295" s="26" t="s">
        <v>331</v>
      </c>
      <c r="D295" s="26" t="s">
        <v>1296</v>
      </c>
      <c r="E295" s="26" t="s">
        <v>1650</v>
      </c>
      <c r="F295" s="26" t="s">
        <v>196</v>
      </c>
      <c r="G295" s="26" t="s">
        <v>1302</v>
      </c>
      <c r="H295" s="26" t="s">
        <v>1303</v>
      </c>
      <c r="I295" s="26" t="s">
        <v>726</v>
      </c>
      <c r="J295" s="132"/>
      <c r="K295" s="29"/>
      <c r="L295" s="41" t="str">
        <f t="array" ref="L295">IF($B295="","",IF($A295&lt;&gt;"Có","Không",IF($G295="","Có",IF(IFERROR(INDEX('_bk 0830-1834 📚 Bộ câu hỏi'!$A$13:$A1000,MATCH($B295&amp;"|"&amp;$C295&amp;"|",'_bk 0830-1834 📚 Bộ câu hỏi'!$M$13:$M1000,0)),"Có")="Không","Không",IF(IFERROR(INDEX('_bk 0830-1834 📚 Bộ câu hỏi'!$A$13:$A1000,MATCH($B295&amp;"|"&amp;$C295&amp;"|"&amp;$D295,'_bk 0830-1834 📚 Bộ câu hỏi'!$M$13:$M1000,0)),"Có")="Không","Không","Có")))))</f>
        <v>Có</v>
      </c>
      <c r="M295" s="29" t="str">
        <f t="shared" si="1"/>
        <v>Chuyên môn|Nhân sự - Hành chính - Pháp chế|PC2</v>
      </c>
    </row>
    <row r="296">
      <c r="A296" s="23" t="s">
        <v>71</v>
      </c>
      <c r="B296" s="26" t="s">
        <v>1162</v>
      </c>
      <c r="C296" s="26" t="s">
        <v>331</v>
      </c>
      <c r="D296" s="26" t="s">
        <v>1296</v>
      </c>
      <c r="E296" s="26" t="s">
        <v>1650</v>
      </c>
      <c r="F296" s="26" t="s">
        <v>196</v>
      </c>
      <c r="G296" s="26" t="s">
        <v>1304</v>
      </c>
      <c r="H296" s="26" t="s">
        <v>1305</v>
      </c>
      <c r="I296" s="26" t="s">
        <v>726</v>
      </c>
      <c r="J296" s="132"/>
      <c r="K296" s="29"/>
      <c r="L296" s="41" t="str">
        <f t="array" ref="L296">IF($B296="","",IF($A296&lt;&gt;"Có","Không",IF($G296="","Có",IF(IFERROR(INDEX('_bk 0830-1834 📚 Bộ câu hỏi'!$A$13:$A1000,MATCH($B296&amp;"|"&amp;$C296&amp;"|",'_bk 0830-1834 📚 Bộ câu hỏi'!$M$13:$M1000,0)),"Có")="Không","Không",IF(IFERROR(INDEX('_bk 0830-1834 📚 Bộ câu hỏi'!$A$13:$A1000,MATCH($B296&amp;"|"&amp;$C296&amp;"|"&amp;$D296,'_bk 0830-1834 📚 Bộ câu hỏi'!$M$13:$M1000,0)),"Có")="Không","Không","Có")))))</f>
        <v>Có</v>
      </c>
      <c r="M296" s="29" t="str">
        <f t="shared" si="1"/>
        <v>Chuyên môn|Nhân sự - Hành chính - Pháp chế|PC2</v>
      </c>
    </row>
    <row r="297">
      <c r="A297" s="23" t="s">
        <v>71</v>
      </c>
      <c r="B297" s="26" t="s">
        <v>1162</v>
      </c>
      <c r="C297" s="26" t="s">
        <v>331</v>
      </c>
      <c r="D297" s="26" t="s">
        <v>1296</v>
      </c>
      <c r="E297" s="26" t="s">
        <v>1650</v>
      </c>
      <c r="F297" s="26" t="s">
        <v>196</v>
      </c>
      <c r="G297" s="26" t="s">
        <v>1306</v>
      </c>
      <c r="H297" s="26" t="s">
        <v>1307</v>
      </c>
      <c r="I297" s="26" t="s">
        <v>726</v>
      </c>
      <c r="J297" s="132"/>
      <c r="K297" s="29"/>
      <c r="L297" s="41" t="str">
        <f t="array" ref="L297">IF($B297="","",IF($A297&lt;&gt;"Có","Không",IF($G297="","Có",IF(IFERROR(INDEX('_bk 0830-1834 📚 Bộ câu hỏi'!$A$13:$A1000,MATCH($B297&amp;"|"&amp;$C297&amp;"|",'_bk 0830-1834 📚 Bộ câu hỏi'!$M$13:$M1000,0)),"Có")="Không","Không",IF(IFERROR(INDEX('_bk 0830-1834 📚 Bộ câu hỏi'!$A$13:$A1000,MATCH($B297&amp;"|"&amp;$C297&amp;"|"&amp;$D297,'_bk 0830-1834 📚 Bộ câu hỏi'!$M$13:$M1000,0)),"Có")="Không","Không","Có")))))</f>
        <v>Có</v>
      </c>
      <c r="M297" s="29" t="str">
        <f t="shared" si="1"/>
        <v>Chuyên môn|Nhân sự - Hành chính - Pháp chế|PC2</v>
      </c>
    </row>
    <row r="298">
      <c r="A298" s="23" t="s">
        <v>71</v>
      </c>
      <c r="B298" s="26" t="s">
        <v>1162</v>
      </c>
      <c r="C298" s="26" t="s">
        <v>331</v>
      </c>
      <c r="D298" s="26" t="s">
        <v>1308</v>
      </c>
      <c r="E298" s="26" t="s">
        <v>1651</v>
      </c>
      <c r="F298" s="26" t="s">
        <v>196</v>
      </c>
      <c r="G298" s="26" t="s">
        <v>1310</v>
      </c>
      <c r="H298" s="26" t="s">
        <v>1311</v>
      </c>
      <c r="I298" s="26" t="s">
        <v>726</v>
      </c>
      <c r="J298" s="132"/>
      <c r="K298" s="29"/>
      <c r="L298" s="41" t="str">
        <f t="array" ref="L298">IF($B298="","",IF($A298&lt;&gt;"Có","Không",IF($G298="","Có",IF(IFERROR(INDEX('_bk 0830-1834 📚 Bộ câu hỏi'!$A$13:$A1000,MATCH($B298&amp;"|"&amp;$C298&amp;"|",'_bk 0830-1834 📚 Bộ câu hỏi'!$M$13:$M1000,0)),"Có")="Không","Không",IF(IFERROR(INDEX('_bk 0830-1834 📚 Bộ câu hỏi'!$A$13:$A1000,MATCH($B298&amp;"|"&amp;$C298&amp;"|"&amp;$D298,'_bk 0830-1834 📚 Bộ câu hỏi'!$M$13:$M1000,0)),"Có")="Không","Không","Có")))))</f>
        <v>Có</v>
      </c>
      <c r="M298" s="29" t="str">
        <f t="shared" si="1"/>
        <v>Chuyên môn|Nhân sự - Hành chính - Pháp chế|PC3</v>
      </c>
    </row>
    <row r="299">
      <c r="A299" s="23" t="s">
        <v>71</v>
      </c>
      <c r="B299" s="26" t="s">
        <v>1162</v>
      </c>
      <c r="C299" s="26" t="s">
        <v>331</v>
      </c>
      <c r="D299" s="26" t="s">
        <v>1308</v>
      </c>
      <c r="E299" s="26" t="s">
        <v>1651</v>
      </c>
      <c r="F299" s="26" t="s">
        <v>196</v>
      </c>
      <c r="G299" s="26" t="s">
        <v>1312</v>
      </c>
      <c r="H299" s="26" t="s">
        <v>1313</v>
      </c>
      <c r="I299" s="26" t="s">
        <v>726</v>
      </c>
      <c r="J299" s="132"/>
      <c r="K299" s="29"/>
      <c r="L299" s="41" t="str">
        <f t="array" ref="L299">IF($B299="","",IF($A299&lt;&gt;"Có","Không",IF($G299="","Có",IF(IFERROR(INDEX('_bk 0830-1834 📚 Bộ câu hỏi'!$A$13:$A1000,MATCH($B299&amp;"|"&amp;$C299&amp;"|",'_bk 0830-1834 📚 Bộ câu hỏi'!$M$13:$M1000,0)),"Có")="Không","Không",IF(IFERROR(INDEX('_bk 0830-1834 📚 Bộ câu hỏi'!$A$13:$A1000,MATCH($B299&amp;"|"&amp;$C299&amp;"|"&amp;$D299,'_bk 0830-1834 📚 Bộ câu hỏi'!$M$13:$M1000,0)),"Có")="Không","Không","Có")))))</f>
        <v>Có</v>
      </c>
      <c r="M299" s="29" t="str">
        <f t="shared" si="1"/>
        <v>Chuyên môn|Nhân sự - Hành chính - Pháp chế|PC3</v>
      </c>
    </row>
    <row r="300">
      <c r="A300" s="23" t="s">
        <v>71</v>
      </c>
      <c r="B300" s="26" t="s">
        <v>1162</v>
      </c>
      <c r="C300" s="26" t="s">
        <v>331</v>
      </c>
      <c r="D300" s="26" t="s">
        <v>1308</v>
      </c>
      <c r="E300" s="26" t="s">
        <v>1651</v>
      </c>
      <c r="F300" s="26" t="s">
        <v>196</v>
      </c>
      <c r="G300" s="26" t="s">
        <v>1314</v>
      </c>
      <c r="H300" s="26" t="s">
        <v>1315</v>
      </c>
      <c r="I300" s="26" t="s">
        <v>726</v>
      </c>
      <c r="J300" s="132"/>
      <c r="K300" s="29"/>
      <c r="L300" s="41" t="str">
        <f t="array" ref="L300">IF($B300="","",IF($A300&lt;&gt;"Có","Không",IF($G300="","Có",IF(IFERROR(INDEX('_bk 0830-1834 📚 Bộ câu hỏi'!$A$13:$A1000,MATCH($B300&amp;"|"&amp;$C300&amp;"|",'_bk 0830-1834 📚 Bộ câu hỏi'!$M$13:$M1000,0)),"Có")="Không","Không",IF(IFERROR(INDEX('_bk 0830-1834 📚 Bộ câu hỏi'!$A$13:$A1000,MATCH($B300&amp;"|"&amp;$C300&amp;"|"&amp;$D300,'_bk 0830-1834 📚 Bộ câu hỏi'!$M$13:$M1000,0)),"Có")="Không","Không","Có")))))</f>
        <v>Có</v>
      </c>
      <c r="M300" s="29" t="str">
        <f t="shared" si="1"/>
        <v>Chuyên môn|Nhân sự - Hành chính - Pháp chế|PC3</v>
      </c>
    </row>
    <row r="301">
      <c r="A301" s="23" t="s">
        <v>71</v>
      </c>
      <c r="B301" s="26" t="s">
        <v>1162</v>
      </c>
      <c r="C301" s="26" t="s">
        <v>331</v>
      </c>
      <c r="D301" s="26" t="s">
        <v>1308</v>
      </c>
      <c r="E301" s="26" t="s">
        <v>1651</v>
      </c>
      <c r="F301" s="26" t="s">
        <v>196</v>
      </c>
      <c r="G301" s="26" t="s">
        <v>1316</v>
      </c>
      <c r="H301" s="26" t="s">
        <v>1317</v>
      </c>
      <c r="I301" s="26" t="s">
        <v>726</v>
      </c>
      <c r="J301" s="132"/>
      <c r="K301" s="29"/>
      <c r="L301" s="41" t="str">
        <f t="array" ref="L301">IF($B301="","",IF($A301&lt;&gt;"Có","Không",IF($G301="","Có",IF(IFERROR(INDEX('_bk 0830-1834 📚 Bộ câu hỏi'!$A$13:$A1000,MATCH($B301&amp;"|"&amp;$C301&amp;"|",'_bk 0830-1834 📚 Bộ câu hỏi'!$M$13:$M1000,0)),"Có")="Không","Không",IF(IFERROR(INDEX('_bk 0830-1834 📚 Bộ câu hỏi'!$A$13:$A1000,MATCH($B301&amp;"|"&amp;$C301&amp;"|"&amp;$D301,'_bk 0830-1834 📚 Bộ câu hỏi'!$M$13:$M1000,0)),"Có")="Không","Không","Có")))))</f>
        <v>Có</v>
      </c>
      <c r="M301" s="29" t="str">
        <f t="shared" si="1"/>
        <v>Chuyên môn|Nhân sự - Hành chính - Pháp chế|PC3</v>
      </c>
    </row>
    <row r="302">
      <c r="A302" s="23" t="s">
        <v>71</v>
      </c>
      <c r="B302" s="26" t="s">
        <v>1162</v>
      </c>
      <c r="C302" s="26" t="s">
        <v>331</v>
      </c>
      <c r="D302" s="26" t="s">
        <v>1308</v>
      </c>
      <c r="E302" s="26" t="s">
        <v>1651</v>
      </c>
      <c r="F302" s="26" t="s">
        <v>196</v>
      </c>
      <c r="G302" s="26" t="s">
        <v>1318</v>
      </c>
      <c r="H302" s="26" t="s">
        <v>1319</v>
      </c>
      <c r="I302" s="26" t="s">
        <v>726</v>
      </c>
      <c r="J302" s="132"/>
      <c r="K302" s="29"/>
      <c r="L302" s="41" t="str">
        <f t="array" ref="L302">IF($B302="","",IF($A302&lt;&gt;"Có","Không",IF($G302="","Có",IF(IFERROR(INDEX('_bk 0830-1834 📚 Bộ câu hỏi'!$A$13:$A1000,MATCH($B302&amp;"|"&amp;$C302&amp;"|",'_bk 0830-1834 📚 Bộ câu hỏi'!$M$13:$M1000,0)),"Có")="Không","Không",IF(IFERROR(INDEX('_bk 0830-1834 📚 Bộ câu hỏi'!$A$13:$A1000,MATCH($B302&amp;"|"&amp;$C302&amp;"|"&amp;$D302,'_bk 0830-1834 📚 Bộ câu hỏi'!$M$13:$M1000,0)),"Có")="Không","Không","Có")))))</f>
        <v>Có</v>
      </c>
      <c r="M302" s="29" t="str">
        <f t="shared" si="1"/>
        <v>Chuyên môn|Nhân sự - Hành chính - Pháp chế|PC3</v>
      </c>
    </row>
    <row r="303">
      <c r="A303" s="23" t="s">
        <v>71</v>
      </c>
      <c r="B303" s="26" t="s">
        <v>1162</v>
      </c>
      <c r="C303" s="26" t="s">
        <v>331</v>
      </c>
      <c r="D303" s="26" t="s">
        <v>1308</v>
      </c>
      <c r="E303" s="26" t="s">
        <v>1651</v>
      </c>
      <c r="F303" s="26" t="s">
        <v>196</v>
      </c>
      <c r="G303" s="26" t="s">
        <v>1320</v>
      </c>
      <c r="H303" s="26" t="s">
        <v>1321</v>
      </c>
      <c r="I303" s="26" t="s">
        <v>726</v>
      </c>
      <c r="J303" s="132"/>
      <c r="K303" s="29"/>
      <c r="L303" s="41" t="str">
        <f t="array" ref="L303">IF($B303="","",IF($A303&lt;&gt;"Có","Không",IF($G303="","Có",IF(IFERROR(INDEX('_bk 0830-1834 📚 Bộ câu hỏi'!$A$13:$A1000,MATCH($B303&amp;"|"&amp;$C303&amp;"|",'_bk 0830-1834 📚 Bộ câu hỏi'!$M$13:$M1000,0)),"Có")="Không","Không",IF(IFERROR(INDEX('_bk 0830-1834 📚 Bộ câu hỏi'!$A$13:$A1000,MATCH($B303&amp;"|"&amp;$C303&amp;"|"&amp;$D303,'_bk 0830-1834 📚 Bộ câu hỏi'!$M$13:$M1000,0)),"Có")="Không","Không","Có")))))</f>
        <v>Có</v>
      </c>
      <c r="M303" s="29" t="str">
        <f t="shared" si="1"/>
        <v>Chuyên môn|Nhân sự - Hành chính - Pháp chế|PC3</v>
      </c>
    </row>
    <row r="304">
      <c r="A304" s="23" t="s">
        <v>71</v>
      </c>
      <c r="B304" s="26" t="s">
        <v>1162</v>
      </c>
      <c r="C304" s="26" t="s">
        <v>331</v>
      </c>
      <c r="D304" s="26" t="s">
        <v>1322</v>
      </c>
      <c r="E304" s="26" t="s">
        <v>1654</v>
      </c>
      <c r="F304" s="26" t="s">
        <v>196</v>
      </c>
      <c r="G304" s="26" t="s">
        <v>1324</v>
      </c>
      <c r="H304" s="26" t="s">
        <v>1325</v>
      </c>
      <c r="I304" s="26" t="s">
        <v>726</v>
      </c>
      <c r="J304" s="132"/>
      <c r="K304" s="29"/>
      <c r="L304" s="41" t="str">
        <f t="array" ref="L304">IF($B304="","",IF($A304&lt;&gt;"Có","Không",IF($G304="","Có",IF(IFERROR(INDEX('_bk 0830-1834 📚 Bộ câu hỏi'!$A$13:$A1000,MATCH($B304&amp;"|"&amp;$C304&amp;"|",'_bk 0830-1834 📚 Bộ câu hỏi'!$M$13:$M1000,0)),"Có")="Không","Không",IF(IFERROR(INDEX('_bk 0830-1834 📚 Bộ câu hỏi'!$A$13:$A1000,MATCH($B304&amp;"|"&amp;$C304&amp;"|"&amp;$D304,'_bk 0830-1834 📚 Bộ câu hỏi'!$M$13:$M1000,0)),"Có")="Không","Không","Có")))))</f>
        <v>Có</v>
      </c>
      <c r="M304" s="29" t="str">
        <f t="shared" si="1"/>
        <v>Chuyên môn|Nhân sự - Hành chính - Pháp chế|PC4</v>
      </c>
    </row>
    <row r="305">
      <c r="A305" s="23" t="s">
        <v>71</v>
      </c>
      <c r="B305" s="26" t="s">
        <v>1162</v>
      </c>
      <c r="C305" s="26" t="s">
        <v>331</v>
      </c>
      <c r="D305" s="26" t="s">
        <v>1322</v>
      </c>
      <c r="E305" s="26" t="s">
        <v>1654</v>
      </c>
      <c r="F305" s="26" t="s">
        <v>196</v>
      </c>
      <c r="G305" s="26" t="s">
        <v>1326</v>
      </c>
      <c r="H305" s="26" t="s">
        <v>1327</v>
      </c>
      <c r="I305" s="26" t="s">
        <v>726</v>
      </c>
      <c r="J305" s="132"/>
      <c r="K305" s="29"/>
      <c r="L305" s="41" t="str">
        <f t="array" ref="L305">IF($B305="","",IF($A305&lt;&gt;"Có","Không",IF($G305="","Có",IF(IFERROR(INDEX('_bk 0830-1834 📚 Bộ câu hỏi'!$A$13:$A1000,MATCH($B305&amp;"|"&amp;$C305&amp;"|",'_bk 0830-1834 📚 Bộ câu hỏi'!$M$13:$M1000,0)),"Có")="Không","Không",IF(IFERROR(INDEX('_bk 0830-1834 📚 Bộ câu hỏi'!$A$13:$A1000,MATCH($B305&amp;"|"&amp;$C305&amp;"|"&amp;$D305,'_bk 0830-1834 📚 Bộ câu hỏi'!$M$13:$M1000,0)),"Có")="Không","Không","Có")))))</f>
        <v>Có</v>
      </c>
      <c r="M305" s="29" t="str">
        <f t="shared" si="1"/>
        <v>Chuyên môn|Nhân sự - Hành chính - Pháp chế|PC4</v>
      </c>
    </row>
    <row r="306">
      <c r="A306" s="23" t="s">
        <v>71</v>
      </c>
      <c r="B306" s="26" t="s">
        <v>1162</v>
      </c>
      <c r="C306" s="26" t="s">
        <v>331</v>
      </c>
      <c r="D306" s="26" t="s">
        <v>1322</v>
      </c>
      <c r="E306" s="26" t="s">
        <v>1654</v>
      </c>
      <c r="F306" s="26" t="s">
        <v>196</v>
      </c>
      <c r="G306" s="26" t="s">
        <v>1328</v>
      </c>
      <c r="H306" s="26" t="s">
        <v>1329</v>
      </c>
      <c r="I306" s="26" t="s">
        <v>726</v>
      </c>
      <c r="J306" s="132"/>
      <c r="K306" s="29"/>
      <c r="L306" s="41" t="str">
        <f t="array" ref="L306">IF($B306="","",IF($A306&lt;&gt;"Có","Không",IF($G306="","Có",IF(IFERROR(INDEX('_bk 0830-1834 📚 Bộ câu hỏi'!$A$13:$A1000,MATCH($B306&amp;"|"&amp;$C306&amp;"|",'_bk 0830-1834 📚 Bộ câu hỏi'!$M$13:$M1000,0)),"Có")="Không","Không",IF(IFERROR(INDEX('_bk 0830-1834 📚 Bộ câu hỏi'!$A$13:$A1000,MATCH($B306&amp;"|"&amp;$C306&amp;"|"&amp;$D306,'_bk 0830-1834 📚 Bộ câu hỏi'!$M$13:$M1000,0)),"Có")="Không","Không","Có")))))</f>
        <v>Có</v>
      </c>
      <c r="M306" s="29" t="str">
        <f t="shared" si="1"/>
        <v>Chuyên môn|Nhân sự - Hành chính - Pháp chế|PC4</v>
      </c>
    </row>
    <row r="307">
      <c r="A307" s="23" t="s">
        <v>71</v>
      </c>
      <c r="B307" s="26" t="s">
        <v>1162</v>
      </c>
      <c r="C307" s="26" t="s">
        <v>331</v>
      </c>
      <c r="D307" s="26" t="s">
        <v>1322</v>
      </c>
      <c r="E307" s="26" t="s">
        <v>1654</v>
      </c>
      <c r="F307" s="26" t="s">
        <v>196</v>
      </c>
      <c r="G307" s="26" t="s">
        <v>1330</v>
      </c>
      <c r="H307" s="26" t="s">
        <v>1331</v>
      </c>
      <c r="I307" s="26" t="s">
        <v>726</v>
      </c>
      <c r="J307" s="132"/>
      <c r="K307" s="29"/>
      <c r="L307" s="41" t="str">
        <f t="array" ref="L307">IF($B307="","",IF($A307&lt;&gt;"Có","Không",IF($G307="","Có",IF(IFERROR(INDEX('_bk 0830-1834 📚 Bộ câu hỏi'!$A$13:$A1000,MATCH($B307&amp;"|"&amp;$C307&amp;"|",'_bk 0830-1834 📚 Bộ câu hỏi'!$M$13:$M1000,0)),"Có")="Không","Không",IF(IFERROR(INDEX('_bk 0830-1834 📚 Bộ câu hỏi'!$A$13:$A1000,MATCH($B307&amp;"|"&amp;$C307&amp;"|"&amp;$D307,'_bk 0830-1834 📚 Bộ câu hỏi'!$M$13:$M1000,0)),"Có")="Không","Không","Có")))))</f>
        <v>Có</v>
      </c>
      <c r="M307" s="29" t="str">
        <f t="shared" si="1"/>
        <v>Chuyên môn|Nhân sự - Hành chính - Pháp chế|PC4</v>
      </c>
    </row>
    <row r="308">
      <c r="A308" s="23" t="s">
        <v>71</v>
      </c>
      <c r="B308" s="26" t="s">
        <v>1162</v>
      </c>
      <c r="C308" s="26" t="s">
        <v>331</v>
      </c>
      <c r="D308" s="26" t="s">
        <v>1322</v>
      </c>
      <c r="E308" s="26" t="s">
        <v>1654</v>
      </c>
      <c r="F308" s="26" t="s">
        <v>196</v>
      </c>
      <c r="G308" s="26" t="s">
        <v>1332</v>
      </c>
      <c r="H308" s="26" t="s">
        <v>1333</v>
      </c>
      <c r="I308" s="26" t="s">
        <v>726</v>
      </c>
      <c r="J308" s="132"/>
      <c r="K308" s="29"/>
      <c r="L308" s="41" t="str">
        <f t="array" ref="L308">IF($B308="","",IF($A308&lt;&gt;"Có","Không",IF($G308="","Có",IF(IFERROR(INDEX('_bk 0830-1834 📚 Bộ câu hỏi'!$A$13:$A1000,MATCH($B308&amp;"|"&amp;$C308&amp;"|",'_bk 0830-1834 📚 Bộ câu hỏi'!$M$13:$M1000,0)),"Có")="Không","Không",IF(IFERROR(INDEX('_bk 0830-1834 📚 Bộ câu hỏi'!$A$13:$A1000,MATCH($B308&amp;"|"&amp;$C308&amp;"|"&amp;$D308,'_bk 0830-1834 📚 Bộ câu hỏi'!$M$13:$M1000,0)),"Có")="Không","Không","Có")))))</f>
        <v>Có</v>
      </c>
      <c r="M308" s="29" t="str">
        <f t="shared" si="1"/>
        <v>Chuyên môn|Nhân sự - Hành chính - Pháp chế|PC4</v>
      </c>
    </row>
    <row r="309">
      <c r="A309" s="23" t="s">
        <v>71</v>
      </c>
      <c r="B309" s="26" t="s">
        <v>1162</v>
      </c>
      <c r="C309" s="26" t="s">
        <v>331</v>
      </c>
      <c r="D309" s="26" t="s">
        <v>1334</v>
      </c>
      <c r="E309" s="26" t="s">
        <v>1655</v>
      </c>
      <c r="F309" s="26" t="s">
        <v>196</v>
      </c>
      <c r="G309" s="26" t="s">
        <v>1336</v>
      </c>
      <c r="H309" s="26" t="s">
        <v>1337</v>
      </c>
      <c r="I309" s="26" t="s">
        <v>726</v>
      </c>
      <c r="J309" s="132"/>
      <c r="K309" s="29"/>
      <c r="L309" s="41" t="str">
        <f t="array" ref="L309">IF($B309="","",IF($A309&lt;&gt;"Có","Không",IF($G309="","Có",IF(IFERROR(INDEX('_bk 0830-1834 📚 Bộ câu hỏi'!$A$13:$A1000,MATCH($B309&amp;"|"&amp;$C309&amp;"|",'_bk 0830-1834 📚 Bộ câu hỏi'!$M$13:$M1000,0)),"Có")="Không","Không",IF(IFERROR(INDEX('_bk 0830-1834 📚 Bộ câu hỏi'!$A$13:$A1000,MATCH($B309&amp;"|"&amp;$C309&amp;"|"&amp;$D309,'_bk 0830-1834 📚 Bộ câu hỏi'!$M$13:$M1000,0)),"Có")="Không","Không","Có")))))</f>
        <v>Có</v>
      </c>
      <c r="M309" s="29" t="str">
        <f t="shared" si="1"/>
        <v>Chuyên môn|Nhân sự - Hành chính - Pháp chế|PC5</v>
      </c>
    </row>
    <row r="310">
      <c r="A310" s="23" t="s">
        <v>71</v>
      </c>
      <c r="B310" s="26" t="s">
        <v>1162</v>
      </c>
      <c r="C310" s="26" t="s">
        <v>331</v>
      </c>
      <c r="D310" s="26" t="s">
        <v>1334</v>
      </c>
      <c r="E310" s="26" t="s">
        <v>1655</v>
      </c>
      <c r="F310" s="26" t="s">
        <v>196</v>
      </c>
      <c r="G310" s="26" t="s">
        <v>1338</v>
      </c>
      <c r="H310" s="26" t="s">
        <v>1339</v>
      </c>
      <c r="I310" s="26" t="s">
        <v>726</v>
      </c>
      <c r="J310" s="132"/>
      <c r="K310" s="29"/>
      <c r="L310" s="41" t="str">
        <f t="array" ref="L310">IF($B310="","",IF($A310&lt;&gt;"Có","Không",IF($G310="","Có",IF(IFERROR(INDEX('_bk 0830-1834 📚 Bộ câu hỏi'!$A$13:$A1000,MATCH($B310&amp;"|"&amp;$C310&amp;"|",'_bk 0830-1834 📚 Bộ câu hỏi'!$M$13:$M1000,0)),"Có")="Không","Không",IF(IFERROR(INDEX('_bk 0830-1834 📚 Bộ câu hỏi'!$A$13:$A1000,MATCH($B310&amp;"|"&amp;$C310&amp;"|"&amp;$D310,'_bk 0830-1834 📚 Bộ câu hỏi'!$M$13:$M1000,0)),"Có")="Không","Không","Có")))))</f>
        <v>Có</v>
      </c>
      <c r="M310" s="29" t="str">
        <f t="shared" si="1"/>
        <v>Chuyên môn|Nhân sự - Hành chính - Pháp chế|PC5</v>
      </c>
    </row>
    <row r="311">
      <c r="A311" s="23" t="s">
        <v>71</v>
      </c>
      <c r="B311" s="26" t="s">
        <v>1162</v>
      </c>
      <c r="C311" s="26" t="s">
        <v>331</v>
      </c>
      <c r="D311" s="26" t="s">
        <v>1334</v>
      </c>
      <c r="E311" s="26" t="s">
        <v>1655</v>
      </c>
      <c r="F311" s="26" t="s">
        <v>196</v>
      </c>
      <c r="G311" s="26" t="s">
        <v>1340</v>
      </c>
      <c r="H311" s="26" t="s">
        <v>1341</v>
      </c>
      <c r="I311" s="26" t="s">
        <v>726</v>
      </c>
      <c r="J311" s="132"/>
      <c r="K311" s="29"/>
      <c r="L311" s="41" t="str">
        <f t="array" ref="L311">IF($B311="","",IF($A311&lt;&gt;"Có","Không",IF($G311="","Có",IF(IFERROR(INDEX('_bk 0830-1834 📚 Bộ câu hỏi'!$A$13:$A1000,MATCH($B311&amp;"|"&amp;$C311&amp;"|",'_bk 0830-1834 📚 Bộ câu hỏi'!$M$13:$M1000,0)),"Có")="Không","Không",IF(IFERROR(INDEX('_bk 0830-1834 📚 Bộ câu hỏi'!$A$13:$A1000,MATCH($B311&amp;"|"&amp;$C311&amp;"|"&amp;$D311,'_bk 0830-1834 📚 Bộ câu hỏi'!$M$13:$M1000,0)),"Có")="Không","Không","Có")))))</f>
        <v>Có</v>
      </c>
      <c r="M311" s="29" t="str">
        <f t="shared" si="1"/>
        <v>Chuyên môn|Nhân sự - Hành chính - Pháp chế|PC5</v>
      </c>
    </row>
    <row r="312">
      <c r="A312" s="23" t="s">
        <v>71</v>
      </c>
      <c r="B312" s="26" t="s">
        <v>1162</v>
      </c>
      <c r="C312" s="26" t="s">
        <v>331</v>
      </c>
      <c r="D312" s="26" t="s">
        <v>1334</v>
      </c>
      <c r="E312" s="26" t="s">
        <v>1655</v>
      </c>
      <c r="F312" s="26" t="s">
        <v>196</v>
      </c>
      <c r="G312" s="26" t="s">
        <v>1342</v>
      </c>
      <c r="H312" s="26" t="s">
        <v>1343</v>
      </c>
      <c r="I312" s="26" t="s">
        <v>726</v>
      </c>
      <c r="J312" s="132"/>
      <c r="K312" s="29"/>
      <c r="L312" s="41" t="str">
        <f t="array" ref="L312">IF($B312="","",IF($A312&lt;&gt;"Có","Không",IF($G312="","Có",IF(IFERROR(INDEX('_bk 0830-1834 📚 Bộ câu hỏi'!$A$13:$A1000,MATCH($B312&amp;"|"&amp;$C312&amp;"|",'_bk 0830-1834 📚 Bộ câu hỏi'!$M$13:$M1000,0)),"Có")="Không","Không",IF(IFERROR(INDEX('_bk 0830-1834 📚 Bộ câu hỏi'!$A$13:$A1000,MATCH($B312&amp;"|"&amp;$C312&amp;"|"&amp;$D312,'_bk 0830-1834 📚 Bộ câu hỏi'!$M$13:$M1000,0)),"Có")="Không","Không","Có")))))</f>
        <v>Có</v>
      </c>
      <c r="M312" s="29" t="str">
        <f t="shared" si="1"/>
        <v>Chuyên môn|Nhân sự - Hành chính - Pháp chế|PC5</v>
      </c>
    </row>
    <row r="313">
      <c r="A313" s="23" t="s">
        <v>71</v>
      </c>
      <c r="B313" s="26" t="s">
        <v>409</v>
      </c>
      <c r="C313" s="26" t="s">
        <v>331</v>
      </c>
      <c r="D313" s="26" t="s">
        <v>1345</v>
      </c>
      <c r="E313" s="26" t="s">
        <v>1657</v>
      </c>
      <c r="F313" s="26" t="s">
        <v>196</v>
      </c>
      <c r="G313" s="26" t="s">
        <v>1347</v>
      </c>
      <c r="H313" s="26" t="s">
        <v>884</v>
      </c>
      <c r="I313" s="26" t="s">
        <v>726</v>
      </c>
      <c r="J313" s="132"/>
      <c r="K313" s="29"/>
      <c r="L313" s="41" t="str">
        <f t="array" ref="L313">IF($B313="","",IF($A313&lt;&gt;"Có","Không",IF($G313="","Có",IF(IFERROR(INDEX('_bk 0830-1834 📚 Bộ câu hỏi'!$A$13:$A1000,MATCH($B313&amp;"|"&amp;$C313&amp;"|",'_bk 0830-1834 📚 Bộ câu hỏi'!$M$13:$M1000,0)),"Có")="Không","Không",IF(IFERROR(INDEX('_bk 0830-1834 📚 Bộ câu hỏi'!$A$13:$A1000,MATCH($B313&amp;"|"&amp;$C313&amp;"|"&amp;$D313,'_bk 0830-1834 📚 Bộ câu hỏi'!$M$13:$M1000,0)),"Có")="Không","Không","Có")))))</f>
        <v>Có</v>
      </c>
      <c r="M313" s="29" t="str">
        <f t="shared" si="1"/>
        <v>Quản lý|Nhân sự - Hành chính - Pháp chế|Q1</v>
      </c>
    </row>
    <row r="314">
      <c r="A314" s="23" t="s">
        <v>71</v>
      </c>
      <c r="B314" s="26" t="s">
        <v>409</v>
      </c>
      <c r="C314" s="26" t="s">
        <v>331</v>
      </c>
      <c r="D314" s="26" t="s">
        <v>1345</v>
      </c>
      <c r="E314" s="26" t="s">
        <v>1657</v>
      </c>
      <c r="F314" s="26" t="s">
        <v>196</v>
      </c>
      <c r="G314" s="26" t="s">
        <v>1348</v>
      </c>
      <c r="H314" s="26" t="s">
        <v>1349</v>
      </c>
      <c r="I314" s="26" t="s">
        <v>726</v>
      </c>
      <c r="J314" s="132"/>
      <c r="K314" s="29"/>
      <c r="L314" s="41" t="str">
        <f t="array" ref="L314">IF($B314="","",IF($A314&lt;&gt;"Có","Không",IF($G314="","Có",IF(IFERROR(INDEX('_bk 0830-1834 📚 Bộ câu hỏi'!$A$13:$A1000,MATCH($B314&amp;"|"&amp;$C314&amp;"|",'_bk 0830-1834 📚 Bộ câu hỏi'!$M$13:$M1000,0)),"Có")="Không","Không",IF(IFERROR(INDEX('_bk 0830-1834 📚 Bộ câu hỏi'!$A$13:$A1000,MATCH($B314&amp;"|"&amp;$C314&amp;"|"&amp;$D314,'_bk 0830-1834 📚 Bộ câu hỏi'!$M$13:$M1000,0)),"Có")="Không","Không","Có")))))</f>
        <v>Có</v>
      </c>
      <c r="M314" s="29" t="str">
        <f t="shared" si="1"/>
        <v>Quản lý|Nhân sự - Hành chính - Pháp chế|Q1</v>
      </c>
    </row>
    <row r="315">
      <c r="A315" s="23" t="s">
        <v>71</v>
      </c>
      <c r="B315" s="26" t="s">
        <v>409</v>
      </c>
      <c r="C315" s="26" t="s">
        <v>331</v>
      </c>
      <c r="D315" s="26" t="s">
        <v>1345</v>
      </c>
      <c r="E315" s="26" t="s">
        <v>1657</v>
      </c>
      <c r="F315" s="26" t="s">
        <v>196</v>
      </c>
      <c r="G315" s="26" t="s">
        <v>1350</v>
      </c>
      <c r="H315" s="26" t="s">
        <v>1351</v>
      </c>
      <c r="I315" s="26" t="s">
        <v>726</v>
      </c>
      <c r="J315" s="132"/>
      <c r="K315" s="29"/>
      <c r="L315" s="41" t="str">
        <f t="array" ref="L315">IF($B315="","",IF($A315&lt;&gt;"Có","Không",IF($G315="","Có",IF(IFERROR(INDEX('_bk 0830-1834 📚 Bộ câu hỏi'!$A$13:$A1000,MATCH($B315&amp;"|"&amp;$C315&amp;"|",'_bk 0830-1834 📚 Bộ câu hỏi'!$M$13:$M1000,0)),"Có")="Không","Không",IF(IFERROR(INDEX('_bk 0830-1834 📚 Bộ câu hỏi'!$A$13:$A1000,MATCH($B315&amp;"|"&amp;$C315&amp;"|"&amp;$D315,'_bk 0830-1834 📚 Bộ câu hỏi'!$M$13:$M1000,0)),"Có")="Không","Không","Có")))))</f>
        <v>Có</v>
      </c>
      <c r="M315" s="29" t="str">
        <f t="shared" si="1"/>
        <v>Quản lý|Nhân sự - Hành chính - Pháp chế|Q1</v>
      </c>
    </row>
    <row r="316">
      <c r="A316" s="23" t="s">
        <v>71</v>
      </c>
      <c r="B316" s="26" t="s">
        <v>409</v>
      </c>
      <c r="C316" s="26" t="s">
        <v>331</v>
      </c>
      <c r="D316" s="26" t="s">
        <v>1345</v>
      </c>
      <c r="E316" s="26" t="s">
        <v>1657</v>
      </c>
      <c r="F316" s="26" t="s">
        <v>196</v>
      </c>
      <c r="G316" s="26" t="s">
        <v>1352</v>
      </c>
      <c r="H316" s="26" t="s">
        <v>1353</v>
      </c>
      <c r="I316" s="26" t="s">
        <v>1354</v>
      </c>
      <c r="J316" s="132"/>
      <c r="K316" s="29"/>
      <c r="L316" s="41" t="str">
        <f t="array" ref="L316">IF($B316="","",IF($A316&lt;&gt;"Có","Không",IF($G316="","Có",IF(IFERROR(INDEX('_bk 0830-1834 📚 Bộ câu hỏi'!$A$13:$A1000,MATCH($B316&amp;"|"&amp;$C316&amp;"|",'_bk 0830-1834 📚 Bộ câu hỏi'!$M$13:$M1000,0)),"Có")="Không","Không",IF(IFERROR(INDEX('_bk 0830-1834 📚 Bộ câu hỏi'!$A$13:$A1000,MATCH($B316&amp;"|"&amp;$C316&amp;"|"&amp;$D316,'_bk 0830-1834 📚 Bộ câu hỏi'!$M$13:$M1000,0)),"Có")="Không","Không","Có")))))</f>
        <v>Có</v>
      </c>
      <c r="M316" s="29" t="str">
        <f t="shared" si="1"/>
        <v>Quản lý|Nhân sự - Hành chính - Pháp chế|Q1</v>
      </c>
    </row>
    <row r="317">
      <c r="A317" s="23" t="s">
        <v>71</v>
      </c>
      <c r="B317" s="26" t="s">
        <v>409</v>
      </c>
      <c r="C317" s="26" t="s">
        <v>331</v>
      </c>
      <c r="D317" s="26" t="s">
        <v>1345</v>
      </c>
      <c r="E317" s="26" t="s">
        <v>1657</v>
      </c>
      <c r="F317" s="26" t="s">
        <v>196</v>
      </c>
      <c r="G317" s="26" t="s">
        <v>1355</v>
      </c>
      <c r="H317" s="26" t="s">
        <v>1356</v>
      </c>
      <c r="I317" s="26" t="s">
        <v>1354</v>
      </c>
      <c r="J317" s="132"/>
      <c r="K317" s="29"/>
      <c r="L317" s="41" t="str">
        <f t="array" ref="L317">IF($B317="","",IF($A317&lt;&gt;"Có","Không",IF($G317="","Có",IF(IFERROR(INDEX('_bk 0830-1834 📚 Bộ câu hỏi'!$A$13:$A1000,MATCH($B317&amp;"|"&amp;$C317&amp;"|",'_bk 0830-1834 📚 Bộ câu hỏi'!$M$13:$M1000,0)),"Có")="Không","Không",IF(IFERROR(INDEX('_bk 0830-1834 📚 Bộ câu hỏi'!$A$13:$A1000,MATCH($B317&amp;"|"&amp;$C317&amp;"|"&amp;$D317,'_bk 0830-1834 📚 Bộ câu hỏi'!$M$13:$M1000,0)),"Có")="Không","Không","Có")))))</f>
        <v>Có</v>
      </c>
      <c r="M317" s="29" t="str">
        <f t="shared" si="1"/>
        <v>Quản lý|Nhân sự - Hành chính - Pháp chế|Q1</v>
      </c>
    </row>
    <row r="318">
      <c r="A318" s="23" t="s">
        <v>71</v>
      </c>
      <c r="B318" s="26" t="s">
        <v>409</v>
      </c>
      <c r="C318" s="26" t="s">
        <v>331</v>
      </c>
      <c r="D318" s="26" t="s">
        <v>1357</v>
      </c>
      <c r="E318" s="26" t="s">
        <v>1659</v>
      </c>
      <c r="F318" s="26" t="s">
        <v>196</v>
      </c>
      <c r="G318" s="26" t="s">
        <v>1359</v>
      </c>
      <c r="H318" s="26" t="s">
        <v>1360</v>
      </c>
      <c r="I318" s="26" t="s">
        <v>726</v>
      </c>
      <c r="J318" s="132"/>
      <c r="K318" s="29"/>
      <c r="L318" s="41" t="str">
        <f t="array" ref="L318">IF($B318="","",IF($A318&lt;&gt;"Có","Không",IF($G318="","Có",IF(IFERROR(INDEX('_bk 0830-1834 📚 Bộ câu hỏi'!$A$13:$A1000,MATCH($B318&amp;"|"&amp;$C318&amp;"|",'_bk 0830-1834 📚 Bộ câu hỏi'!$M$13:$M1000,0)),"Có")="Không","Không",IF(IFERROR(INDEX('_bk 0830-1834 📚 Bộ câu hỏi'!$A$13:$A1000,MATCH($B318&amp;"|"&amp;$C318&amp;"|"&amp;$D318,'_bk 0830-1834 📚 Bộ câu hỏi'!$M$13:$M1000,0)),"Có")="Không","Không","Có")))))</f>
        <v>Có</v>
      </c>
      <c r="M318" s="29" t="str">
        <f t="shared" si="1"/>
        <v>Quản lý|Nhân sự - Hành chính - Pháp chế|Q2</v>
      </c>
    </row>
    <row r="319">
      <c r="A319" s="23" t="s">
        <v>71</v>
      </c>
      <c r="B319" s="26" t="s">
        <v>409</v>
      </c>
      <c r="C319" s="26" t="s">
        <v>331</v>
      </c>
      <c r="D319" s="26" t="s">
        <v>1357</v>
      </c>
      <c r="E319" s="26" t="s">
        <v>1659</v>
      </c>
      <c r="F319" s="26" t="s">
        <v>196</v>
      </c>
      <c r="G319" s="26" t="s">
        <v>1361</v>
      </c>
      <c r="H319" s="26" t="s">
        <v>1362</v>
      </c>
      <c r="I319" s="26" t="s">
        <v>726</v>
      </c>
      <c r="J319" s="132"/>
      <c r="K319" s="29"/>
      <c r="L319" s="41" t="str">
        <f t="array" ref="L319">IF($B319="","",IF($A319&lt;&gt;"Có","Không",IF($G319="","Có",IF(IFERROR(INDEX('_bk 0830-1834 📚 Bộ câu hỏi'!$A$13:$A1000,MATCH($B319&amp;"|"&amp;$C319&amp;"|",'_bk 0830-1834 📚 Bộ câu hỏi'!$M$13:$M1000,0)),"Có")="Không","Không",IF(IFERROR(INDEX('_bk 0830-1834 📚 Bộ câu hỏi'!$A$13:$A1000,MATCH($B319&amp;"|"&amp;$C319&amp;"|"&amp;$D319,'_bk 0830-1834 📚 Bộ câu hỏi'!$M$13:$M1000,0)),"Có")="Không","Không","Có")))))</f>
        <v>Có</v>
      </c>
      <c r="M319" s="29" t="str">
        <f t="shared" si="1"/>
        <v>Quản lý|Nhân sự - Hành chính - Pháp chế|Q2</v>
      </c>
    </row>
    <row r="320">
      <c r="A320" s="23" t="s">
        <v>71</v>
      </c>
      <c r="B320" s="26" t="s">
        <v>409</v>
      </c>
      <c r="C320" s="26" t="s">
        <v>331</v>
      </c>
      <c r="D320" s="26" t="s">
        <v>1357</v>
      </c>
      <c r="E320" s="26" t="s">
        <v>1659</v>
      </c>
      <c r="F320" s="26" t="s">
        <v>196</v>
      </c>
      <c r="G320" s="26" t="s">
        <v>1363</v>
      </c>
      <c r="H320" s="26" t="s">
        <v>1364</v>
      </c>
      <c r="I320" s="26" t="s">
        <v>1354</v>
      </c>
      <c r="J320" s="132"/>
      <c r="K320" s="29"/>
      <c r="L320" s="41" t="str">
        <f t="array" ref="L320">IF($B320="","",IF($A320&lt;&gt;"Có","Không",IF($G320="","Có",IF(IFERROR(INDEX('_bk 0830-1834 📚 Bộ câu hỏi'!$A$13:$A1000,MATCH($B320&amp;"|"&amp;$C320&amp;"|",'_bk 0830-1834 📚 Bộ câu hỏi'!$M$13:$M1000,0)),"Có")="Không","Không",IF(IFERROR(INDEX('_bk 0830-1834 📚 Bộ câu hỏi'!$A$13:$A1000,MATCH($B320&amp;"|"&amp;$C320&amp;"|"&amp;$D320,'_bk 0830-1834 📚 Bộ câu hỏi'!$M$13:$M1000,0)),"Có")="Không","Không","Có")))))</f>
        <v>Có</v>
      </c>
      <c r="M320" s="29" t="str">
        <f t="shared" si="1"/>
        <v>Quản lý|Nhân sự - Hành chính - Pháp chế|Q2</v>
      </c>
    </row>
    <row r="321">
      <c r="A321" s="23" t="s">
        <v>71</v>
      </c>
      <c r="B321" s="26" t="s">
        <v>409</v>
      </c>
      <c r="C321" s="26" t="s">
        <v>331</v>
      </c>
      <c r="D321" s="26" t="s">
        <v>1357</v>
      </c>
      <c r="E321" s="26" t="s">
        <v>1659</v>
      </c>
      <c r="F321" s="26" t="s">
        <v>196</v>
      </c>
      <c r="G321" s="26" t="s">
        <v>1365</v>
      </c>
      <c r="H321" s="26" t="s">
        <v>1366</v>
      </c>
      <c r="I321" s="26" t="s">
        <v>593</v>
      </c>
      <c r="J321" s="132"/>
      <c r="K321" s="29"/>
      <c r="L321" s="41" t="str">
        <f t="array" ref="L321">IF($B321="","",IF($A321&lt;&gt;"Có","Không",IF($G321="","Có",IF(IFERROR(INDEX('_bk 0830-1834 📚 Bộ câu hỏi'!$A$13:$A1000,MATCH($B321&amp;"|"&amp;$C321&amp;"|",'_bk 0830-1834 📚 Bộ câu hỏi'!$M$13:$M1000,0)),"Có")="Không","Không",IF(IFERROR(INDEX('_bk 0830-1834 📚 Bộ câu hỏi'!$A$13:$A1000,MATCH($B321&amp;"|"&amp;$C321&amp;"|"&amp;$D321,'_bk 0830-1834 📚 Bộ câu hỏi'!$M$13:$M1000,0)),"Có")="Không","Không","Có")))))</f>
        <v>Có</v>
      </c>
      <c r="M321" s="29" t="str">
        <f t="shared" si="1"/>
        <v>Quản lý|Nhân sự - Hành chính - Pháp chế|Q2</v>
      </c>
    </row>
    <row r="322">
      <c r="A322" s="23" t="s">
        <v>71</v>
      </c>
      <c r="B322" s="26" t="s">
        <v>409</v>
      </c>
      <c r="C322" s="26" t="s">
        <v>331</v>
      </c>
      <c r="D322" s="26" t="s">
        <v>1357</v>
      </c>
      <c r="E322" s="26" t="s">
        <v>1659</v>
      </c>
      <c r="F322" s="26" t="s">
        <v>196</v>
      </c>
      <c r="G322" s="26" t="s">
        <v>1367</v>
      </c>
      <c r="H322" s="26" t="s">
        <v>1368</v>
      </c>
      <c r="I322" s="26" t="s">
        <v>593</v>
      </c>
      <c r="J322" s="132"/>
      <c r="K322" s="29"/>
      <c r="L322" s="41" t="str">
        <f t="array" ref="L322">IF($B322="","",IF($A322&lt;&gt;"Có","Không",IF($G322="","Có",IF(IFERROR(INDEX('_bk 0830-1834 📚 Bộ câu hỏi'!$A$13:$A1000,MATCH($B322&amp;"|"&amp;$C322&amp;"|",'_bk 0830-1834 📚 Bộ câu hỏi'!$M$13:$M1000,0)),"Có")="Không","Không",IF(IFERROR(INDEX('_bk 0830-1834 📚 Bộ câu hỏi'!$A$13:$A1000,MATCH($B322&amp;"|"&amp;$C322&amp;"|"&amp;$D322,'_bk 0830-1834 📚 Bộ câu hỏi'!$M$13:$M1000,0)),"Có")="Không","Không","Có")))))</f>
        <v>Có</v>
      </c>
      <c r="M322" s="29" t="str">
        <f t="shared" si="1"/>
        <v>Quản lý|Nhân sự - Hành chính - Pháp chế|Q2</v>
      </c>
    </row>
    <row r="323">
      <c r="A323" s="23" t="s">
        <v>71</v>
      </c>
      <c r="B323" s="26" t="s">
        <v>409</v>
      </c>
      <c r="C323" s="26" t="s">
        <v>331</v>
      </c>
      <c r="D323" s="26" t="s">
        <v>1369</v>
      </c>
      <c r="E323" s="26" t="s">
        <v>1660</v>
      </c>
      <c r="F323" s="26" t="s">
        <v>196</v>
      </c>
      <c r="G323" s="26" t="s">
        <v>1371</v>
      </c>
      <c r="H323" s="26" t="s">
        <v>1372</v>
      </c>
      <c r="I323" s="26" t="s">
        <v>726</v>
      </c>
      <c r="J323" s="132"/>
      <c r="K323" s="29"/>
      <c r="L323" s="41" t="str">
        <f t="array" ref="L323">IF($B323="","",IF($A323&lt;&gt;"Có","Không",IF($G323="","Có",IF(IFERROR(INDEX('_bk 0830-1834 📚 Bộ câu hỏi'!$A$13:$A1000,MATCH($B323&amp;"|"&amp;$C323&amp;"|",'_bk 0830-1834 📚 Bộ câu hỏi'!$M$13:$M1000,0)),"Có")="Không","Không",IF(IFERROR(INDEX('_bk 0830-1834 📚 Bộ câu hỏi'!$A$13:$A1000,MATCH($B323&amp;"|"&amp;$C323&amp;"|"&amp;$D323,'_bk 0830-1834 📚 Bộ câu hỏi'!$M$13:$M1000,0)),"Có")="Không","Không","Có")))))</f>
        <v>Có</v>
      </c>
      <c r="M323" s="29" t="str">
        <f t="shared" si="1"/>
        <v>Quản lý|Nhân sự - Hành chính - Pháp chế|Q3</v>
      </c>
    </row>
    <row r="324">
      <c r="A324" s="23" t="s">
        <v>71</v>
      </c>
      <c r="B324" s="26" t="s">
        <v>409</v>
      </c>
      <c r="C324" s="26" t="s">
        <v>331</v>
      </c>
      <c r="D324" s="26" t="s">
        <v>1369</v>
      </c>
      <c r="E324" s="26" t="s">
        <v>1660</v>
      </c>
      <c r="F324" s="26" t="s">
        <v>196</v>
      </c>
      <c r="G324" s="26" t="s">
        <v>1373</v>
      </c>
      <c r="H324" s="26" t="s">
        <v>1374</v>
      </c>
      <c r="I324" s="26" t="s">
        <v>726</v>
      </c>
      <c r="J324" s="132"/>
      <c r="K324" s="29"/>
      <c r="L324" s="41" t="str">
        <f t="array" ref="L324">IF($B324="","",IF($A324&lt;&gt;"Có","Không",IF($G324="","Có",IF(IFERROR(INDEX('_bk 0830-1834 📚 Bộ câu hỏi'!$A$13:$A1000,MATCH($B324&amp;"|"&amp;$C324&amp;"|",'_bk 0830-1834 📚 Bộ câu hỏi'!$M$13:$M1000,0)),"Có")="Không","Không",IF(IFERROR(INDEX('_bk 0830-1834 📚 Bộ câu hỏi'!$A$13:$A1000,MATCH($B324&amp;"|"&amp;$C324&amp;"|"&amp;$D324,'_bk 0830-1834 📚 Bộ câu hỏi'!$M$13:$M1000,0)),"Có")="Không","Không","Có")))))</f>
        <v>Có</v>
      </c>
      <c r="M324" s="29" t="str">
        <f t="shared" si="1"/>
        <v>Quản lý|Nhân sự - Hành chính - Pháp chế|Q3</v>
      </c>
    </row>
    <row r="325">
      <c r="A325" s="23" t="s">
        <v>71</v>
      </c>
      <c r="B325" s="26" t="s">
        <v>409</v>
      </c>
      <c r="C325" s="26" t="s">
        <v>331</v>
      </c>
      <c r="D325" s="26" t="s">
        <v>1369</v>
      </c>
      <c r="E325" s="26" t="s">
        <v>1660</v>
      </c>
      <c r="F325" s="26" t="s">
        <v>196</v>
      </c>
      <c r="G325" s="26" t="s">
        <v>1375</v>
      </c>
      <c r="H325" s="26" t="s">
        <v>1376</v>
      </c>
      <c r="I325" s="26" t="s">
        <v>726</v>
      </c>
      <c r="J325" s="132"/>
      <c r="K325" s="29"/>
      <c r="L325" s="41" t="str">
        <f t="array" ref="L325">IF($B325="","",IF($A325&lt;&gt;"Có","Không",IF($G325="","Có",IF(IFERROR(INDEX('_bk 0830-1834 📚 Bộ câu hỏi'!$A$13:$A1000,MATCH($B325&amp;"|"&amp;$C325&amp;"|",'_bk 0830-1834 📚 Bộ câu hỏi'!$M$13:$M1000,0)),"Có")="Không","Không",IF(IFERROR(INDEX('_bk 0830-1834 📚 Bộ câu hỏi'!$A$13:$A1000,MATCH($B325&amp;"|"&amp;$C325&amp;"|"&amp;$D325,'_bk 0830-1834 📚 Bộ câu hỏi'!$M$13:$M1000,0)),"Có")="Không","Không","Có")))))</f>
        <v>Có</v>
      </c>
      <c r="M325" s="29" t="str">
        <f t="shared" si="1"/>
        <v>Quản lý|Nhân sự - Hành chính - Pháp chế|Q3</v>
      </c>
    </row>
    <row r="326">
      <c r="A326" s="23" t="s">
        <v>71</v>
      </c>
      <c r="B326" s="26" t="s">
        <v>409</v>
      </c>
      <c r="C326" s="26" t="s">
        <v>331</v>
      </c>
      <c r="D326" s="26" t="s">
        <v>1369</v>
      </c>
      <c r="E326" s="26" t="s">
        <v>1660</v>
      </c>
      <c r="F326" s="26" t="s">
        <v>196</v>
      </c>
      <c r="G326" s="26" t="s">
        <v>1377</v>
      </c>
      <c r="H326" s="26" t="s">
        <v>1378</v>
      </c>
      <c r="I326" s="26" t="s">
        <v>726</v>
      </c>
      <c r="J326" s="132"/>
      <c r="K326" s="29"/>
      <c r="L326" s="41" t="str">
        <f t="array" ref="L326">IF($B326="","",IF($A326&lt;&gt;"Có","Không",IF($G326="","Có",IF(IFERROR(INDEX('_bk 0830-1834 📚 Bộ câu hỏi'!$A$13:$A1000,MATCH($B326&amp;"|"&amp;$C326&amp;"|",'_bk 0830-1834 📚 Bộ câu hỏi'!$M$13:$M1000,0)),"Có")="Không","Không",IF(IFERROR(INDEX('_bk 0830-1834 📚 Bộ câu hỏi'!$A$13:$A1000,MATCH($B326&amp;"|"&amp;$C326&amp;"|"&amp;$D326,'_bk 0830-1834 📚 Bộ câu hỏi'!$M$13:$M1000,0)),"Có")="Không","Không","Có")))))</f>
        <v>Có</v>
      </c>
      <c r="M326" s="29" t="str">
        <f t="shared" si="1"/>
        <v>Quản lý|Nhân sự - Hành chính - Pháp chế|Q3</v>
      </c>
    </row>
    <row r="327">
      <c r="A327" s="23" t="s">
        <v>71</v>
      </c>
      <c r="B327" s="26" t="s">
        <v>409</v>
      </c>
      <c r="C327" s="26" t="s">
        <v>331</v>
      </c>
      <c r="D327" s="26" t="s">
        <v>1369</v>
      </c>
      <c r="E327" s="26" t="s">
        <v>1660</v>
      </c>
      <c r="F327" s="26" t="s">
        <v>196</v>
      </c>
      <c r="G327" s="26" t="s">
        <v>1379</v>
      </c>
      <c r="H327" s="26" t="s">
        <v>1380</v>
      </c>
      <c r="I327" s="26" t="s">
        <v>1354</v>
      </c>
      <c r="J327" s="132"/>
      <c r="K327" s="29"/>
      <c r="L327" s="41" t="str">
        <f t="array" ref="L327">IF($B327="","",IF($A327&lt;&gt;"Có","Không",IF($G327="","Có",IF(IFERROR(INDEX('_bk 0830-1834 📚 Bộ câu hỏi'!$A$13:$A1000,MATCH($B327&amp;"|"&amp;$C327&amp;"|",'_bk 0830-1834 📚 Bộ câu hỏi'!$M$13:$M1000,0)),"Có")="Không","Không",IF(IFERROR(INDEX('_bk 0830-1834 📚 Bộ câu hỏi'!$A$13:$A1000,MATCH($B327&amp;"|"&amp;$C327&amp;"|"&amp;$D327,'_bk 0830-1834 📚 Bộ câu hỏi'!$M$13:$M1000,0)),"Có")="Không","Không","Có")))))</f>
        <v>Có</v>
      </c>
      <c r="M327" s="29" t="str">
        <f t="shared" si="1"/>
        <v>Quản lý|Nhân sự - Hành chính - Pháp chế|Q3</v>
      </c>
    </row>
    <row r="328">
      <c r="A328" s="23" t="s">
        <v>71</v>
      </c>
      <c r="B328" s="26" t="s">
        <v>409</v>
      </c>
      <c r="C328" s="26" t="s">
        <v>331</v>
      </c>
      <c r="D328" s="26" t="s">
        <v>1381</v>
      </c>
      <c r="E328" s="26" t="s">
        <v>1661</v>
      </c>
      <c r="F328" s="26" t="s">
        <v>196</v>
      </c>
      <c r="G328" s="26" t="s">
        <v>1383</v>
      </c>
      <c r="H328" s="26" t="s">
        <v>1384</v>
      </c>
      <c r="I328" s="26" t="s">
        <v>726</v>
      </c>
      <c r="J328" s="132"/>
      <c r="K328" s="29"/>
      <c r="L328" s="41" t="str">
        <f t="array" ref="L328">IF($B328="","",IF($A328&lt;&gt;"Có","Không",IF($G328="","Có",IF(IFERROR(INDEX('_bk 0830-1834 📚 Bộ câu hỏi'!$A$13:$A1000,MATCH($B328&amp;"|"&amp;$C328&amp;"|",'_bk 0830-1834 📚 Bộ câu hỏi'!$M$13:$M1000,0)),"Có")="Không","Không",IF(IFERROR(INDEX('_bk 0830-1834 📚 Bộ câu hỏi'!$A$13:$A1000,MATCH($B328&amp;"|"&amp;$C328&amp;"|"&amp;$D328,'_bk 0830-1834 📚 Bộ câu hỏi'!$M$13:$M1000,0)),"Có")="Không","Không","Có")))))</f>
        <v>Có</v>
      </c>
      <c r="M328" s="29" t="str">
        <f t="shared" si="1"/>
        <v>Quản lý|Nhân sự - Hành chính - Pháp chế|Q4</v>
      </c>
    </row>
    <row r="329">
      <c r="A329" s="23" t="s">
        <v>71</v>
      </c>
      <c r="B329" s="26" t="s">
        <v>409</v>
      </c>
      <c r="C329" s="26" t="s">
        <v>331</v>
      </c>
      <c r="D329" s="26" t="s">
        <v>1381</v>
      </c>
      <c r="E329" s="26" t="s">
        <v>1661</v>
      </c>
      <c r="F329" s="26" t="s">
        <v>196</v>
      </c>
      <c r="G329" s="26" t="s">
        <v>1385</v>
      </c>
      <c r="H329" s="26" t="s">
        <v>1386</v>
      </c>
      <c r="I329" s="26" t="s">
        <v>726</v>
      </c>
      <c r="J329" s="132"/>
      <c r="K329" s="29"/>
      <c r="L329" s="41" t="str">
        <f t="array" ref="L329">IF($B329="","",IF($A329&lt;&gt;"Có","Không",IF($G329="","Có",IF(IFERROR(INDEX('_bk 0830-1834 📚 Bộ câu hỏi'!$A$13:$A1000,MATCH($B329&amp;"|"&amp;$C329&amp;"|",'_bk 0830-1834 📚 Bộ câu hỏi'!$M$13:$M1000,0)),"Có")="Không","Không",IF(IFERROR(INDEX('_bk 0830-1834 📚 Bộ câu hỏi'!$A$13:$A1000,MATCH($B329&amp;"|"&amp;$C329&amp;"|"&amp;$D329,'_bk 0830-1834 📚 Bộ câu hỏi'!$M$13:$M1000,0)),"Có")="Không","Không","Có")))))</f>
        <v>Có</v>
      </c>
      <c r="M329" s="29" t="str">
        <f t="shared" si="1"/>
        <v>Quản lý|Nhân sự - Hành chính - Pháp chế|Q4</v>
      </c>
    </row>
    <row r="330">
      <c r="A330" s="23" t="s">
        <v>71</v>
      </c>
      <c r="B330" s="26" t="s">
        <v>409</v>
      </c>
      <c r="C330" s="26" t="s">
        <v>331</v>
      </c>
      <c r="D330" s="26" t="s">
        <v>1381</v>
      </c>
      <c r="E330" s="26" t="s">
        <v>1661</v>
      </c>
      <c r="F330" s="26" t="s">
        <v>196</v>
      </c>
      <c r="G330" s="26" t="s">
        <v>1387</v>
      </c>
      <c r="H330" s="26" t="s">
        <v>1388</v>
      </c>
      <c r="I330" s="26" t="s">
        <v>726</v>
      </c>
      <c r="J330" s="132"/>
      <c r="K330" s="29"/>
      <c r="L330" s="41" t="str">
        <f t="array" ref="L330">IF($B330="","",IF($A330&lt;&gt;"Có","Không",IF($G330="","Có",IF(IFERROR(INDEX('_bk 0830-1834 📚 Bộ câu hỏi'!$A$13:$A1000,MATCH($B330&amp;"|"&amp;$C330&amp;"|",'_bk 0830-1834 📚 Bộ câu hỏi'!$M$13:$M1000,0)),"Có")="Không","Không",IF(IFERROR(INDEX('_bk 0830-1834 📚 Bộ câu hỏi'!$A$13:$A1000,MATCH($B330&amp;"|"&amp;$C330&amp;"|"&amp;$D330,'_bk 0830-1834 📚 Bộ câu hỏi'!$M$13:$M1000,0)),"Có")="Không","Không","Có")))))</f>
        <v>Có</v>
      </c>
      <c r="M330" s="29" t="str">
        <f t="shared" si="1"/>
        <v>Quản lý|Nhân sự - Hành chính - Pháp chế|Q4</v>
      </c>
    </row>
    <row r="331">
      <c r="A331" s="23" t="s">
        <v>71</v>
      </c>
      <c r="B331" s="26" t="s">
        <v>409</v>
      </c>
      <c r="C331" s="26" t="s">
        <v>331</v>
      </c>
      <c r="D331" s="26" t="s">
        <v>1381</v>
      </c>
      <c r="E331" s="26" t="s">
        <v>1661</v>
      </c>
      <c r="F331" s="26" t="s">
        <v>196</v>
      </c>
      <c r="G331" s="26" t="s">
        <v>1389</v>
      </c>
      <c r="H331" s="26" t="s">
        <v>1390</v>
      </c>
      <c r="I331" s="26" t="s">
        <v>726</v>
      </c>
      <c r="J331" s="132"/>
      <c r="K331" s="29"/>
      <c r="L331" s="41" t="str">
        <f t="array" ref="L331">IF($B331="","",IF($A331&lt;&gt;"Có","Không",IF($G331="","Có",IF(IFERROR(INDEX('_bk 0830-1834 📚 Bộ câu hỏi'!$A$13:$A1000,MATCH($B331&amp;"|"&amp;$C331&amp;"|",'_bk 0830-1834 📚 Bộ câu hỏi'!$M$13:$M1000,0)),"Có")="Không","Không",IF(IFERROR(INDEX('_bk 0830-1834 📚 Bộ câu hỏi'!$A$13:$A1000,MATCH($B331&amp;"|"&amp;$C331&amp;"|"&amp;$D331,'_bk 0830-1834 📚 Bộ câu hỏi'!$M$13:$M1000,0)),"Có")="Không","Không","Có")))))</f>
        <v>Có</v>
      </c>
      <c r="M331" s="29" t="str">
        <f t="shared" si="1"/>
        <v>Quản lý|Nhân sự - Hành chính - Pháp chế|Q4</v>
      </c>
    </row>
    <row r="332">
      <c r="A332" s="23" t="s">
        <v>71</v>
      </c>
      <c r="B332" s="26" t="s">
        <v>409</v>
      </c>
      <c r="C332" s="26" t="s">
        <v>331</v>
      </c>
      <c r="D332" s="26" t="s">
        <v>1391</v>
      </c>
      <c r="E332" s="26" t="s">
        <v>1662</v>
      </c>
      <c r="F332" s="26" t="s">
        <v>196</v>
      </c>
      <c r="G332" s="26" t="s">
        <v>1393</v>
      </c>
      <c r="H332" s="26" t="s">
        <v>1394</v>
      </c>
      <c r="I332" s="26" t="s">
        <v>726</v>
      </c>
      <c r="J332" s="132"/>
      <c r="K332" s="29"/>
      <c r="L332" s="41" t="str">
        <f t="array" ref="L332">IF($B332="","",IF($A332&lt;&gt;"Có","Không",IF($G332="","Có",IF(IFERROR(INDEX('_bk 0830-1834 📚 Bộ câu hỏi'!$A$13:$A1000,MATCH($B332&amp;"|"&amp;$C332&amp;"|",'_bk 0830-1834 📚 Bộ câu hỏi'!$M$13:$M1000,0)),"Có")="Không","Không",IF(IFERROR(INDEX('_bk 0830-1834 📚 Bộ câu hỏi'!$A$13:$A1000,MATCH($B332&amp;"|"&amp;$C332&amp;"|"&amp;$D332,'_bk 0830-1834 📚 Bộ câu hỏi'!$M$13:$M1000,0)),"Có")="Không","Không","Có")))))</f>
        <v>Có</v>
      </c>
      <c r="M332" s="29" t="str">
        <f t="shared" si="1"/>
        <v>Quản lý|Nhân sự - Hành chính - Pháp chế|Q5</v>
      </c>
    </row>
    <row r="333">
      <c r="A333" s="23" t="s">
        <v>71</v>
      </c>
      <c r="B333" s="26" t="s">
        <v>409</v>
      </c>
      <c r="C333" s="26" t="s">
        <v>331</v>
      </c>
      <c r="D333" s="26" t="s">
        <v>1391</v>
      </c>
      <c r="E333" s="26" t="s">
        <v>1662</v>
      </c>
      <c r="F333" s="26" t="s">
        <v>196</v>
      </c>
      <c r="G333" s="26" t="s">
        <v>1395</v>
      </c>
      <c r="H333" s="26" t="s">
        <v>1396</v>
      </c>
      <c r="I333" s="26" t="s">
        <v>726</v>
      </c>
      <c r="J333" s="132"/>
      <c r="K333" s="29"/>
      <c r="L333" s="41" t="str">
        <f t="array" ref="L333">IF($B333="","",IF($A333&lt;&gt;"Có","Không",IF($G333="","Có",IF(IFERROR(INDEX('_bk 0830-1834 📚 Bộ câu hỏi'!$A$13:$A1000,MATCH($B333&amp;"|"&amp;$C333&amp;"|",'_bk 0830-1834 📚 Bộ câu hỏi'!$M$13:$M1000,0)),"Có")="Không","Không",IF(IFERROR(INDEX('_bk 0830-1834 📚 Bộ câu hỏi'!$A$13:$A1000,MATCH($B333&amp;"|"&amp;$C333&amp;"|"&amp;$D333,'_bk 0830-1834 📚 Bộ câu hỏi'!$M$13:$M1000,0)),"Có")="Không","Không","Có")))))</f>
        <v>Có</v>
      </c>
      <c r="M333" s="29" t="str">
        <f t="shared" si="1"/>
        <v>Quản lý|Nhân sự - Hành chính - Pháp chế|Q5</v>
      </c>
    </row>
    <row r="334">
      <c r="A334" s="23" t="s">
        <v>71</v>
      </c>
      <c r="B334" s="26" t="s">
        <v>409</v>
      </c>
      <c r="C334" s="26" t="s">
        <v>331</v>
      </c>
      <c r="D334" s="26" t="s">
        <v>1391</v>
      </c>
      <c r="E334" s="26" t="s">
        <v>1662</v>
      </c>
      <c r="F334" s="26" t="s">
        <v>196</v>
      </c>
      <c r="G334" s="26" t="s">
        <v>1397</v>
      </c>
      <c r="H334" s="26" t="s">
        <v>1398</v>
      </c>
      <c r="I334" s="26" t="s">
        <v>726</v>
      </c>
      <c r="J334" s="132"/>
      <c r="K334" s="29"/>
      <c r="L334" s="41" t="str">
        <f t="array" ref="L334">IF($B334="","",IF($A334&lt;&gt;"Có","Không",IF($G334="","Có",IF(IFERROR(INDEX('_bk 0830-1834 📚 Bộ câu hỏi'!$A$13:$A1000,MATCH($B334&amp;"|"&amp;$C334&amp;"|",'_bk 0830-1834 📚 Bộ câu hỏi'!$M$13:$M1000,0)),"Có")="Không","Không",IF(IFERROR(INDEX('_bk 0830-1834 📚 Bộ câu hỏi'!$A$13:$A1000,MATCH($B334&amp;"|"&amp;$C334&amp;"|"&amp;$D334,'_bk 0830-1834 📚 Bộ câu hỏi'!$M$13:$M1000,0)),"Có")="Không","Không","Có")))))</f>
        <v>Có</v>
      </c>
      <c r="M334" s="29" t="str">
        <f t="shared" si="1"/>
        <v>Quản lý|Nhân sự - Hành chính - Pháp chế|Q5</v>
      </c>
    </row>
    <row r="335">
      <c r="A335" s="23" t="s">
        <v>71</v>
      </c>
      <c r="B335" s="26" t="s">
        <v>409</v>
      </c>
      <c r="C335" s="26" t="s">
        <v>331</v>
      </c>
      <c r="D335" s="26" t="s">
        <v>1391</v>
      </c>
      <c r="E335" s="26" t="s">
        <v>1662</v>
      </c>
      <c r="F335" s="26" t="s">
        <v>196</v>
      </c>
      <c r="G335" s="26" t="s">
        <v>1399</v>
      </c>
      <c r="H335" s="26" t="s">
        <v>1400</v>
      </c>
      <c r="I335" s="26" t="s">
        <v>1354</v>
      </c>
      <c r="J335" s="132"/>
      <c r="K335" s="29"/>
      <c r="L335" s="41" t="str">
        <f t="array" ref="L335">IF($B335="","",IF($A335&lt;&gt;"Có","Không",IF($G335="","Có",IF(IFERROR(INDEX('_bk 0830-1834 📚 Bộ câu hỏi'!$A$13:$A1000,MATCH($B335&amp;"|"&amp;$C335&amp;"|",'_bk 0830-1834 📚 Bộ câu hỏi'!$M$13:$M1000,0)),"Có")="Không","Không",IF(IFERROR(INDEX('_bk 0830-1834 📚 Bộ câu hỏi'!$A$13:$A1000,MATCH($B335&amp;"|"&amp;$C335&amp;"|"&amp;$D335,'_bk 0830-1834 📚 Bộ câu hỏi'!$M$13:$M1000,0)),"Có")="Không","Không","Có")))))</f>
        <v>Có</v>
      </c>
      <c r="M335" s="29" t="str">
        <f t="shared" si="1"/>
        <v>Quản lý|Nhân sự - Hành chính - Pháp chế|Q5</v>
      </c>
    </row>
    <row r="336">
      <c r="A336" s="23" t="s">
        <v>71</v>
      </c>
      <c r="B336" s="26" t="s">
        <v>409</v>
      </c>
      <c r="C336" s="26" t="s">
        <v>331</v>
      </c>
      <c r="D336" s="26" t="s">
        <v>1401</v>
      </c>
      <c r="E336" s="26" t="s">
        <v>1664</v>
      </c>
      <c r="F336" s="26" t="s">
        <v>196</v>
      </c>
      <c r="G336" s="26" t="s">
        <v>1403</v>
      </c>
      <c r="H336" s="26" t="s">
        <v>1404</v>
      </c>
      <c r="I336" s="26" t="s">
        <v>726</v>
      </c>
      <c r="J336" s="132"/>
      <c r="K336" s="29"/>
      <c r="L336" s="41" t="str">
        <f t="array" ref="L336">IF($B336="","",IF($A336&lt;&gt;"Có","Không",IF($G336="","Có",IF(IFERROR(INDEX('_bk 0830-1834 📚 Bộ câu hỏi'!$A$13:$A1000,MATCH($B336&amp;"|"&amp;$C336&amp;"|",'_bk 0830-1834 📚 Bộ câu hỏi'!$M$13:$M1000,0)),"Có")="Không","Không",IF(IFERROR(INDEX('_bk 0830-1834 📚 Bộ câu hỏi'!$A$13:$A1000,MATCH($B336&amp;"|"&amp;$C336&amp;"|"&amp;$D336,'_bk 0830-1834 📚 Bộ câu hỏi'!$M$13:$M1000,0)),"Có")="Không","Không","Có")))))</f>
        <v>Có</v>
      </c>
      <c r="M336" s="29" t="str">
        <f t="shared" si="1"/>
        <v>Quản lý|Nhân sự - Hành chính - Pháp chế|Q6</v>
      </c>
    </row>
    <row r="337">
      <c r="A337" s="23" t="s">
        <v>71</v>
      </c>
      <c r="B337" s="26" t="s">
        <v>409</v>
      </c>
      <c r="C337" s="26" t="s">
        <v>331</v>
      </c>
      <c r="D337" s="26" t="s">
        <v>1401</v>
      </c>
      <c r="E337" s="26" t="s">
        <v>1664</v>
      </c>
      <c r="F337" s="26" t="s">
        <v>196</v>
      </c>
      <c r="G337" s="26" t="s">
        <v>1405</v>
      </c>
      <c r="H337" s="26" t="s">
        <v>1406</v>
      </c>
      <c r="I337" s="26" t="s">
        <v>726</v>
      </c>
      <c r="J337" s="132"/>
      <c r="K337" s="29"/>
      <c r="L337" s="41" t="str">
        <f t="array" ref="L337">IF($B337="","",IF($A337&lt;&gt;"Có","Không",IF($G337="","Có",IF(IFERROR(INDEX('_bk 0830-1834 📚 Bộ câu hỏi'!$A$13:$A1000,MATCH($B337&amp;"|"&amp;$C337&amp;"|",'_bk 0830-1834 📚 Bộ câu hỏi'!$M$13:$M1000,0)),"Có")="Không","Không",IF(IFERROR(INDEX('_bk 0830-1834 📚 Bộ câu hỏi'!$A$13:$A1000,MATCH($B337&amp;"|"&amp;$C337&amp;"|"&amp;$D337,'_bk 0830-1834 📚 Bộ câu hỏi'!$M$13:$M1000,0)),"Có")="Không","Không","Có")))))</f>
        <v>Có</v>
      </c>
      <c r="M337" s="29" t="str">
        <f t="shared" si="1"/>
        <v>Quản lý|Nhân sự - Hành chính - Pháp chế|Q6</v>
      </c>
    </row>
    <row r="338">
      <c r="A338" s="23" t="s">
        <v>71</v>
      </c>
      <c r="B338" s="26" t="s">
        <v>409</v>
      </c>
      <c r="C338" s="26" t="s">
        <v>331</v>
      </c>
      <c r="D338" s="26" t="s">
        <v>1401</v>
      </c>
      <c r="E338" s="26" t="s">
        <v>1664</v>
      </c>
      <c r="F338" s="26" t="s">
        <v>196</v>
      </c>
      <c r="G338" s="26" t="s">
        <v>1407</v>
      </c>
      <c r="H338" s="26" t="s">
        <v>1408</v>
      </c>
      <c r="I338" s="26" t="s">
        <v>726</v>
      </c>
      <c r="J338" s="132"/>
      <c r="K338" s="29"/>
      <c r="L338" s="41" t="str">
        <f t="array" ref="L338">IF($B338="","",IF($A338&lt;&gt;"Có","Không",IF($G338="","Có",IF(IFERROR(INDEX('_bk 0830-1834 📚 Bộ câu hỏi'!$A$13:$A1000,MATCH($B338&amp;"|"&amp;$C338&amp;"|",'_bk 0830-1834 📚 Bộ câu hỏi'!$M$13:$M1000,0)),"Có")="Không","Không",IF(IFERROR(INDEX('_bk 0830-1834 📚 Bộ câu hỏi'!$A$13:$A1000,MATCH($B338&amp;"|"&amp;$C338&amp;"|"&amp;$D338,'_bk 0830-1834 📚 Bộ câu hỏi'!$M$13:$M1000,0)),"Có")="Không","Không","Có")))))</f>
        <v>Có</v>
      </c>
      <c r="M338" s="29" t="str">
        <f t="shared" si="1"/>
        <v>Quản lý|Nhân sự - Hành chính - Pháp chế|Q6</v>
      </c>
    </row>
    <row r="339">
      <c r="A339" s="23" t="s">
        <v>71</v>
      </c>
      <c r="B339" s="26" t="s">
        <v>409</v>
      </c>
      <c r="C339" s="26" t="s">
        <v>331</v>
      </c>
      <c r="D339" s="26" t="s">
        <v>1409</v>
      </c>
      <c r="E339" s="26" t="s">
        <v>1665</v>
      </c>
      <c r="F339" s="26" t="s">
        <v>196</v>
      </c>
      <c r="G339" s="26" t="s">
        <v>1411</v>
      </c>
      <c r="H339" s="26" t="s">
        <v>1412</v>
      </c>
      <c r="I339" s="26" t="s">
        <v>726</v>
      </c>
      <c r="J339" s="132"/>
      <c r="K339" s="29"/>
      <c r="L339" s="41" t="str">
        <f t="array" ref="L339">IF($B339="","",IF($A339&lt;&gt;"Có","Không",IF($G339="","Có",IF(IFERROR(INDEX('_bk 0830-1834 📚 Bộ câu hỏi'!$A$13:$A1000,MATCH($B339&amp;"|"&amp;$C339&amp;"|",'_bk 0830-1834 📚 Bộ câu hỏi'!$M$13:$M1000,0)),"Có")="Không","Không",IF(IFERROR(INDEX('_bk 0830-1834 📚 Bộ câu hỏi'!$A$13:$A1000,MATCH($B339&amp;"|"&amp;$C339&amp;"|"&amp;$D339,'_bk 0830-1834 📚 Bộ câu hỏi'!$M$13:$M1000,0)),"Có")="Không","Không","Có")))))</f>
        <v>Có</v>
      </c>
      <c r="M339" s="29" t="str">
        <f t="shared" si="1"/>
        <v>Quản lý|Nhân sự - Hành chính - Pháp chế|Q7</v>
      </c>
    </row>
    <row r="340">
      <c r="A340" s="23" t="s">
        <v>71</v>
      </c>
      <c r="B340" s="26" t="s">
        <v>409</v>
      </c>
      <c r="C340" s="26" t="s">
        <v>331</v>
      </c>
      <c r="D340" s="26" t="s">
        <v>1409</v>
      </c>
      <c r="E340" s="26" t="s">
        <v>1665</v>
      </c>
      <c r="F340" s="26" t="s">
        <v>196</v>
      </c>
      <c r="G340" s="26" t="s">
        <v>1413</v>
      </c>
      <c r="H340" s="26" t="s">
        <v>1414</v>
      </c>
      <c r="I340" s="26" t="s">
        <v>726</v>
      </c>
      <c r="J340" s="132"/>
      <c r="K340" s="29"/>
      <c r="L340" s="41" t="str">
        <f t="array" ref="L340">IF($B340="","",IF($A340&lt;&gt;"Có","Không",IF($G340="","Có",IF(IFERROR(INDEX('_bk 0830-1834 📚 Bộ câu hỏi'!$A$13:$A1000,MATCH($B340&amp;"|"&amp;$C340&amp;"|",'_bk 0830-1834 📚 Bộ câu hỏi'!$M$13:$M1000,0)),"Có")="Không","Không",IF(IFERROR(INDEX('_bk 0830-1834 📚 Bộ câu hỏi'!$A$13:$A1000,MATCH($B340&amp;"|"&amp;$C340&amp;"|"&amp;$D340,'_bk 0830-1834 📚 Bộ câu hỏi'!$M$13:$M1000,0)),"Có")="Không","Không","Có")))))</f>
        <v>Có</v>
      </c>
      <c r="M340" s="29" t="str">
        <f t="shared" si="1"/>
        <v>Quản lý|Nhân sự - Hành chính - Pháp chế|Q7</v>
      </c>
    </row>
    <row r="341">
      <c r="A341" s="23" t="s">
        <v>71</v>
      </c>
      <c r="B341" s="26" t="s">
        <v>409</v>
      </c>
      <c r="C341" s="26" t="s">
        <v>331</v>
      </c>
      <c r="D341" s="26" t="s">
        <v>1409</v>
      </c>
      <c r="E341" s="26" t="s">
        <v>1665</v>
      </c>
      <c r="F341" s="26" t="s">
        <v>196</v>
      </c>
      <c r="G341" s="26" t="s">
        <v>1415</v>
      </c>
      <c r="H341" s="26" t="s">
        <v>1266</v>
      </c>
      <c r="I341" s="26" t="s">
        <v>726</v>
      </c>
      <c r="J341" s="132"/>
      <c r="K341" s="29"/>
      <c r="L341" s="41" t="str">
        <f t="array" ref="L341">IF($B341="","",IF($A341&lt;&gt;"Có","Không",IF($G341="","Có",IF(IFERROR(INDEX('_bk 0830-1834 📚 Bộ câu hỏi'!$A$13:$A1000,MATCH($B341&amp;"|"&amp;$C341&amp;"|",'_bk 0830-1834 📚 Bộ câu hỏi'!$M$13:$M1000,0)),"Có")="Không","Không",IF(IFERROR(INDEX('_bk 0830-1834 📚 Bộ câu hỏi'!$A$13:$A1000,MATCH($B341&amp;"|"&amp;$C341&amp;"|"&amp;$D341,'_bk 0830-1834 📚 Bộ câu hỏi'!$M$13:$M1000,0)),"Có")="Không","Không","Có")))))</f>
        <v>Có</v>
      </c>
      <c r="M341" s="29" t="str">
        <f t="shared" si="1"/>
        <v>Quản lý|Nhân sự - Hành chính - Pháp chế|Q7</v>
      </c>
    </row>
    <row r="342">
      <c r="A342" s="23" t="s">
        <v>71</v>
      </c>
      <c r="B342" s="26" t="s">
        <v>409</v>
      </c>
      <c r="C342" s="26" t="s">
        <v>331</v>
      </c>
      <c r="D342" s="26" t="s">
        <v>1409</v>
      </c>
      <c r="E342" s="26" t="s">
        <v>1665</v>
      </c>
      <c r="F342" s="26" t="s">
        <v>196</v>
      </c>
      <c r="G342" s="26" t="s">
        <v>1416</v>
      </c>
      <c r="H342" s="26" t="s">
        <v>1417</v>
      </c>
      <c r="I342" s="26" t="s">
        <v>1354</v>
      </c>
      <c r="J342" s="132"/>
      <c r="K342" s="29"/>
      <c r="L342" s="41" t="str">
        <f t="array" ref="L342">IF($B342="","",IF($A342&lt;&gt;"Có","Không",IF($G342="","Có",IF(IFERROR(INDEX('_bk 0830-1834 📚 Bộ câu hỏi'!$A$13:$A1000,MATCH($B342&amp;"|"&amp;$C342&amp;"|",'_bk 0830-1834 📚 Bộ câu hỏi'!$M$13:$M1000,0)),"Có")="Không","Không",IF(IFERROR(INDEX('_bk 0830-1834 📚 Bộ câu hỏi'!$A$13:$A1000,MATCH($B342&amp;"|"&amp;$C342&amp;"|"&amp;$D342,'_bk 0830-1834 📚 Bộ câu hỏi'!$M$13:$M1000,0)),"Có")="Không","Không","Có")))))</f>
        <v>Có</v>
      </c>
      <c r="M342" s="29" t="str">
        <f t="shared" si="1"/>
        <v>Quản lý|Nhân sự - Hành chính - Pháp chế|Q7</v>
      </c>
    </row>
    <row r="343">
      <c r="A343" s="23" t="s">
        <v>71</v>
      </c>
      <c r="B343" s="26" t="s">
        <v>409</v>
      </c>
      <c r="C343" s="26" t="s">
        <v>331</v>
      </c>
      <c r="D343" s="26" t="s">
        <v>1409</v>
      </c>
      <c r="E343" s="26" t="s">
        <v>1665</v>
      </c>
      <c r="F343" s="26" t="s">
        <v>196</v>
      </c>
      <c r="G343" s="26" t="s">
        <v>1418</v>
      </c>
      <c r="H343" s="26" t="s">
        <v>1419</v>
      </c>
      <c r="I343" s="26" t="s">
        <v>1354</v>
      </c>
      <c r="J343" s="132"/>
      <c r="K343" s="29"/>
      <c r="L343" s="41" t="str">
        <f t="array" ref="L343">IF($B343="","",IF($A343&lt;&gt;"Có","Không",IF($G343="","Có",IF(IFERROR(INDEX('_bk 0830-1834 📚 Bộ câu hỏi'!$A$13:$A1000,MATCH($B343&amp;"|"&amp;$C343&amp;"|",'_bk 0830-1834 📚 Bộ câu hỏi'!$M$13:$M1000,0)),"Có")="Không","Không",IF(IFERROR(INDEX('_bk 0830-1834 📚 Bộ câu hỏi'!$A$13:$A1000,MATCH($B343&amp;"|"&amp;$C343&amp;"|"&amp;$D343,'_bk 0830-1834 📚 Bộ câu hỏi'!$M$13:$M1000,0)),"Có")="Không","Không","Có")))))</f>
        <v>Có</v>
      </c>
      <c r="M343" s="29" t="str">
        <f t="shared" si="1"/>
        <v>Quản lý|Nhân sự - Hành chính - Pháp chế|Q7</v>
      </c>
    </row>
    <row r="344">
      <c r="A344" s="23" t="s">
        <v>71</v>
      </c>
      <c r="B344" s="26" t="s">
        <v>409</v>
      </c>
      <c r="C344" s="26" t="s">
        <v>331</v>
      </c>
      <c r="D344" s="26" t="s">
        <v>1420</v>
      </c>
      <c r="E344" s="26" t="s">
        <v>1667</v>
      </c>
      <c r="F344" s="26" t="s">
        <v>196</v>
      </c>
      <c r="G344" s="26" t="s">
        <v>1422</v>
      </c>
      <c r="H344" s="26" t="s">
        <v>1423</v>
      </c>
      <c r="I344" s="26" t="s">
        <v>726</v>
      </c>
      <c r="J344" s="132"/>
      <c r="K344" s="29"/>
      <c r="L344" s="41" t="str">
        <f t="array" ref="L344">IF($B344="","",IF($A344&lt;&gt;"Có","Không",IF($G344="","Có",IF(IFERROR(INDEX('_bk 0830-1834 📚 Bộ câu hỏi'!$A$13:$A1000,MATCH($B344&amp;"|"&amp;$C344&amp;"|",'_bk 0830-1834 📚 Bộ câu hỏi'!$M$13:$M1000,0)),"Có")="Không","Không",IF(IFERROR(INDEX('_bk 0830-1834 📚 Bộ câu hỏi'!$A$13:$A1000,MATCH($B344&amp;"|"&amp;$C344&amp;"|"&amp;$D344,'_bk 0830-1834 📚 Bộ câu hỏi'!$M$13:$M1000,0)),"Có")="Không","Không","Có")))))</f>
        <v>Có</v>
      </c>
      <c r="M344" s="29" t="str">
        <f t="shared" si="1"/>
        <v>Quản lý|Nhân sự - Hành chính - Pháp chế|Q8</v>
      </c>
    </row>
    <row r="345">
      <c r="A345" s="23" t="s">
        <v>71</v>
      </c>
      <c r="B345" s="26" t="s">
        <v>409</v>
      </c>
      <c r="C345" s="26" t="s">
        <v>331</v>
      </c>
      <c r="D345" s="26" t="s">
        <v>1420</v>
      </c>
      <c r="E345" s="26" t="s">
        <v>1667</v>
      </c>
      <c r="F345" s="26" t="s">
        <v>196</v>
      </c>
      <c r="G345" s="26" t="s">
        <v>1424</v>
      </c>
      <c r="H345" s="26" t="s">
        <v>1425</v>
      </c>
      <c r="I345" s="26" t="s">
        <v>726</v>
      </c>
      <c r="J345" s="132"/>
      <c r="K345" s="29"/>
      <c r="L345" s="41" t="str">
        <f t="array" ref="L345">IF($B345="","",IF($A345&lt;&gt;"Có","Không",IF($G345="","Có",IF(IFERROR(INDEX('_bk 0830-1834 📚 Bộ câu hỏi'!$A$13:$A1000,MATCH($B345&amp;"|"&amp;$C345&amp;"|",'_bk 0830-1834 📚 Bộ câu hỏi'!$M$13:$M1000,0)),"Có")="Không","Không",IF(IFERROR(INDEX('_bk 0830-1834 📚 Bộ câu hỏi'!$A$13:$A1000,MATCH($B345&amp;"|"&amp;$C345&amp;"|"&amp;$D345,'_bk 0830-1834 📚 Bộ câu hỏi'!$M$13:$M1000,0)),"Có")="Không","Không","Có")))))</f>
        <v>Có</v>
      </c>
      <c r="M345" s="29" t="str">
        <f t="shared" si="1"/>
        <v>Quản lý|Nhân sự - Hành chính - Pháp chế|Q8</v>
      </c>
    </row>
    <row r="346">
      <c r="A346" s="23" t="s">
        <v>71</v>
      </c>
      <c r="B346" s="26" t="s">
        <v>409</v>
      </c>
      <c r="C346" s="26" t="s">
        <v>331</v>
      </c>
      <c r="D346" s="26" t="s">
        <v>1420</v>
      </c>
      <c r="E346" s="26" t="s">
        <v>1667</v>
      </c>
      <c r="F346" s="26" t="s">
        <v>196</v>
      </c>
      <c r="G346" s="26" t="s">
        <v>1426</v>
      </c>
      <c r="H346" s="26" t="s">
        <v>1427</v>
      </c>
      <c r="I346" s="26" t="s">
        <v>726</v>
      </c>
      <c r="J346" s="132"/>
      <c r="K346" s="29"/>
      <c r="L346" s="41" t="str">
        <f t="array" ref="L346">IF($B346="","",IF($A346&lt;&gt;"Có","Không",IF($G346="","Có",IF(IFERROR(INDEX('_bk 0830-1834 📚 Bộ câu hỏi'!$A$13:$A1000,MATCH($B346&amp;"|"&amp;$C346&amp;"|",'_bk 0830-1834 📚 Bộ câu hỏi'!$M$13:$M1000,0)),"Có")="Không","Không",IF(IFERROR(INDEX('_bk 0830-1834 📚 Bộ câu hỏi'!$A$13:$A1000,MATCH($B346&amp;"|"&amp;$C346&amp;"|"&amp;$D346,'_bk 0830-1834 📚 Bộ câu hỏi'!$M$13:$M1000,0)),"Có")="Không","Không","Có")))))</f>
        <v>Có</v>
      </c>
      <c r="M346" s="29" t="str">
        <f t="shared" si="1"/>
        <v>Quản lý|Nhân sự - Hành chính - Pháp chế|Q8</v>
      </c>
    </row>
    <row r="347">
      <c r="A347" s="23" t="s">
        <v>71</v>
      </c>
      <c r="B347" s="26" t="s">
        <v>409</v>
      </c>
      <c r="C347" s="26" t="s">
        <v>331</v>
      </c>
      <c r="D347" s="26" t="s">
        <v>1420</v>
      </c>
      <c r="E347" s="26" t="s">
        <v>1667</v>
      </c>
      <c r="F347" s="26" t="s">
        <v>196</v>
      </c>
      <c r="G347" s="26" t="s">
        <v>1428</v>
      </c>
      <c r="H347" s="26" t="s">
        <v>1429</v>
      </c>
      <c r="I347" s="26" t="s">
        <v>593</v>
      </c>
      <c r="J347" s="132"/>
      <c r="K347" s="29"/>
      <c r="L347" s="41" t="str">
        <f t="array" ref="L347">IF($B347="","",IF($A347&lt;&gt;"Có","Không",IF($G347="","Có",IF(IFERROR(INDEX('_bk 0830-1834 📚 Bộ câu hỏi'!$A$13:$A1000,MATCH($B347&amp;"|"&amp;$C347&amp;"|",'_bk 0830-1834 📚 Bộ câu hỏi'!$M$13:$M1000,0)),"Có")="Không","Không",IF(IFERROR(INDEX('_bk 0830-1834 📚 Bộ câu hỏi'!$A$13:$A1000,MATCH($B347&amp;"|"&amp;$C347&amp;"|"&amp;$D347,'_bk 0830-1834 📚 Bộ câu hỏi'!$M$13:$M1000,0)),"Có")="Không","Không","Có")))))</f>
        <v>Có</v>
      </c>
      <c r="M347" s="29" t="str">
        <f t="shared" si="1"/>
        <v>Quản lý|Nhân sự - Hành chính - Pháp chế|Q8</v>
      </c>
    </row>
    <row r="348">
      <c r="A348" s="23" t="s">
        <v>71</v>
      </c>
      <c r="B348" s="26" t="s">
        <v>409</v>
      </c>
      <c r="C348" s="26" t="s">
        <v>331</v>
      </c>
      <c r="D348" s="26" t="s">
        <v>1420</v>
      </c>
      <c r="E348" s="26" t="s">
        <v>1667</v>
      </c>
      <c r="F348" s="26" t="s">
        <v>196</v>
      </c>
      <c r="G348" s="26" t="s">
        <v>1430</v>
      </c>
      <c r="H348" s="26" t="s">
        <v>1431</v>
      </c>
      <c r="I348" s="26" t="s">
        <v>593</v>
      </c>
      <c r="J348" s="132"/>
      <c r="K348" s="29"/>
      <c r="L348" s="41" t="str">
        <f t="array" ref="L348">IF($B348="","",IF($A348&lt;&gt;"Có","Không",IF($G348="","Có",IF(IFERROR(INDEX('_bk 0830-1834 📚 Bộ câu hỏi'!$A$13:$A1000,MATCH($B348&amp;"|"&amp;$C348&amp;"|",'_bk 0830-1834 📚 Bộ câu hỏi'!$M$13:$M1000,0)),"Có")="Không","Không",IF(IFERROR(INDEX('_bk 0830-1834 📚 Bộ câu hỏi'!$A$13:$A1000,MATCH($B348&amp;"|"&amp;$C348&amp;"|"&amp;$D348,'_bk 0830-1834 📚 Bộ câu hỏi'!$M$13:$M1000,0)),"Có")="Không","Không","Có")))))</f>
        <v>Có</v>
      </c>
      <c r="M348" s="29" t="str">
        <f t="shared" si="1"/>
        <v>Quản lý|Nhân sự - Hành chính - Pháp chế|Q8</v>
      </c>
    </row>
    <row r="349">
      <c r="A349" s="23" t="s">
        <v>71</v>
      </c>
      <c r="B349" s="26" t="s">
        <v>409</v>
      </c>
      <c r="C349" s="26" t="s">
        <v>331</v>
      </c>
      <c r="D349" s="26" t="s">
        <v>1432</v>
      </c>
      <c r="E349" s="26" t="s">
        <v>1668</v>
      </c>
      <c r="F349" s="26" t="s">
        <v>196</v>
      </c>
      <c r="G349" s="26" t="s">
        <v>1434</v>
      </c>
      <c r="H349" s="26" t="s">
        <v>1435</v>
      </c>
      <c r="I349" s="26" t="s">
        <v>726</v>
      </c>
      <c r="J349" s="132"/>
      <c r="K349" s="29"/>
      <c r="L349" s="41" t="str">
        <f t="array" ref="L349">IF($B349="","",IF($A349&lt;&gt;"Có","Không",IF($G349="","Có",IF(IFERROR(INDEX('_bk 0830-1834 📚 Bộ câu hỏi'!$A$13:$A1000,MATCH($B349&amp;"|"&amp;$C349&amp;"|",'_bk 0830-1834 📚 Bộ câu hỏi'!$M$13:$M1000,0)),"Có")="Không","Không",IF(IFERROR(INDEX('_bk 0830-1834 📚 Bộ câu hỏi'!$A$13:$A1000,MATCH($B349&amp;"|"&amp;$C349&amp;"|"&amp;$D349,'_bk 0830-1834 📚 Bộ câu hỏi'!$M$13:$M1000,0)),"Có")="Không","Không","Có")))))</f>
        <v>Có</v>
      </c>
      <c r="M349" s="29" t="str">
        <f t="shared" si="1"/>
        <v>Quản lý|Nhân sự - Hành chính - Pháp chế|Q9</v>
      </c>
    </row>
    <row r="350">
      <c r="A350" s="23" t="s">
        <v>71</v>
      </c>
      <c r="B350" s="26" t="s">
        <v>409</v>
      </c>
      <c r="C350" s="26" t="s">
        <v>331</v>
      </c>
      <c r="D350" s="26" t="s">
        <v>1432</v>
      </c>
      <c r="E350" s="26" t="s">
        <v>1668</v>
      </c>
      <c r="F350" s="26" t="s">
        <v>196</v>
      </c>
      <c r="G350" s="26" t="s">
        <v>1436</v>
      </c>
      <c r="H350" s="26" t="s">
        <v>1437</v>
      </c>
      <c r="I350" s="26" t="s">
        <v>726</v>
      </c>
      <c r="J350" s="132"/>
      <c r="K350" s="29"/>
      <c r="L350" s="41" t="str">
        <f t="array" ref="L350">IF($B350="","",IF($A350&lt;&gt;"Có","Không",IF($G350="","Có",IF(IFERROR(INDEX('_bk 0830-1834 📚 Bộ câu hỏi'!$A$13:$A1000,MATCH($B350&amp;"|"&amp;$C350&amp;"|",'_bk 0830-1834 📚 Bộ câu hỏi'!$M$13:$M1000,0)),"Có")="Không","Không",IF(IFERROR(INDEX('_bk 0830-1834 📚 Bộ câu hỏi'!$A$13:$A1000,MATCH($B350&amp;"|"&amp;$C350&amp;"|"&amp;$D350,'_bk 0830-1834 📚 Bộ câu hỏi'!$M$13:$M1000,0)),"Có")="Không","Không","Có")))))</f>
        <v>Có</v>
      </c>
      <c r="M350" s="29" t="str">
        <f t="shared" si="1"/>
        <v>Quản lý|Nhân sự - Hành chính - Pháp chế|Q9</v>
      </c>
    </row>
    <row r="351">
      <c r="A351" s="23" t="s">
        <v>71</v>
      </c>
      <c r="B351" s="26" t="s">
        <v>409</v>
      </c>
      <c r="C351" s="26" t="s">
        <v>331</v>
      </c>
      <c r="D351" s="26" t="s">
        <v>1432</v>
      </c>
      <c r="E351" s="26" t="s">
        <v>1668</v>
      </c>
      <c r="F351" s="26" t="s">
        <v>196</v>
      </c>
      <c r="G351" s="26" t="s">
        <v>1438</v>
      </c>
      <c r="H351" s="26" t="s">
        <v>1439</v>
      </c>
      <c r="I351" s="26" t="s">
        <v>1354</v>
      </c>
      <c r="J351" s="132"/>
      <c r="K351" s="29"/>
      <c r="L351" s="41" t="str">
        <f t="array" ref="L351">IF($B351="","",IF($A351&lt;&gt;"Có","Không",IF($G351="","Có",IF(IFERROR(INDEX('_bk 0830-1834 📚 Bộ câu hỏi'!$A$13:$A1000,MATCH($B351&amp;"|"&amp;$C351&amp;"|",'_bk 0830-1834 📚 Bộ câu hỏi'!$M$13:$M1000,0)),"Có")="Không","Không",IF(IFERROR(INDEX('_bk 0830-1834 📚 Bộ câu hỏi'!$A$13:$A1000,MATCH($B351&amp;"|"&amp;$C351&amp;"|"&amp;$D351,'_bk 0830-1834 📚 Bộ câu hỏi'!$M$13:$M1000,0)),"Có")="Không","Không","Có")))))</f>
        <v>Có</v>
      </c>
      <c r="M351" s="29" t="str">
        <f t="shared" si="1"/>
        <v>Quản lý|Nhân sự - Hành chính - Pháp chế|Q9</v>
      </c>
    </row>
    <row r="352">
      <c r="A352" s="23" t="s">
        <v>71</v>
      </c>
      <c r="B352" s="26" t="s">
        <v>409</v>
      </c>
      <c r="C352" s="26" t="s">
        <v>331</v>
      </c>
      <c r="D352" s="26" t="s">
        <v>1432</v>
      </c>
      <c r="E352" s="26" t="s">
        <v>1668</v>
      </c>
      <c r="F352" s="26" t="s">
        <v>196</v>
      </c>
      <c r="G352" s="26" t="s">
        <v>1440</v>
      </c>
      <c r="H352" s="26" t="s">
        <v>1441</v>
      </c>
      <c r="I352" s="26" t="s">
        <v>593</v>
      </c>
      <c r="J352" s="132"/>
      <c r="K352" s="29"/>
      <c r="L352" s="41" t="str">
        <f t="array" ref="L352">IF($B352="","",IF($A352&lt;&gt;"Có","Không",IF($G352="","Có",IF(IFERROR(INDEX('_bk 0830-1834 📚 Bộ câu hỏi'!$A$13:$A1000,MATCH($B352&amp;"|"&amp;$C352&amp;"|",'_bk 0830-1834 📚 Bộ câu hỏi'!$M$13:$M1000,0)),"Có")="Không","Không",IF(IFERROR(INDEX('_bk 0830-1834 📚 Bộ câu hỏi'!$A$13:$A1000,MATCH($B352&amp;"|"&amp;$C352&amp;"|"&amp;$D352,'_bk 0830-1834 📚 Bộ câu hỏi'!$M$13:$M1000,0)),"Có")="Không","Không","Có")))))</f>
        <v>Có</v>
      </c>
      <c r="M352" s="29" t="str">
        <f t="shared" si="1"/>
        <v>Quản lý|Nhân sự - Hành chính - Pháp chế|Q9</v>
      </c>
    </row>
    <row r="353">
      <c r="A353" s="23" t="s">
        <v>71</v>
      </c>
      <c r="B353" s="26" t="s">
        <v>409</v>
      </c>
      <c r="C353" s="26" t="s">
        <v>331</v>
      </c>
      <c r="D353" s="26" t="s">
        <v>1432</v>
      </c>
      <c r="E353" s="26" t="s">
        <v>1668</v>
      </c>
      <c r="F353" s="26" t="s">
        <v>196</v>
      </c>
      <c r="G353" s="26" t="s">
        <v>1442</v>
      </c>
      <c r="H353" s="26" t="s">
        <v>1443</v>
      </c>
      <c r="I353" s="26" t="s">
        <v>593</v>
      </c>
      <c r="J353" s="132"/>
      <c r="K353" s="29"/>
      <c r="L353" s="41" t="str">
        <f t="array" ref="L353">IF($B353="","",IF($A353&lt;&gt;"Có","Không",IF($G353="","Có",IF(IFERROR(INDEX('_bk 0830-1834 📚 Bộ câu hỏi'!$A$13:$A1000,MATCH($B353&amp;"|"&amp;$C353&amp;"|",'_bk 0830-1834 📚 Bộ câu hỏi'!$M$13:$M1000,0)),"Có")="Không","Không",IF(IFERROR(INDEX('_bk 0830-1834 📚 Bộ câu hỏi'!$A$13:$A1000,MATCH($B353&amp;"|"&amp;$C353&amp;"|"&amp;$D353,'_bk 0830-1834 📚 Bộ câu hỏi'!$M$13:$M1000,0)),"Có")="Không","Không","Có")))))</f>
        <v>Có</v>
      </c>
      <c r="M353" s="29" t="str">
        <f t="shared" si="1"/>
        <v>Quản lý|Nhân sự - Hành chính - Pháp chế|Q9</v>
      </c>
    </row>
    <row r="354">
      <c r="A354" s="23" t="s">
        <v>71</v>
      </c>
      <c r="B354" s="26" t="s">
        <v>409</v>
      </c>
      <c r="C354" s="26" t="s">
        <v>331</v>
      </c>
      <c r="D354" s="26" t="s">
        <v>1432</v>
      </c>
      <c r="E354" s="26" t="s">
        <v>1668</v>
      </c>
      <c r="F354" s="26" t="s">
        <v>196</v>
      </c>
      <c r="G354" s="26" t="s">
        <v>1444</v>
      </c>
      <c r="H354" s="26" t="s">
        <v>1445</v>
      </c>
      <c r="I354" s="26" t="s">
        <v>593</v>
      </c>
      <c r="J354" s="132"/>
      <c r="K354" s="29"/>
      <c r="L354" s="41" t="str">
        <f t="array" ref="L354">IF($B354="","",IF($A354&lt;&gt;"Có","Không",IF($G354="","Có",IF(IFERROR(INDEX('_bk 0830-1834 📚 Bộ câu hỏi'!$A$13:$A1000,MATCH($B354&amp;"|"&amp;$C354&amp;"|",'_bk 0830-1834 📚 Bộ câu hỏi'!$M$13:$M1000,0)),"Có")="Không","Không",IF(IFERROR(INDEX('_bk 0830-1834 📚 Bộ câu hỏi'!$A$13:$A1000,MATCH($B354&amp;"|"&amp;$C354&amp;"|"&amp;$D354,'_bk 0830-1834 📚 Bộ câu hỏi'!$M$13:$M1000,0)),"Có")="Không","Không","Có")))))</f>
        <v>Có</v>
      </c>
      <c r="M354" s="29" t="str">
        <f t="shared" si="1"/>
        <v>Quản lý|Nhân sự - Hành chính - Pháp chế|Q9</v>
      </c>
    </row>
    <row r="355">
      <c r="A355" s="23" t="s">
        <v>71</v>
      </c>
      <c r="B355" s="26" t="s">
        <v>409</v>
      </c>
      <c r="C355" s="26" t="s">
        <v>331</v>
      </c>
      <c r="D355" s="26" t="s">
        <v>1432</v>
      </c>
      <c r="E355" s="26" t="s">
        <v>1668</v>
      </c>
      <c r="F355" s="26" t="s">
        <v>196</v>
      </c>
      <c r="G355" s="26" t="s">
        <v>1447</v>
      </c>
      <c r="H355" s="26" t="s">
        <v>1448</v>
      </c>
      <c r="I355" s="26" t="s">
        <v>593</v>
      </c>
      <c r="J355" s="132"/>
      <c r="K355" s="29"/>
      <c r="L355" s="41" t="str">
        <f t="array" ref="L355">IF($B355="","",IF($A355&lt;&gt;"Có","Không",IF($G355="","Có",IF(IFERROR(INDEX('_bk 0830-1834 📚 Bộ câu hỏi'!$A$13:$A1000,MATCH($B355&amp;"|"&amp;$C355&amp;"|",'_bk 0830-1834 📚 Bộ câu hỏi'!$M$13:$M1000,0)),"Có")="Không","Không",IF(IFERROR(INDEX('_bk 0830-1834 📚 Bộ câu hỏi'!$A$13:$A1000,MATCH($B355&amp;"|"&amp;$C355&amp;"|"&amp;$D355,'_bk 0830-1834 📚 Bộ câu hỏi'!$M$13:$M1000,0)),"Có")="Không","Không","Có")))))</f>
        <v>Có</v>
      </c>
      <c r="M355" s="29" t="str">
        <f t="shared" si="1"/>
        <v>Quản lý|Nhân sự - Hành chính - Pháp chế|Q9</v>
      </c>
    </row>
    <row r="356">
      <c r="A356" s="132"/>
      <c r="B356" s="29"/>
      <c r="C356" s="29"/>
      <c r="D356" s="29"/>
      <c r="E356" s="29"/>
      <c r="F356" s="29"/>
      <c r="G356" s="29"/>
      <c r="H356" s="29"/>
      <c r="I356" s="29"/>
      <c r="J356" s="132"/>
      <c r="K356" s="29"/>
      <c r="L356" s="41" t="str">
        <f t="array" ref="L356">IF($B356="","",IF($A356&lt;&gt;"Có","Không",IF($G356="","Có",IF(IFERROR(INDEX('_bk 0830-1834 📚 Bộ câu hỏi'!$A$13:$A1000,MATCH($B356&amp;"|"&amp;$C356&amp;"|",'_bk 0830-1834 📚 Bộ câu hỏi'!$M$13:$M1000,0)),"Có")="Không","Không",IF(IFERROR(INDEX('_bk 0830-1834 📚 Bộ câu hỏi'!$A$13:$A1000,MATCH($B356&amp;"|"&amp;$C356&amp;"|"&amp;$D356,'_bk 0830-1834 📚 Bộ câu hỏi'!$M$13:$M1000,0)),"Có")="Không","Không","Có")))))</f>
        <v/>
      </c>
      <c r="M356" s="29" t="str">
        <f t="shared" si="1"/>
        <v/>
      </c>
    </row>
    <row r="357">
      <c r="A357" s="132"/>
      <c r="B357" s="29"/>
      <c r="C357" s="29"/>
      <c r="D357" s="29"/>
      <c r="E357" s="29"/>
      <c r="F357" s="29"/>
      <c r="G357" s="29"/>
      <c r="H357" s="29"/>
      <c r="I357" s="29"/>
      <c r="J357" s="132"/>
      <c r="K357" s="29"/>
      <c r="L357" s="41" t="str">
        <f t="array" ref="L357">IF($B357="","",IF($A357&lt;&gt;"Có","Không",IF($G357="","Có",IF(IFERROR(INDEX('_bk 0830-1834 📚 Bộ câu hỏi'!$A$13:$A1000,MATCH($B357&amp;"|"&amp;$C357&amp;"|",'_bk 0830-1834 📚 Bộ câu hỏi'!$M$13:$M1000,0)),"Có")="Không","Không",IF(IFERROR(INDEX('_bk 0830-1834 📚 Bộ câu hỏi'!$A$13:$A1000,MATCH($B357&amp;"|"&amp;$C357&amp;"|"&amp;$D357,'_bk 0830-1834 📚 Bộ câu hỏi'!$M$13:$M1000,0)),"Có")="Không","Không","Có")))))</f>
        <v/>
      </c>
      <c r="M357" s="29" t="str">
        <f t="shared" si="1"/>
        <v/>
      </c>
    </row>
    <row r="358">
      <c r="A358" s="132"/>
      <c r="B358" s="29"/>
      <c r="C358" s="29"/>
      <c r="D358" s="29"/>
      <c r="E358" s="29"/>
      <c r="F358" s="29"/>
      <c r="G358" s="29"/>
      <c r="H358" s="29"/>
      <c r="I358" s="29"/>
      <c r="J358" s="132"/>
      <c r="K358" s="29"/>
      <c r="L358" s="41" t="str">
        <f t="array" ref="L358">IF($B358="","",IF($A358&lt;&gt;"Có","Không",IF($G358="","Có",IF(IFERROR(INDEX('_bk 0830-1834 📚 Bộ câu hỏi'!$A$13:$A1000,MATCH($B358&amp;"|"&amp;$C358&amp;"|",'_bk 0830-1834 📚 Bộ câu hỏi'!$M$13:$M1000,0)),"Có")="Không","Không",IF(IFERROR(INDEX('_bk 0830-1834 📚 Bộ câu hỏi'!$A$13:$A1000,MATCH($B358&amp;"|"&amp;$C358&amp;"|"&amp;$D358,'_bk 0830-1834 📚 Bộ câu hỏi'!$M$13:$M1000,0)),"Có")="Không","Không","Có")))))</f>
        <v/>
      </c>
      <c r="M358" s="29" t="str">
        <f t="shared" si="1"/>
        <v/>
      </c>
    </row>
    <row r="359">
      <c r="A359" s="132"/>
      <c r="B359" s="29"/>
      <c r="C359" s="29"/>
      <c r="D359" s="29"/>
      <c r="E359" s="29"/>
      <c r="F359" s="29"/>
      <c r="G359" s="29"/>
      <c r="H359" s="29"/>
      <c r="I359" s="29"/>
      <c r="J359" s="132"/>
      <c r="K359" s="29"/>
      <c r="L359" s="41" t="str">
        <f t="array" ref="L359">IF($B359="","",IF($A359&lt;&gt;"Có","Không",IF($G359="","Có",IF(IFERROR(INDEX('_bk 0830-1834 📚 Bộ câu hỏi'!$A$13:$A1000,MATCH($B359&amp;"|"&amp;$C359&amp;"|",'_bk 0830-1834 📚 Bộ câu hỏi'!$M$13:$M1000,0)),"Có")="Không","Không",IF(IFERROR(INDEX('_bk 0830-1834 📚 Bộ câu hỏi'!$A$13:$A1000,MATCH($B359&amp;"|"&amp;$C359&amp;"|"&amp;$D359,'_bk 0830-1834 📚 Bộ câu hỏi'!$M$13:$M1000,0)),"Có")="Không","Không","Có")))))</f>
        <v/>
      </c>
      <c r="M359" s="29" t="str">
        <f t="shared" si="1"/>
        <v/>
      </c>
    </row>
    <row r="360">
      <c r="A360" s="132"/>
      <c r="B360" s="29"/>
      <c r="C360" s="29"/>
      <c r="D360" s="29"/>
      <c r="E360" s="29"/>
      <c r="F360" s="29"/>
      <c r="G360" s="29"/>
      <c r="H360" s="29"/>
      <c r="I360" s="29"/>
      <c r="J360" s="132"/>
      <c r="K360" s="29"/>
      <c r="L360" s="41" t="str">
        <f t="array" ref="L360">IF($B360="","",IF($A360&lt;&gt;"Có","Không",IF($G360="","Có",IF(IFERROR(INDEX('_bk 0830-1834 📚 Bộ câu hỏi'!$A$13:$A1000,MATCH($B360&amp;"|"&amp;$C360&amp;"|",'_bk 0830-1834 📚 Bộ câu hỏi'!$M$13:$M1000,0)),"Có")="Không","Không",IF(IFERROR(INDEX('_bk 0830-1834 📚 Bộ câu hỏi'!$A$13:$A1000,MATCH($B360&amp;"|"&amp;$C360&amp;"|"&amp;$D360,'_bk 0830-1834 📚 Bộ câu hỏi'!$M$13:$M1000,0)),"Có")="Không","Không","Có")))))</f>
        <v/>
      </c>
      <c r="M360" s="29" t="str">
        <f t="shared" si="1"/>
        <v/>
      </c>
    </row>
    <row r="361">
      <c r="A361" s="132"/>
      <c r="B361" s="29"/>
      <c r="C361" s="29"/>
      <c r="D361" s="29"/>
      <c r="E361" s="29"/>
      <c r="F361" s="29"/>
      <c r="G361" s="29"/>
      <c r="H361" s="29"/>
      <c r="I361" s="29"/>
      <c r="J361" s="132"/>
      <c r="K361" s="29"/>
      <c r="L361" s="41" t="str">
        <f t="array" ref="L361">IF($B361="","",IF($A361&lt;&gt;"Có","Không",IF($G361="","Có",IF(IFERROR(INDEX('_bk 0830-1834 📚 Bộ câu hỏi'!$A$13:$A1000,MATCH($B361&amp;"|"&amp;$C361&amp;"|",'_bk 0830-1834 📚 Bộ câu hỏi'!$M$13:$M1000,0)),"Có")="Không","Không",IF(IFERROR(INDEX('_bk 0830-1834 📚 Bộ câu hỏi'!$A$13:$A1000,MATCH($B361&amp;"|"&amp;$C361&amp;"|"&amp;$D361,'_bk 0830-1834 📚 Bộ câu hỏi'!$M$13:$M1000,0)),"Có")="Không","Không","Có")))))</f>
        <v/>
      </c>
      <c r="M361" s="29" t="str">
        <f t="shared" si="1"/>
        <v/>
      </c>
    </row>
    <row r="362">
      <c r="A362" s="132"/>
      <c r="B362" s="29"/>
      <c r="C362" s="29"/>
      <c r="D362" s="29"/>
      <c r="E362" s="29"/>
      <c r="F362" s="29"/>
      <c r="G362" s="29"/>
      <c r="H362" s="29"/>
      <c r="I362" s="29"/>
      <c r="J362" s="132"/>
      <c r="K362" s="29"/>
      <c r="L362" s="41" t="str">
        <f t="array" ref="L362">IF($B362="","",IF($A362&lt;&gt;"Có","Không",IF($G362="","Có",IF(IFERROR(INDEX('_bk 0830-1834 📚 Bộ câu hỏi'!$A$13:$A1000,MATCH($B362&amp;"|"&amp;$C362&amp;"|",'_bk 0830-1834 📚 Bộ câu hỏi'!$M$13:$M1000,0)),"Có")="Không","Không",IF(IFERROR(INDEX('_bk 0830-1834 📚 Bộ câu hỏi'!$A$13:$A1000,MATCH($B362&amp;"|"&amp;$C362&amp;"|"&amp;$D362,'_bk 0830-1834 📚 Bộ câu hỏi'!$M$13:$M1000,0)),"Có")="Không","Không","Có")))))</f>
        <v/>
      </c>
      <c r="M362" s="29" t="str">
        <f t="shared" si="1"/>
        <v/>
      </c>
    </row>
    <row r="363">
      <c r="A363" s="132"/>
      <c r="B363" s="29"/>
      <c r="C363" s="29"/>
      <c r="D363" s="29"/>
      <c r="E363" s="29"/>
      <c r="F363" s="29"/>
      <c r="G363" s="29"/>
      <c r="H363" s="29"/>
      <c r="I363" s="29"/>
      <c r="J363" s="132"/>
      <c r="K363" s="29"/>
      <c r="L363" s="41" t="str">
        <f t="array" ref="L363">IF($B363="","",IF($A363&lt;&gt;"Có","Không",IF($G363="","Có",IF(IFERROR(INDEX('_bk 0830-1834 📚 Bộ câu hỏi'!$A$13:$A1000,MATCH($B363&amp;"|"&amp;$C363&amp;"|",'_bk 0830-1834 📚 Bộ câu hỏi'!$M$13:$M1000,0)),"Có")="Không","Không",IF(IFERROR(INDEX('_bk 0830-1834 📚 Bộ câu hỏi'!$A$13:$A1000,MATCH($B363&amp;"|"&amp;$C363&amp;"|"&amp;$D363,'_bk 0830-1834 📚 Bộ câu hỏi'!$M$13:$M1000,0)),"Có")="Không","Không","Có")))))</f>
        <v/>
      </c>
      <c r="M363" s="29" t="str">
        <f t="shared" si="1"/>
        <v/>
      </c>
    </row>
    <row r="364">
      <c r="A364" s="132"/>
      <c r="B364" s="29"/>
      <c r="C364" s="29"/>
      <c r="D364" s="29"/>
      <c r="E364" s="29"/>
      <c r="F364" s="29"/>
      <c r="G364" s="29"/>
      <c r="H364" s="29"/>
      <c r="I364" s="29"/>
      <c r="J364" s="132"/>
      <c r="K364" s="29"/>
      <c r="L364" s="41" t="str">
        <f t="array" ref="L364">IF($B364="","",IF($A364&lt;&gt;"Có","Không",IF($G364="","Có",IF(IFERROR(INDEX('_bk 0830-1834 📚 Bộ câu hỏi'!$A$13:$A1000,MATCH($B364&amp;"|"&amp;$C364&amp;"|",'_bk 0830-1834 📚 Bộ câu hỏi'!$M$13:$M1000,0)),"Có")="Không","Không",IF(IFERROR(INDEX('_bk 0830-1834 📚 Bộ câu hỏi'!$A$13:$A1000,MATCH($B364&amp;"|"&amp;$C364&amp;"|"&amp;$D364,'_bk 0830-1834 📚 Bộ câu hỏi'!$M$13:$M1000,0)),"Có")="Không","Không","Có")))))</f>
        <v/>
      </c>
      <c r="M364" s="29" t="str">
        <f t="shared" si="1"/>
        <v/>
      </c>
    </row>
    <row r="365">
      <c r="A365" s="132"/>
      <c r="B365" s="29"/>
      <c r="C365" s="29"/>
      <c r="D365" s="29"/>
      <c r="E365" s="29"/>
      <c r="F365" s="29"/>
      <c r="G365" s="29"/>
      <c r="H365" s="29"/>
      <c r="I365" s="29"/>
      <c r="J365" s="132"/>
      <c r="K365" s="29"/>
      <c r="L365" s="41" t="str">
        <f t="array" ref="L365">IF($B365="","",IF($A365&lt;&gt;"Có","Không",IF($G365="","Có",IF(IFERROR(INDEX('_bk 0830-1834 📚 Bộ câu hỏi'!$A$13:$A1000,MATCH($B365&amp;"|"&amp;$C365&amp;"|",'_bk 0830-1834 📚 Bộ câu hỏi'!$M$13:$M1000,0)),"Có")="Không","Không",IF(IFERROR(INDEX('_bk 0830-1834 📚 Bộ câu hỏi'!$A$13:$A1000,MATCH($B365&amp;"|"&amp;$C365&amp;"|"&amp;$D365,'_bk 0830-1834 📚 Bộ câu hỏi'!$M$13:$M1000,0)),"Có")="Không","Không","Có")))))</f>
        <v/>
      </c>
      <c r="M365" s="29" t="str">
        <f t="shared" si="1"/>
        <v/>
      </c>
    </row>
    <row r="366">
      <c r="A366" s="132"/>
      <c r="B366" s="29"/>
      <c r="C366" s="29"/>
      <c r="D366" s="29"/>
      <c r="E366" s="29"/>
      <c r="F366" s="29"/>
      <c r="G366" s="29"/>
      <c r="H366" s="29"/>
      <c r="I366" s="29"/>
      <c r="J366" s="132"/>
      <c r="K366" s="29"/>
      <c r="L366" s="41" t="str">
        <f t="array" ref="L366">IF($B366="","",IF($A366&lt;&gt;"Có","Không",IF($G366="","Có",IF(IFERROR(INDEX('_bk 0830-1834 📚 Bộ câu hỏi'!$A$13:$A1000,MATCH($B366&amp;"|"&amp;$C366&amp;"|",'_bk 0830-1834 📚 Bộ câu hỏi'!$M$13:$M1000,0)),"Có")="Không","Không",IF(IFERROR(INDEX('_bk 0830-1834 📚 Bộ câu hỏi'!$A$13:$A1000,MATCH($B366&amp;"|"&amp;$C366&amp;"|"&amp;$D366,'_bk 0830-1834 📚 Bộ câu hỏi'!$M$13:$M1000,0)),"Có")="Không","Không","Có")))))</f>
        <v/>
      </c>
      <c r="M366" s="29" t="str">
        <f t="shared" si="1"/>
        <v/>
      </c>
    </row>
    <row r="367">
      <c r="A367" s="132"/>
      <c r="B367" s="29"/>
      <c r="C367" s="29"/>
      <c r="D367" s="29"/>
      <c r="E367" s="29"/>
      <c r="F367" s="29"/>
      <c r="G367" s="29"/>
      <c r="H367" s="29"/>
      <c r="I367" s="29"/>
      <c r="J367" s="132"/>
      <c r="K367" s="29"/>
      <c r="L367" s="41" t="str">
        <f t="array" ref="L367">IF($B367="","",IF($A367&lt;&gt;"Có","Không",IF($G367="","Có",IF(IFERROR(INDEX('_bk 0830-1834 📚 Bộ câu hỏi'!$A$13:$A1000,MATCH($B367&amp;"|"&amp;$C367&amp;"|",'_bk 0830-1834 📚 Bộ câu hỏi'!$M$13:$M1000,0)),"Có")="Không","Không",IF(IFERROR(INDEX('_bk 0830-1834 📚 Bộ câu hỏi'!$A$13:$A1000,MATCH($B367&amp;"|"&amp;$C367&amp;"|"&amp;$D367,'_bk 0830-1834 📚 Bộ câu hỏi'!$M$13:$M1000,0)),"Có")="Không","Không","Có")))))</f>
        <v/>
      </c>
      <c r="M367" s="29" t="str">
        <f t="shared" si="1"/>
        <v/>
      </c>
    </row>
    <row r="368">
      <c r="A368" s="132"/>
      <c r="B368" s="29"/>
      <c r="C368" s="29"/>
      <c r="D368" s="29"/>
      <c r="E368" s="29"/>
      <c r="F368" s="29"/>
      <c r="G368" s="29"/>
      <c r="H368" s="29"/>
      <c r="I368" s="29"/>
      <c r="J368" s="132"/>
      <c r="K368" s="29"/>
      <c r="L368" s="41" t="str">
        <f t="array" ref="L368">IF($B368="","",IF($A368&lt;&gt;"Có","Không",IF($G368="","Có",IF(IFERROR(INDEX('_bk 0830-1834 📚 Bộ câu hỏi'!$A$13:$A1000,MATCH($B368&amp;"|"&amp;$C368&amp;"|",'_bk 0830-1834 📚 Bộ câu hỏi'!$M$13:$M1000,0)),"Có")="Không","Không",IF(IFERROR(INDEX('_bk 0830-1834 📚 Bộ câu hỏi'!$A$13:$A1000,MATCH($B368&amp;"|"&amp;$C368&amp;"|"&amp;$D368,'_bk 0830-1834 📚 Bộ câu hỏi'!$M$13:$M1000,0)),"Có")="Không","Không","Có")))))</f>
        <v/>
      </c>
      <c r="M368" s="29" t="str">
        <f t="shared" si="1"/>
        <v/>
      </c>
    </row>
    <row r="369">
      <c r="A369" s="132"/>
      <c r="B369" s="29"/>
      <c r="C369" s="29"/>
      <c r="D369" s="29"/>
      <c r="E369" s="29"/>
      <c r="F369" s="29"/>
      <c r="G369" s="29"/>
      <c r="H369" s="29"/>
      <c r="I369" s="29"/>
      <c r="J369" s="132"/>
      <c r="K369" s="29"/>
      <c r="L369" s="41" t="str">
        <f t="array" ref="L369">IF($B369="","",IF($A369&lt;&gt;"Có","Không",IF($G369="","Có",IF(IFERROR(INDEX('_bk 0830-1834 📚 Bộ câu hỏi'!$A$13:$A1000,MATCH($B369&amp;"|"&amp;$C369&amp;"|",'_bk 0830-1834 📚 Bộ câu hỏi'!$M$13:$M1000,0)),"Có")="Không","Không",IF(IFERROR(INDEX('_bk 0830-1834 📚 Bộ câu hỏi'!$A$13:$A1000,MATCH($B369&amp;"|"&amp;$C369&amp;"|"&amp;$D369,'_bk 0830-1834 📚 Bộ câu hỏi'!$M$13:$M1000,0)),"Có")="Không","Không","Có")))))</f>
        <v/>
      </c>
      <c r="M369" s="29" t="str">
        <f t="shared" si="1"/>
        <v/>
      </c>
    </row>
    <row r="370">
      <c r="A370" s="132"/>
      <c r="B370" s="29"/>
      <c r="C370" s="29"/>
      <c r="D370" s="29"/>
      <c r="E370" s="29"/>
      <c r="F370" s="29"/>
      <c r="G370" s="29"/>
      <c r="H370" s="29"/>
      <c r="I370" s="29"/>
      <c r="J370" s="132"/>
      <c r="K370" s="29"/>
      <c r="L370" s="41" t="str">
        <f t="array" ref="L370">IF($B370="","",IF($A370&lt;&gt;"Có","Không",IF($G370="","Có",IF(IFERROR(INDEX('_bk 0830-1834 📚 Bộ câu hỏi'!$A$13:$A1000,MATCH($B370&amp;"|"&amp;$C370&amp;"|",'_bk 0830-1834 📚 Bộ câu hỏi'!$M$13:$M1000,0)),"Có")="Không","Không",IF(IFERROR(INDEX('_bk 0830-1834 📚 Bộ câu hỏi'!$A$13:$A1000,MATCH($B370&amp;"|"&amp;$C370&amp;"|"&amp;$D370,'_bk 0830-1834 📚 Bộ câu hỏi'!$M$13:$M1000,0)),"Có")="Không","Không","Có")))))</f>
        <v/>
      </c>
      <c r="M370" s="29" t="str">
        <f t="shared" si="1"/>
        <v/>
      </c>
    </row>
    <row r="371">
      <c r="A371" s="132"/>
      <c r="B371" s="29"/>
      <c r="C371" s="29"/>
      <c r="D371" s="29"/>
      <c r="E371" s="29"/>
      <c r="F371" s="29"/>
      <c r="G371" s="29"/>
      <c r="H371" s="29"/>
      <c r="I371" s="29"/>
      <c r="J371" s="132"/>
      <c r="K371" s="29"/>
      <c r="L371" s="41" t="str">
        <f t="array" ref="L371">IF($B371="","",IF($A371&lt;&gt;"Có","Không",IF($G371="","Có",IF(IFERROR(INDEX('_bk 0830-1834 📚 Bộ câu hỏi'!$A$13:$A1000,MATCH($B371&amp;"|"&amp;$C371&amp;"|",'_bk 0830-1834 📚 Bộ câu hỏi'!$M$13:$M1000,0)),"Có")="Không","Không",IF(IFERROR(INDEX('_bk 0830-1834 📚 Bộ câu hỏi'!$A$13:$A1000,MATCH($B371&amp;"|"&amp;$C371&amp;"|"&amp;$D371,'_bk 0830-1834 📚 Bộ câu hỏi'!$M$13:$M1000,0)),"Có")="Không","Không","Có")))))</f>
        <v/>
      </c>
      <c r="M371" s="29" t="str">
        <f t="shared" si="1"/>
        <v/>
      </c>
    </row>
    <row r="372">
      <c r="A372" s="132"/>
      <c r="B372" s="29"/>
      <c r="C372" s="29"/>
      <c r="D372" s="29"/>
      <c r="E372" s="29"/>
      <c r="F372" s="29"/>
      <c r="G372" s="29"/>
      <c r="H372" s="29"/>
      <c r="I372" s="29"/>
      <c r="J372" s="132"/>
      <c r="K372" s="29"/>
      <c r="L372" s="41" t="str">
        <f t="array" ref="L372">IF($B372="","",IF($A372&lt;&gt;"Có","Không",IF($G372="","Có",IF(IFERROR(INDEX('_bk 0830-1834 📚 Bộ câu hỏi'!$A$13:$A1000,MATCH($B372&amp;"|"&amp;$C372&amp;"|",'_bk 0830-1834 📚 Bộ câu hỏi'!$M$13:$M1000,0)),"Có")="Không","Không",IF(IFERROR(INDEX('_bk 0830-1834 📚 Bộ câu hỏi'!$A$13:$A1000,MATCH($B372&amp;"|"&amp;$C372&amp;"|"&amp;$D372,'_bk 0830-1834 📚 Bộ câu hỏi'!$M$13:$M1000,0)),"Có")="Không","Không","Có")))))</f>
        <v/>
      </c>
      <c r="M372" s="29" t="str">
        <f t="shared" si="1"/>
        <v/>
      </c>
    </row>
    <row r="373">
      <c r="A373" s="132"/>
      <c r="B373" s="29"/>
      <c r="C373" s="29"/>
      <c r="D373" s="29"/>
      <c r="E373" s="29"/>
      <c r="F373" s="29"/>
      <c r="G373" s="29"/>
      <c r="H373" s="29"/>
      <c r="I373" s="29"/>
      <c r="J373" s="132"/>
      <c r="K373" s="29"/>
      <c r="L373" s="41" t="str">
        <f t="array" ref="L373">IF($B373="","",IF($A373&lt;&gt;"Có","Không",IF($G373="","Có",IF(IFERROR(INDEX('_bk 0830-1834 📚 Bộ câu hỏi'!$A$13:$A1000,MATCH($B373&amp;"|"&amp;$C373&amp;"|",'_bk 0830-1834 📚 Bộ câu hỏi'!$M$13:$M1000,0)),"Có")="Không","Không",IF(IFERROR(INDEX('_bk 0830-1834 📚 Bộ câu hỏi'!$A$13:$A1000,MATCH($B373&amp;"|"&amp;$C373&amp;"|"&amp;$D373,'_bk 0830-1834 📚 Bộ câu hỏi'!$M$13:$M1000,0)),"Có")="Không","Không","Có")))))</f>
        <v/>
      </c>
      <c r="M373" s="29" t="str">
        <f t="shared" si="1"/>
        <v/>
      </c>
    </row>
    <row r="374">
      <c r="A374" s="132"/>
      <c r="B374" s="29"/>
      <c r="C374" s="29"/>
      <c r="D374" s="29"/>
      <c r="E374" s="29"/>
      <c r="F374" s="29"/>
      <c r="G374" s="29"/>
      <c r="H374" s="29"/>
      <c r="I374" s="29"/>
      <c r="J374" s="132"/>
      <c r="K374" s="29"/>
      <c r="L374" s="41" t="str">
        <f t="array" ref="L374">IF($B374="","",IF($A374&lt;&gt;"Có","Không",IF($G374="","Có",IF(IFERROR(INDEX('_bk 0830-1834 📚 Bộ câu hỏi'!$A$13:$A1000,MATCH($B374&amp;"|"&amp;$C374&amp;"|",'_bk 0830-1834 📚 Bộ câu hỏi'!$M$13:$M1000,0)),"Có")="Không","Không",IF(IFERROR(INDEX('_bk 0830-1834 📚 Bộ câu hỏi'!$A$13:$A1000,MATCH($B374&amp;"|"&amp;$C374&amp;"|"&amp;$D374,'_bk 0830-1834 📚 Bộ câu hỏi'!$M$13:$M1000,0)),"Có")="Không","Không","Có")))))</f>
        <v/>
      </c>
      <c r="M374" s="29" t="str">
        <f t="shared" si="1"/>
        <v/>
      </c>
    </row>
    <row r="375">
      <c r="A375" s="132"/>
      <c r="B375" s="29"/>
      <c r="C375" s="29"/>
      <c r="D375" s="29"/>
      <c r="E375" s="29"/>
      <c r="F375" s="29"/>
      <c r="G375" s="29"/>
      <c r="H375" s="29"/>
      <c r="I375" s="29"/>
      <c r="J375" s="132"/>
      <c r="K375" s="29"/>
      <c r="L375" s="41" t="str">
        <f t="array" ref="L375">IF($B375="","",IF($A375&lt;&gt;"Có","Không",IF($G375="","Có",IF(IFERROR(INDEX('_bk 0830-1834 📚 Bộ câu hỏi'!$A$13:$A1000,MATCH($B375&amp;"|"&amp;$C375&amp;"|",'_bk 0830-1834 📚 Bộ câu hỏi'!$M$13:$M1000,0)),"Có")="Không","Không",IF(IFERROR(INDEX('_bk 0830-1834 📚 Bộ câu hỏi'!$A$13:$A1000,MATCH($B375&amp;"|"&amp;$C375&amp;"|"&amp;$D375,'_bk 0830-1834 📚 Bộ câu hỏi'!$M$13:$M1000,0)),"Có")="Không","Không","Có")))))</f>
        <v/>
      </c>
      <c r="M375" s="29" t="str">
        <f t="shared" si="1"/>
        <v/>
      </c>
    </row>
    <row r="376">
      <c r="A376" s="132"/>
      <c r="B376" s="29"/>
      <c r="C376" s="29"/>
      <c r="D376" s="29"/>
      <c r="E376" s="29"/>
      <c r="F376" s="29"/>
      <c r="G376" s="29"/>
      <c r="H376" s="29"/>
      <c r="I376" s="29"/>
      <c r="J376" s="132"/>
      <c r="K376" s="29"/>
      <c r="L376" s="41" t="str">
        <f t="array" ref="L376">IF($B376="","",IF($A376&lt;&gt;"Có","Không",IF($G376="","Có",IF(IFERROR(INDEX('_bk 0830-1834 📚 Bộ câu hỏi'!$A$13:$A1000,MATCH($B376&amp;"|"&amp;$C376&amp;"|",'_bk 0830-1834 📚 Bộ câu hỏi'!$M$13:$M1000,0)),"Có")="Không","Không",IF(IFERROR(INDEX('_bk 0830-1834 📚 Bộ câu hỏi'!$A$13:$A1000,MATCH($B376&amp;"|"&amp;$C376&amp;"|"&amp;$D376,'_bk 0830-1834 📚 Bộ câu hỏi'!$M$13:$M1000,0)),"Có")="Không","Không","Có")))))</f>
        <v/>
      </c>
      <c r="M376" s="29" t="str">
        <f t="shared" si="1"/>
        <v/>
      </c>
    </row>
    <row r="377">
      <c r="A377" s="132"/>
      <c r="B377" s="29"/>
      <c r="C377" s="29"/>
      <c r="D377" s="29"/>
      <c r="E377" s="29"/>
      <c r="F377" s="29"/>
      <c r="G377" s="29"/>
      <c r="H377" s="29"/>
      <c r="I377" s="29"/>
      <c r="J377" s="132"/>
      <c r="K377" s="29"/>
      <c r="L377" s="41" t="str">
        <f t="array" ref="L377">IF($B377="","",IF($A377&lt;&gt;"Có","Không",IF($G377="","Có",IF(IFERROR(INDEX('_bk 0830-1834 📚 Bộ câu hỏi'!$A$13:$A1000,MATCH($B377&amp;"|"&amp;$C377&amp;"|",'_bk 0830-1834 📚 Bộ câu hỏi'!$M$13:$M1000,0)),"Có")="Không","Không",IF(IFERROR(INDEX('_bk 0830-1834 📚 Bộ câu hỏi'!$A$13:$A1000,MATCH($B377&amp;"|"&amp;$C377&amp;"|"&amp;$D377,'_bk 0830-1834 📚 Bộ câu hỏi'!$M$13:$M1000,0)),"Có")="Không","Không","Có")))))</f>
        <v/>
      </c>
      <c r="M377" s="29" t="str">
        <f t="shared" si="1"/>
        <v/>
      </c>
    </row>
    <row r="378">
      <c r="A378" s="132"/>
      <c r="B378" s="29"/>
      <c r="C378" s="29"/>
      <c r="D378" s="29"/>
      <c r="E378" s="29"/>
      <c r="F378" s="29"/>
      <c r="G378" s="29"/>
      <c r="H378" s="29"/>
      <c r="I378" s="29"/>
      <c r="J378" s="132"/>
      <c r="K378" s="29"/>
      <c r="L378" s="41" t="str">
        <f t="array" ref="L378">IF($B378="","",IF($A378&lt;&gt;"Có","Không",IF($G378="","Có",IF(IFERROR(INDEX('_bk 0830-1834 📚 Bộ câu hỏi'!$A$13:$A1000,MATCH($B378&amp;"|"&amp;$C378&amp;"|",'_bk 0830-1834 📚 Bộ câu hỏi'!$M$13:$M1000,0)),"Có")="Không","Không",IF(IFERROR(INDEX('_bk 0830-1834 📚 Bộ câu hỏi'!$A$13:$A1000,MATCH($B378&amp;"|"&amp;$C378&amp;"|"&amp;$D378,'_bk 0830-1834 📚 Bộ câu hỏi'!$M$13:$M1000,0)),"Có")="Không","Không","Có")))))</f>
        <v/>
      </c>
      <c r="M378" s="29" t="str">
        <f t="shared" si="1"/>
        <v/>
      </c>
    </row>
    <row r="379">
      <c r="A379" s="132"/>
      <c r="B379" s="29"/>
      <c r="C379" s="29"/>
      <c r="D379" s="29"/>
      <c r="E379" s="29"/>
      <c r="F379" s="29"/>
      <c r="G379" s="29"/>
      <c r="H379" s="29"/>
      <c r="I379" s="29"/>
      <c r="J379" s="132"/>
      <c r="K379" s="29"/>
      <c r="L379" s="41" t="str">
        <f t="array" ref="L379">IF($B379="","",IF($A379&lt;&gt;"Có","Không",IF($G379="","Có",IF(IFERROR(INDEX('_bk 0830-1834 📚 Bộ câu hỏi'!$A$13:$A1000,MATCH($B379&amp;"|"&amp;$C379&amp;"|",'_bk 0830-1834 📚 Bộ câu hỏi'!$M$13:$M1000,0)),"Có")="Không","Không",IF(IFERROR(INDEX('_bk 0830-1834 📚 Bộ câu hỏi'!$A$13:$A1000,MATCH($B379&amp;"|"&amp;$C379&amp;"|"&amp;$D379,'_bk 0830-1834 📚 Bộ câu hỏi'!$M$13:$M1000,0)),"Có")="Không","Không","Có")))))</f>
        <v/>
      </c>
      <c r="M379" s="29" t="str">
        <f t="shared" si="1"/>
        <v/>
      </c>
    </row>
    <row r="380">
      <c r="A380" s="132"/>
      <c r="B380" s="29"/>
      <c r="C380" s="29"/>
      <c r="D380" s="29"/>
      <c r="E380" s="29"/>
      <c r="F380" s="29"/>
      <c r="G380" s="29"/>
      <c r="H380" s="29"/>
      <c r="I380" s="29"/>
      <c r="J380" s="132"/>
      <c r="K380" s="29"/>
      <c r="L380" s="41" t="str">
        <f t="array" ref="L380">IF($B380="","",IF($A380&lt;&gt;"Có","Không",IF($G380="","Có",IF(IFERROR(INDEX('_bk 0830-1834 📚 Bộ câu hỏi'!$A$13:$A1000,MATCH($B380&amp;"|"&amp;$C380&amp;"|",'_bk 0830-1834 📚 Bộ câu hỏi'!$M$13:$M1000,0)),"Có")="Không","Không",IF(IFERROR(INDEX('_bk 0830-1834 📚 Bộ câu hỏi'!$A$13:$A1000,MATCH($B380&amp;"|"&amp;$C380&amp;"|"&amp;$D380,'_bk 0830-1834 📚 Bộ câu hỏi'!$M$13:$M1000,0)),"Có")="Không","Không","Có")))))</f>
        <v/>
      </c>
      <c r="M380" s="29" t="str">
        <f t="shared" si="1"/>
        <v/>
      </c>
    </row>
    <row r="381">
      <c r="A381" s="132"/>
      <c r="B381" s="29"/>
      <c r="C381" s="29"/>
      <c r="D381" s="29"/>
      <c r="E381" s="29"/>
      <c r="F381" s="29"/>
      <c r="G381" s="29"/>
      <c r="H381" s="29"/>
      <c r="I381" s="29"/>
      <c r="J381" s="132"/>
      <c r="K381" s="29"/>
      <c r="L381" s="41" t="str">
        <f t="array" ref="L381">IF($B381="","",IF($A381&lt;&gt;"Có","Không",IF($G381="","Có",IF(IFERROR(INDEX('_bk 0830-1834 📚 Bộ câu hỏi'!$A$13:$A1000,MATCH($B381&amp;"|"&amp;$C381&amp;"|",'_bk 0830-1834 📚 Bộ câu hỏi'!$M$13:$M1000,0)),"Có")="Không","Không",IF(IFERROR(INDEX('_bk 0830-1834 📚 Bộ câu hỏi'!$A$13:$A1000,MATCH($B381&amp;"|"&amp;$C381&amp;"|"&amp;$D381,'_bk 0830-1834 📚 Bộ câu hỏi'!$M$13:$M1000,0)),"Có")="Không","Không","Có")))))</f>
        <v/>
      </c>
      <c r="M381" s="29" t="str">
        <f t="shared" si="1"/>
        <v/>
      </c>
    </row>
    <row r="382">
      <c r="A382" s="132"/>
      <c r="B382" s="29"/>
      <c r="C382" s="29"/>
      <c r="D382" s="29"/>
      <c r="E382" s="29"/>
      <c r="F382" s="29"/>
      <c r="G382" s="29"/>
      <c r="H382" s="29"/>
      <c r="I382" s="29"/>
      <c r="J382" s="132"/>
      <c r="K382" s="29"/>
      <c r="L382" s="41" t="str">
        <f t="array" ref="L382">IF($B382="","",IF($A382&lt;&gt;"Có","Không",IF($G382="","Có",IF(IFERROR(INDEX('_bk 0830-1834 📚 Bộ câu hỏi'!$A$13:$A1000,MATCH($B382&amp;"|"&amp;$C382&amp;"|",'_bk 0830-1834 📚 Bộ câu hỏi'!$M$13:$M1000,0)),"Có")="Không","Không",IF(IFERROR(INDEX('_bk 0830-1834 📚 Bộ câu hỏi'!$A$13:$A1000,MATCH($B382&amp;"|"&amp;$C382&amp;"|"&amp;$D382,'_bk 0830-1834 📚 Bộ câu hỏi'!$M$13:$M1000,0)),"Có")="Không","Không","Có")))))</f>
        <v/>
      </c>
      <c r="M382" s="29" t="str">
        <f t="shared" si="1"/>
        <v/>
      </c>
    </row>
    <row r="383">
      <c r="A383" s="132"/>
      <c r="B383" s="29"/>
      <c r="C383" s="29"/>
      <c r="D383" s="29"/>
      <c r="E383" s="29"/>
      <c r="F383" s="29"/>
      <c r="G383" s="29"/>
      <c r="H383" s="29"/>
      <c r="I383" s="29"/>
      <c r="J383" s="132"/>
      <c r="K383" s="29"/>
      <c r="L383" s="41" t="str">
        <f t="array" ref="L383">IF($B383="","",IF($A383&lt;&gt;"Có","Không",IF($G383="","Có",IF(IFERROR(INDEX('_bk 0830-1834 📚 Bộ câu hỏi'!$A$13:$A1000,MATCH($B383&amp;"|"&amp;$C383&amp;"|",'_bk 0830-1834 📚 Bộ câu hỏi'!$M$13:$M1000,0)),"Có")="Không","Không",IF(IFERROR(INDEX('_bk 0830-1834 📚 Bộ câu hỏi'!$A$13:$A1000,MATCH($B383&amp;"|"&amp;$C383&amp;"|"&amp;$D383,'_bk 0830-1834 📚 Bộ câu hỏi'!$M$13:$M1000,0)),"Có")="Không","Không","Có")))))</f>
        <v/>
      </c>
      <c r="M383" s="29" t="str">
        <f t="shared" si="1"/>
        <v/>
      </c>
    </row>
    <row r="384">
      <c r="A384" s="132"/>
      <c r="B384" s="29"/>
      <c r="C384" s="29"/>
      <c r="D384" s="29"/>
      <c r="E384" s="29"/>
      <c r="F384" s="29"/>
      <c r="G384" s="29"/>
      <c r="H384" s="29"/>
      <c r="I384" s="29"/>
      <c r="J384" s="132"/>
      <c r="K384" s="29"/>
      <c r="L384" s="41" t="str">
        <f t="array" ref="L384">IF($B384="","",IF($A384&lt;&gt;"Có","Không",IF($G384="","Có",IF(IFERROR(INDEX('_bk 0830-1834 📚 Bộ câu hỏi'!$A$13:$A1000,MATCH($B384&amp;"|"&amp;$C384&amp;"|",'_bk 0830-1834 📚 Bộ câu hỏi'!$M$13:$M1000,0)),"Có")="Không","Không",IF(IFERROR(INDEX('_bk 0830-1834 📚 Bộ câu hỏi'!$A$13:$A1000,MATCH($B384&amp;"|"&amp;$C384&amp;"|"&amp;$D384,'_bk 0830-1834 📚 Bộ câu hỏi'!$M$13:$M1000,0)),"Có")="Không","Không","Có")))))</f>
        <v/>
      </c>
      <c r="M384" s="29" t="str">
        <f t="shared" si="1"/>
        <v/>
      </c>
    </row>
    <row r="385">
      <c r="A385" s="132"/>
      <c r="B385" s="29"/>
      <c r="C385" s="29"/>
      <c r="D385" s="29"/>
      <c r="E385" s="29"/>
      <c r="F385" s="29"/>
      <c r="G385" s="29"/>
      <c r="H385" s="29"/>
      <c r="I385" s="29"/>
      <c r="J385" s="132"/>
      <c r="K385" s="29"/>
      <c r="L385" s="41" t="str">
        <f t="array" ref="L385">IF($B385="","",IF($A385&lt;&gt;"Có","Không",IF($G385="","Có",IF(IFERROR(INDEX('_bk 0830-1834 📚 Bộ câu hỏi'!$A$13:$A1000,MATCH($B385&amp;"|"&amp;$C385&amp;"|",'_bk 0830-1834 📚 Bộ câu hỏi'!$M$13:$M1000,0)),"Có")="Không","Không",IF(IFERROR(INDEX('_bk 0830-1834 📚 Bộ câu hỏi'!$A$13:$A1000,MATCH($B385&amp;"|"&amp;$C385&amp;"|"&amp;$D385,'_bk 0830-1834 📚 Bộ câu hỏi'!$M$13:$M1000,0)),"Có")="Không","Không","Có")))))</f>
        <v/>
      </c>
      <c r="M385" s="29" t="str">
        <f t="shared" si="1"/>
        <v/>
      </c>
    </row>
    <row r="386">
      <c r="A386" s="132"/>
      <c r="B386" s="29"/>
      <c r="C386" s="29"/>
      <c r="D386" s="29"/>
      <c r="E386" s="29"/>
      <c r="F386" s="29"/>
      <c r="G386" s="29"/>
      <c r="H386" s="29"/>
      <c r="I386" s="29"/>
      <c r="J386" s="132"/>
      <c r="K386" s="29"/>
      <c r="L386" s="41" t="str">
        <f t="array" ref="L386">IF($B386="","",IF($A386&lt;&gt;"Có","Không",IF($G386="","Có",IF(IFERROR(INDEX('_bk 0830-1834 📚 Bộ câu hỏi'!$A$13:$A1000,MATCH($B386&amp;"|"&amp;$C386&amp;"|",'_bk 0830-1834 📚 Bộ câu hỏi'!$M$13:$M1000,0)),"Có")="Không","Không",IF(IFERROR(INDEX('_bk 0830-1834 📚 Bộ câu hỏi'!$A$13:$A1000,MATCH($B386&amp;"|"&amp;$C386&amp;"|"&amp;$D386,'_bk 0830-1834 📚 Bộ câu hỏi'!$M$13:$M1000,0)),"Có")="Không","Không","Có")))))</f>
        <v/>
      </c>
      <c r="M386" s="29" t="str">
        <f t="shared" si="1"/>
        <v/>
      </c>
    </row>
    <row r="387">
      <c r="A387" s="132"/>
      <c r="B387" s="29"/>
      <c r="C387" s="29"/>
      <c r="D387" s="29"/>
      <c r="E387" s="29"/>
      <c r="F387" s="29"/>
      <c r="G387" s="29"/>
      <c r="H387" s="29"/>
      <c r="I387" s="29"/>
      <c r="J387" s="132"/>
      <c r="K387" s="29"/>
      <c r="L387" s="41" t="str">
        <f t="array" ref="L387">IF($B387="","",IF($A387&lt;&gt;"Có","Không",IF($G387="","Có",IF(IFERROR(INDEX('_bk 0830-1834 📚 Bộ câu hỏi'!$A$13:$A1000,MATCH($B387&amp;"|"&amp;$C387&amp;"|",'_bk 0830-1834 📚 Bộ câu hỏi'!$M$13:$M1000,0)),"Có")="Không","Không",IF(IFERROR(INDEX('_bk 0830-1834 📚 Bộ câu hỏi'!$A$13:$A1000,MATCH($B387&amp;"|"&amp;$C387&amp;"|"&amp;$D387,'_bk 0830-1834 📚 Bộ câu hỏi'!$M$13:$M1000,0)),"Có")="Không","Không","Có")))))</f>
        <v/>
      </c>
      <c r="M387" s="29" t="str">
        <f t="shared" si="1"/>
        <v/>
      </c>
    </row>
    <row r="388">
      <c r="A388" s="132"/>
      <c r="B388" s="29"/>
      <c r="C388" s="29"/>
      <c r="D388" s="29"/>
      <c r="E388" s="29"/>
      <c r="F388" s="29"/>
      <c r="G388" s="29"/>
      <c r="H388" s="29"/>
      <c r="I388" s="29"/>
      <c r="J388" s="132"/>
      <c r="K388" s="29"/>
      <c r="L388" s="41" t="str">
        <f t="array" ref="L388">IF($B388="","",IF($A388&lt;&gt;"Có","Không",IF($G388="","Có",IF(IFERROR(INDEX('_bk 0830-1834 📚 Bộ câu hỏi'!$A$13:$A1000,MATCH($B388&amp;"|"&amp;$C388&amp;"|",'_bk 0830-1834 📚 Bộ câu hỏi'!$M$13:$M1000,0)),"Có")="Không","Không",IF(IFERROR(INDEX('_bk 0830-1834 📚 Bộ câu hỏi'!$A$13:$A1000,MATCH($B388&amp;"|"&amp;$C388&amp;"|"&amp;$D388,'_bk 0830-1834 📚 Bộ câu hỏi'!$M$13:$M1000,0)),"Có")="Không","Không","Có")))))</f>
        <v/>
      </c>
      <c r="M388" s="29" t="str">
        <f t="shared" si="1"/>
        <v/>
      </c>
    </row>
    <row r="389">
      <c r="A389" s="132"/>
      <c r="B389" s="29"/>
      <c r="C389" s="29"/>
      <c r="D389" s="29"/>
      <c r="E389" s="29"/>
      <c r="F389" s="29"/>
      <c r="G389" s="29"/>
      <c r="H389" s="29"/>
      <c r="I389" s="29"/>
      <c r="J389" s="132"/>
      <c r="K389" s="29"/>
      <c r="L389" s="41" t="str">
        <f t="array" ref="L389">IF($B389="","",IF($A389&lt;&gt;"Có","Không",IF($G389="","Có",IF(IFERROR(INDEX('_bk 0830-1834 📚 Bộ câu hỏi'!$A$13:$A1000,MATCH($B389&amp;"|"&amp;$C389&amp;"|",'_bk 0830-1834 📚 Bộ câu hỏi'!$M$13:$M1000,0)),"Có")="Không","Không",IF(IFERROR(INDEX('_bk 0830-1834 📚 Bộ câu hỏi'!$A$13:$A1000,MATCH($B389&amp;"|"&amp;$C389&amp;"|"&amp;$D389,'_bk 0830-1834 📚 Bộ câu hỏi'!$M$13:$M1000,0)),"Có")="Không","Không","Có")))))</f>
        <v/>
      </c>
      <c r="M389" s="29" t="str">
        <f t="shared" si="1"/>
        <v/>
      </c>
    </row>
    <row r="390">
      <c r="A390" s="132"/>
      <c r="B390" s="29"/>
      <c r="C390" s="29"/>
      <c r="D390" s="29"/>
      <c r="E390" s="29"/>
      <c r="F390" s="29"/>
      <c r="G390" s="29"/>
      <c r="H390" s="29"/>
      <c r="I390" s="29"/>
      <c r="J390" s="132"/>
      <c r="K390" s="29"/>
      <c r="L390" s="41" t="str">
        <f t="array" ref="L390">IF($B390="","",IF($A390&lt;&gt;"Có","Không",IF($G390="","Có",IF(IFERROR(INDEX('_bk 0830-1834 📚 Bộ câu hỏi'!$A$13:$A1000,MATCH($B390&amp;"|"&amp;$C390&amp;"|",'_bk 0830-1834 📚 Bộ câu hỏi'!$M$13:$M1000,0)),"Có")="Không","Không",IF(IFERROR(INDEX('_bk 0830-1834 📚 Bộ câu hỏi'!$A$13:$A1000,MATCH($B390&amp;"|"&amp;$C390&amp;"|"&amp;$D390,'_bk 0830-1834 📚 Bộ câu hỏi'!$M$13:$M1000,0)),"Có")="Không","Không","Có")))))</f>
        <v/>
      </c>
      <c r="M390" s="29" t="str">
        <f t="shared" si="1"/>
        <v/>
      </c>
    </row>
    <row r="391">
      <c r="A391" s="132"/>
      <c r="B391" s="29"/>
      <c r="C391" s="29"/>
      <c r="D391" s="29"/>
      <c r="E391" s="29"/>
      <c r="F391" s="29"/>
      <c r="G391" s="29"/>
      <c r="H391" s="29"/>
      <c r="I391" s="29"/>
      <c r="J391" s="132"/>
      <c r="K391" s="29"/>
      <c r="L391" s="41" t="str">
        <f t="array" ref="L391">IF($B391="","",IF($A391&lt;&gt;"Có","Không",IF($G391="","Có",IF(IFERROR(INDEX('_bk 0830-1834 📚 Bộ câu hỏi'!$A$13:$A1000,MATCH($B391&amp;"|"&amp;$C391&amp;"|",'_bk 0830-1834 📚 Bộ câu hỏi'!$M$13:$M1000,0)),"Có")="Không","Không",IF(IFERROR(INDEX('_bk 0830-1834 📚 Bộ câu hỏi'!$A$13:$A1000,MATCH($B391&amp;"|"&amp;$C391&amp;"|"&amp;$D391,'_bk 0830-1834 📚 Bộ câu hỏi'!$M$13:$M1000,0)),"Có")="Không","Không","Có")))))</f>
        <v/>
      </c>
      <c r="M391" s="29" t="str">
        <f t="shared" si="1"/>
        <v/>
      </c>
    </row>
    <row r="392">
      <c r="A392" s="132"/>
      <c r="B392" s="29"/>
      <c r="C392" s="29"/>
      <c r="D392" s="29"/>
      <c r="E392" s="29"/>
      <c r="F392" s="29"/>
      <c r="G392" s="29"/>
      <c r="H392" s="29"/>
      <c r="I392" s="29"/>
      <c r="J392" s="132"/>
      <c r="K392" s="29"/>
      <c r="L392" s="41" t="str">
        <f t="array" ref="L392">IF($B392="","",IF($A392&lt;&gt;"Có","Không",IF($G392="","Có",IF(IFERROR(INDEX('_bk 0830-1834 📚 Bộ câu hỏi'!$A$13:$A1000,MATCH($B392&amp;"|"&amp;$C392&amp;"|",'_bk 0830-1834 📚 Bộ câu hỏi'!$M$13:$M1000,0)),"Có")="Không","Không",IF(IFERROR(INDEX('_bk 0830-1834 📚 Bộ câu hỏi'!$A$13:$A1000,MATCH($B392&amp;"|"&amp;$C392&amp;"|"&amp;$D392,'_bk 0830-1834 📚 Bộ câu hỏi'!$M$13:$M1000,0)),"Có")="Không","Không","Có")))))</f>
        <v/>
      </c>
      <c r="M392" s="29" t="str">
        <f t="shared" si="1"/>
        <v/>
      </c>
    </row>
    <row r="393">
      <c r="A393" s="132"/>
      <c r="B393" s="29"/>
      <c r="C393" s="29"/>
      <c r="D393" s="29"/>
      <c r="E393" s="29"/>
      <c r="F393" s="29"/>
      <c r="G393" s="29"/>
      <c r="H393" s="29"/>
      <c r="I393" s="29"/>
      <c r="J393" s="132"/>
      <c r="K393" s="29"/>
      <c r="L393" s="41" t="str">
        <f t="array" ref="L393">IF($B393="","",IF($A393&lt;&gt;"Có","Không",IF($G393="","Có",IF(IFERROR(INDEX('_bk 0830-1834 📚 Bộ câu hỏi'!$A$13:$A1000,MATCH($B393&amp;"|"&amp;$C393&amp;"|",'_bk 0830-1834 📚 Bộ câu hỏi'!$M$13:$M1000,0)),"Có")="Không","Không",IF(IFERROR(INDEX('_bk 0830-1834 📚 Bộ câu hỏi'!$A$13:$A1000,MATCH($B393&amp;"|"&amp;$C393&amp;"|"&amp;$D393,'_bk 0830-1834 📚 Bộ câu hỏi'!$M$13:$M1000,0)),"Có")="Không","Không","Có")))))</f>
        <v/>
      </c>
      <c r="M393" s="29" t="str">
        <f t="shared" si="1"/>
        <v/>
      </c>
    </row>
    <row r="394">
      <c r="A394" s="132"/>
      <c r="B394" s="29"/>
      <c r="C394" s="29"/>
      <c r="D394" s="29"/>
      <c r="E394" s="29"/>
      <c r="F394" s="29"/>
      <c r="G394" s="29"/>
      <c r="H394" s="29"/>
      <c r="I394" s="29"/>
      <c r="J394" s="132"/>
      <c r="K394" s="29"/>
      <c r="L394" s="41" t="str">
        <f t="array" ref="L394">IF($B394="","",IF($A394&lt;&gt;"Có","Không",IF($G394="","Có",IF(IFERROR(INDEX('_bk 0830-1834 📚 Bộ câu hỏi'!$A$13:$A1000,MATCH($B394&amp;"|"&amp;$C394&amp;"|",'_bk 0830-1834 📚 Bộ câu hỏi'!$M$13:$M1000,0)),"Có")="Không","Không",IF(IFERROR(INDEX('_bk 0830-1834 📚 Bộ câu hỏi'!$A$13:$A1000,MATCH($B394&amp;"|"&amp;$C394&amp;"|"&amp;$D394,'_bk 0830-1834 📚 Bộ câu hỏi'!$M$13:$M1000,0)),"Có")="Không","Không","Có")))))</f>
        <v/>
      </c>
      <c r="M394" s="29" t="str">
        <f t="shared" si="1"/>
        <v/>
      </c>
    </row>
    <row r="395">
      <c r="A395" s="132"/>
      <c r="B395" s="29"/>
      <c r="C395" s="29"/>
      <c r="D395" s="29"/>
      <c r="E395" s="29"/>
      <c r="F395" s="29"/>
      <c r="G395" s="29"/>
      <c r="H395" s="29"/>
      <c r="I395" s="29"/>
      <c r="J395" s="132"/>
      <c r="K395" s="29"/>
      <c r="L395" s="41" t="str">
        <f t="array" ref="L395">IF($B395="","",IF($A395&lt;&gt;"Có","Không",IF($G395="","Có",IF(IFERROR(INDEX('_bk 0830-1834 📚 Bộ câu hỏi'!$A$13:$A1000,MATCH($B395&amp;"|"&amp;$C395&amp;"|",'_bk 0830-1834 📚 Bộ câu hỏi'!$M$13:$M1000,0)),"Có")="Không","Không",IF(IFERROR(INDEX('_bk 0830-1834 📚 Bộ câu hỏi'!$A$13:$A1000,MATCH($B395&amp;"|"&amp;$C395&amp;"|"&amp;$D395,'_bk 0830-1834 📚 Bộ câu hỏi'!$M$13:$M1000,0)),"Có")="Không","Không","Có")))))</f>
        <v/>
      </c>
      <c r="M395" s="29" t="str">
        <f t="shared" si="1"/>
        <v/>
      </c>
    </row>
    <row r="396">
      <c r="A396" s="132"/>
      <c r="B396" s="29"/>
      <c r="C396" s="29"/>
      <c r="D396" s="29"/>
      <c r="E396" s="29"/>
      <c r="F396" s="29"/>
      <c r="G396" s="29"/>
      <c r="H396" s="29"/>
      <c r="I396" s="29"/>
      <c r="J396" s="132"/>
      <c r="K396" s="29"/>
      <c r="L396" s="41" t="str">
        <f t="array" ref="L396">IF($B396="","",IF($A396&lt;&gt;"Có","Không",IF($G396="","Có",IF(IFERROR(INDEX('_bk 0830-1834 📚 Bộ câu hỏi'!$A$13:$A1000,MATCH($B396&amp;"|"&amp;$C396&amp;"|",'_bk 0830-1834 📚 Bộ câu hỏi'!$M$13:$M1000,0)),"Có")="Không","Không",IF(IFERROR(INDEX('_bk 0830-1834 📚 Bộ câu hỏi'!$A$13:$A1000,MATCH($B396&amp;"|"&amp;$C396&amp;"|"&amp;$D396,'_bk 0830-1834 📚 Bộ câu hỏi'!$M$13:$M1000,0)),"Có")="Không","Không","Có")))))</f>
        <v/>
      </c>
      <c r="M396" s="29" t="str">
        <f t="shared" si="1"/>
        <v/>
      </c>
    </row>
    <row r="397">
      <c r="A397" s="132"/>
      <c r="B397" s="29"/>
      <c r="C397" s="29"/>
      <c r="D397" s="29"/>
      <c r="E397" s="29"/>
      <c r="F397" s="29"/>
      <c r="G397" s="29"/>
      <c r="H397" s="29"/>
      <c r="I397" s="29"/>
      <c r="J397" s="132"/>
      <c r="K397" s="29"/>
      <c r="L397" s="41" t="str">
        <f t="array" ref="L397">IF($B397="","",IF($A397&lt;&gt;"Có","Không",IF($G397="","Có",IF(IFERROR(INDEX('_bk 0830-1834 📚 Bộ câu hỏi'!$A$13:$A1000,MATCH($B397&amp;"|"&amp;$C397&amp;"|",'_bk 0830-1834 📚 Bộ câu hỏi'!$M$13:$M1000,0)),"Có")="Không","Không",IF(IFERROR(INDEX('_bk 0830-1834 📚 Bộ câu hỏi'!$A$13:$A1000,MATCH($B397&amp;"|"&amp;$C397&amp;"|"&amp;$D397,'_bk 0830-1834 📚 Bộ câu hỏi'!$M$13:$M1000,0)),"Có")="Không","Không","Có")))))</f>
        <v/>
      </c>
      <c r="M397" s="29" t="str">
        <f t="shared" si="1"/>
        <v/>
      </c>
    </row>
    <row r="398">
      <c r="A398" s="132"/>
      <c r="B398" s="29"/>
      <c r="C398" s="29"/>
      <c r="D398" s="29"/>
      <c r="E398" s="29"/>
      <c r="F398" s="29"/>
      <c r="G398" s="29"/>
      <c r="H398" s="29"/>
      <c r="I398" s="29"/>
      <c r="J398" s="132"/>
      <c r="K398" s="29"/>
      <c r="L398" s="41" t="str">
        <f t="array" ref="L398">IF($B398="","",IF($A398&lt;&gt;"Có","Không",IF($G398="","Có",IF(IFERROR(INDEX('_bk 0830-1834 📚 Bộ câu hỏi'!$A$13:$A1000,MATCH($B398&amp;"|"&amp;$C398&amp;"|",'_bk 0830-1834 📚 Bộ câu hỏi'!$M$13:$M1000,0)),"Có")="Không","Không",IF(IFERROR(INDEX('_bk 0830-1834 📚 Bộ câu hỏi'!$A$13:$A1000,MATCH($B398&amp;"|"&amp;$C398&amp;"|"&amp;$D398,'_bk 0830-1834 📚 Bộ câu hỏi'!$M$13:$M1000,0)),"Có")="Không","Không","Có")))))</f>
        <v/>
      </c>
      <c r="M398" s="29" t="str">
        <f t="shared" si="1"/>
        <v/>
      </c>
    </row>
    <row r="399">
      <c r="A399" s="132"/>
      <c r="B399" s="29"/>
      <c r="C399" s="29"/>
      <c r="D399" s="29"/>
      <c r="E399" s="29"/>
      <c r="F399" s="29"/>
      <c r="G399" s="29"/>
      <c r="H399" s="29"/>
      <c r="I399" s="29"/>
      <c r="J399" s="132"/>
      <c r="K399" s="29"/>
      <c r="L399" s="41" t="str">
        <f t="array" ref="L399">IF($B399="","",IF($A399&lt;&gt;"Có","Không",IF($G399="","Có",IF(IFERROR(INDEX('_bk 0830-1834 📚 Bộ câu hỏi'!$A$13:$A1000,MATCH($B399&amp;"|"&amp;$C399&amp;"|",'_bk 0830-1834 📚 Bộ câu hỏi'!$M$13:$M1000,0)),"Có")="Không","Không",IF(IFERROR(INDEX('_bk 0830-1834 📚 Bộ câu hỏi'!$A$13:$A1000,MATCH($B399&amp;"|"&amp;$C399&amp;"|"&amp;$D399,'_bk 0830-1834 📚 Bộ câu hỏi'!$M$13:$M1000,0)),"Có")="Không","Không","Có")))))</f>
        <v/>
      </c>
      <c r="M399" s="29" t="str">
        <f t="shared" si="1"/>
        <v/>
      </c>
    </row>
    <row r="400">
      <c r="A400" s="132"/>
      <c r="B400" s="29"/>
      <c r="C400" s="29"/>
      <c r="D400" s="29"/>
      <c r="E400" s="29"/>
      <c r="F400" s="29"/>
      <c r="G400" s="29"/>
      <c r="H400" s="29"/>
      <c r="I400" s="29"/>
      <c r="J400" s="132"/>
      <c r="K400" s="29"/>
      <c r="L400" s="41" t="str">
        <f t="array" ref="L400">IF($B400="","",IF($A400&lt;&gt;"Có","Không",IF($G400="","Có",IF(IFERROR(INDEX('_bk 0830-1834 📚 Bộ câu hỏi'!$A$13:$A1000,MATCH($B400&amp;"|"&amp;$C400&amp;"|",'_bk 0830-1834 📚 Bộ câu hỏi'!$M$13:$M1000,0)),"Có")="Không","Không",IF(IFERROR(INDEX('_bk 0830-1834 📚 Bộ câu hỏi'!$A$13:$A1000,MATCH($B400&amp;"|"&amp;$C400&amp;"|"&amp;$D400,'_bk 0830-1834 📚 Bộ câu hỏi'!$M$13:$M1000,0)),"Có")="Không","Không","Có")))))</f>
        <v/>
      </c>
      <c r="M400" s="29" t="str">
        <f t="shared" si="1"/>
        <v/>
      </c>
    </row>
    <row r="401">
      <c r="A401" s="132"/>
      <c r="B401" s="29"/>
      <c r="C401" s="29"/>
      <c r="D401" s="29"/>
      <c r="E401" s="29"/>
      <c r="F401" s="29"/>
      <c r="G401" s="29"/>
      <c r="H401" s="29"/>
      <c r="I401" s="29"/>
      <c r="J401" s="132"/>
      <c r="K401" s="29"/>
      <c r="L401" s="41" t="str">
        <f t="array" ref="L401">IF($B401="","",IF($A401&lt;&gt;"Có","Không",IF($G401="","Có",IF(IFERROR(INDEX('_bk 0830-1834 📚 Bộ câu hỏi'!$A$13:$A1000,MATCH($B401&amp;"|"&amp;$C401&amp;"|",'_bk 0830-1834 📚 Bộ câu hỏi'!$M$13:$M1000,0)),"Có")="Không","Không",IF(IFERROR(INDEX('_bk 0830-1834 📚 Bộ câu hỏi'!$A$13:$A1000,MATCH($B401&amp;"|"&amp;$C401&amp;"|"&amp;$D401,'_bk 0830-1834 📚 Bộ câu hỏi'!$M$13:$M1000,0)),"Có")="Không","Không","Có")))))</f>
        <v/>
      </c>
      <c r="M401" s="29" t="str">
        <f t="shared" si="1"/>
        <v/>
      </c>
    </row>
    <row r="402">
      <c r="A402" s="132"/>
      <c r="B402" s="29"/>
      <c r="C402" s="29"/>
      <c r="D402" s="29"/>
      <c r="E402" s="29"/>
      <c r="F402" s="29"/>
      <c r="G402" s="29"/>
      <c r="H402" s="29"/>
      <c r="I402" s="29"/>
      <c r="J402" s="132"/>
      <c r="K402" s="29"/>
      <c r="L402" s="41" t="str">
        <f t="array" ref="L402">IF($B402="","",IF($A402&lt;&gt;"Có","Không",IF($G402="","Có",IF(IFERROR(INDEX('_bk 0830-1834 📚 Bộ câu hỏi'!$A$13:$A1000,MATCH($B402&amp;"|"&amp;$C402&amp;"|",'_bk 0830-1834 📚 Bộ câu hỏi'!$M$13:$M1000,0)),"Có")="Không","Không",IF(IFERROR(INDEX('_bk 0830-1834 📚 Bộ câu hỏi'!$A$13:$A1000,MATCH($B402&amp;"|"&amp;$C402&amp;"|"&amp;$D402,'_bk 0830-1834 📚 Bộ câu hỏi'!$M$13:$M1000,0)),"Có")="Không","Không","Có")))))</f>
        <v/>
      </c>
      <c r="M402" s="29" t="str">
        <f t="shared" si="1"/>
        <v/>
      </c>
    </row>
    <row r="403">
      <c r="A403" s="132"/>
      <c r="B403" s="29"/>
      <c r="C403" s="29"/>
      <c r="D403" s="29"/>
      <c r="E403" s="29"/>
      <c r="F403" s="29"/>
      <c r="G403" s="29"/>
      <c r="H403" s="29"/>
      <c r="I403" s="29"/>
      <c r="J403" s="132"/>
      <c r="K403" s="29"/>
      <c r="L403" s="41" t="str">
        <f t="array" ref="L403">IF($B403="","",IF($A403&lt;&gt;"Có","Không",IF($G403="","Có",IF(IFERROR(INDEX('_bk 0830-1834 📚 Bộ câu hỏi'!$A$13:$A1000,MATCH($B403&amp;"|"&amp;$C403&amp;"|",'_bk 0830-1834 📚 Bộ câu hỏi'!$M$13:$M1000,0)),"Có")="Không","Không",IF(IFERROR(INDEX('_bk 0830-1834 📚 Bộ câu hỏi'!$A$13:$A1000,MATCH($B403&amp;"|"&amp;$C403&amp;"|"&amp;$D403,'_bk 0830-1834 📚 Bộ câu hỏi'!$M$13:$M1000,0)),"Có")="Không","Không","Có")))))</f>
        <v/>
      </c>
      <c r="M403" s="29" t="str">
        <f t="shared" si="1"/>
        <v/>
      </c>
    </row>
    <row r="404">
      <c r="A404" s="132"/>
      <c r="B404" s="29"/>
      <c r="C404" s="29"/>
      <c r="D404" s="29"/>
      <c r="E404" s="29"/>
      <c r="F404" s="29"/>
      <c r="G404" s="29"/>
      <c r="H404" s="29"/>
      <c r="I404" s="29"/>
      <c r="J404" s="132"/>
      <c r="K404" s="29"/>
      <c r="L404" s="41" t="str">
        <f t="array" ref="L404">IF($B404="","",IF($A404&lt;&gt;"Có","Không",IF($G404="","Có",IF(IFERROR(INDEX('_bk 0830-1834 📚 Bộ câu hỏi'!$A$13:$A1000,MATCH($B404&amp;"|"&amp;$C404&amp;"|",'_bk 0830-1834 📚 Bộ câu hỏi'!$M$13:$M1000,0)),"Có")="Không","Không",IF(IFERROR(INDEX('_bk 0830-1834 📚 Bộ câu hỏi'!$A$13:$A1000,MATCH($B404&amp;"|"&amp;$C404&amp;"|"&amp;$D404,'_bk 0830-1834 📚 Bộ câu hỏi'!$M$13:$M1000,0)),"Có")="Không","Không","Có")))))</f>
        <v/>
      </c>
      <c r="M404" s="29" t="str">
        <f t="shared" si="1"/>
        <v/>
      </c>
    </row>
    <row r="405">
      <c r="A405" s="132"/>
      <c r="B405" s="29"/>
      <c r="C405" s="29"/>
      <c r="D405" s="29"/>
      <c r="E405" s="29"/>
      <c r="F405" s="29"/>
      <c r="G405" s="29"/>
      <c r="H405" s="29"/>
      <c r="I405" s="29"/>
      <c r="J405" s="132"/>
      <c r="K405" s="29"/>
      <c r="L405" s="41" t="str">
        <f t="array" ref="L405">IF($B405="","",IF($A405&lt;&gt;"Có","Không",IF($G405="","Có",IF(IFERROR(INDEX('_bk 0830-1834 📚 Bộ câu hỏi'!$A$13:$A1000,MATCH($B405&amp;"|"&amp;$C405&amp;"|",'_bk 0830-1834 📚 Bộ câu hỏi'!$M$13:$M1000,0)),"Có")="Không","Không",IF(IFERROR(INDEX('_bk 0830-1834 📚 Bộ câu hỏi'!$A$13:$A1000,MATCH($B405&amp;"|"&amp;$C405&amp;"|"&amp;$D405,'_bk 0830-1834 📚 Bộ câu hỏi'!$M$13:$M1000,0)),"Có")="Không","Không","Có")))))</f>
        <v/>
      </c>
      <c r="M405" s="29" t="str">
        <f t="shared" si="1"/>
        <v/>
      </c>
    </row>
    <row r="406">
      <c r="A406" s="132"/>
      <c r="B406" s="29"/>
      <c r="C406" s="29"/>
      <c r="D406" s="29"/>
      <c r="E406" s="29"/>
      <c r="F406" s="29"/>
      <c r="G406" s="29"/>
      <c r="H406" s="29"/>
      <c r="I406" s="29"/>
      <c r="J406" s="132"/>
      <c r="K406" s="29"/>
      <c r="L406" s="41" t="str">
        <f t="array" ref="L406">IF($B406="","",IF($A406&lt;&gt;"Có","Không",IF($G406="","Có",IF(IFERROR(INDEX('_bk 0830-1834 📚 Bộ câu hỏi'!$A$13:$A1000,MATCH($B406&amp;"|"&amp;$C406&amp;"|",'_bk 0830-1834 📚 Bộ câu hỏi'!$M$13:$M1000,0)),"Có")="Không","Không",IF(IFERROR(INDEX('_bk 0830-1834 📚 Bộ câu hỏi'!$A$13:$A1000,MATCH($B406&amp;"|"&amp;$C406&amp;"|"&amp;$D406,'_bk 0830-1834 📚 Bộ câu hỏi'!$M$13:$M1000,0)),"Có")="Không","Không","Có")))))</f>
        <v/>
      </c>
      <c r="M406" s="29" t="str">
        <f t="shared" si="1"/>
        <v/>
      </c>
    </row>
    <row r="407">
      <c r="A407" s="132"/>
      <c r="B407" s="29"/>
      <c r="C407" s="29"/>
      <c r="D407" s="29"/>
      <c r="E407" s="29"/>
      <c r="F407" s="29"/>
      <c r="G407" s="29"/>
      <c r="H407" s="29"/>
      <c r="I407" s="29"/>
      <c r="J407" s="132"/>
      <c r="K407" s="29"/>
      <c r="L407" s="41" t="str">
        <f t="array" ref="L407">IF($B407="","",IF($A407&lt;&gt;"Có","Không",IF($G407="","Có",IF(IFERROR(INDEX('_bk 0830-1834 📚 Bộ câu hỏi'!$A$13:$A1000,MATCH($B407&amp;"|"&amp;$C407&amp;"|",'_bk 0830-1834 📚 Bộ câu hỏi'!$M$13:$M1000,0)),"Có")="Không","Không",IF(IFERROR(INDEX('_bk 0830-1834 📚 Bộ câu hỏi'!$A$13:$A1000,MATCH($B407&amp;"|"&amp;$C407&amp;"|"&amp;$D407,'_bk 0830-1834 📚 Bộ câu hỏi'!$M$13:$M1000,0)),"Có")="Không","Không","Có")))))</f>
        <v/>
      </c>
      <c r="M407" s="29" t="str">
        <f t="shared" si="1"/>
        <v/>
      </c>
    </row>
    <row r="408">
      <c r="A408" s="132"/>
      <c r="B408" s="29"/>
      <c r="C408" s="29"/>
      <c r="D408" s="29"/>
      <c r="E408" s="29"/>
      <c r="F408" s="29"/>
      <c r="G408" s="29"/>
      <c r="H408" s="29"/>
      <c r="I408" s="29"/>
      <c r="J408" s="132"/>
      <c r="K408" s="29"/>
      <c r="L408" s="41" t="str">
        <f t="array" ref="L408">IF($B408="","",IF($A408&lt;&gt;"Có","Không",IF($G408="","Có",IF(IFERROR(INDEX('_bk 0830-1834 📚 Bộ câu hỏi'!$A$13:$A1000,MATCH($B408&amp;"|"&amp;$C408&amp;"|",'_bk 0830-1834 📚 Bộ câu hỏi'!$M$13:$M1000,0)),"Có")="Không","Không",IF(IFERROR(INDEX('_bk 0830-1834 📚 Bộ câu hỏi'!$A$13:$A1000,MATCH($B408&amp;"|"&amp;$C408&amp;"|"&amp;$D408,'_bk 0830-1834 📚 Bộ câu hỏi'!$M$13:$M1000,0)),"Có")="Không","Không","Có")))))</f>
        <v/>
      </c>
      <c r="M408" s="29" t="str">
        <f t="shared" si="1"/>
        <v/>
      </c>
    </row>
    <row r="409">
      <c r="A409" s="132"/>
      <c r="B409" s="29"/>
      <c r="C409" s="29"/>
      <c r="D409" s="29"/>
      <c r="E409" s="29"/>
      <c r="F409" s="29"/>
      <c r="G409" s="29"/>
      <c r="H409" s="29"/>
      <c r="I409" s="29"/>
      <c r="J409" s="132"/>
      <c r="K409" s="29"/>
      <c r="L409" s="41" t="str">
        <f t="array" ref="L409">IF($B409="","",IF($A409&lt;&gt;"Có","Không",IF($G409="","Có",IF(IFERROR(INDEX('_bk 0830-1834 📚 Bộ câu hỏi'!$A$13:$A1000,MATCH($B409&amp;"|"&amp;$C409&amp;"|",'_bk 0830-1834 📚 Bộ câu hỏi'!$M$13:$M1000,0)),"Có")="Không","Không",IF(IFERROR(INDEX('_bk 0830-1834 📚 Bộ câu hỏi'!$A$13:$A1000,MATCH($B409&amp;"|"&amp;$C409&amp;"|"&amp;$D409,'_bk 0830-1834 📚 Bộ câu hỏi'!$M$13:$M1000,0)),"Có")="Không","Không","Có")))))</f>
        <v/>
      </c>
      <c r="M409" s="29" t="str">
        <f t="shared" si="1"/>
        <v/>
      </c>
    </row>
    <row r="410">
      <c r="A410" s="132"/>
      <c r="B410" s="29"/>
      <c r="C410" s="29"/>
      <c r="D410" s="29"/>
      <c r="E410" s="29"/>
      <c r="F410" s="29"/>
      <c r="G410" s="29"/>
      <c r="H410" s="29"/>
      <c r="I410" s="29"/>
      <c r="J410" s="132"/>
      <c r="K410" s="29"/>
      <c r="L410" s="41" t="str">
        <f t="array" ref="L410">IF($B410="","",IF($A410&lt;&gt;"Có","Không",IF($G410="","Có",IF(IFERROR(INDEX('_bk 0830-1834 📚 Bộ câu hỏi'!$A$13:$A1000,MATCH($B410&amp;"|"&amp;$C410&amp;"|",'_bk 0830-1834 📚 Bộ câu hỏi'!$M$13:$M1000,0)),"Có")="Không","Không",IF(IFERROR(INDEX('_bk 0830-1834 📚 Bộ câu hỏi'!$A$13:$A1000,MATCH($B410&amp;"|"&amp;$C410&amp;"|"&amp;$D410,'_bk 0830-1834 📚 Bộ câu hỏi'!$M$13:$M1000,0)),"Có")="Không","Không","Có")))))</f>
        <v/>
      </c>
      <c r="M410" s="29" t="str">
        <f t="shared" si="1"/>
        <v/>
      </c>
    </row>
    <row r="411">
      <c r="A411" s="132"/>
      <c r="B411" s="29"/>
      <c r="C411" s="29"/>
      <c r="D411" s="29"/>
      <c r="E411" s="29"/>
      <c r="F411" s="29"/>
      <c r="G411" s="29"/>
      <c r="H411" s="29"/>
      <c r="I411" s="29"/>
      <c r="J411" s="132"/>
      <c r="K411" s="29"/>
      <c r="L411" s="41" t="str">
        <f t="array" ref="L411">IF($B411="","",IF($A411&lt;&gt;"Có","Không",IF($G411="","Có",IF(IFERROR(INDEX('_bk 0830-1834 📚 Bộ câu hỏi'!$A$13:$A1000,MATCH($B411&amp;"|"&amp;$C411&amp;"|",'_bk 0830-1834 📚 Bộ câu hỏi'!$M$13:$M1000,0)),"Có")="Không","Không",IF(IFERROR(INDEX('_bk 0830-1834 📚 Bộ câu hỏi'!$A$13:$A1000,MATCH($B411&amp;"|"&amp;$C411&amp;"|"&amp;$D411,'_bk 0830-1834 📚 Bộ câu hỏi'!$M$13:$M1000,0)),"Có")="Không","Không","Có")))))</f>
        <v/>
      </c>
      <c r="M411" s="29" t="str">
        <f t="shared" si="1"/>
        <v/>
      </c>
    </row>
    <row r="412">
      <c r="A412" s="132"/>
      <c r="B412" s="29"/>
      <c r="C412" s="29"/>
      <c r="D412" s="29"/>
      <c r="E412" s="29"/>
      <c r="F412" s="29"/>
      <c r="G412" s="29"/>
      <c r="H412" s="29"/>
      <c r="I412" s="29"/>
      <c r="J412" s="132"/>
      <c r="K412" s="29"/>
      <c r="L412" s="41" t="str">
        <f t="array" ref="L412">IF($B412="","",IF($A412&lt;&gt;"Có","Không",IF($G412="","Có",IF(IFERROR(INDEX('_bk 0830-1834 📚 Bộ câu hỏi'!$A$13:$A1000,MATCH($B412&amp;"|"&amp;$C412&amp;"|",'_bk 0830-1834 📚 Bộ câu hỏi'!$M$13:$M1000,0)),"Có")="Không","Không",IF(IFERROR(INDEX('_bk 0830-1834 📚 Bộ câu hỏi'!$A$13:$A1000,MATCH($B412&amp;"|"&amp;$C412&amp;"|"&amp;$D412,'_bk 0830-1834 📚 Bộ câu hỏi'!$M$13:$M1000,0)),"Có")="Không","Không","Có")))))</f>
        <v/>
      </c>
      <c r="M412" s="29" t="str">
        <f t="shared" si="1"/>
        <v/>
      </c>
    </row>
    <row r="413">
      <c r="A413" s="132"/>
      <c r="B413" s="29"/>
      <c r="C413" s="29"/>
      <c r="D413" s="29"/>
      <c r="E413" s="29"/>
      <c r="F413" s="29"/>
      <c r="G413" s="29"/>
      <c r="H413" s="29"/>
      <c r="I413" s="29"/>
      <c r="J413" s="132"/>
      <c r="K413" s="29"/>
      <c r="L413" s="41" t="str">
        <f t="array" ref="L413">IF($B413="","",IF($A413&lt;&gt;"Có","Không",IF($G413="","Có",IF(IFERROR(INDEX('_bk 0830-1834 📚 Bộ câu hỏi'!$A$13:$A1000,MATCH($B413&amp;"|"&amp;$C413&amp;"|",'_bk 0830-1834 📚 Bộ câu hỏi'!$M$13:$M1000,0)),"Có")="Không","Không",IF(IFERROR(INDEX('_bk 0830-1834 📚 Bộ câu hỏi'!$A$13:$A1000,MATCH($B413&amp;"|"&amp;$C413&amp;"|"&amp;$D413,'_bk 0830-1834 📚 Bộ câu hỏi'!$M$13:$M1000,0)),"Có")="Không","Không","Có")))))</f>
        <v/>
      </c>
      <c r="M413" s="29" t="str">
        <f t="shared" si="1"/>
        <v/>
      </c>
    </row>
    <row r="414">
      <c r="A414" s="132"/>
      <c r="B414" s="29"/>
      <c r="C414" s="29"/>
      <c r="D414" s="29"/>
      <c r="E414" s="29"/>
      <c r="F414" s="29"/>
      <c r="G414" s="29"/>
      <c r="H414" s="29"/>
      <c r="I414" s="29"/>
      <c r="J414" s="132"/>
      <c r="K414" s="29"/>
      <c r="L414" s="41" t="str">
        <f t="array" ref="L414">IF($B414="","",IF($A414&lt;&gt;"Có","Không",IF($G414="","Có",IF(IFERROR(INDEX('_bk 0830-1834 📚 Bộ câu hỏi'!$A$13:$A1000,MATCH($B414&amp;"|"&amp;$C414&amp;"|",'_bk 0830-1834 📚 Bộ câu hỏi'!$M$13:$M1000,0)),"Có")="Không","Không",IF(IFERROR(INDEX('_bk 0830-1834 📚 Bộ câu hỏi'!$A$13:$A1000,MATCH($B414&amp;"|"&amp;$C414&amp;"|"&amp;$D414,'_bk 0830-1834 📚 Bộ câu hỏi'!$M$13:$M1000,0)),"Có")="Không","Không","Có")))))</f>
        <v/>
      </c>
      <c r="M414" s="29" t="str">
        <f t="shared" si="1"/>
        <v/>
      </c>
    </row>
    <row r="415">
      <c r="A415" s="132"/>
      <c r="B415" s="29"/>
      <c r="C415" s="29"/>
      <c r="D415" s="29"/>
      <c r="E415" s="29"/>
      <c r="F415" s="29"/>
      <c r="G415" s="29"/>
      <c r="H415" s="29"/>
      <c r="I415" s="29"/>
      <c r="J415" s="132"/>
      <c r="K415" s="29"/>
      <c r="L415" s="41" t="str">
        <f t="array" ref="L415">IF($B415="","",IF($A415&lt;&gt;"Có","Không",IF($G415="","Có",IF(IFERROR(INDEX('_bk 0830-1834 📚 Bộ câu hỏi'!$A$13:$A1000,MATCH($B415&amp;"|"&amp;$C415&amp;"|",'_bk 0830-1834 📚 Bộ câu hỏi'!$M$13:$M1000,0)),"Có")="Không","Không",IF(IFERROR(INDEX('_bk 0830-1834 📚 Bộ câu hỏi'!$A$13:$A1000,MATCH($B415&amp;"|"&amp;$C415&amp;"|"&amp;$D415,'_bk 0830-1834 📚 Bộ câu hỏi'!$M$13:$M1000,0)),"Có")="Không","Không","Có")))))</f>
        <v/>
      </c>
      <c r="M415" s="29" t="str">
        <f t="shared" si="1"/>
        <v/>
      </c>
    </row>
    <row r="416">
      <c r="A416" s="132"/>
      <c r="B416" s="29"/>
      <c r="C416" s="29"/>
      <c r="D416" s="29"/>
      <c r="E416" s="29"/>
      <c r="F416" s="29"/>
      <c r="G416" s="29"/>
      <c r="H416" s="29"/>
      <c r="I416" s="29"/>
      <c r="J416" s="132"/>
      <c r="K416" s="29"/>
      <c r="L416" s="41" t="str">
        <f t="array" ref="L416">IF($B416="","",IF($A416&lt;&gt;"Có","Không",IF($G416="","Có",IF(IFERROR(INDEX('_bk 0830-1834 📚 Bộ câu hỏi'!$A$13:$A1000,MATCH($B416&amp;"|"&amp;$C416&amp;"|",'_bk 0830-1834 📚 Bộ câu hỏi'!$M$13:$M1000,0)),"Có")="Không","Không",IF(IFERROR(INDEX('_bk 0830-1834 📚 Bộ câu hỏi'!$A$13:$A1000,MATCH($B416&amp;"|"&amp;$C416&amp;"|"&amp;$D416,'_bk 0830-1834 📚 Bộ câu hỏi'!$M$13:$M1000,0)),"Có")="Không","Không","Có")))))</f>
        <v/>
      </c>
      <c r="M416" s="29" t="str">
        <f t="shared" si="1"/>
        <v/>
      </c>
    </row>
    <row r="417">
      <c r="A417" s="132"/>
      <c r="B417" s="29"/>
      <c r="C417" s="29"/>
      <c r="D417" s="29"/>
      <c r="E417" s="29"/>
      <c r="F417" s="29"/>
      <c r="G417" s="29"/>
      <c r="H417" s="29"/>
      <c r="I417" s="29"/>
      <c r="J417" s="132"/>
      <c r="K417" s="29"/>
      <c r="L417" s="41" t="str">
        <f t="array" ref="L417">IF($B417="","",IF($A417&lt;&gt;"Có","Không",IF($G417="","Có",IF(IFERROR(INDEX('_bk 0830-1834 📚 Bộ câu hỏi'!$A$13:$A1000,MATCH($B417&amp;"|"&amp;$C417&amp;"|",'_bk 0830-1834 📚 Bộ câu hỏi'!$M$13:$M1000,0)),"Có")="Không","Không",IF(IFERROR(INDEX('_bk 0830-1834 📚 Bộ câu hỏi'!$A$13:$A1000,MATCH($B417&amp;"|"&amp;$C417&amp;"|"&amp;$D417,'_bk 0830-1834 📚 Bộ câu hỏi'!$M$13:$M1000,0)),"Có")="Không","Không","Có")))))</f>
        <v/>
      </c>
      <c r="M417" s="29" t="str">
        <f t="shared" si="1"/>
        <v/>
      </c>
    </row>
    <row r="418">
      <c r="A418" s="132"/>
      <c r="B418" s="29"/>
      <c r="C418" s="29"/>
      <c r="D418" s="29"/>
      <c r="E418" s="29"/>
      <c r="F418" s="29"/>
      <c r="G418" s="29"/>
      <c r="H418" s="29"/>
      <c r="I418" s="29"/>
      <c r="J418" s="132"/>
      <c r="K418" s="29"/>
      <c r="L418" s="41" t="str">
        <f t="array" ref="L418">IF($B418="","",IF($A418&lt;&gt;"Có","Không",IF($G418="","Có",IF(IFERROR(INDEX('_bk 0830-1834 📚 Bộ câu hỏi'!$A$13:$A1000,MATCH($B418&amp;"|"&amp;$C418&amp;"|",'_bk 0830-1834 📚 Bộ câu hỏi'!$M$13:$M1000,0)),"Có")="Không","Không",IF(IFERROR(INDEX('_bk 0830-1834 📚 Bộ câu hỏi'!$A$13:$A1000,MATCH($B418&amp;"|"&amp;$C418&amp;"|"&amp;$D418,'_bk 0830-1834 📚 Bộ câu hỏi'!$M$13:$M1000,0)),"Có")="Không","Không","Có")))))</f>
        <v/>
      </c>
      <c r="M418" s="29" t="str">
        <f t="shared" si="1"/>
        <v/>
      </c>
    </row>
    <row r="419">
      <c r="A419" s="132"/>
      <c r="B419" s="29"/>
      <c r="C419" s="29"/>
      <c r="D419" s="29"/>
      <c r="E419" s="29"/>
      <c r="F419" s="29"/>
      <c r="G419" s="29"/>
      <c r="H419" s="29"/>
      <c r="I419" s="29"/>
      <c r="J419" s="132"/>
      <c r="K419" s="29"/>
      <c r="L419" s="41" t="str">
        <f t="array" ref="L419">IF($B419="","",IF($A419&lt;&gt;"Có","Không",IF($G419="","Có",IF(IFERROR(INDEX('_bk 0830-1834 📚 Bộ câu hỏi'!$A$13:$A1000,MATCH($B419&amp;"|"&amp;$C419&amp;"|",'_bk 0830-1834 📚 Bộ câu hỏi'!$M$13:$M1000,0)),"Có")="Không","Không",IF(IFERROR(INDEX('_bk 0830-1834 📚 Bộ câu hỏi'!$A$13:$A1000,MATCH($B419&amp;"|"&amp;$C419&amp;"|"&amp;$D419,'_bk 0830-1834 📚 Bộ câu hỏi'!$M$13:$M1000,0)),"Có")="Không","Không","Có")))))</f>
        <v/>
      </c>
      <c r="M419" s="29" t="str">
        <f t="shared" si="1"/>
        <v/>
      </c>
    </row>
    <row r="420">
      <c r="A420" s="132"/>
      <c r="B420" s="29"/>
      <c r="C420" s="29"/>
      <c r="D420" s="29"/>
      <c r="E420" s="29"/>
      <c r="F420" s="29"/>
      <c r="G420" s="29"/>
      <c r="H420" s="29"/>
      <c r="I420" s="29"/>
      <c r="J420" s="132"/>
      <c r="K420" s="29"/>
      <c r="L420" s="41" t="str">
        <f t="array" ref="L420">IF($B420="","",IF($A420&lt;&gt;"Có","Không",IF($G420="","Có",IF(IFERROR(INDEX('_bk 0830-1834 📚 Bộ câu hỏi'!$A$13:$A1000,MATCH($B420&amp;"|"&amp;$C420&amp;"|",'_bk 0830-1834 📚 Bộ câu hỏi'!$M$13:$M1000,0)),"Có")="Không","Không",IF(IFERROR(INDEX('_bk 0830-1834 📚 Bộ câu hỏi'!$A$13:$A1000,MATCH($B420&amp;"|"&amp;$C420&amp;"|"&amp;$D420,'_bk 0830-1834 📚 Bộ câu hỏi'!$M$13:$M1000,0)),"Có")="Không","Không","Có")))))</f>
        <v/>
      </c>
      <c r="M420" s="29" t="str">
        <f t="shared" si="1"/>
        <v/>
      </c>
    </row>
    <row r="421">
      <c r="A421" s="132"/>
      <c r="B421" s="29"/>
      <c r="C421" s="29"/>
      <c r="D421" s="29"/>
      <c r="E421" s="29"/>
      <c r="F421" s="29"/>
      <c r="G421" s="29"/>
      <c r="H421" s="29"/>
      <c r="I421" s="29"/>
      <c r="J421" s="132"/>
      <c r="K421" s="29"/>
      <c r="L421" s="41" t="str">
        <f t="array" ref="L421">IF($B421="","",IF($A421&lt;&gt;"Có","Không",IF($G421="","Có",IF(IFERROR(INDEX('_bk 0830-1834 📚 Bộ câu hỏi'!$A$13:$A1000,MATCH($B421&amp;"|"&amp;$C421&amp;"|",'_bk 0830-1834 📚 Bộ câu hỏi'!$M$13:$M1000,0)),"Có")="Không","Không",IF(IFERROR(INDEX('_bk 0830-1834 📚 Bộ câu hỏi'!$A$13:$A1000,MATCH($B421&amp;"|"&amp;$C421&amp;"|"&amp;$D421,'_bk 0830-1834 📚 Bộ câu hỏi'!$M$13:$M1000,0)),"Có")="Không","Không","Có")))))</f>
        <v/>
      </c>
      <c r="M421" s="29" t="str">
        <f t="shared" si="1"/>
        <v/>
      </c>
    </row>
    <row r="422">
      <c r="A422" s="132"/>
      <c r="B422" s="29"/>
      <c r="C422" s="29"/>
      <c r="D422" s="29"/>
      <c r="E422" s="29"/>
      <c r="F422" s="29"/>
      <c r="G422" s="29"/>
      <c r="H422" s="29"/>
      <c r="I422" s="29"/>
      <c r="J422" s="132"/>
      <c r="K422" s="29"/>
      <c r="L422" s="41" t="str">
        <f t="array" ref="L422">IF($B422="","",IF($A422&lt;&gt;"Có","Không",IF($G422="","Có",IF(IFERROR(INDEX('_bk 0830-1834 📚 Bộ câu hỏi'!$A$13:$A1000,MATCH($B422&amp;"|"&amp;$C422&amp;"|",'_bk 0830-1834 📚 Bộ câu hỏi'!$M$13:$M1000,0)),"Có")="Không","Không",IF(IFERROR(INDEX('_bk 0830-1834 📚 Bộ câu hỏi'!$A$13:$A1000,MATCH($B422&amp;"|"&amp;$C422&amp;"|"&amp;$D422,'_bk 0830-1834 📚 Bộ câu hỏi'!$M$13:$M1000,0)),"Có")="Không","Không","Có")))))</f>
        <v/>
      </c>
      <c r="M422" s="29" t="str">
        <f t="shared" si="1"/>
        <v/>
      </c>
    </row>
    <row r="423">
      <c r="A423" s="132"/>
      <c r="B423" s="29"/>
      <c r="C423" s="29"/>
      <c r="D423" s="29"/>
      <c r="E423" s="29"/>
      <c r="F423" s="29"/>
      <c r="G423" s="29"/>
      <c r="H423" s="29"/>
      <c r="I423" s="29"/>
      <c r="J423" s="132"/>
      <c r="K423" s="29"/>
      <c r="L423" s="41" t="str">
        <f t="array" ref="L423">IF($B423="","",IF($A423&lt;&gt;"Có","Không",IF($G423="","Có",IF(IFERROR(INDEX('_bk 0830-1834 📚 Bộ câu hỏi'!$A$13:$A1000,MATCH($B423&amp;"|"&amp;$C423&amp;"|",'_bk 0830-1834 📚 Bộ câu hỏi'!$M$13:$M1000,0)),"Có")="Không","Không",IF(IFERROR(INDEX('_bk 0830-1834 📚 Bộ câu hỏi'!$A$13:$A1000,MATCH($B423&amp;"|"&amp;$C423&amp;"|"&amp;$D423,'_bk 0830-1834 📚 Bộ câu hỏi'!$M$13:$M1000,0)),"Có")="Không","Không","Có")))))</f>
        <v/>
      </c>
      <c r="M423" s="29" t="str">
        <f t="shared" si="1"/>
        <v/>
      </c>
    </row>
    <row r="424">
      <c r="A424" s="132"/>
      <c r="B424" s="29"/>
      <c r="C424" s="29"/>
      <c r="D424" s="29"/>
      <c r="E424" s="29"/>
      <c r="F424" s="29"/>
      <c r="G424" s="29"/>
      <c r="H424" s="29"/>
      <c r="I424" s="29"/>
      <c r="J424" s="132"/>
      <c r="K424" s="29"/>
      <c r="L424" s="41" t="str">
        <f t="array" ref="L424">IF($B424="","",IF($A424&lt;&gt;"Có","Không",IF($G424="","Có",IF(IFERROR(INDEX('_bk 0830-1834 📚 Bộ câu hỏi'!$A$13:$A1000,MATCH($B424&amp;"|"&amp;$C424&amp;"|",'_bk 0830-1834 📚 Bộ câu hỏi'!$M$13:$M1000,0)),"Có")="Không","Không",IF(IFERROR(INDEX('_bk 0830-1834 📚 Bộ câu hỏi'!$A$13:$A1000,MATCH($B424&amp;"|"&amp;$C424&amp;"|"&amp;$D424,'_bk 0830-1834 📚 Bộ câu hỏi'!$M$13:$M1000,0)),"Có")="Không","Không","Có")))))</f>
        <v/>
      </c>
      <c r="M424" s="29" t="str">
        <f t="shared" si="1"/>
        <v/>
      </c>
    </row>
    <row r="425">
      <c r="A425" s="132"/>
      <c r="B425" s="29"/>
      <c r="C425" s="29"/>
      <c r="D425" s="29"/>
      <c r="E425" s="29"/>
      <c r="F425" s="29"/>
      <c r="G425" s="29"/>
      <c r="H425" s="29"/>
      <c r="I425" s="29"/>
      <c r="J425" s="132"/>
      <c r="K425" s="29"/>
      <c r="L425" s="41" t="str">
        <f t="array" ref="L425">IF($B425="","",IF($A425&lt;&gt;"Có","Không",IF($G425="","Có",IF(IFERROR(INDEX('_bk 0830-1834 📚 Bộ câu hỏi'!$A$13:$A1000,MATCH($B425&amp;"|"&amp;$C425&amp;"|",'_bk 0830-1834 📚 Bộ câu hỏi'!$M$13:$M1000,0)),"Có")="Không","Không",IF(IFERROR(INDEX('_bk 0830-1834 📚 Bộ câu hỏi'!$A$13:$A1000,MATCH($B425&amp;"|"&amp;$C425&amp;"|"&amp;$D425,'_bk 0830-1834 📚 Bộ câu hỏi'!$M$13:$M1000,0)),"Có")="Không","Không","Có")))))</f>
        <v/>
      </c>
      <c r="M425" s="29" t="str">
        <f t="shared" si="1"/>
        <v/>
      </c>
    </row>
    <row r="426">
      <c r="A426" s="132"/>
      <c r="B426" s="29"/>
      <c r="C426" s="29"/>
      <c r="D426" s="29"/>
      <c r="E426" s="29"/>
      <c r="F426" s="29"/>
      <c r="G426" s="29"/>
      <c r="H426" s="29"/>
      <c r="I426" s="29"/>
      <c r="J426" s="132"/>
      <c r="K426" s="29"/>
      <c r="L426" s="41" t="str">
        <f t="array" ref="L426">IF($B426="","",IF($A426&lt;&gt;"Có","Không",IF($G426="","Có",IF(IFERROR(INDEX('_bk 0830-1834 📚 Bộ câu hỏi'!$A$13:$A1000,MATCH($B426&amp;"|"&amp;$C426&amp;"|",'_bk 0830-1834 📚 Bộ câu hỏi'!$M$13:$M1000,0)),"Có")="Không","Không",IF(IFERROR(INDEX('_bk 0830-1834 📚 Bộ câu hỏi'!$A$13:$A1000,MATCH($B426&amp;"|"&amp;$C426&amp;"|"&amp;$D426,'_bk 0830-1834 📚 Bộ câu hỏi'!$M$13:$M1000,0)),"Có")="Không","Không","Có")))))</f>
        <v/>
      </c>
      <c r="M426" s="29" t="str">
        <f t="shared" si="1"/>
        <v/>
      </c>
    </row>
    <row r="427">
      <c r="A427" s="132"/>
      <c r="B427" s="29"/>
      <c r="C427" s="29"/>
      <c r="D427" s="29"/>
      <c r="E427" s="29"/>
      <c r="F427" s="29"/>
      <c r="G427" s="29"/>
      <c r="H427" s="29"/>
      <c r="I427" s="29"/>
      <c r="J427" s="132"/>
      <c r="K427" s="29"/>
      <c r="L427" s="41" t="str">
        <f t="array" ref="L427">IF($B427="","",IF($A427&lt;&gt;"Có","Không",IF($G427="","Có",IF(IFERROR(INDEX('_bk 0830-1834 📚 Bộ câu hỏi'!$A$13:$A1000,MATCH($B427&amp;"|"&amp;$C427&amp;"|",'_bk 0830-1834 📚 Bộ câu hỏi'!$M$13:$M1000,0)),"Có")="Không","Không",IF(IFERROR(INDEX('_bk 0830-1834 📚 Bộ câu hỏi'!$A$13:$A1000,MATCH($B427&amp;"|"&amp;$C427&amp;"|"&amp;$D427,'_bk 0830-1834 📚 Bộ câu hỏi'!$M$13:$M1000,0)),"Có")="Không","Không","Có")))))</f>
        <v/>
      </c>
      <c r="M427" s="29" t="str">
        <f t="shared" si="1"/>
        <v/>
      </c>
    </row>
    <row r="428">
      <c r="A428" s="132"/>
      <c r="B428" s="29"/>
      <c r="C428" s="29"/>
      <c r="D428" s="29"/>
      <c r="E428" s="29"/>
      <c r="F428" s="29"/>
      <c r="G428" s="29"/>
      <c r="H428" s="29"/>
      <c r="I428" s="29"/>
      <c r="J428" s="132"/>
      <c r="K428" s="29"/>
      <c r="L428" s="41" t="str">
        <f t="array" ref="L428">IF($B428="","",IF($A428&lt;&gt;"Có","Không",IF($G428="","Có",IF(IFERROR(INDEX('_bk 0830-1834 📚 Bộ câu hỏi'!$A$13:$A1000,MATCH($B428&amp;"|"&amp;$C428&amp;"|",'_bk 0830-1834 📚 Bộ câu hỏi'!$M$13:$M1000,0)),"Có")="Không","Không",IF(IFERROR(INDEX('_bk 0830-1834 📚 Bộ câu hỏi'!$A$13:$A1000,MATCH($B428&amp;"|"&amp;$C428&amp;"|"&amp;$D428,'_bk 0830-1834 📚 Bộ câu hỏi'!$M$13:$M1000,0)),"Có")="Không","Không","Có")))))</f>
        <v/>
      </c>
      <c r="M428" s="29" t="str">
        <f t="shared" si="1"/>
        <v/>
      </c>
    </row>
    <row r="429">
      <c r="A429" s="132"/>
      <c r="B429" s="29"/>
      <c r="C429" s="29"/>
      <c r="D429" s="29"/>
      <c r="E429" s="29"/>
      <c r="F429" s="29"/>
      <c r="G429" s="29"/>
      <c r="H429" s="29"/>
      <c r="I429" s="29"/>
      <c r="J429" s="132"/>
      <c r="K429" s="29"/>
      <c r="L429" s="41" t="str">
        <f t="array" ref="L429">IF($B429="","",IF($A429&lt;&gt;"Có","Không",IF($G429="","Có",IF(IFERROR(INDEX('_bk 0830-1834 📚 Bộ câu hỏi'!$A$13:$A1000,MATCH($B429&amp;"|"&amp;$C429&amp;"|",'_bk 0830-1834 📚 Bộ câu hỏi'!$M$13:$M1000,0)),"Có")="Không","Không",IF(IFERROR(INDEX('_bk 0830-1834 📚 Bộ câu hỏi'!$A$13:$A1000,MATCH($B429&amp;"|"&amp;$C429&amp;"|"&amp;$D429,'_bk 0830-1834 📚 Bộ câu hỏi'!$M$13:$M1000,0)),"Có")="Không","Không","Có")))))</f>
        <v/>
      </c>
      <c r="M429" s="29" t="str">
        <f t="shared" si="1"/>
        <v/>
      </c>
    </row>
    <row r="430">
      <c r="A430" s="132"/>
      <c r="B430" s="29"/>
      <c r="C430" s="29"/>
      <c r="D430" s="29"/>
      <c r="E430" s="29"/>
      <c r="F430" s="29"/>
      <c r="G430" s="29"/>
      <c r="H430" s="29"/>
      <c r="I430" s="29"/>
      <c r="J430" s="132"/>
      <c r="K430" s="29"/>
      <c r="L430" s="41" t="str">
        <f t="array" ref="L430">IF($B430="","",IF($A430&lt;&gt;"Có","Không",IF($G430="","Có",IF(IFERROR(INDEX('_bk 0830-1834 📚 Bộ câu hỏi'!$A$13:$A1000,MATCH($B430&amp;"|"&amp;$C430&amp;"|",'_bk 0830-1834 📚 Bộ câu hỏi'!$M$13:$M1000,0)),"Có")="Không","Không",IF(IFERROR(INDEX('_bk 0830-1834 📚 Bộ câu hỏi'!$A$13:$A1000,MATCH($B430&amp;"|"&amp;$C430&amp;"|"&amp;$D430,'_bk 0830-1834 📚 Bộ câu hỏi'!$M$13:$M1000,0)),"Có")="Không","Không","Có")))))</f>
        <v/>
      </c>
      <c r="M430" s="29" t="str">
        <f t="shared" si="1"/>
        <v/>
      </c>
    </row>
    <row r="431">
      <c r="A431" s="132"/>
      <c r="B431" s="29"/>
      <c r="C431" s="29"/>
      <c r="D431" s="29"/>
      <c r="E431" s="29"/>
      <c r="F431" s="29"/>
      <c r="G431" s="29"/>
      <c r="H431" s="29"/>
      <c r="I431" s="29"/>
      <c r="J431" s="132"/>
      <c r="K431" s="29"/>
      <c r="L431" s="41" t="str">
        <f t="array" ref="L431">IF($B431="","",IF($A431&lt;&gt;"Có","Không",IF($G431="","Có",IF(IFERROR(INDEX('_bk 0830-1834 📚 Bộ câu hỏi'!$A$13:$A1000,MATCH($B431&amp;"|"&amp;$C431&amp;"|",'_bk 0830-1834 📚 Bộ câu hỏi'!$M$13:$M1000,0)),"Có")="Không","Không",IF(IFERROR(INDEX('_bk 0830-1834 📚 Bộ câu hỏi'!$A$13:$A1000,MATCH($B431&amp;"|"&amp;$C431&amp;"|"&amp;$D431,'_bk 0830-1834 📚 Bộ câu hỏi'!$M$13:$M1000,0)),"Có")="Không","Không","Có")))))</f>
        <v/>
      </c>
      <c r="M431" s="29" t="str">
        <f t="shared" si="1"/>
        <v/>
      </c>
    </row>
    <row r="432">
      <c r="A432" s="132"/>
      <c r="B432" s="29"/>
      <c r="C432" s="29"/>
      <c r="D432" s="29"/>
      <c r="E432" s="29"/>
      <c r="F432" s="29"/>
      <c r="G432" s="29"/>
      <c r="H432" s="29"/>
      <c r="I432" s="29"/>
      <c r="J432" s="132"/>
      <c r="K432" s="29"/>
      <c r="L432" s="41" t="str">
        <f t="array" ref="L432">IF($B432="","",IF($A432&lt;&gt;"Có","Không",IF($G432="","Có",IF(IFERROR(INDEX('_bk 0830-1834 📚 Bộ câu hỏi'!$A$13:$A1000,MATCH($B432&amp;"|"&amp;$C432&amp;"|",'_bk 0830-1834 📚 Bộ câu hỏi'!$M$13:$M1000,0)),"Có")="Không","Không",IF(IFERROR(INDEX('_bk 0830-1834 📚 Bộ câu hỏi'!$A$13:$A1000,MATCH($B432&amp;"|"&amp;$C432&amp;"|"&amp;$D432,'_bk 0830-1834 📚 Bộ câu hỏi'!$M$13:$M1000,0)),"Có")="Không","Không","Có")))))</f>
        <v/>
      </c>
      <c r="M432" s="29" t="str">
        <f t="shared" si="1"/>
        <v/>
      </c>
    </row>
    <row r="433">
      <c r="A433" s="132"/>
      <c r="B433" s="29"/>
      <c r="C433" s="29"/>
      <c r="D433" s="29"/>
      <c r="E433" s="29"/>
      <c r="F433" s="29"/>
      <c r="G433" s="29"/>
      <c r="H433" s="29"/>
      <c r="I433" s="29"/>
      <c r="J433" s="132"/>
      <c r="K433" s="29"/>
      <c r="L433" s="41" t="str">
        <f t="array" ref="L433">IF($B433="","",IF($A433&lt;&gt;"Có","Không",IF($G433="","Có",IF(IFERROR(INDEX('_bk 0830-1834 📚 Bộ câu hỏi'!$A$13:$A1000,MATCH($B433&amp;"|"&amp;$C433&amp;"|",'_bk 0830-1834 📚 Bộ câu hỏi'!$M$13:$M1000,0)),"Có")="Không","Không",IF(IFERROR(INDEX('_bk 0830-1834 📚 Bộ câu hỏi'!$A$13:$A1000,MATCH($B433&amp;"|"&amp;$C433&amp;"|"&amp;$D433,'_bk 0830-1834 📚 Bộ câu hỏi'!$M$13:$M1000,0)),"Có")="Không","Không","Có")))))</f>
        <v/>
      </c>
      <c r="M433" s="29" t="str">
        <f t="shared" si="1"/>
        <v/>
      </c>
    </row>
    <row r="434">
      <c r="A434" s="132"/>
      <c r="B434" s="29"/>
      <c r="C434" s="29"/>
      <c r="D434" s="29"/>
      <c r="E434" s="29"/>
      <c r="F434" s="29"/>
      <c r="G434" s="29"/>
      <c r="H434" s="29"/>
      <c r="I434" s="29"/>
      <c r="J434" s="132"/>
      <c r="K434" s="29"/>
      <c r="L434" s="41" t="str">
        <f t="array" ref="L434">IF($B434="","",IF($A434&lt;&gt;"Có","Không",IF($G434="","Có",IF(IFERROR(INDEX('_bk 0830-1834 📚 Bộ câu hỏi'!$A$13:$A1000,MATCH($B434&amp;"|"&amp;$C434&amp;"|",'_bk 0830-1834 📚 Bộ câu hỏi'!$M$13:$M1000,0)),"Có")="Không","Không",IF(IFERROR(INDEX('_bk 0830-1834 📚 Bộ câu hỏi'!$A$13:$A1000,MATCH($B434&amp;"|"&amp;$C434&amp;"|"&amp;$D434,'_bk 0830-1834 📚 Bộ câu hỏi'!$M$13:$M1000,0)),"Có")="Không","Không","Có")))))</f>
        <v/>
      </c>
      <c r="M434" s="29" t="str">
        <f t="shared" si="1"/>
        <v/>
      </c>
    </row>
    <row r="435">
      <c r="A435" s="132"/>
      <c r="B435" s="29"/>
      <c r="C435" s="29"/>
      <c r="D435" s="29"/>
      <c r="E435" s="29"/>
      <c r="F435" s="29"/>
      <c r="G435" s="29"/>
      <c r="H435" s="29"/>
      <c r="I435" s="29"/>
      <c r="J435" s="132"/>
      <c r="K435" s="29"/>
      <c r="L435" s="41" t="str">
        <f t="array" ref="L435">IF($B435="","",IF($A435&lt;&gt;"Có","Không",IF($G435="","Có",IF(IFERROR(INDEX('_bk 0830-1834 📚 Bộ câu hỏi'!$A$13:$A1000,MATCH($B435&amp;"|"&amp;$C435&amp;"|",'_bk 0830-1834 📚 Bộ câu hỏi'!$M$13:$M1000,0)),"Có")="Không","Không",IF(IFERROR(INDEX('_bk 0830-1834 📚 Bộ câu hỏi'!$A$13:$A1000,MATCH($B435&amp;"|"&amp;$C435&amp;"|"&amp;$D435,'_bk 0830-1834 📚 Bộ câu hỏi'!$M$13:$M1000,0)),"Có")="Không","Không","Có")))))</f>
        <v/>
      </c>
      <c r="M435" s="29" t="str">
        <f t="shared" si="1"/>
        <v/>
      </c>
    </row>
    <row r="436">
      <c r="A436" s="132"/>
      <c r="B436" s="29"/>
      <c r="C436" s="29"/>
      <c r="D436" s="29"/>
      <c r="E436" s="29"/>
      <c r="F436" s="29"/>
      <c r="G436" s="29"/>
      <c r="H436" s="29"/>
      <c r="I436" s="29"/>
      <c r="J436" s="132"/>
      <c r="K436" s="29"/>
      <c r="L436" s="41" t="str">
        <f t="array" ref="L436">IF($B436="","",IF($A436&lt;&gt;"Có","Không",IF($G436="","Có",IF(IFERROR(INDEX('_bk 0830-1834 📚 Bộ câu hỏi'!$A$13:$A1000,MATCH($B436&amp;"|"&amp;$C436&amp;"|",'_bk 0830-1834 📚 Bộ câu hỏi'!$M$13:$M1000,0)),"Có")="Không","Không",IF(IFERROR(INDEX('_bk 0830-1834 📚 Bộ câu hỏi'!$A$13:$A1000,MATCH($B436&amp;"|"&amp;$C436&amp;"|"&amp;$D436,'_bk 0830-1834 📚 Bộ câu hỏi'!$M$13:$M1000,0)),"Có")="Không","Không","Có")))))</f>
        <v/>
      </c>
      <c r="M436" s="29" t="str">
        <f t="shared" si="1"/>
        <v/>
      </c>
    </row>
    <row r="437">
      <c r="A437" s="132"/>
      <c r="B437" s="29"/>
      <c r="C437" s="29"/>
      <c r="D437" s="29"/>
      <c r="E437" s="29"/>
      <c r="F437" s="29"/>
      <c r="G437" s="29"/>
      <c r="H437" s="29"/>
      <c r="I437" s="29"/>
      <c r="J437" s="132"/>
      <c r="K437" s="29"/>
      <c r="L437" s="41" t="str">
        <f t="array" ref="L437">IF($B437="","",IF($A437&lt;&gt;"Có","Không",IF($G437="","Có",IF(IFERROR(INDEX('_bk 0830-1834 📚 Bộ câu hỏi'!$A$13:$A1000,MATCH($B437&amp;"|"&amp;$C437&amp;"|",'_bk 0830-1834 📚 Bộ câu hỏi'!$M$13:$M1000,0)),"Có")="Không","Không",IF(IFERROR(INDEX('_bk 0830-1834 📚 Bộ câu hỏi'!$A$13:$A1000,MATCH($B437&amp;"|"&amp;$C437&amp;"|"&amp;$D437,'_bk 0830-1834 📚 Bộ câu hỏi'!$M$13:$M1000,0)),"Có")="Không","Không","Có")))))</f>
        <v/>
      </c>
      <c r="M437" s="29" t="str">
        <f t="shared" si="1"/>
        <v/>
      </c>
    </row>
    <row r="438">
      <c r="A438" s="132"/>
      <c r="B438" s="29"/>
      <c r="C438" s="29"/>
      <c r="D438" s="29"/>
      <c r="E438" s="29"/>
      <c r="F438" s="29"/>
      <c r="G438" s="29"/>
      <c r="H438" s="29"/>
      <c r="I438" s="29"/>
      <c r="J438" s="132"/>
      <c r="K438" s="29"/>
      <c r="L438" s="41" t="str">
        <f t="array" ref="L438">IF($B438="","",IF($A438&lt;&gt;"Có","Không",IF($G438="","Có",IF(IFERROR(INDEX('_bk 0830-1834 📚 Bộ câu hỏi'!$A$13:$A1000,MATCH($B438&amp;"|"&amp;$C438&amp;"|",'_bk 0830-1834 📚 Bộ câu hỏi'!$M$13:$M1000,0)),"Có")="Không","Không",IF(IFERROR(INDEX('_bk 0830-1834 📚 Bộ câu hỏi'!$A$13:$A1000,MATCH($B438&amp;"|"&amp;$C438&amp;"|"&amp;$D438,'_bk 0830-1834 📚 Bộ câu hỏi'!$M$13:$M1000,0)),"Có")="Không","Không","Có")))))</f>
        <v/>
      </c>
      <c r="M438" s="29" t="str">
        <f t="shared" si="1"/>
        <v/>
      </c>
    </row>
    <row r="439">
      <c r="A439" s="132"/>
      <c r="B439" s="29"/>
      <c r="C439" s="29"/>
      <c r="D439" s="29"/>
      <c r="E439" s="29"/>
      <c r="F439" s="29"/>
      <c r="G439" s="29"/>
      <c r="H439" s="29"/>
      <c r="I439" s="29"/>
      <c r="J439" s="132"/>
      <c r="K439" s="29"/>
      <c r="L439" s="41" t="str">
        <f t="array" ref="L439">IF($B439="","",IF($A439&lt;&gt;"Có","Không",IF($G439="","Có",IF(IFERROR(INDEX('_bk 0830-1834 📚 Bộ câu hỏi'!$A$13:$A1000,MATCH($B439&amp;"|"&amp;$C439&amp;"|",'_bk 0830-1834 📚 Bộ câu hỏi'!$M$13:$M1000,0)),"Có")="Không","Không",IF(IFERROR(INDEX('_bk 0830-1834 📚 Bộ câu hỏi'!$A$13:$A1000,MATCH($B439&amp;"|"&amp;$C439&amp;"|"&amp;$D439,'_bk 0830-1834 📚 Bộ câu hỏi'!$M$13:$M1000,0)),"Có")="Không","Không","Có")))))</f>
        <v/>
      </c>
      <c r="M439" s="29" t="str">
        <f t="shared" si="1"/>
        <v/>
      </c>
    </row>
    <row r="440">
      <c r="A440" s="132"/>
      <c r="B440" s="29"/>
      <c r="C440" s="29"/>
      <c r="D440" s="29"/>
      <c r="E440" s="29"/>
      <c r="F440" s="29"/>
      <c r="G440" s="29"/>
      <c r="H440" s="29"/>
      <c r="I440" s="29"/>
      <c r="J440" s="132"/>
      <c r="K440" s="29"/>
      <c r="L440" s="41" t="str">
        <f t="array" ref="L440">IF($B440="","",IF($A440&lt;&gt;"Có","Không",IF($G440="","Có",IF(IFERROR(INDEX('_bk 0830-1834 📚 Bộ câu hỏi'!$A$13:$A1000,MATCH($B440&amp;"|"&amp;$C440&amp;"|",'_bk 0830-1834 📚 Bộ câu hỏi'!$M$13:$M1000,0)),"Có")="Không","Không",IF(IFERROR(INDEX('_bk 0830-1834 📚 Bộ câu hỏi'!$A$13:$A1000,MATCH($B440&amp;"|"&amp;$C440&amp;"|"&amp;$D440,'_bk 0830-1834 📚 Bộ câu hỏi'!$M$13:$M1000,0)),"Có")="Không","Không","Có")))))</f>
        <v/>
      </c>
      <c r="M440" s="29" t="str">
        <f t="shared" si="1"/>
        <v/>
      </c>
    </row>
    <row r="441">
      <c r="A441" s="132"/>
      <c r="B441" s="29"/>
      <c r="C441" s="29"/>
      <c r="D441" s="29"/>
      <c r="E441" s="29"/>
      <c r="F441" s="29"/>
      <c r="G441" s="29"/>
      <c r="H441" s="29"/>
      <c r="I441" s="29"/>
      <c r="J441" s="132"/>
      <c r="K441" s="29"/>
      <c r="L441" s="41" t="str">
        <f t="array" ref="L441">IF($B441="","",IF($A441&lt;&gt;"Có","Không",IF($G441="","Có",IF(IFERROR(INDEX('_bk 0830-1834 📚 Bộ câu hỏi'!$A$13:$A1000,MATCH($B441&amp;"|"&amp;$C441&amp;"|",'_bk 0830-1834 📚 Bộ câu hỏi'!$M$13:$M1000,0)),"Có")="Không","Không",IF(IFERROR(INDEX('_bk 0830-1834 📚 Bộ câu hỏi'!$A$13:$A1000,MATCH($B441&amp;"|"&amp;$C441&amp;"|"&amp;$D441,'_bk 0830-1834 📚 Bộ câu hỏi'!$M$13:$M1000,0)),"Có")="Không","Không","Có")))))</f>
        <v/>
      </c>
      <c r="M441" s="29" t="str">
        <f t="shared" si="1"/>
        <v/>
      </c>
    </row>
    <row r="442">
      <c r="A442" s="132"/>
      <c r="B442" s="29"/>
      <c r="C442" s="29"/>
      <c r="D442" s="29"/>
      <c r="E442" s="29"/>
      <c r="F442" s="29"/>
      <c r="G442" s="29"/>
      <c r="H442" s="29"/>
      <c r="I442" s="29"/>
      <c r="J442" s="132"/>
      <c r="K442" s="29"/>
      <c r="L442" s="41" t="str">
        <f t="array" ref="L442">IF($B442="","",IF($A442&lt;&gt;"Có","Không",IF($G442="","Có",IF(IFERROR(INDEX('_bk 0830-1834 📚 Bộ câu hỏi'!$A$13:$A1000,MATCH($B442&amp;"|"&amp;$C442&amp;"|",'_bk 0830-1834 📚 Bộ câu hỏi'!$M$13:$M1000,0)),"Có")="Không","Không",IF(IFERROR(INDEX('_bk 0830-1834 📚 Bộ câu hỏi'!$A$13:$A1000,MATCH($B442&amp;"|"&amp;$C442&amp;"|"&amp;$D442,'_bk 0830-1834 📚 Bộ câu hỏi'!$M$13:$M1000,0)),"Có")="Không","Không","Có")))))</f>
        <v/>
      </c>
      <c r="M442" s="29" t="str">
        <f t="shared" si="1"/>
        <v/>
      </c>
    </row>
    <row r="443">
      <c r="A443" s="132"/>
      <c r="B443" s="29"/>
      <c r="C443" s="29"/>
      <c r="D443" s="29"/>
      <c r="E443" s="29"/>
      <c r="F443" s="29"/>
      <c r="G443" s="29"/>
      <c r="H443" s="29"/>
      <c r="I443" s="29"/>
      <c r="J443" s="132"/>
      <c r="K443" s="29"/>
      <c r="L443" s="41" t="str">
        <f t="array" ref="L443">IF($B443="","",IF($A443&lt;&gt;"Có","Không",IF($G443="","Có",IF(IFERROR(INDEX('_bk 0830-1834 📚 Bộ câu hỏi'!$A$13:$A1000,MATCH($B443&amp;"|"&amp;$C443&amp;"|",'_bk 0830-1834 📚 Bộ câu hỏi'!$M$13:$M1000,0)),"Có")="Không","Không",IF(IFERROR(INDEX('_bk 0830-1834 📚 Bộ câu hỏi'!$A$13:$A1000,MATCH($B443&amp;"|"&amp;$C443&amp;"|"&amp;$D443,'_bk 0830-1834 📚 Bộ câu hỏi'!$M$13:$M1000,0)),"Có")="Không","Không","Có")))))</f>
        <v/>
      </c>
      <c r="M443" s="29" t="str">
        <f t="shared" si="1"/>
        <v/>
      </c>
    </row>
    <row r="444">
      <c r="A444" s="132"/>
      <c r="B444" s="29"/>
      <c r="C444" s="29"/>
      <c r="D444" s="29"/>
      <c r="E444" s="29"/>
      <c r="F444" s="29"/>
      <c r="G444" s="29"/>
      <c r="H444" s="29"/>
      <c r="I444" s="29"/>
      <c r="J444" s="132"/>
      <c r="K444" s="29"/>
      <c r="L444" s="41" t="str">
        <f t="array" ref="L444">IF($B444="","",IF($A444&lt;&gt;"Có","Không",IF($G444="","Có",IF(IFERROR(INDEX('_bk 0830-1834 📚 Bộ câu hỏi'!$A$13:$A1000,MATCH($B444&amp;"|"&amp;$C444&amp;"|",'_bk 0830-1834 📚 Bộ câu hỏi'!$M$13:$M1000,0)),"Có")="Không","Không",IF(IFERROR(INDEX('_bk 0830-1834 📚 Bộ câu hỏi'!$A$13:$A1000,MATCH($B444&amp;"|"&amp;$C444&amp;"|"&amp;$D444,'_bk 0830-1834 📚 Bộ câu hỏi'!$M$13:$M1000,0)),"Có")="Không","Không","Có")))))</f>
        <v/>
      </c>
      <c r="M444" s="29" t="str">
        <f t="shared" si="1"/>
        <v/>
      </c>
    </row>
    <row r="445">
      <c r="A445" s="132"/>
      <c r="B445" s="29"/>
      <c r="C445" s="29"/>
      <c r="D445" s="29"/>
      <c r="E445" s="29"/>
      <c r="F445" s="29"/>
      <c r="G445" s="29"/>
      <c r="H445" s="29"/>
      <c r="I445" s="29"/>
      <c r="J445" s="132"/>
      <c r="K445" s="29"/>
      <c r="L445" s="41" t="str">
        <f t="array" ref="L445">IF($B445="","",IF($A445&lt;&gt;"Có","Không",IF($G445="","Có",IF(IFERROR(INDEX('_bk 0830-1834 📚 Bộ câu hỏi'!$A$13:$A1000,MATCH($B445&amp;"|"&amp;$C445&amp;"|",'_bk 0830-1834 📚 Bộ câu hỏi'!$M$13:$M1000,0)),"Có")="Không","Không",IF(IFERROR(INDEX('_bk 0830-1834 📚 Bộ câu hỏi'!$A$13:$A1000,MATCH($B445&amp;"|"&amp;$C445&amp;"|"&amp;$D445,'_bk 0830-1834 📚 Bộ câu hỏi'!$M$13:$M1000,0)),"Có")="Không","Không","Có")))))</f>
        <v/>
      </c>
      <c r="M445" s="29" t="str">
        <f t="shared" si="1"/>
        <v/>
      </c>
    </row>
    <row r="446">
      <c r="A446" s="132"/>
      <c r="B446" s="29"/>
      <c r="C446" s="29"/>
      <c r="D446" s="29"/>
      <c r="E446" s="29"/>
      <c r="F446" s="29"/>
      <c r="G446" s="29"/>
      <c r="H446" s="29"/>
      <c r="I446" s="29"/>
      <c r="J446" s="132"/>
      <c r="K446" s="29"/>
      <c r="L446" s="41" t="str">
        <f t="array" ref="L446">IF($B446="","",IF($A446&lt;&gt;"Có","Không",IF($G446="","Có",IF(IFERROR(INDEX('_bk 0830-1834 📚 Bộ câu hỏi'!$A$13:$A1000,MATCH($B446&amp;"|"&amp;$C446&amp;"|",'_bk 0830-1834 📚 Bộ câu hỏi'!$M$13:$M1000,0)),"Có")="Không","Không",IF(IFERROR(INDEX('_bk 0830-1834 📚 Bộ câu hỏi'!$A$13:$A1000,MATCH($B446&amp;"|"&amp;$C446&amp;"|"&amp;$D446,'_bk 0830-1834 📚 Bộ câu hỏi'!$M$13:$M1000,0)),"Có")="Không","Không","Có")))))</f>
        <v/>
      </c>
      <c r="M446" s="29" t="str">
        <f t="shared" si="1"/>
        <v/>
      </c>
    </row>
    <row r="447">
      <c r="A447" s="132"/>
      <c r="B447" s="29"/>
      <c r="C447" s="29"/>
      <c r="D447" s="29"/>
      <c r="E447" s="29"/>
      <c r="F447" s="29"/>
      <c r="G447" s="29"/>
      <c r="H447" s="29"/>
      <c r="I447" s="29"/>
      <c r="J447" s="132"/>
      <c r="K447" s="29"/>
      <c r="L447" s="41" t="str">
        <f t="array" ref="L447">IF($B447="","",IF($A447&lt;&gt;"Có","Không",IF($G447="","Có",IF(IFERROR(INDEX('_bk 0830-1834 📚 Bộ câu hỏi'!$A$13:$A1000,MATCH($B447&amp;"|"&amp;$C447&amp;"|",'_bk 0830-1834 📚 Bộ câu hỏi'!$M$13:$M1000,0)),"Có")="Không","Không",IF(IFERROR(INDEX('_bk 0830-1834 📚 Bộ câu hỏi'!$A$13:$A1000,MATCH($B447&amp;"|"&amp;$C447&amp;"|"&amp;$D447,'_bk 0830-1834 📚 Bộ câu hỏi'!$M$13:$M1000,0)),"Có")="Không","Không","Có")))))</f>
        <v/>
      </c>
      <c r="M447" s="29" t="str">
        <f t="shared" si="1"/>
        <v/>
      </c>
    </row>
    <row r="448">
      <c r="A448" s="132"/>
      <c r="B448" s="29"/>
      <c r="C448" s="29"/>
      <c r="D448" s="29"/>
      <c r="E448" s="29"/>
      <c r="F448" s="29"/>
      <c r="G448" s="29"/>
      <c r="H448" s="29"/>
      <c r="I448" s="29"/>
      <c r="J448" s="132"/>
      <c r="K448" s="29"/>
      <c r="L448" s="41" t="str">
        <f t="array" ref="L448">IF($B448="","",IF($A448&lt;&gt;"Có","Không",IF($G448="","Có",IF(IFERROR(INDEX('_bk 0830-1834 📚 Bộ câu hỏi'!$A$13:$A1000,MATCH($B448&amp;"|"&amp;$C448&amp;"|",'_bk 0830-1834 📚 Bộ câu hỏi'!$M$13:$M1000,0)),"Có")="Không","Không",IF(IFERROR(INDEX('_bk 0830-1834 📚 Bộ câu hỏi'!$A$13:$A1000,MATCH($B448&amp;"|"&amp;$C448&amp;"|"&amp;$D448,'_bk 0830-1834 📚 Bộ câu hỏi'!$M$13:$M1000,0)),"Có")="Không","Không","Có")))))</f>
        <v/>
      </c>
      <c r="M448" s="29" t="str">
        <f t="shared" si="1"/>
        <v/>
      </c>
    </row>
    <row r="449">
      <c r="A449" s="132"/>
      <c r="B449" s="29"/>
      <c r="C449" s="29"/>
      <c r="D449" s="29"/>
      <c r="E449" s="29"/>
      <c r="F449" s="29"/>
      <c r="G449" s="29"/>
      <c r="H449" s="29"/>
      <c r="I449" s="29"/>
      <c r="J449" s="132"/>
      <c r="K449" s="29"/>
      <c r="L449" s="41" t="str">
        <f t="array" ref="L449">IF($B449="","",IF($A449&lt;&gt;"Có","Không",IF($G449="","Có",IF(IFERROR(INDEX('_bk 0830-1834 📚 Bộ câu hỏi'!$A$13:$A1000,MATCH($B449&amp;"|"&amp;$C449&amp;"|",'_bk 0830-1834 📚 Bộ câu hỏi'!$M$13:$M1000,0)),"Có")="Không","Không",IF(IFERROR(INDEX('_bk 0830-1834 📚 Bộ câu hỏi'!$A$13:$A1000,MATCH($B449&amp;"|"&amp;$C449&amp;"|"&amp;$D449,'_bk 0830-1834 📚 Bộ câu hỏi'!$M$13:$M1000,0)),"Có")="Không","Không","Có")))))</f>
        <v/>
      </c>
      <c r="M449" s="29" t="str">
        <f t="shared" si="1"/>
        <v/>
      </c>
    </row>
    <row r="450">
      <c r="A450" s="132"/>
      <c r="B450" s="29"/>
      <c r="C450" s="29"/>
      <c r="D450" s="29"/>
      <c r="E450" s="29"/>
      <c r="F450" s="29"/>
      <c r="G450" s="29"/>
      <c r="H450" s="29"/>
      <c r="I450" s="29"/>
      <c r="J450" s="132"/>
      <c r="K450" s="29"/>
      <c r="L450" s="41" t="str">
        <f t="array" ref="L450">IF($B450="","",IF($A450&lt;&gt;"Có","Không",IF($G450="","Có",IF(IFERROR(INDEX('_bk 0830-1834 📚 Bộ câu hỏi'!$A$13:$A1000,MATCH($B450&amp;"|"&amp;$C450&amp;"|",'_bk 0830-1834 📚 Bộ câu hỏi'!$M$13:$M1000,0)),"Có")="Không","Không",IF(IFERROR(INDEX('_bk 0830-1834 📚 Bộ câu hỏi'!$A$13:$A1000,MATCH($B450&amp;"|"&amp;$C450&amp;"|"&amp;$D450,'_bk 0830-1834 📚 Bộ câu hỏi'!$M$13:$M1000,0)),"Có")="Không","Không","Có")))))</f>
        <v/>
      </c>
      <c r="M450" s="29" t="str">
        <f t="shared" si="1"/>
        <v/>
      </c>
    </row>
    <row r="451">
      <c r="A451" s="132"/>
      <c r="B451" s="29"/>
      <c r="C451" s="29"/>
      <c r="D451" s="29"/>
      <c r="E451" s="29"/>
      <c r="F451" s="29"/>
      <c r="G451" s="29"/>
      <c r="H451" s="29"/>
      <c r="I451" s="29"/>
      <c r="J451" s="132"/>
      <c r="K451" s="29"/>
      <c r="L451" s="41" t="str">
        <f t="array" ref="L451">IF($B451="","",IF($A451&lt;&gt;"Có","Không",IF($G451="","Có",IF(IFERROR(INDEX('_bk 0830-1834 📚 Bộ câu hỏi'!$A$13:$A1000,MATCH($B451&amp;"|"&amp;$C451&amp;"|",'_bk 0830-1834 📚 Bộ câu hỏi'!$M$13:$M1000,0)),"Có")="Không","Không",IF(IFERROR(INDEX('_bk 0830-1834 📚 Bộ câu hỏi'!$A$13:$A1000,MATCH($B451&amp;"|"&amp;$C451&amp;"|"&amp;$D451,'_bk 0830-1834 📚 Bộ câu hỏi'!$M$13:$M1000,0)),"Có")="Không","Không","Có")))))</f>
        <v/>
      </c>
      <c r="M451" s="29" t="str">
        <f t="shared" si="1"/>
        <v/>
      </c>
    </row>
    <row r="452">
      <c r="A452" s="132"/>
      <c r="B452" s="29"/>
      <c r="C452" s="29"/>
      <c r="D452" s="29"/>
      <c r="E452" s="29"/>
      <c r="F452" s="29"/>
      <c r="G452" s="29"/>
      <c r="H452" s="29"/>
      <c r="I452" s="29"/>
      <c r="J452" s="132"/>
      <c r="K452" s="29"/>
      <c r="L452" s="41" t="str">
        <f t="array" ref="L452">IF($B452="","",IF($A452&lt;&gt;"Có","Không",IF($G452="","Có",IF(IFERROR(INDEX('_bk 0830-1834 📚 Bộ câu hỏi'!$A$13:$A1000,MATCH($B452&amp;"|"&amp;$C452&amp;"|",'_bk 0830-1834 📚 Bộ câu hỏi'!$M$13:$M1000,0)),"Có")="Không","Không",IF(IFERROR(INDEX('_bk 0830-1834 📚 Bộ câu hỏi'!$A$13:$A1000,MATCH($B452&amp;"|"&amp;$C452&amp;"|"&amp;$D452,'_bk 0830-1834 📚 Bộ câu hỏi'!$M$13:$M1000,0)),"Có")="Không","Không","Có")))))</f>
        <v/>
      </c>
      <c r="M452" s="29" t="str">
        <f t="shared" si="1"/>
        <v/>
      </c>
    </row>
    <row r="453">
      <c r="A453" s="132"/>
      <c r="B453" s="29"/>
      <c r="C453" s="29"/>
      <c r="D453" s="29"/>
      <c r="E453" s="29"/>
      <c r="F453" s="29"/>
      <c r="G453" s="29"/>
      <c r="H453" s="29"/>
      <c r="I453" s="29"/>
      <c r="J453" s="132"/>
      <c r="K453" s="29"/>
      <c r="L453" s="41" t="str">
        <f t="array" ref="L453">IF($B453="","",IF($A453&lt;&gt;"Có","Không",IF($G453="","Có",IF(IFERROR(INDEX('_bk 0830-1834 📚 Bộ câu hỏi'!$A$13:$A1000,MATCH($B453&amp;"|"&amp;$C453&amp;"|",'_bk 0830-1834 📚 Bộ câu hỏi'!$M$13:$M1000,0)),"Có")="Không","Không",IF(IFERROR(INDEX('_bk 0830-1834 📚 Bộ câu hỏi'!$A$13:$A1000,MATCH($B453&amp;"|"&amp;$C453&amp;"|"&amp;$D453,'_bk 0830-1834 📚 Bộ câu hỏi'!$M$13:$M1000,0)),"Có")="Không","Không","Có")))))</f>
        <v/>
      </c>
      <c r="M453" s="29" t="str">
        <f t="shared" si="1"/>
        <v/>
      </c>
    </row>
    <row r="454">
      <c r="A454" s="132"/>
      <c r="B454" s="29"/>
      <c r="C454" s="29"/>
      <c r="D454" s="29"/>
      <c r="E454" s="29"/>
      <c r="F454" s="29"/>
      <c r="G454" s="29"/>
      <c r="H454" s="29"/>
      <c r="I454" s="29"/>
      <c r="J454" s="132"/>
      <c r="K454" s="29"/>
      <c r="L454" s="41" t="str">
        <f t="array" ref="L454">IF($B454="","",IF($A454&lt;&gt;"Có","Không",IF($G454="","Có",IF(IFERROR(INDEX('_bk 0830-1834 📚 Bộ câu hỏi'!$A$13:$A1000,MATCH($B454&amp;"|"&amp;$C454&amp;"|",'_bk 0830-1834 📚 Bộ câu hỏi'!$M$13:$M1000,0)),"Có")="Không","Không",IF(IFERROR(INDEX('_bk 0830-1834 📚 Bộ câu hỏi'!$A$13:$A1000,MATCH($B454&amp;"|"&amp;$C454&amp;"|"&amp;$D454,'_bk 0830-1834 📚 Bộ câu hỏi'!$M$13:$M1000,0)),"Có")="Không","Không","Có")))))</f>
        <v/>
      </c>
      <c r="M454" s="29" t="str">
        <f t="shared" si="1"/>
        <v/>
      </c>
    </row>
    <row r="455">
      <c r="A455" s="132"/>
      <c r="B455" s="29"/>
      <c r="C455" s="29"/>
      <c r="D455" s="29"/>
      <c r="E455" s="29"/>
      <c r="F455" s="29"/>
      <c r="G455" s="29"/>
      <c r="H455" s="29"/>
      <c r="I455" s="29"/>
      <c r="J455" s="132"/>
      <c r="K455" s="29"/>
      <c r="L455" s="41" t="str">
        <f t="array" ref="L455">IF($B455="","",IF($A455&lt;&gt;"Có","Không",IF($G455="","Có",IF(IFERROR(INDEX('_bk 0830-1834 📚 Bộ câu hỏi'!$A$13:$A1000,MATCH($B455&amp;"|"&amp;$C455&amp;"|",'_bk 0830-1834 📚 Bộ câu hỏi'!$M$13:$M1000,0)),"Có")="Không","Không",IF(IFERROR(INDEX('_bk 0830-1834 📚 Bộ câu hỏi'!$A$13:$A1000,MATCH($B455&amp;"|"&amp;$C455&amp;"|"&amp;$D455,'_bk 0830-1834 📚 Bộ câu hỏi'!$M$13:$M1000,0)),"Có")="Không","Không","Có")))))</f>
        <v/>
      </c>
      <c r="M455" s="29" t="str">
        <f t="shared" si="1"/>
        <v/>
      </c>
    </row>
    <row r="456">
      <c r="A456" s="132"/>
      <c r="B456" s="29"/>
      <c r="C456" s="29"/>
      <c r="D456" s="29"/>
      <c r="E456" s="29"/>
      <c r="F456" s="29"/>
      <c r="G456" s="29"/>
      <c r="H456" s="29"/>
      <c r="I456" s="29"/>
      <c r="J456" s="132"/>
      <c r="K456" s="29"/>
      <c r="L456" s="41" t="str">
        <f t="array" ref="L456">IF($B456="","",IF($A456&lt;&gt;"Có","Không",IF($G456="","Có",IF(IFERROR(INDEX('_bk 0830-1834 📚 Bộ câu hỏi'!$A$13:$A1000,MATCH($B456&amp;"|"&amp;$C456&amp;"|",'_bk 0830-1834 📚 Bộ câu hỏi'!$M$13:$M1000,0)),"Có")="Không","Không",IF(IFERROR(INDEX('_bk 0830-1834 📚 Bộ câu hỏi'!$A$13:$A1000,MATCH($B456&amp;"|"&amp;$C456&amp;"|"&amp;$D456,'_bk 0830-1834 📚 Bộ câu hỏi'!$M$13:$M1000,0)),"Có")="Không","Không","Có")))))</f>
        <v/>
      </c>
      <c r="M456" s="29" t="str">
        <f t="shared" si="1"/>
        <v/>
      </c>
    </row>
    <row r="457">
      <c r="A457" s="132"/>
      <c r="B457" s="29"/>
      <c r="C457" s="29"/>
      <c r="D457" s="29"/>
      <c r="E457" s="29"/>
      <c r="F457" s="29"/>
      <c r="G457" s="29"/>
      <c r="H457" s="29"/>
      <c r="I457" s="29"/>
      <c r="J457" s="132"/>
      <c r="K457" s="29"/>
      <c r="L457" s="41" t="str">
        <f t="array" ref="L457">IF($B457="","",IF($A457&lt;&gt;"Có","Không",IF($G457="","Có",IF(IFERROR(INDEX('_bk 0830-1834 📚 Bộ câu hỏi'!$A$13:$A1000,MATCH($B457&amp;"|"&amp;$C457&amp;"|",'_bk 0830-1834 📚 Bộ câu hỏi'!$M$13:$M1000,0)),"Có")="Không","Không",IF(IFERROR(INDEX('_bk 0830-1834 📚 Bộ câu hỏi'!$A$13:$A1000,MATCH($B457&amp;"|"&amp;$C457&amp;"|"&amp;$D457,'_bk 0830-1834 📚 Bộ câu hỏi'!$M$13:$M1000,0)),"Có")="Không","Không","Có")))))</f>
        <v/>
      </c>
      <c r="M457" s="29" t="str">
        <f t="shared" si="1"/>
        <v/>
      </c>
    </row>
    <row r="458">
      <c r="A458" s="132"/>
      <c r="B458" s="29"/>
      <c r="C458" s="29"/>
      <c r="D458" s="29"/>
      <c r="E458" s="29"/>
      <c r="F458" s="29"/>
      <c r="G458" s="29"/>
      <c r="H458" s="29"/>
      <c r="I458" s="29"/>
      <c r="J458" s="132"/>
      <c r="K458" s="29"/>
      <c r="L458" s="41" t="str">
        <f t="array" ref="L458">IF($B458="","",IF($A458&lt;&gt;"Có","Không",IF($G458="","Có",IF(IFERROR(INDEX('_bk 0830-1834 📚 Bộ câu hỏi'!$A$13:$A1000,MATCH($B458&amp;"|"&amp;$C458&amp;"|",'_bk 0830-1834 📚 Bộ câu hỏi'!$M$13:$M1000,0)),"Có")="Không","Không",IF(IFERROR(INDEX('_bk 0830-1834 📚 Bộ câu hỏi'!$A$13:$A1000,MATCH($B458&amp;"|"&amp;$C458&amp;"|"&amp;$D458,'_bk 0830-1834 📚 Bộ câu hỏi'!$M$13:$M1000,0)),"Có")="Không","Không","Có")))))</f>
        <v/>
      </c>
      <c r="M458" s="29" t="str">
        <f t="shared" si="1"/>
        <v/>
      </c>
    </row>
    <row r="459">
      <c r="A459" s="132"/>
      <c r="B459" s="29"/>
      <c r="C459" s="29"/>
      <c r="D459" s="29"/>
      <c r="E459" s="29"/>
      <c r="F459" s="29"/>
      <c r="G459" s="29"/>
      <c r="H459" s="29"/>
      <c r="I459" s="29"/>
      <c r="J459" s="132"/>
      <c r="K459" s="29"/>
      <c r="L459" s="41" t="str">
        <f t="array" ref="L459">IF($B459="","",IF($A459&lt;&gt;"Có","Không",IF($G459="","Có",IF(IFERROR(INDEX('_bk 0830-1834 📚 Bộ câu hỏi'!$A$13:$A1000,MATCH($B459&amp;"|"&amp;$C459&amp;"|",'_bk 0830-1834 📚 Bộ câu hỏi'!$M$13:$M1000,0)),"Có")="Không","Không",IF(IFERROR(INDEX('_bk 0830-1834 📚 Bộ câu hỏi'!$A$13:$A1000,MATCH($B459&amp;"|"&amp;$C459&amp;"|"&amp;$D459,'_bk 0830-1834 📚 Bộ câu hỏi'!$M$13:$M1000,0)),"Có")="Không","Không","Có")))))</f>
        <v/>
      </c>
      <c r="M459" s="29" t="str">
        <f t="shared" si="1"/>
        <v/>
      </c>
    </row>
    <row r="460">
      <c r="A460" s="132"/>
      <c r="B460" s="29"/>
      <c r="C460" s="29"/>
      <c r="D460" s="29"/>
      <c r="E460" s="29"/>
      <c r="F460" s="29"/>
      <c r="G460" s="29"/>
      <c r="H460" s="29"/>
      <c r="I460" s="29"/>
      <c r="J460" s="132"/>
      <c r="K460" s="29"/>
      <c r="L460" s="41" t="str">
        <f t="array" ref="L460">IF($B460="","",IF($A460&lt;&gt;"Có","Không",IF($G460="","Có",IF(IFERROR(INDEX('_bk 0830-1834 📚 Bộ câu hỏi'!$A$13:$A1000,MATCH($B460&amp;"|"&amp;$C460&amp;"|",'_bk 0830-1834 📚 Bộ câu hỏi'!$M$13:$M1000,0)),"Có")="Không","Không",IF(IFERROR(INDEX('_bk 0830-1834 📚 Bộ câu hỏi'!$A$13:$A1000,MATCH($B460&amp;"|"&amp;$C460&amp;"|"&amp;$D460,'_bk 0830-1834 📚 Bộ câu hỏi'!$M$13:$M1000,0)),"Có")="Không","Không","Có")))))</f>
        <v/>
      </c>
      <c r="M460" s="29" t="str">
        <f t="shared" si="1"/>
        <v/>
      </c>
    </row>
    <row r="461">
      <c r="A461" s="132"/>
      <c r="B461" s="29"/>
      <c r="C461" s="29"/>
      <c r="D461" s="29"/>
      <c r="E461" s="29"/>
      <c r="F461" s="29"/>
      <c r="G461" s="29"/>
      <c r="H461" s="29"/>
      <c r="I461" s="29"/>
      <c r="J461" s="132"/>
      <c r="K461" s="29"/>
      <c r="L461" s="41" t="str">
        <f t="array" ref="L461">IF($B461="","",IF($A461&lt;&gt;"Có","Không",IF($G461="","Có",IF(IFERROR(INDEX('_bk 0830-1834 📚 Bộ câu hỏi'!$A$13:$A1000,MATCH($B461&amp;"|"&amp;$C461&amp;"|",'_bk 0830-1834 📚 Bộ câu hỏi'!$M$13:$M1000,0)),"Có")="Không","Không",IF(IFERROR(INDEX('_bk 0830-1834 📚 Bộ câu hỏi'!$A$13:$A1000,MATCH($B461&amp;"|"&amp;$C461&amp;"|"&amp;$D461,'_bk 0830-1834 📚 Bộ câu hỏi'!$M$13:$M1000,0)),"Có")="Không","Không","Có")))))</f>
        <v/>
      </c>
      <c r="M461" s="29" t="str">
        <f t="shared" si="1"/>
        <v/>
      </c>
    </row>
    <row r="462">
      <c r="A462" s="132"/>
      <c r="B462" s="29"/>
      <c r="C462" s="29"/>
      <c r="D462" s="29"/>
      <c r="E462" s="29"/>
      <c r="F462" s="29"/>
      <c r="G462" s="29"/>
      <c r="H462" s="29"/>
      <c r="I462" s="29"/>
      <c r="J462" s="132"/>
      <c r="K462" s="29"/>
      <c r="L462" s="41" t="str">
        <f t="array" ref="L462">IF($B462="","",IF($A462&lt;&gt;"Có","Không",IF($G462="","Có",IF(IFERROR(INDEX('_bk 0830-1834 📚 Bộ câu hỏi'!$A$13:$A1000,MATCH($B462&amp;"|"&amp;$C462&amp;"|",'_bk 0830-1834 📚 Bộ câu hỏi'!$M$13:$M1000,0)),"Có")="Không","Không",IF(IFERROR(INDEX('_bk 0830-1834 📚 Bộ câu hỏi'!$A$13:$A1000,MATCH($B462&amp;"|"&amp;$C462&amp;"|"&amp;$D462,'_bk 0830-1834 📚 Bộ câu hỏi'!$M$13:$M1000,0)),"Có")="Không","Không","Có")))))</f>
        <v/>
      </c>
      <c r="M462" s="29" t="str">
        <f t="shared" si="1"/>
        <v/>
      </c>
    </row>
    <row r="463">
      <c r="A463" s="132"/>
      <c r="B463" s="29"/>
      <c r="C463" s="29"/>
      <c r="D463" s="29"/>
      <c r="E463" s="29"/>
      <c r="F463" s="29"/>
      <c r="G463" s="29"/>
      <c r="H463" s="29"/>
      <c r="I463" s="29"/>
      <c r="J463" s="132"/>
      <c r="K463" s="29"/>
      <c r="L463" s="41" t="str">
        <f t="array" ref="L463">IF($B463="","",IF($A463&lt;&gt;"Có","Không",IF($G463="","Có",IF(IFERROR(INDEX('_bk 0830-1834 📚 Bộ câu hỏi'!$A$13:$A1000,MATCH($B463&amp;"|"&amp;$C463&amp;"|",'_bk 0830-1834 📚 Bộ câu hỏi'!$M$13:$M1000,0)),"Có")="Không","Không",IF(IFERROR(INDEX('_bk 0830-1834 📚 Bộ câu hỏi'!$A$13:$A1000,MATCH($B463&amp;"|"&amp;$C463&amp;"|"&amp;$D463,'_bk 0830-1834 📚 Bộ câu hỏi'!$M$13:$M1000,0)),"Có")="Không","Không","Có")))))</f>
        <v/>
      </c>
      <c r="M463" s="29" t="str">
        <f t="shared" si="1"/>
        <v/>
      </c>
    </row>
    <row r="464">
      <c r="A464" s="132"/>
      <c r="B464" s="29"/>
      <c r="C464" s="29"/>
      <c r="D464" s="29"/>
      <c r="E464" s="29"/>
      <c r="F464" s="29"/>
      <c r="G464" s="29"/>
      <c r="H464" s="29"/>
      <c r="I464" s="29"/>
      <c r="J464" s="132"/>
      <c r="K464" s="29"/>
      <c r="L464" s="41" t="str">
        <f t="array" ref="L464">IF($B464="","",IF($A464&lt;&gt;"Có","Không",IF($G464="","Có",IF(IFERROR(INDEX('_bk 0830-1834 📚 Bộ câu hỏi'!$A$13:$A1000,MATCH($B464&amp;"|"&amp;$C464&amp;"|",'_bk 0830-1834 📚 Bộ câu hỏi'!$M$13:$M1000,0)),"Có")="Không","Không",IF(IFERROR(INDEX('_bk 0830-1834 📚 Bộ câu hỏi'!$A$13:$A1000,MATCH($B464&amp;"|"&amp;$C464&amp;"|"&amp;$D464,'_bk 0830-1834 📚 Bộ câu hỏi'!$M$13:$M1000,0)),"Có")="Không","Không","Có")))))</f>
        <v/>
      </c>
      <c r="M464" s="29" t="str">
        <f t="shared" si="1"/>
        <v/>
      </c>
    </row>
    <row r="465">
      <c r="A465" s="132"/>
      <c r="B465" s="29"/>
      <c r="C465" s="29"/>
      <c r="D465" s="29"/>
      <c r="E465" s="29"/>
      <c r="F465" s="29"/>
      <c r="G465" s="29"/>
      <c r="H465" s="29"/>
      <c r="I465" s="29"/>
      <c r="J465" s="132"/>
      <c r="K465" s="29"/>
      <c r="L465" s="41" t="str">
        <f t="array" ref="L465">IF($B465="","",IF($A465&lt;&gt;"Có","Không",IF($G465="","Có",IF(IFERROR(INDEX('_bk 0830-1834 📚 Bộ câu hỏi'!$A$13:$A1000,MATCH($B465&amp;"|"&amp;$C465&amp;"|",'_bk 0830-1834 📚 Bộ câu hỏi'!$M$13:$M1000,0)),"Có")="Không","Không",IF(IFERROR(INDEX('_bk 0830-1834 📚 Bộ câu hỏi'!$A$13:$A1000,MATCH($B465&amp;"|"&amp;$C465&amp;"|"&amp;$D465,'_bk 0830-1834 📚 Bộ câu hỏi'!$M$13:$M1000,0)),"Có")="Không","Không","Có")))))</f>
        <v/>
      </c>
      <c r="M465" s="29" t="str">
        <f t="shared" si="1"/>
        <v/>
      </c>
    </row>
    <row r="466">
      <c r="A466" s="132"/>
      <c r="B466" s="29"/>
      <c r="C466" s="29"/>
      <c r="D466" s="29"/>
      <c r="E466" s="29"/>
      <c r="F466" s="29"/>
      <c r="G466" s="29"/>
      <c r="H466" s="29"/>
      <c r="I466" s="29"/>
      <c r="J466" s="132"/>
      <c r="K466" s="29"/>
      <c r="L466" s="41" t="str">
        <f t="array" ref="L466">IF($B466="","",IF($A466&lt;&gt;"Có","Không",IF($G466="","Có",IF(IFERROR(INDEX('_bk 0830-1834 📚 Bộ câu hỏi'!$A$13:$A1000,MATCH($B466&amp;"|"&amp;$C466&amp;"|",'_bk 0830-1834 📚 Bộ câu hỏi'!$M$13:$M1000,0)),"Có")="Không","Không",IF(IFERROR(INDEX('_bk 0830-1834 📚 Bộ câu hỏi'!$A$13:$A1000,MATCH($B466&amp;"|"&amp;$C466&amp;"|"&amp;$D466,'_bk 0830-1834 📚 Bộ câu hỏi'!$M$13:$M1000,0)),"Có")="Không","Không","Có")))))</f>
        <v/>
      </c>
      <c r="M466" s="29" t="str">
        <f t="shared" si="1"/>
        <v/>
      </c>
    </row>
    <row r="467">
      <c r="A467" s="132"/>
      <c r="B467" s="29"/>
      <c r="C467" s="29"/>
      <c r="D467" s="29"/>
      <c r="E467" s="29"/>
      <c r="F467" s="29"/>
      <c r="G467" s="29"/>
      <c r="H467" s="29"/>
      <c r="I467" s="29"/>
      <c r="J467" s="132"/>
      <c r="K467" s="29"/>
      <c r="L467" s="41" t="str">
        <f t="array" ref="L467">IF($B467="","",IF($A467&lt;&gt;"Có","Không",IF($G467="","Có",IF(IFERROR(INDEX('_bk 0830-1834 📚 Bộ câu hỏi'!$A$13:$A1000,MATCH($B467&amp;"|"&amp;$C467&amp;"|",'_bk 0830-1834 📚 Bộ câu hỏi'!$M$13:$M1000,0)),"Có")="Không","Không",IF(IFERROR(INDEX('_bk 0830-1834 📚 Bộ câu hỏi'!$A$13:$A1000,MATCH($B467&amp;"|"&amp;$C467&amp;"|"&amp;$D467,'_bk 0830-1834 📚 Bộ câu hỏi'!$M$13:$M1000,0)),"Có")="Không","Không","Có")))))</f>
        <v/>
      </c>
      <c r="M467" s="29" t="str">
        <f t="shared" si="1"/>
        <v/>
      </c>
    </row>
    <row r="468">
      <c r="A468" s="132"/>
      <c r="B468" s="29"/>
      <c r="C468" s="29"/>
      <c r="D468" s="29"/>
      <c r="E468" s="29"/>
      <c r="F468" s="29"/>
      <c r="G468" s="29"/>
      <c r="H468" s="29"/>
      <c r="I468" s="29"/>
      <c r="J468" s="132"/>
      <c r="K468" s="29"/>
      <c r="L468" s="41" t="str">
        <f t="array" ref="L468">IF($B468="","",IF($A468&lt;&gt;"Có","Không",IF($G468="","Có",IF(IFERROR(INDEX('_bk 0830-1834 📚 Bộ câu hỏi'!$A$13:$A1000,MATCH($B468&amp;"|"&amp;$C468&amp;"|",'_bk 0830-1834 📚 Bộ câu hỏi'!$M$13:$M1000,0)),"Có")="Không","Không",IF(IFERROR(INDEX('_bk 0830-1834 📚 Bộ câu hỏi'!$A$13:$A1000,MATCH($B468&amp;"|"&amp;$C468&amp;"|"&amp;$D468,'_bk 0830-1834 📚 Bộ câu hỏi'!$M$13:$M1000,0)),"Có")="Không","Không","Có")))))</f>
        <v/>
      </c>
      <c r="M468" s="29" t="str">
        <f t="shared" si="1"/>
        <v/>
      </c>
    </row>
    <row r="469">
      <c r="A469" s="132"/>
      <c r="B469" s="29"/>
      <c r="C469" s="29"/>
      <c r="D469" s="29"/>
      <c r="E469" s="29"/>
      <c r="F469" s="29"/>
      <c r="G469" s="29"/>
      <c r="H469" s="29"/>
      <c r="I469" s="29"/>
      <c r="J469" s="132"/>
      <c r="K469" s="29"/>
      <c r="L469" s="41" t="str">
        <f t="array" ref="L469">IF($B469="","",IF($A469&lt;&gt;"Có","Không",IF($G469="","Có",IF(IFERROR(INDEX('_bk 0830-1834 📚 Bộ câu hỏi'!$A$13:$A1000,MATCH($B469&amp;"|"&amp;$C469&amp;"|",'_bk 0830-1834 📚 Bộ câu hỏi'!$M$13:$M1000,0)),"Có")="Không","Không",IF(IFERROR(INDEX('_bk 0830-1834 📚 Bộ câu hỏi'!$A$13:$A1000,MATCH($B469&amp;"|"&amp;$C469&amp;"|"&amp;$D469,'_bk 0830-1834 📚 Bộ câu hỏi'!$M$13:$M1000,0)),"Có")="Không","Không","Có")))))</f>
        <v/>
      </c>
      <c r="M469" s="29" t="str">
        <f t="shared" si="1"/>
        <v/>
      </c>
    </row>
    <row r="470">
      <c r="A470" s="132"/>
      <c r="B470" s="29"/>
      <c r="C470" s="29"/>
      <c r="D470" s="29"/>
      <c r="E470" s="29"/>
      <c r="F470" s="29"/>
      <c r="G470" s="29"/>
      <c r="H470" s="29"/>
      <c r="I470" s="29"/>
      <c r="J470" s="132"/>
      <c r="K470" s="29"/>
      <c r="L470" s="41" t="str">
        <f t="array" ref="L470">IF($B470="","",IF($A470&lt;&gt;"Có","Không",IF($G470="","Có",IF(IFERROR(INDEX('_bk 0830-1834 📚 Bộ câu hỏi'!$A$13:$A1000,MATCH($B470&amp;"|"&amp;$C470&amp;"|",'_bk 0830-1834 📚 Bộ câu hỏi'!$M$13:$M1000,0)),"Có")="Không","Không",IF(IFERROR(INDEX('_bk 0830-1834 📚 Bộ câu hỏi'!$A$13:$A1000,MATCH($B470&amp;"|"&amp;$C470&amp;"|"&amp;$D470,'_bk 0830-1834 📚 Bộ câu hỏi'!$M$13:$M1000,0)),"Có")="Không","Không","Có")))))</f>
        <v/>
      </c>
      <c r="M470" s="29" t="str">
        <f t="shared" si="1"/>
        <v/>
      </c>
    </row>
    <row r="471">
      <c r="A471" s="132"/>
      <c r="B471" s="29"/>
      <c r="C471" s="29"/>
      <c r="D471" s="29"/>
      <c r="E471" s="29"/>
      <c r="F471" s="29"/>
      <c r="G471" s="29"/>
      <c r="H471" s="29"/>
      <c r="I471" s="29"/>
      <c r="J471" s="132"/>
      <c r="K471" s="29"/>
      <c r="L471" s="41" t="str">
        <f t="array" ref="L471">IF($B471="","",IF($A471&lt;&gt;"Có","Không",IF($G471="","Có",IF(IFERROR(INDEX('_bk 0830-1834 📚 Bộ câu hỏi'!$A$13:$A1000,MATCH($B471&amp;"|"&amp;$C471&amp;"|",'_bk 0830-1834 📚 Bộ câu hỏi'!$M$13:$M1000,0)),"Có")="Không","Không",IF(IFERROR(INDEX('_bk 0830-1834 📚 Bộ câu hỏi'!$A$13:$A1000,MATCH($B471&amp;"|"&amp;$C471&amp;"|"&amp;$D471,'_bk 0830-1834 📚 Bộ câu hỏi'!$M$13:$M1000,0)),"Có")="Không","Không","Có")))))</f>
        <v/>
      </c>
      <c r="M471" s="29" t="str">
        <f t="shared" si="1"/>
        <v/>
      </c>
    </row>
    <row r="472">
      <c r="A472" s="132"/>
      <c r="B472" s="29"/>
      <c r="C472" s="29"/>
      <c r="D472" s="29"/>
      <c r="E472" s="29"/>
      <c r="F472" s="29"/>
      <c r="G472" s="29"/>
      <c r="H472" s="29"/>
      <c r="I472" s="29"/>
      <c r="J472" s="132"/>
      <c r="K472" s="29"/>
      <c r="L472" s="41" t="str">
        <f t="array" ref="L472">IF($B472="","",IF($A472&lt;&gt;"Có","Không",IF($G472="","Có",IF(IFERROR(INDEX('_bk 0830-1834 📚 Bộ câu hỏi'!$A$13:$A1000,MATCH($B472&amp;"|"&amp;$C472&amp;"|",'_bk 0830-1834 📚 Bộ câu hỏi'!$M$13:$M1000,0)),"Có")="Không","Không",IF(IFERROR(INDEX('_bk 0830-1834 📚 Bộ câu hỏi'!$A$13:$A1000,MATCH($B472&amp;"|"&amp;$C472&amp;"|"&amp;$D472,'_bk 0830-1834 📚 Bộ câu hỏi'!$M$13:$M1000,0)),"Có")="Không","Không","Có")))))</f>
        <v/>
      </c>
      <c r="M472" s="29" t="str">
        <f t="shared" si="1"/>
        <v/>
      </c>
    </row>
    <row r="473">
      <c r="A473" s="132"/>
      <c r="B473" s="29"/>
      <c r="C473" s="29"/>
      <c r="D473" s="29"/>
      <c r="E473" s="29"/>
      <c r="F473" s="29"/>
      <c r="G473" s="29"/>
      <c r="H473" s="29"/>
      <c r="I473" s="29"/>
      <c r="J473" s="132"/>
      <c r="K473" s="29"/>
      <c r="L473" s="41" t="str">
        <f t="array" ref="L473">IF($B473="","",IF($A473&lt;&gt;"Có","Không",IF($G473="","Có",IF(IFERROR(INDEX('_bk 0830-1834 📚 Bộ câu hỏi'!$A$13:$A1000,MATCH($B473&amp;"|"&amp;$C473&amp;"|",'_bk 0830-1834 📚 Bộ câu hỏi'!$M$13:$M1000,0)),"Có")="Không","Không",IF(IFERROR(INDEX('_bk 0830-1834 📚 Bộ câu hỏi'!$A$13:$A1000,MATCH($B473&amp;"|"&amp;$C473&amp;"|"&amp;$D473,'_bk 0830-1834 📚 Bộ câu hỏi'!$M$13:$M1000,0)),"Có")="Không","Không","Có")))))</f>
        <v/>
      </c>
      <c r="M473" s="29" t="str">
        <f t="shared" si="1"/>
        <v/>
      </c>
    </row>
    <row r="474">
      <c r="A474" s="132"/>
      <c r="B474" s="29"/>
      <c r="C474" s="29"/>
      <c r="D474" s="29"/>
      <c r="E474" s="29"/>
      <c r="F474" s="29"/>
      <c r="G474" s="29"/>
      <c r="H474" s="29"/>
      <c r="I474" s="29"/>
      <c r="J474" s="132"/>
      <c r="K474" s="29"/>
      <c r="L474" s="41" t="str">
        <f t="array" ref="L474">IF($B474="","",IF($A474&lt;&gt;"Có","Không",IF($G474="","Có",IF(IFERROR(INDEX('_bk 0830-1834 📚 Bộ câu hỏi'!$A$13:$A1000,MATCH($B474&amp;"|"&amp;$C474&amp;"|",'_bk 0830-1834 📚 Bộ câu hỏi'!$M$13:$M1000,0)),"Có")="Không","Không",IF(IFERROR(INDEX('_bk 0830-1834 📚 Bộ câu hỏi'!$A$13:$A1000,MATCH($B474&amp;"|"&amp;$C474&amp;"|"&amp;$D474,'_bk 0830-1834 📚 Bộ câu hỏi'!$M$13:$M1000,0)),"Có")="Không","Không","Có")))))</f>
        <v/>
      </c>
      <c r="M474" s="29" t="str">
        <f t="shared" si="1"/>
        <v/>
      </c>
    </row>
    <row r="475">
      <c r="A475" s="132"/>
      <c r="B475" s="29"/>
      <c r="C475" s="29"/>
      <c r="D475" s="29"/>
      <c r="E475" s="29"/>
      <c r="F475" s="29"/>
      <c r="G475" s="29"/>
      <c r="H475" s="29"/>
      <c r="I475" s="29"/>
      <c r="J475" s="132"/>
      <c r="K475" s="29"/>
      <c r="L475" s="41" t="str">
        <f t="array" ref="L475">IF($B475="","",IF($A475&lt;&gt;"Có","Không",IF($G475="","Có",IF(IFERROR(INDEX('_bk 0830-1834 📚 Bộ câu hỏi'!$A$13:$A1000,MATCH($B475&amp;"|"&amp;$C475&amp;"|",'_bk 0830-1834 📚 Bộ câu hỏi'!$M$13:$M1000,0)),"Có")="Không","Không",IF(IFERROR(INDEX('_bk 0830-1834 📚 Bộ câu hỏi'!$A$13:$A1000,MATCH($B475&amp;"|"&amp;$C475&amp;"|"&amp;$D475,'_bk 0830-1834 📚 Bộ câu hỏi'!$M$13:$M1000,0)),"Có")="Không","Không","Có")))))</f>
        <v/>
      </c>
      <c r="M475" s="29" t="str">
        <f t="shared" si="1"/>
        <v/>
      </c>
    </row>
    <row r="476">
      <c r="A476" s="132"/>
      <c r="B476" s="29"/>
      <c r="C476" s="29"/>
      <c r="D476" s="29"/>
      <c r="E476" s="29"/>
      <c r="F476" s="29"/>
      <c r="G476" s="29"/>
      <c r="H476" s="29"/>
      <c r="I476" s="29"/>
      <c r="J476" s="132"/>
      <c r="K476" s="29"/>
      <c r="L476" s="41" t="str">
        <f t="array" ref="L476">IF($B476="","",IF($A476&lt;&gt;"Có","Không",IF($G476="","Có",IF(IFERROR(INDEX('_bk 0830-1834 📚 Bộ câu hỏi'!$A$13:$A1000,MATCH($B476&amp;"|"&amp;$C476&amp;"|",'_bk 0830-1834 📚 Bộ câu hỏi'!$M$13:$M1000,0)),"Có")="Không","Không",IF(IFERROR(INDEX('_bk 0830-1834 📚 Bộ câu hỏi'!$A$13:$A1000,MATCH($B476&amp;"|"&amp;$C476&amp;"|"&amp;$D476,'_bk 0830-1834 📚 Bộ câu hỏi'!$M$13:$M1000,0)),"Có")="Không","Không","Có")))))</f>
        <v/>
      </c>
      <c r="M476" s="29" t="str">
        <f t="shared" si="1"/>
        <v/>
      </c>
    </row>
    <row r="477">
      <c r="A477" s="132"/>
      <c r="B477" s="29"/>
      <c r="C477" s="29"/>
      <c r="D477" s="29"/>
      <c r="E477" s="29"/>
      <c r="F477" s="29"/>
      <c r="G477" s="29"/>
      <c r="H477" s="29"/>
      <c r="I477" s="29"/>
      <c r="J477" s="132"/>
      <c r="K477" s="29"/>
      <c r="L477" s="41" t="str">
        <f t="array" ref="L477">IF($B477="","",IF($A477&lt;&gt;"Có","Không",IF($G477="","Có",IF(IFERROR(INDEX('_bk 0830-1834 📚 Bộ câu hỏi'!$A$13:$A1000,MATCH($B477&amp;"|"&amp;$C477&amp;"|",'_bk 0830-1834 📚 Bộ câu hỏi'!$M$13:$M1000,0)),"Có")="Không","Không",IF(IFERROR(INDEX('_bk 0830-1834 📚 Bộ câu hỏi'!$A$13:$A1000,MATCH($B477&amp;"|"&amp;$C477&amp;"|"&amp;$D477,'_bk 0830-1834 📚 Bộ câu hỏi'!$M$13:$M1000,0)),"Có")="Không","Không","Có")))))</f>
        <v/>
      </c>
      <c r="M477" s="29" t="str">
        <f t="shared" si="1"/>
        <v/>
      </c>
    </row>
    <row r="478">
      <c r="A478" s="132"/>
      <c r="B478" s="29"/>
      <c r="C478" s="29"/>
      <c r="D478" s="29"/>
      <c r="E478" s="29"/>
      <c r="F478" s="29"/>
      <c r="G478" s="29"/>
      <c r="H478" s="29"/>
      <c r="I478" s="29"/>
      <c r="J478" s="132"/>
      <c r="K478" s="29"/>
      <c r="L478" s="41" t="str">
        <f t="array" ref="L478">IF($B478="","",IF($A478&lt;&gt;"Có","Không",IF($G478="","Có",IF(IFERROR(INDEX('_bk 0830-1834 📚 Bộ câu hỏi'!$A$13:$A1000,MATCH($B478&amp;"|"&amp;$C478&amp;"|",'_bk 0830-1834 📚 Bộ câu hỏi'!$M$13:$M1000,0)),"Có")="Không","Không",IF(IFERROR(INDEX('_bk 0830-1834 📚 Bộ câu hỏi'!$A$13:$A1000,MATCH($B478&amp;"|"&amp;$C478&amp;"|"&amp;$D478,'_bk 0830-1834 📚 Bộ câu hỏi'!$M$13:$M1000,0)),"Có")="Không","Không","Có")))))</f>
        <v/>
      </c>
      <c r="M478" s="29" t="str">
        <f t="shared" si="1"/>
        <v/>
      </c>
    </row>
    <row r="479">
      <c r="A479" s="132"/>
      <c r="B479" s="29"/>
      <c r="C479" s="29"/>
      <c r="D479" s="29"/>
      <c r="E479" s="29"/>
      <c r="F479" s="29"/>
      <c r="G479" s="29"/>
      <c r="H479" s="29"/>
      <c r="I479" s="29"/>
      <c r="J479" s="132"/>
      <c r="K479" s="29"/>
      <c r="L479" s="41" t="str">
        <f t="array" ref="L479">IF($B479="","",IF($A479&lt;&gt;"Có","Không",IF($G479="","Có",IF(IFERROR(INDEX('_bk 0830-1834 📚 Bộ câu hỏi'!$A$13:$A1000,MATCH($B479&amp;"|"&amp;$C479&amp;"|",'_bk 0830-1834 📚 Bộ câu hỏi'!$M$13:$M1000,0)),"Có")="Không","Không",IF(IFERROR(INDEX('_bk 0830-1834 📚 Bộ câu hỏi'!$A$13:$A1000,MATCH($B479&amp;"|"&amp;$C479&amp;"|"&amp;$D479,'_bk 0830-1834 📚 Bộ câu hỏi'!$M$13:$M1000,0)),"Có")="Không","Không","Có")))))</f>
        <v/>
      </c>
      <c r="M479" s="29" t="str">
        <f t="shared" si="1"/>
        <v/>
      </c>
    </row>
    <row r="480">
      <c r="A480" s="132"/>
      <c r="B480" s="29"/>
      <c r="C480" s="29"/>
      <c r="D480" s="29"/>
      <c r="E480" s="29"/>
      <c r="F480" s="29"/>
      <c r="G480" s="29"/>
      <c r="H480" s="29"/>
      <c r="I480" s="29"/>
      <c r="J480" s="132"/>
      <c r="K480" s="29"/>
      <c r="L480" s="41" t="str">
        <f t="array" ref="L480">IF($B480="","",IF($A480&lt;&gt;"Có","Không",IF($G480="","Có",IF(IFERROR(INDEX('_bk 0830-1834 📚 Bộ câu hỏi'!$A$13:$A1000,MATCH($B480&amp;"|"&amp;$C480&amp;"|",'_bk 0830-1834 📚 Bộ câu hỏi'!$M$13:$M1000,0)),"Có")="Không","Không",IF(IFERROR(INDEX('_bk 0830-1834 📚 Bộ câu hỏi'!$A$13:$A1000,MATCH($B480&amp;"|"&amp;$C480&amp;"|"&amp;$D480,'_bk 0830-1834 📚 Bộ câu hỏi'!$M$13:$M1000,0)),"Có")="Không","Không","Có")))))</f>
        <v/>
      </c>
      <c r="M480" s="29" t="str">
        <f t="shared" si="1"/>
        <v/>
      </c>
    </row>
    <row r="481">
      <c r="A481" s="132"/>
      <c r="B481" s="29"/>
      <c r="C481" s="29"/>
      <c r="D481" s="29"/>
      <c r="E481" s="29"/>
      <c r="F481" s="29"/>
      <c r="G481" s="29"/>
      <c r="H481" s="29"/>
      <c r="I481" s="29"/>
      <c r="J481" s="132"/>
      <c r="K481" s="29"/>
      <c r="L481" s="41" t="str">
        <f t="array" ref="L481">IF($B481="","",IF($A481&lt;&gt;"Có","Không",IF($G481="","Có",IF(IFERROR(INDEX('_bk 0830-1834 📚 Bộ câu hỏi'!$A$13:$A1000,MATCH($B481&amp;"|"&amp;$C481&amp;"|",'_bk 0830-1834 📚 Bộ câu hỏi'!$M$13:$M1000,0)),"Có")="Không","Không",IF(IFERROR(INDEX('_bk 0830-1834 📚 Bộ câu hỏi'!$A$13:$A1000,MATCH($B481&amp;"|"&amp;$C481&amp;"|"&amp;$D481,'_bk 0830-1834 📚 Bộ câu hỏi'!$M$13:$M1000,0)),"Có")="Không","Không","Có")))))</f>
        <v/>
      </c>
      <c r="M481" s="29" t="str">
        <f t="shared" si="1"/>
        <v/>
      </c>
    </row>
    <row r="482">
      <c r="A482" s="132"/>
      <c r="B482" s="29"/>
      <c r="C482" s="29"/>
      <c r="D482" s="29"/>
      <c r="E482" s="29"/>
      <c r="F482" s="29"/>
      <c r="G482" s="29"/>
      <c r="H482" s="29"/>
      <c r="I482" s="29"/>
      <c r="J482" s="132"/>
      <c r="K482" s="29"/>
      <c r="L482" s="41" t="str">
        <f t="array" ref="L482">IF($B482="","",IF($A482&lt;&gt;"Có","Không",IF($G482="","Có",IF(IFERROR(INDEX('_bk 0830-1834 📚 Bộ câu hỏi'!$A$13:$A1000,MATCH($B482&amp;"|"&amp;$C482&amp;"|",'_bk 0830-1834 📚 Bộ câu hỏi'!$M$13:$M1000,0)),"Có")="Không","Không",IF(IFERROR(INDEX('_bk 0830-1834 📚 Bộ câu hỏi'!$A$13:$A1000,MATCH($B482&amp;"|"&amp;$C482&amp;"|"&amp;$D482,'_bk 0830-1834 📚 Bộ câu hỏi'!$M$13:$M1000,0)),"Có")="Không","Không","Có")))))</f>
        <v/>
      </c>
      <c r="M482" s="29" t="str">
        <f t="shared" si="1"/>
        <v/>
      </c>
    </row>
    <row r="483">
      <c r="A483" s="132"/>
      <c r="B483" s="29"/>
      <c r="C483" s="29"/>
      <c r="D483" s="29"/>
      <c r="E483" s="29"/>
      <c r="F483" s="29"/>
      <c r="G483" s="29"/>
      <c r="H483" s="29"/>
      <c r="I483" s="29"/>
      <c r="J483" s="132"/>
      <c r="K483" s="29"/>
      <c r="L483" s="41" t="str">
        <f t="array" ref="L483">IF($B483="","",IF($A483&lt;&gt;"Có","Không",IF($G483="","Có",IF(IFERROR(INDEX('_bk 0830-1834 📚 Bộ câu hỏi'!$A$13:$A1000,MATCH($B483&amp;"|"&amp;$C483&amp;"|",'_bk 0830-1834 📚 Bộ câu hỏi'!$M$13:$M1000,0)),"Có")="Không","Không",IF(IFERROR(INDEX('_bk 0830-1834 📚 Bộ câu hỏi'!$A$13:$A1000,MATCH($B483&amp;"|"&amp;$C483&amp;"|"&amp;$D483,'_bk 0830-1834 📚 Bộ câu hỏi'!$M$13:$M1000,0)),"Có")="Không","Không","Có")))))</f>
        <v/>
      </c>
      <c r="M483" s="29" t="str">
        <f t="shared" si="1"/>
        <v/>
      </c>
    </row>
    <row r="484">
      <c r="A484" s="132"/>
      <c r="B484" s="29"/>
      <c r="C484" s="29"/>
      <c r="D484" s="29"/>
      <c r="E484" s="29"/>
      <c r="F484" s="29"/>
      <c r="G484" s="29"/>
      <c r="H484" s="29"/>
      <c r="I484" s="29"/>
      <c r="J484" s="132"/>
      <c r="K484" s="29"/>
      <c r="L484" s="41" t="str">
        <f t="array" ref="L484">IF($B484="","",IF($A484&lt;&gt;"Có","Không",IF($G484="","Có",IF(IFERROR(INDEX('_bk 0830-1834 📚 Bộ câu hỏi'!$A$13:$A1000,MATCH($B484&amp;"|"&amp;$C484&amp;"|",'_bk 0830-1834 📚 Bộ câu hỏi'!$M$13:$M1000,0)),"Có")="Không","Không",IF(IFERROR(INDEX('_bk 0830-1834 📚 Bộ câu hỏi'!$A$13:$A1000,MATCH($B484&amp;"|"&amp;$C484&amp;"|"&amp;$D484,'_bk 0830-1834 📚 Bộ câu hỏi'!$M$13:$M1000,0)),"Có")="Không","Không","Có")))))</f>
        <v/>
      </c>
      <c r="M484" s="29" t="str">
        <f t="shared" si="1"/>
        <v/>
      </c>
    </row>
    <row r="485">
      <c r="A485" s="132"/>
      <c r="B485" s="29"/>
      <c r="C485" s="29"/>
      <c r="D485" s="29"/>
      <c r="E485" s="29"/>
      <c r="F485" s="29"/>
      <c r="G485" s="29"/>
      <c r="H485" s="29"/>
      <c r="I485" s="29"/>
      <c r="J485" s="132"/>
      <c r="K485" s="29"/>
      <c r="L485" s="41" t="str">
        <f t="array" ref="L485">IF($B485="","",IF($A485&lt;&gt;"Có","Không",IF($G485="","Có",IF(IFERROR(INDEX('_bk 0830-1834 📚 Bộ câu hỏi'!$A$13:$A1000,MATCH($B485&amp;"|"&amp;$C485&amp;"|",'_bk 0830-1834 📚 Bộ câu hỏi'!$M$13:$M1000,0)),"Có")="Không","Không",IF(IFERROR(INDEX('_bk 0830-1834 📚 Bộ câu hỏi'!$A$13:$A1000,MATCH($B485&amp;"|"&amp;$C485&amp;"|"&amp;$D485,'_bk 0830-1834 📚 Bộ câu hỏi'!$M$13:$M1000,0)),"Có")="Không","Không","Có")))))</f>
        <v/>
      </c>
      <c r="M485" s="29" t="str">
        <f t="shared" si="1"/>
        <v/>
      </c>
    </row>
    <row r="486">
      <c r="A486" s="132"/>
      <c r="B486" s="29"/>
      <c r="C486" s="29"/>
      <c r="D486" s="29"/>
      <c r="E486" s="29"/>
      <c r="F486" s="29"/>
      <c r="G486" s="29"/>
      <c r="H486" s="29"/>
      <c r="I486" s="29"/>
      <c r="J486" s="132"/>
      <c r="K486" s="29"/>
      <c r="L486" s="41" t="str">
        <f t="array" ref="L486">IF($B486="","",IF($A486&lt;&gt;"Có","Không",IF($G486="","Có",IF(IFERROR(INDEX('_bk 0830-1834 📚 Bộ câu hỏi'!$A$13:$A1000,MATCH($B486&amp;"|"&amp;$C486&amp;"|",'_bk 0830-1834 📚 Bộ câu hỏi'!$M$13:$M1000,0)),"Có")="Không","Không",IF(IFERROR(INDEX('_bk 0830-1834 📚 Bộ câu hỏi'!$A$13:$A1000,MATCH($B486&amp;"|"&amp;$C486&amp;"|"&amp;$D486,'_bk 0830-1834 📚 Bộ câu hỏi'!$M$13:$M1000,0)),"Có")="Không","Không","Có")))))</f>
        <v/>
      </c>
      <c r="M486" s="29" t="str">
        <f t="shared" si="1"/>
        <v/>
      </c>
    </row>
    <row r="487">
      <c r="A487" s="132"/>
      <c r="B487" s="29"/>
      <c r="C487" s="29"/>
      <c r="D487" s="29"/>
      <c r="E487" s="29"/>
      <c r="F487" s="29"/>
      <c r="G487" s="29"/>
      <c r="H487" s="29"/>
      <c r="I487" s="29"/>
      <c r="J487" s="132"/>
      <c r="K487" s="29"/>
      <c r="L487" s="41" t="str">
        <f t="array" ref="L487">IF($B487="","",IF($A487&lt;&gt;"Có","Không",IF($G487="","Có",IF(IFERROR(INDEX('_bk 0830-1834 📚 Bộ câu hỏi'!$A$13:$A1000,MATCH($B487&amp;"|"&amp;$C487&amp;"|",'_bk 0830-1834 📚 Bộ câu hỏi'!$M$13:$M1000,0)),"Có")="Không","Không",IF(IFERROR(INDEX('_bk 0830-1834 📚 Bộ câu hỏi'!$A$13:$A1000,MATCH($B487&amp;"|"&amp;$C487&amp;"|"&amp;$D487,'_bk 0830-1834 📚 Bộ câu hỏi'!$M$13:$M1000,0)),"Có")="Không","Không","Có")))))</f>
        <v/>
      </c>
      <c r="M487" s="29" t="str">
        <f t="shared" si="1"/>
        <v/>
      </c>
    </row>
    <row r="488">
      <c r="A488" s="132"/>
      <c r="B488" s="29"/>
      <c r="C488" s="29"/>
      <c r="D488" s="29"/>
      <c r="E488" s="29"/>
      <c r="F488" s="29"/>
      <c r="G488" s="29"/>
      <c r="H488" s="29"/>
      <c r="I488" s="29"/>
      <c r="J488" s="132"/>
      <c r="K488" s="29"/>
      <c r="L488" s="41" t="str">
        <f t="array" ref="L488">IF($B488="","",IF($A488&lt;&gt;"Có","Không",IF($G488="","Có",IF(IFERROR(INDEX('_bk 0830-1834 📚 Bộ câu hỏi'!$A$13:$A1000,MATCH($B488&amp;"|"&amp;$C488&amp;"|",'_bk 0830-1834 📚 Bộ câu hỏi'!$M$13:$M1000,0)),"Có")="Không","Không",IF(IFERROR(INDEX('_bk 0830-1834 📚 Bộ câu hỏi'!$A$13:$A1000,MATCH($B488&amp;"|"&amp;$C488&amp;"|"&amp;$D488,'_bk 0830-1834 📚 Bộ câu hỏi'!$M$13:$M1000,0)),"Có")="Không","Không","Có")))))</f>
        <v/>
      </c>
      <c r="M488" s="29" t="str">
        <f t="shared" si="1"/>
        <v/>
      </c>
    </row>
    <row r="489">
      <c r="A489" s="132"/>
      <c r="B489" s="29"/>
      <c r="C489" s="29"/>
      <c r="D489" s="29"/>
      <c r="E489" s="29"/>
      <c r="F489" s="29"/>
      <c r="G489" s="29"/>
      <c r="H489" s="29"/>
      <c r="I489" s="29"/>
      <c r="J489" s="132"/>
      <c r="K489" s="29"/>
      <c r="L489" s="41" t="str">
        <f t="array" ref="L489">IF($B489="","",IF($A489&lt;&gt;"Có","Không",IF($G489="","Có",IF(IFERROR(INDEX('_bk 0830-1834 📚 Bộ câu hỏi'!$A$13:$A1000,MATCH($B489&amp;"|"&amp;$C489&amp;"|",'_bk 0830-1834 📚 Bộ câu hỏi'!$M$13:$M1000,0)),"Có")="Không","Không",IF(IFERROR(INDEX('_bk 0830-1834 📚 Bộ câu hỏi'!$A$13:$A1000,MATCH($B489&amp;"|"&amp;$C489&amp;"|"&amp;$D489,'_bk 0830-1834 📚 Bộ câu hỏi'!$M$13:$M1000,0)),"Có")="Không","Không","Có")))))</f>
        <v/>
      </c>
      <c r="M489" s="29" t="str">
        <f t="shared" si="1"/>
        <v/>
      </c>
    </row>
    <row r="490">
      <c r="A490" s="132"/>
      <c r="B490" s="29"/>
      <c r="C490" s="29"/>
      <c r="D490" s="29"/>
      <c r="E490" s="29"/>
      <c r="F490" s="29"/>
      <c r="G490" s="29"/>
      <c r="H490" s="29"/>
      <c r="I490" s="29"/>
      <c r="J490" s="132"/>
      <c r="K490" s="29"/>
      <c r="L490" s="41" t="str">
        <f t="array" ref="L490">IF($B490="","",IF($A490&lt;&gt;"Có","Không",IF($G490="","Có",IF(IFERROR(INDEX('_bk 0830-1834 📚 Bộ câu hỏi'!$A$13:$A1000,MATCH($B490&amp;"|"&amp;$C490&amp;"|",'_bk 0830-1834 📚 Bộ câu hỏi'!$M$13:$M1000,0)),"Có")="Không","Không",IF(IFERROR(INDEX('_bk 0830-1834 📚 Bộ câu hỏi'!$A$13:$A1000,MATCH($B490&amp;"|"&amp;$C490&amp;"|"&amp;$D490,'_bk 0830-1834 📚 Bộ câu hỏi'!$M$13:$M1000,0)),"Có")="Không","Không","Có")))))</f>
        <v/>
      </c>
      <c r="M490" s="29" t="str">
        <f t="shared" si="1"/>
        <v/>
      </c>
    </row>
    <row r="491">
      <c r="A491" s="132"/>
      <c r="B491" s="29"/>
      <c r="C491" s="29"/>
      <c r="D491" s="29"/>
      <c r="E491" s="29"/>
      <c r="F491" s="29"/>
      <c r="G491" s="29"/>
      <c r="H491" s="29"/>
      <c r="I491" s="29"/>
      <c r="J491" s="132"/>
      <c r="K491" s="29"/>
      <c r="L491" s="41" t="str">
        <f t="array" ref="L491">IF($B491="","",IF($A491&lt;&gt;"Có","Không",IF($G491="","Có",IF(IFERROR(INDEX('_bk 0830-1834 📚 Bộ câu hỏi'!$A$13:$A1000,MATCH($B491&amp;"|"&amp;$C491&amp;"|",'_bk 0830-1834 📚 Bộ câu hỏi'!$M$13:$M1000,0)),"Có")="Không","Không",IF(IFERROR(INDEX('_bk 0830-1834 📚 Bộ câu hỏi'!$A$13:$A1000,MATCH($B491&amp;"|"&amp;$C491&amp;"|"&amp;$D491,'_bk 0830-1834 📚 Bộ câu hỏi'!$M$13:$M1000,0)),"Có")="Không","Không","Có")))))</f>
        <v/>
      </c>
      <c r="M491" s="29" t="str">
        <f t="shared" si="1"/>
        <v/>
      </c>
    </row>
    <row r="492">
      <c r="A492" s="132"/>
      <c r="B492" s="29"/>
      <c r="C492" s="29"/>
      <c r="D492" s="29"/>
      <c r="E492" s="29"/>
      <c r="F492" s="29"/>
      <c r="G492" s="29"/>
      <c r="H492" s="29"/>
      <c r="I492" s="29"/>
      <c r="J492" s="132"/>
      <c r="K492" s="29"/>
      <c r="L492" s="41" t="str">
        <f t="array" ref="L492">IF($B492="","",IF($A492&lt;&gt;"Có","Không",IF($G492="","Có",IF(IFERROR(INDEX('_bk 0830-1834 📚 Bộ câu hỏi'!$A$13:$A1000,MATCH($B492&amp;"|"&amp;$C492&amp;"|",'_bk 0830-1834 📚 Bộ câu hỏi'!$M$13:$M1000,0)),"Có")="Không","Không",IF(IFERROR(INDEX('_bk 0830-1834 📚 Bộ câu hỏi'!$A$13:$A1000,MATCH($B492&amp;"|"&amp;$C492&amp;"|"&amp;$D492,'_bk 0830-1834 📚 Bộ câu hỏi'!$M$13:$M1000,0)),"Có")="Không","Không","Có")))))</f>
        <v/>
      </c>
      <c r="M492" s="29" t="str">
        <f t="shared" si="1"/>
        <v/>
      </c>
    </row>
    <row r="493">
      <c r="A493" s="132"/>
      <c r="B493" s="29"/>
      <c r="C493" s="29"/>
      <c r="D493" s="29"/>
      <c r="E493" s="29"/>
      <c r="F493" s="29"/>
      <c r="G493" s="29"/>
      <c r="H493" s="29"/>
      <c r="I493" s="29"/>
      <c r="J493" s="132"/>
      <c r="K493" s="29"/>
      <c r="L493" s="41" t="str">
        <f t="array" ref="L493">IF($B493="","",IF($A493&lt;&gt;"Có","Không",IF($G493="","Có",IF(IFERROR(INDEX('_bk 0830-1834 📚 Bộ câu hỏi'!$A$13:$A1000,MATCH($B493&amp;"|"&amp;$C493&amp;"|",'_bk 0830-1834 📚 Bộ câu hỏi'!$M$13:$M1000,0)),"Có")="Không","Không",IF(IFERROR(INDEX('_bk 0830-1834 📚 Bộ câu hỏi'!$A$13:$A1000,MATCH($B493&amp;"|"&amp;$C493&amp;"|"&amp;$D493,'_bk 0830-1834 📚 Bộ câu hỏi'!$M$13:$M1000,0)),"Có")="Không","Không","Có")))))</f>
        <v/>
      </c>
      <c r="M493" s="29" t="str">
        <f t="shared" si="1"/>
        <v/>
      </c>
    </row>
    <row r="494">
      <c r="A494" s="132"/>
      <c r="B494" s="29"/>
      <c r="C494" s="29"/>
      <c r="D494" s="29"/>
      <c r="E494" s="29"/>
      <c r="F494" s="29"/>
      <c r="G494" s="29"/>
      <c r="H494" s="29"/>
      <c r="I494" s="29"/>
      <c r="J494" s="132"/>
      <c r="K494" s="29"/>
      <c r="L494" s="41" t="str">
        <f t="array" ref="L494">IF($B494="","",IF($A494&lt;&gt;"Có","Không",IF($G494="","Có",IF(IFERROR(INDEX('_bk 0830-1834 📚 Bộ câu hỏi'!$A$13:$A1000,MATCH($B494&amp;"|"&amp;$C494&amp;"|",'_bk 0830-1834 📚 Bộ câu hỏi'!$M$13:$M1000,0)),"Có")="Không","Không",IF(IFERROR(INDEX('_bk 0830-1834 📚 Bộ câu hỏi'!$A$13:$A1000,MATCH($B494&amp;"|"&amp;$C494&amp;"|"&amp;$D494,'_bk 0830-1834 📚 Bộ câu hỏi'!$M$13:$M1000,0)),"Có")="Không","Không","Có")))))</f>
        <v/>
      </c>
      <c r="M494" s="29" t="str">
        <f t="shared" si="1"/>
        <v/>
      </c>
    </row>
    <row r="495">
      <c r="A495" s="132"/>
      <c r="B495" s="29"/>
      <c r="C495" s="29"/>
      <c r="D495" s="29"/>
      <c r="E495" s="29"/>
      <c r="F495" s="29"/>
      <c r="G495" s="29"/>
      <c r="H495" s="29"/>
      <c r="I495" s="29"/>
      <c r="J495" s="132"/>
      <c r="K495" s="29"/>
      <c r="L495" s="41" t="str">
        <f t="array" ref="L495">IF($B495="","",IF($A495&lt;&gt;"Có","Không",IF($G495="","Có",IF(IFERROR(INDEX('_bk 0830-1834 📚 Bộ câu hỏi'!$A$13:$A1000,MATCH($B495&amp;"|"&amp;$C495&amp;"|",'_bk 0830-1834 📚 Bộ câu hỏi'!$M$13:$M1000,0)),"Có")="Không","Không",IF(IFERROR(INDEX('_bk 0830-1834 📚 Bộ câu hỏi'!$A$13:$A1000,MATCH($B495&amp;"|"&amp;$C495&amp;"|"&amp;$D495,'_bk 0830-1834 📚 Bộ câu hỏi'!$M$13:$M1000,0)),"Có")="Không","Không","Có")))))</f>
        <v/>
      </c>
      <c r="M495" s="29" t="str">
        <f t="shared" si="1"/>
        <v/>
      </c>
    </row>
    <row r="496">
      <c r="A496" s="132"/>
      <c r="B496" s="29"/>
      <c r="C496" s="29"/>
      <c r="D496" s="29"/>
      <c r="E496" s="29"/>
      <c r="F496" s="29"/>
      <c r="G496" s="29"/>
      <c r="H496" s="29"/>
      <c r="I496" s="29"/>
      <c r="J496" s="132"/>
      <c r="K496" s="29"/>
      <c r="L496" s="41" t="str">
        <f t="array" ref="L496">IF($B496="","",IF($A496&lt;&gt;"Có","Không",IF($G496="","Có",IF(IFERROR(INDEX('_bk 0830-1834 📚 Bộ câu hỏi'!$A$13:$A1000,MATCH($B496&amp;"|"&amp;$C496&amp;"|",'_bk 0830-1834 📚 Bộ câu hỏi'!$M$13:$M1000,0)),"Có")="Không","Không",IF(IFERROR(INDEX('_bk 0830-1834 📚 Bộ câu hỏi'!$A$13:$A1000,MATCH($B496&amp;"|"&amp;$C496&amp;"|"&amp;$D496,'_bk 0830-1834 📚 Bộ câu hỏi'!$M$13:$M1000,0)),"Có")="Không","Không","Có")))))</f>
        <v/>
      </c>
      <c r="M496" s="29" t="str">
        <f t="shared" si="1"/>
        <v/>
      </c>
    </row>
    <row r="497">
      <c r="A497" s="132"/>
      <c r="B497" s="29"/>
      <c r="C497" s="29"/>
      <c r="D497" s="29"/>
      <c r="E497" s="29"/>
      <c r="F497" s="29"/>
      <c r="G497" s="29"/>
      <c r="H497" s="29"/>
      <c r="I497" s="29"/>
      <c r="J497" s="132"/>
      <c r="K497" s="29"/>
      <c r="L497" s="41" t="str">
        <f t="array" ref="L497">IF($B497="","",IF($A497&lt;&gt;"Có","Không",IF($G497="","Có",IF(IFERROR(INDEX('_bk 0830-1834 📚 Bộ câu hỏi'!$A$13:$A1000,MATCH($B497&amp;"|"&amp;$C497&amp;"|",'_bk 0830-1834 📚 Bộ câu hỏi'!$M$13:$M1000,0)),"Có")="Không","Không",IF(IFERROR(INDEX('_bk 0830-1834 📚 Bộ câu hỏi'!$A$13:$A1000,MATCH($B497&amp;"|"&amp;$C497&amp;"|"&amp;$D497,'_bk 0830-1834 📚 Bộ câu hỏi'!$M$13:$M1000,0)),"Có")="Không","Không","Có")))))</f>
        <v/>
      </c>
      <c r="M497" s="29" t="str">
        <f t="shared" si="1"/>
        <v/>
      </c>
    </row>
    <row r="498">
      <c r="A498" s="132"/>
      <c r="B498" s="29"/>
      <c r="C498" s="29"/>
      <c r="D498" s="29"/>
      <c r="E498" s="29"/>
      <c r="F498" s="29"/>
      <c r="G498" s="29"/>
      <c r="H498" s="29"/>
      <c r="I498" s="29"/>
      <c r="J498" s="132"/>
      <c r="K498" s="29"/>
      <c r="L498" s="41" t="str">
        <f t="array" ref="L498">IF($B498="","",IF($A498&lt;&gt;"Có","Không",IF($G498="","Có",IF(IFERROR(INDEX('_bk 0830-1834 📚 Bộ câu hỏi'!$A$13:$A1000,MATCH($B498&amp;"|"&amp;$C498&amp;"|",'_bk 0830-1834 📚 Bộ câu hỏi'!$M$13:$M1000,0)),"Có")="Không","Không",IF(IFERROR(INDEX('_bk 0830-1834 📚 Bộ câu hỏi'!$A$13:$A1000,MATCH($B498&amp;"|"&amp;$C498&amp;"|"&amp;$D498,'_bk 0830-1834 📚 Bộ câu hỏi'!$M$13:$M1000,0)),"Có")="Không","Không","Có")))))</f>
        <v/>
      </c>
      <c r="M498" s="29" t="str">
        <f t="shared" si="1"/>
        <v/>
      </c>
    </row>
    <row r="499">
      <c r="A499" s="132"/>
      <c r="B499" s="29"/>
      <c r="C499" s="29"/>
      <c r="D499" s="29"/>
      <c r="E499" s="29"/>
      <c r="F499" s="29"/>
      <c r="G499" s="29"/>
      <c r="H499" s="29"/>
      <c r="I499" s="29"/>
      <c r="J499" s="132"/>
      <c r="K499" s="29"/>
      <c r="L499" s="41" t="str">
        <f t="array" ref="L499">IF($B499="","",IF($A499&lt;&gt;"Có","Không",IF($G499="","Có",IF(IFERROR(INDEX('_bk 0830-1834 📚 Bộ câu hỏi'!$A$13:$A1000,MATCH($B499&amp;"|"&amp;$C499&amp;"|",'_bk 0830-1834 📚 Bộ câu hỏi'!$M$13:$M1000,0)),"Có")="Không","Không",IF(IFERROR(INDEX('_bk 0830-1834 📚 Bộ câu hỏi'!$A$13:$A1000,MATCH($B499&amp;"|"&amp;$C499&amp;"|"&amp;$D499,'_bk 0830-1834 📚 Bộ câu hỏi'!$M$13:$M1000,0)),"Có")="Không","Không","Có")))))</f>
        <v/>
      </c>
      <c r="M499" s="29" t="str">
        <f t="shared" si="1"/>
        <v/>
      </c>
    </row>
    <row r="500">
      <c r="A500" s="132"/>
      <c r="B500" s="29"/>
      <c r="C500" s="29"/>
      <c r="D500" s="29"/>
      <c r="E500" s="29"/>
      <c r="F500" s="29"/>
      <c r="G500" s="29"/>
      <c r="H500" s="29"/>
      <c r="I500" s="29"/>
      <c r="J500" s="132"/>
      <c r="K500" s="29"/>
      <c r="L500" s="41" t="str">
        <f t="array" ref="L500">IF($B500="","",IF($A500&lt;&gt;"Có","Không",IF($G500="","Có",IF(IFERROR(INDEX('_bk 0830-1834 📚 Bộ câu hỏi'!$A$13:$A1000,MATCH($B500&amp;"|"&amp;$C500&amp;"|",'_bk 0830-1834 📚 Bộ câu hỏi'!$M$13:$M1000,0)),"Có")="Không","Không",IF(IFERROR(INDEX('_bk 0830-1834 📚 Bộ câu hỏi'!$A$13:$A1000,MATCH($B500&amp;"|"&amp;$C500&amp;"|"&amp;$D500,'_bk 0830-1834 📚 Bộ câu hỏi'!$M$13:$M1000,0)),"Có")="Không","Không","Có")))))</f>
        <v/>
      </c>
      <c r="M500" s="29" t="str">
        <f t="shared" si="1"/>
        <v/>
      </c>
    </row>
    <row r="501">
      <c r="A501" s="132"/>
      <c r="B501" s="29"/>
      <c r="C501" s="29"/>
      <c r="D501" s="29"/>
      <c r="E501" s="29"/>
      <c r="F501" s="29"/>
      <c r="G501" s="29"/>
      <c r="H501" s="29"/>
      <c r="I501" s="29"/>
      <c r="J501" s="132"/>
      <c r="K501" s="29"/>
      <c r="L501" s="41" t="str">
        <f t="array" ref="L501">IF($B501="","",IF($A501&lt;&gt;"Có","Không",IF($G501="","Có",IF(IFERROR(INDEX('_bk 0830-1834 📚 Bộ câu hỏi'!$A$13:$A1000,MATCH($B501&amp;"|"&amp;$C501&amp;"|",'_bk 0830-1834 📚 Bộ câu hỏi'!$M$13:$M1000,0)),"Có")="Không","Không",IF(IFERROR(INDEX('_bk 0830-1834 📚 Bộ câu hỏi'!$A$13:$A1000,MATCH($B501&amp;"|"&amp;$C501&amp;"|"&amp;$D501,'_bk 0830-1834 📚 Bộ câu hỏi'!$M$13:$M1000,0)),"Có")="Không","Không","Có")))))</f>
        <v/>
      </c>
      <c r="M501" s="29" t="str">
        <f t="shared" si="1"/>
        <v/>
      </c>
    </row>
    <row r="502">
      <c r="A502" s="132"/>
      <c r="B502" s="29"/>
      <c r="C502" s="29"/>
      <c r="D502" s="29"/>
      <c r="E502" s="29"/>
      <c r="F502" s="29"/>
      <c r="G502" s="29"/>
      <c r="H502" s="29"/>
      <c r="I502" s="29"/>
      <c r="J502" s="132"/>
      <c r="K502" s="29"/>
      <c r="L502" s="41" t="str">
        <f t="array" ref="L502">IF($B502="","",IF($A502&lt;&gt;"Có","Không",IF($G502="","Có",IF(IFERROR(INDEX('_bk 0830-1834 📚 Bộ câu hỏi'!$A$13:$A1000,MATCH($B502&amp;"|"&amp;$C502&amp;"|",'_bk 0830-1834 📚 Bộ câu hỏi'!$M$13:$M1000,0)),"Có")="Không","Không",IF(IFERROR(INDEX('_bk 0830-1834 📚 Bộ câu hỏi'!$A$13:$A1000,MATCH($B502&amp;"|"&amp;$C502&amp;"|"&amp;$D502,'_bk 0830-1834 📚 Bộ câu hỏi'!$M$13:$M1000,0)),"Có")="Không","Không","Có")))))</f>
        <v/>
      </c>
      <c r="M502" s="29" t="str">
        <f t="shared" si="1"/>
        <v/>
      </c>
    </row>
    <row r="503">
      <c r="A503" s="132"/>
      <c r="B503" s="29"/>
      <c r="C503" s="29"/>
      <c r="D503" s="29"/>
      <c r="E503" s="29"/>
      <c r="F503" s="29"/>
      <c r="G503" s="29"/>
      <c r="H503" s="29"/>
      <c r="I503" s="29"/>
      <c r="J503" s="132"/>
      <c r="K503" s="29"/>
      <c r="L503" s="41" t="str">
        <f t="array" ref="L503">IF($B503="","",IF($A503&lt;&gt;"Có","Không",IF($G503="","Có",IF(IFERROR(INDEX('_bk 0830-1834 📚 Bộ câu hỏi'!$A$13:$A1000,MATCH($B503&amp;"|"&amp;$C503&amp;"|",'_bk 0830-1834 📚 Bộ câu hỏi'!$M$13:$M1000,0)),"Có")="Không","Không",IF(IFERROR(INDEX('_bk 0830-1834 📚 Bộ câu hỏi'!$A$13:$A1000,MATCH($B503&amp;"|"&amp;$C503&amp;"|"&amp;$D503,'_bk 0830-1834 📚 Bộ câu hỏi'!$M$13:$M1000,0)),"Có")="Không","Không","Có")))))</f>
        <v/>
      </c>
      <c r="M503" s="29" t="str">
        <f t="shared" si="1"/>
        <v/>
      </c>
    </row>
    <row r="504">
      <c r="A504" s="132"/>
      <c r="B504" s="29"/>
      <c r="C504" s="29"/>
      <c r="D504" s="29"/>
      <c r="E504" s="29"/>
      <c r="F504" s="29"/>
      <c r="G504" s="29"/>
      <c r="H504" s="29"/>
      <c r="I504" s="29"/>
      <c r="J504" s="132"/>
      <c r="K504" s="29"/>
      <c r="L504" s="41" t="str">
        <f t="array" ref="L504">IF($B504="","",IF($A504&lt;&gt;"Có","Không",IF($G504="","Có",IF(IFERROR(INDEX('_bk 0830-1834 📚 Bộ câu hỏi'!$A$13:$A1000,MATCH($B504&amp;"|"&amp;$C504&amp;"|",'_bk 0830-1834 📚 Bộ câu hỏi'!$M$13:$M1000,0)),"Có")="Không","Không",IF(IFERROR(INDEX('_bk 0830-1834 📚 Bộ câu hỏi'!$A$13:$A1000,MATCH($B504&amp;"|"&amp;$C504&amp;"|"&amp;$D504,'_bk 0830-1834 📚 Bộ câu hỏi'!$M$13:$M1000,0)),"Có")="Không","Không","Có")))))</f>
        <v/>
      </c>
      <c r="M504" s="29" t="str">
        <f t="shared" si="1"/>
        <v/>
      </c>
    </row>
    <row r="505">
      <c r="A505" s="132"/>
      <c r="B505" s="29"/>
      <c r="C505" s="29"/>
      <c r="D505" s="29"/>
      <c r="E505" s="29"/>
      <c r="F505" s="29"/>
      <c r="G505" s="29"/>
      <c r="H505" s="29"/>
      <c r="I505" s="29"/>
      <c r="J505" s="132"/>
      <c r="K505" s="29"/>
      <c r="L505" s="41" t="str">
        <f t="array" ref="L505">IF($B505="","",IF($A505&lt;&gt;"Có","Không",IF($G505="","Có",IF(IFERROR(INDEX('_bk 0830-1834 📚 Bộ câu hỏi'!$A$13:$A1000,MATCH($B505&amp;"|"&amp;$C505&amp;"|",'_bk 0830-1834 📚 Bộ câu hỏi'!$M$13:$M1000,0)),"Có")="Không","Không",IF(IFERROR(INDEX('_bk 0830-1834 📚 Bộ câu hỏi'!$A$13:$A1000,MATCH($B505&amp;"|"&amp;$C505&amp;"|"&amp;$D505,'_bk 0830-1834 📚 Bộ câu hỏi'!$M$13:$M1000,0)),"Có")="Không","Không","Có")))))</f>
        <v/>
      </c>
      <c r="M505" s="29" t="str">
        <f t="shared" si="1"/>
        <v/>
      </c>
    </row>
    <row r="506">
      <c r="A506" s="132"/>
      <c r="B506" s="29"/>
      <c r="C506" s="29"/>
      <c r="D506" s="29"/>
      <c r="E506" s="29"/>
      <c r="F506" s="29"/>
      <c r="G506" s="29"/>
      <c r="H506" s="29"/>
      <c r="I506" s="29"/>
      <c r="J506" s="132"/>
      <c r="K506" s="29"/>
      <c r="L506" s="41" t="str">
        <f t="array" ref="L506">IF($B506="","",IF($A506&lt;&gt;"Có","Không",IF($G506="","Có",IF(IFERROR(INDEX('_bk 0830-1834 📚 Bộ câu hỏi'!$A$13:$A1000,MATCH($B506&amp;"|"&amp;$C506&amp;"|",'_bk 0830-1834 📚 Bộ câu hỏi'!$M$13:$M1000,0)),"Có")="Không","Không",IF(IFERROR(INDEX('_bk 0830-1834 📚 Bộ câu hỏi'!$A$13:$A1000,MATCH($B506&amp;"|"&amp;$C506&amp;"|"&amp;$D506,'_bk 0830-1834 📚 Bộ câu hỏi'!$M$13:$M1000,0)),"Có")="Không","Không","Có")))))</f>
        <v/>
      </c>
      <c r="M506" s="29" t="str">
        <f t="shared" si="1"/>
        <v/>
      </c>
    </row>
    <row r="507">
      <c r="A507" s="132"/>
      <c r="B507" s="29"/>
      <c r="C507" s="29"/>
      <c r="D507" s="29"/>
      <c r="E507" s="29"/>
      <c r="F507" s="29"/>
      <c r="G507" s="29"/>
      <c r="H507" s="29"/>
      <c r="I507" s="29"/>
      <c r="J507" s="132"/>
      <c r="K507" s="29"/>
      <c r="L507" s="41" t="str">
        <f t="array" ref="L507">IF($B507="","",IF($A507&lt;&gt;"Có","Không",IF($G507="","Có",IF(IFERROR(INDEX('_bk 0830-1834 📚 Bộ câu hỏi'!$A$13:$A1000,MATCH($B507&amp;"|"&amp;$C507&amp;"|",'_bk 0830-1834 📚 Bộ câu hỏi'!$M$13:$M1000,0)),"Có")="Không","Không",IF(IFERROR(INDEX('_bk 0830-1834 📚 Bộ câu hỏi'!$A$13:$A1000,MATCH($B507&amp;"|"&amp;$C507&amp;"|"&amp;$D507,'_bk 0830-1834 📚 Bộ câu hỏi'!$M$13:$M1000,0)),"Có")="Không","Không","Có")))))</f>
        <v/>
      </c>
      <c r="M507" s="29" t="str">
        <f t="shared" si="1"/>
        <v/>
      </c>
    </row>
    <row r="508">
      <c r="A508" s="132"/>
      <c r="B508" s="29"/>
      <c r="C508" s="29"/>
      <c r="D508" s="29"/>
      <c r="E508" s="29"/>
      <c r="F508" s="29"/>
      <c r="G508" s="29"/>
      <c r="H508" s="29"/>
      <c r="I508" s="29"/>
      <c r="J508" s="132"/>
      <c r="K508" s="29"/>
      <c r="L508" s="41" t="str">
        <f t="array" ref="L508">IF($B508="","",IF($A508&lt;&gt;"Có","Không",IF($G508="","Có",IF(IFERROR(INDEX('_bk 0830-1834 📚 Bộ câu hỏi'!$A$13:$A1000,MATCH($B508&amp;"|"&amp;$C508&amp;"|",'_bk 0830-1834 📚 Bộ câu hỏi'!$M$13:$M1000,0)),"Có")="Không","Không",IF(IFERROR(INDEX('_bk 0830-1834 📚 Bộ câu hỏi'!$A$13:$A1000,MATCH($B508&amp;"|"&amp;$C508&amp;"|"&amp;$D508,'_bk 0830-1834 📚 Bộ câu hỏi'!$M$13:$M1000,0)),"Có")="Không","Không","Có")))))</f>
        <v/>
      </c>
      <c r="M508" s="29" t="str">
        <f t="shared" si="1"/>
        <v/>
      </c>
    </row>
    <row r="509">
      <c r="A509" s="132"/>
      <c r="B509" s="29"/>
      <c r="C509" s="29"/>
      <c r="D509" s="29"/>
      <c r="E509" s="29"/>
      <c r="F509" s="29"/>
      <c r="G509" s="29"/>
      <c r="H509" s="29"/>
      <c r="I509" s="29"/>
      <c r="J509" s="132"/>
      <c r="K509" s="29"/>
      <c r="L509" s="41" t="str">
        <f t="array" ref="L509">IF($B509="","",IF($A509&lt;&gt;"Có","Không",IF($G509="","Có",IF(IFERROR(INDEX('_bk 0830-1834 📚 Bộ câu hỏi'!$A$13:$A1000,MATCH($B509&amp;"|"&amp;$C509&amp;"|",'_bk 0830-1834 📚 Bộ câu hỏi'!$M$13:$M1000,0)),"Có")="Không","Không",IF(IFERROR(INDEX('_bk 0830-1834 📚 Bộ câu hỏi'!$A$13:$A1000,MATCH($B509&amp;"|"&amp;$C509&amp;"|"&amp;$D509,'_bk 0830-1834 📚 Bộ câu hỏi'!$M$13:$M1000,0)),"Có")="Không","Không","Có")))))</f>
        <v/>
      </c>
      <c r="M509" s="29" t="str">
        <f t="shared" si="1"/>
        <v/>
      </c>
    </row>
    <row r="510">
      <c r="A510" s="132"/>
      <c r="B510" s="29"/>
      <c r="C510" s="29"/>
      <c r="D510" s="29"/>
      <c r="E510" s="29"/>
      <c r="F510" s="29"/>
      <c r="G510" s="29"/>
      <c r="H510" s="29"/>
      <c r="I510" s="29"/>
      <c r="J510" s="132"/>
      <c r="K510" s="29"/>
      <c r="L510" s="41" t="str">
        <f t="array" ref="L510">IF($B510="","",IF($A510&lt;&gt;"Có","Không",IF($G510="","Có",IF(IFERROR(INDEX('_bk 0830-1834 📚 Bộ câu hỏi'!$A$13:$A1000,MATCH($B510&amp;"|"&amp;$C510&amp;"|",'_bk 0830-1834 📚 Bộ câu hỏi'!$M$13:$M1000,0)),"Có")="Không","Không",IF(IFERROR(INDEX('_bk 0830-1834 📚 Bộ câu hỏi'!$A$13:$A1000,MATCH($B510&amp;"|"&amp;$C510&amp;"|"&amp;$D510,'_bk 0830-1834 📚 Bộ câu hỏi'!$M$13:$M1000,0)),"Có")="Không","Không","Có")))))</f>
        <v/>
      </c>
      <c r="M510" s="29" t="str">
        <f t="shared" si="1"/>
        <v/>
      </c>
    </row>
    <row r="511">
      <c r="A511" s="132"/>
      <c r="B511" s="29"/>
      <c r="C511" s="29"/>
      <c r="D511" s="29"/>
      <c r="E511" s="29"/>
      <c r="F511" s="29"/>
      <c r="G511" s="29"/>
      <c r="H511" s="29"/>
      <c r="I511" s="29"/>
      <c r="J511" s="132"/>
      <c r="K511" s="29"/>
      <c r="L511" s="41" t="str">
        <f t="array" ref="L511">IF($B511="","",IF($A511&lt;&gt;"Có","Không",IF($G511="","Có",IF(IFERROR(INDEX('_bk 0830-1834 📚 Bộ câu hỏi'!$A$13:$A1000,MATCH($B511&amp;"|"&amp;$C511&amp;"|",'_bk 0830-1834 📚 Bộ câu hỏi'!$M$13:$M1000,0)),"Có")="Không","Không",IF(IFERROR(INDEX('_bk 0830-1834 📚 Bộ câu hỏi'!$A$13:$A1000,MATCH($B511&amp;"|"&amp;$C511&amp;"|"&amp;$D511,'_bk 0830-1834 📚 Bộ câu hỏi'!$M$13:$M1000,0)),"Có")="Không","Không","Có")))))</f>
        <v/>
      </c>
      <c r="M511" s="29" t="str">
        <f t="shared" si="1"/>
        <v/>
      </c>
    </row>
    <row r="512">
      <c r="A512" s="132"/>
      <c r="B512" s="29"/>
      <c r="C512" s="29"/>
      <c r="D512" s="29"/>
      <c r="E512" s="29"/>
      <c r="F512" s="29"/>
      <c r="G512" s="29"/>
      <c r="H512" s="29"/>
      <c r="I512" s="29"/>
      <c r="J512" s="132"/>
      <c r="K512" s="29"/>
      <c r="L512" s="41" t="str">
        <f t="array" ref="L512">IF($B512="","",IF($A512&lt;&gt;"Có","Không",IF($G512="","Có",IF(IFERROR(INDEX('_bk 0830-1834 📚 Bộ câu hỏi'!$A$13:$A1000,MATCH($B512&amp;"|"&amp;$C512&amp;"|",'_bk 0830-1834 📚 Bộ câu hỏi'!$M$13:$M1000,0)),"Có")="Không","Không",IF(IFERROR(INDEX('_bk 0830-1834 📚 Bộ câu hỏi'!$A$13:$A1000,MATCH($B512&amp;"|"&amp;$C512&amp;"|"&amp;$D512,'_bk 0830-1834 📚 Bộ câu hỏi'!$M$13:$M1000,0)),"Có")="Không","Không","Có")))))</f>
        <v/>
      </c>
      <c r="M512" s="29" t="str">
        <f t="shared" si="1"/>
        <v/>
      </c>
    </row>
    <row r="513">
      <c r="A513" s="132"/>
      <c r="B513" s="29"/>
      <c r="C513" s="29"/>
      <c r="D513" s="29"/>
      <c r="E513" s="29"/>
      <c r="F513" s="29"/>
      <c r="G513" s="29"/>
      <c r="H513" s="29"/>
      <c r="I513" s="29"/>
      <c r="J513" s="132"/>
      <c r="K513" s="29"/>
      <c r="L513" s="41" t="str">
        <f t="array" ref="L513">IF($B513="","",IF($A513&lt;&gt;"Có","Không",IF($G513="","Có",IF(IFERROR(INDEX('_bk 0830-1834 📚 Bộ câu hỏi'!$A$13:$A1000,MATCH($B513&amp;"|"&amp;$C513&amp;"|",'_bk 0830-1834 📚 Bộ câu hỏi'!$M$13:$M1000,0)),"Có")="Không","Không",IF(IFERROR(INDEX('_bk 0830-1834 📚 Bộ câu hỏi'!$A$13:$A1000,MATCH($B513&amp;"|"&amp;$C513&amp;"|"&amp;$D513,'_bk 0830-1834 📚 Bộ câu hỏi'!$M$13:$M1000,0)),"Có")="Không","Không","Có")))))</f>
        <v/>
      </c>
      <c r="M513" s="29" t="str">
        <f t="shared" si="1"/>
        <v/>
      </c>
    </row>
    <row r="514">
      <c r="A514" s="132"/>
      <c r="B514" s="29"/>
      <c r="C514" s="29"/>
      <c r="D514" s="29"/>
      <c r="E514" s="29"/>
      <c r="F514" s="29"/>
      <c r="G514" s="29"/>
      <c r="H514" s="29"/>
      <c r="I514" s="29"/>
      <c r="J514" s="132"/>
      <c r="K514" s="29"/>
      <c r="L514" s="41" t="str">
        <f t="array" ref="L514">IF($B514="","",IF($A514&lt;&gt;"Có","Không",IF($G514="","Có",IF(IFERROR(INDEX('_bk 0830-1834 📚 Bộ câu hỏi'!$A$13:$A1000,MATCH($B514&amp;"|"&amp;$C514&amp;"|",'_bk 0830-1834 📚 Bộ câu hỏi'!$M$13:$M1000,0)),"Có")="Không","Không",IF(IFERROR(INDEX('_bk 0830-1834 📚 Bộ câu hỏi'!$A$13:$A1000,MATCH($B514&amp;"|"&amp;$C514&amp;"|"&amp;$D514,'_bk 0830-1834 📚 Bộ câu hỏi'!$M$13:$M1000,0)),"Có")="Không","Không","Có")))))</f>
        <v/>
      </c>
      <c r="M514" s="29" t="str">
        <f t="shared" si="1"/>
        <v/>
      </c>
    </row>
    <row r="515">
      <c r="A515" s="132"/>
      <c r="B515" s="29"/>
      <c r="C515" s="29"/>
      <c r="D515" s="29"/>
      <c r="E515" s="29"/>
      <c r="F515" s="29"/>
      <c r="G515" s="29"/>
      <c r="H515" s="29"/>
      <c r="I515" s="29"/>
      <c r="J515" s="132"/>
      <c r="K515" s="29"/>
      <c r="L515" s="41" t="str">
        <f t="array" ref="L515">IF($B515="","",IF($A515&lt;&gt;"Có","Không",IF($G515="","Có",IF(IFERROR(INDEX('_bk 0830-1834 📚 Bộ câu hỏi'!$A$13:$A1000,MATCH($B515&amp;"|"&amp;$C515&amp;"|",'_bk 0830-1834 📚 Bộ câu hỏi'!$M$13:$M1000,0)),"Có")="Không","Không",IF(IFERROR(INDEX('_bk 0830-1834 📚 Bộ câu hỏi'!$A$13:$A1000,MATCH($B515&amp;"|"&amp;$C515&amp;"|"&amp;$D515,'_bk 0830-1834 📚 Bộ câu hỏi'!$M$13:$M1000,0)),"Có")="Không","Không","Có")))))</f>
        <v/>
      </c>
      <c r="M515" s="29" t="str">
        <f t="shared" si="1"/>
        <v/>
      </c>
    </row>
    <row r="516">
      <c r="A516" s="132"/>
      <c r="B516" s="29"/>
      <c r="C516" s="29"/>
      <c r="D516" s="29"/>
      <c r="E516" s="29"/>
      <c r="F516" s="29"/>
      <c r="G516" s="29"/>
      <c r="H516" s="29"/>
      <c r="I516" s="29"/>
      <c r="J516" s="132"/>
      <c r="K516" s="29"/>
      <c r="L516" s="41" t="str">
        <f t="array" ref="L516">IF($B516="","",IF($A516&lt;&gt;"Có","Không",IF($G516="","Có",IF(IFERROR(INDEX('_bk 0830-1834 📚 Bộ câu hỏi'!$A$13:$A1000,MATCH($B516&amp;"|"&amp;$C516&amp;"|",'_bk 0830-1834 📚 Bộ câu hỏi'!$M$13:$M1000,0)),"Có")="Không","Không",IF(IFERROR(INDEX('_bk 0830-1834 📚 Bộ câu hỏi'!$A$13:$A1000,MATCH($B516&amp;"|"&amp;$C516&amp;"|"&amp;$D516,'_bk 0830-1834 📚 Bộ câu hỏi'!$M$13:$M1000,0)),"Có")="Không","Không","Có")))))</f>
        <v/>
      </c>
      <c r="M516" s="29" t="str">
        <f t="shared" si="1"/>
        <v/>
      </c>
    </row>
    <row r="517">
      <c r="A517" s="132"/>
      <c r="B517" s="29"/>
      <c r="C517" s="29"/>
      <c r="D517" s="29"/>
      <c r="E517" s="29"/>
      <c r="F517" s="29"/>
      <c r="G517" s="29"/>
      <c r="H517" s="29"/>
      <c r="I517" s="29"/>
      <c r="J517" s="132"/>
      <c r="K517" s="29"/>
      <c r="L517" s="41" t="str">
        <f t="array" ref="L517">IF($B517="","",IF($A517&lt;&gt;"Có","Không",IF($G517="","Có",IF(IFERROR(INDEX('_bk 0830-1834 📚 Bộ câu hỏi'!$A$13:$A1000,MATCH($B517&amp;"|"&amp;$C517&amp;"|",'_bk 0830-1834 📚 Bộ câu hỏi'!$M$13:$M1000,0)),"Có")="Không","Không",IF(IFERROR(INDEX('_bk 0830-1834 📚 Bộ câu hỏi'!$A$13:$A1000,MATCH($B517&amp;"|"&amp;$C517&amp;"|"&amp;$D517,'_bk 0830-1834 📚 Bộ câu hỏi'!$M$13:$M1000,0)),"Có")="Không","Không","Có")))))</f>
        <v/>
      </c>
      <c r="M517" s="29" t="str">
        <f t="shared" si="1"/>
        <v/>
      </c>
    </row>
    <row r="518">
      <c r="A518" s="132"/>
      <c r="B518" s="29"/>
      <c r="C518" s="29"/>
      <c r="D518" s="29"/>
      <c r="E518" s="29"/>
      <c r="F518" s="29"/>
      <c r="G518" s="29"/>
      <c r="H518" s="29"/>
      <c r="I518" s="29"/>
      <c r="J518" s="132"/>
      <c r="K518" s="29"/>
      <c r="L518" s="41" t="str">
        <f t="array" ref="L518">IF($B518="","",IF($A518&lt;&gt;"Có","Không",IF($G518="","Có",IF(IFERROR(INDEX('_bk 0830-1834 📚 Bộ câu hỏi'!$A$13:$A1000,MATCH($B518&amp;"|"&amp;$C518&amp;"|",'_bk 0830-1834 📚 Bộ câu hỏi'!$M$13:$M1000,0)),"Có")="Không","Không",IF(IFERROR(INDEX('_bk 0830-1834 📚 Bộ câu hỏi'!$A$13:$A1000,MATCH($B518&amp;"|"&amp;$C518&amp;"|"&amp;$D518,'_bk 0830-1834 📚 Bộ câu hỏi'!$M$13:$M1000,0)),"Có")="Không","Không","Có")))))</f>
        <v/>
      </c>
      <c r="M518" s="29" t="str">
        <f t="shared" si="1"/>
        <v/>
      </c>
    </row>
    <row r="519">
      <c r="A519" s="132"/>
      <c r="B519" s="29"/>
      <c r="C519" s="29"/>
      <c r="D519" s="29"/>
      <c r="E519" s="29"/>
      <c r="F519" s="29"/>
      <c r="G519" s="29"/>
      <c r="H519" s="29"/>
      <c r="I519" s="29"/>
      <c r="J519" s="132"/>
      <c r="K519" s="29"/>
      <c r="L519" s="41" t="str">
        <f t="array" ref="L519">IF($B519="","",IF($A519&lt;&gt;"Có","Không",IF($G519="","Có",IF(IFERROR(INDEX('_bk 0830-1834 📚 Bộ câu hỏi'!$A$13:$A1000,MATCH($B519&amp;"|"&amp;$C519&amp;"|",'_bk 0830-1834 📚 Bộ câu hỏi'!$M$13:$M1000,0)),"Có")="Không","Không",IF(IFERROR(INDEX('_bk 0830-1834 📚 Bộ câu hỏi'!$A$13:$A1000,MATCH($B519&amp;"|"&amp;$C519&amp;"|"&amp;$D519,'_bk 0830-1834 📚 Bộ câu hỏi'!$M$13:$M1000,0)),"Có")="Không","Không","Có")))))</f>
        <v/>
      </c>
      <c r="M519" s="29" t="str">
        <f t="shared" si="1"/>
        <v/>
      </c>
    </row>
    <row r="520">
      <c r="A520" s="132"/>
      <c r="B520" s="29"/>
      <c r="C520" s="29"/>
      <c r="D520" s="29"/>
      <c r="E520" s="29"/>
      <c r="F520" s="29"/>
      <c r="G520" s="29"/>
      <c r="H520" s="29"/>
      <c r="I520" s="29"/>
      <c r="J520" s="132"/>
      <c r="K520" s="29"/>
      <c r="L520" s="41" t="str">
        <f t="array" ref="L520">IF($B520="","",IF($A520&lt;&gt;"Có","Không",IF($G520="","Có",IF(IFERROR(INDEX('_bk 0830-1834 📚 Bộ câu hỏi'!$A$13:$A1000,MATCH($B520&amp;"|"&amp;$C520&amp;"|",'_bk 0830-1834 📚 Bộ câu hỏi'!$M$13:$M1000,0)),"Có")="Không","Không",IF(IFERROR(INDEX('_bk 0830-1834 📚 Bộ câu hỏi'!$A$13:$A1000,MATCH($B520&amp;"|"&amp;$C520&amp;"|"&amp;$D520,'_bk 0830-1834 📚 Bộ câu hỏi'!$M$13:$M1000,0)),"Có")="Không","Không","Có")))))</f>
        <v/>
      </c>
      <c r="M520" s="29" t="str">
        <f t="shared" si="1"/>
        <v/>
      </c>
    </row>
    <row r="521">
      <c r="A521" s="132"/>
      <c r="B521" s="29"/>
      <c r="C521" s="29"/>
      <c r="D521" s="29"/>
      <c r="E521" s="29"/>
      <c r="F521" s="29"/>
      <c r="G521" s="29"/>
      <c r="H521" s="29"/>
      <c r="I521" s="29"/>
      <c r="J521" s="132"/>
      <c r="K521" s="29"/>
      <c r="L521" s="41" t="str">
        <f t="array" ref="L521">IF($B521="","",IF($A521&lt;&gt;"Có","Không",IF($G521="","Có",IF(IFERROR(INDEX('_bk 0830-1834 📚 Bộ câu hỏi'!$A$13:$A1000,MATCH($B521&amp;"|"&amp;$C521&amp;"|",'_bk 0830-1834 📚 Bộ câu hỏi'!$M$13:$M1000,0)),"Có")="Không","Không",IF(IFERROR(INDEX('_bk 0830-1834 📚 Bộ câu hỏi'!$A$13:$A1000,MATCH($B521&amp;"|"&amp;$C521&amp;"|"&amp;$D521,'_bk 0830-1834 📚 Bộ câu hỏi'!$M$13:$M1000,0)),"Có")="Không","Không","Có")))))</f>
        <v/>
      </c>
      <c r="M521" s="29" t="str">
        <f t="shared" si="1"/>
        <v/>
      </c>
    </row>
    <row r="522">
      <c r="A522" s="132"/>
      <c r="B522" s="29"/>
      <c r="C522" s="29"/>
      <c r="D522" s="29"/>
      <c r="E522" s="29"/>
      <c r="F522" s="29"/>
      <c r="G522" s="29"/>
      <c r="H522" s="29"/>
      <c r="I522" s="29"/>
      <c r="J522" s="132"/>
      <c r="K522" s="29"/>
      <c r="L522" s="41" t="str">
        <f t="array" ref="L522">IF($B522="","",IF($A522&lt;&gt;"Có","Không",IF($G522="","Có",IF(IFERROR(INDEX('_bk 0830-1834 📚 Bộ câu hỏi'!$A$13:$A1000,MATCH($B522&amp;"|"&amp;$C522&amp;"|",'_bk 0830-1834 📚 Bộ câu hỏi'!$M$13:$M1000,0)),"Có")="Không","Không",IF(IFERROR(INDEX('_bk 0830-1834 📚 Bộ câu hỏi'!$A$13:$A1000,MATCH($B522&amp;"|"&amp;$C522&amp;"|"&amp;$D522,'_bk 0830-1834 📚 Bộ câu hỏi'!$M$13:$M1000,0)),"Có")="Không","Không","Có")))))</f>
        <v/>
      </c>
      <c r="M522" s="29" t="str">
        <f t="shared" si="1"/>
        <v/>
      </c>
    </row>
    <row r="523">
      <c r="A523" s="132"/>
      <c r="B523" s="29"/>
      <c r="C523" s="29"/>
      <c r="D523" s="29"/>
      <c r="E523" s="29"/>
      <c r="F523" s="29"/>
      <c r="G523" s="29"/>
      <c r="H523" s="29"/>
      <c r="I523" s="29"/>
      <c r="J523" s="132"/>
      <c r="K523" s="29"/>
      <c r="L523" s="41" t="str">
        <f t="array" ref="L523">IF($B523="","",IF($A523&lt;&gt;"Có","Không",IF($G523="","Có",IF(IFERROR(INDEX('_bk 0830-1834 📚 Bộ câu hỏi'!$A$13:$A1000,MATCH($B523&amp;"|"&amp;$C523&amp;"|",'_bk 0830-1834 📚 Bộ câu hỏi'!$M$13:$M1000,0)),"Có")="Không","Không",IF(IFERROR(INDEX('_bk 0830-1834 📚 Bộ câu hỏi'!$A$13:$A1000,MATCH($B523&amp;"|"&amp;$C523&amp;"|"&amp;$D523,'_bk 0830-1834 📚 Bộ câu hỏi'!$M$13:$M1000,0)),"Có")="Không","Không","Có")))))</f>
        <v/>
      </c>
      <c r="M523" s="29" t="str">
        <f t="shared" si="1"/>
        <v/>
      </c>
    </row>
    <row r="524">
      <c r="A524" s="132"/>
      <c r="B524" s="29"/>
      <c r="C524" s="29"/>
      <c r="D524" s="29"/>
      <c r="E524" s="29"/>
      <c r="F524" s="29"/>
      <c r="G524" s="29"/>
      <c r="H524" s="29"/>
      <c r="I524" s="29"/>
      <c r="J524" s="132"/>
      <c r="K524" s="29"/>
      <c r="L524" s="41" t="str">
        <f t="array" ref="L524">IF($B524="","",IF($A524&lt;&gt;"Có","Không",IF($G524="","Có",IF(IFERROR(INDEX('_bk 0830-1834 📚 Bộ câu hỏi'!$A$13:$A1000,MATCH($B524&amp;"|"&amp;$C524&amp;"|",'_bk 0830-1834 📚 Bộ câu hỏi'!$M$13:$M1000,0)),"Có")="Không","Không",IF(IFERROR(INDEX('_bk 0830-1834 📚 Bộ câu hỏi'!$A$13:$A1000,MATCH($B524&amp;"|"&amp;$C524&amp;"|"&amp;$D524,'_bk 0830-1834 📚 Bộ câu hỏi'!$M$13:$M1000,0)),"Có")="Không","Không","Có")))))</f>
        <v/>
      </c>
      <c r="M524" s="29" t="str">
        <f t="shared" si="1"/>
        <v/>
      </c>
    </row>
    <row r="525">
      <c r="A525" s="132"/>
      <c r="B525" s="29"/>
      <c r="C525" s="29"/>
      <c r="D525" s="29"/>
      <c r="E525" s="29"/>
      <c r="F525" s="29"/>
      <c r="G525" s="29"/>
      <c r="H525" s="29"/>
      <c r="I525" s="29"/>
      <c r="J525" s="132"/>
      <c r="K525" s="29"/>
      <c r="L525" s="41" t="str">
        <f t="array" ref="L525">IF($B525="","",IF($A525&lt;&gt;"Có","Không",IF($G525="","Có",IF(IFERROR(INDEX('_bk 0830-1834 📚 Bộ câu hỏi'!$A$13:$A1000,MATCH($B525&amp;"|"&amp;$C525&amp;"|",'_bk 0830-1834 📚 Bộ câu hỏi'!$M$13:$M1000,0)),"Có")="Không","Không",IF(IFERROR(INDEX('_bk 0830-1834 📚 Bộ câu hỏi'!$A$13:$A1000,MATCH($B525&amp;"|"&amp;$C525&amp;"|"&amp;$D525,'_bk 0830-1834 📚 Bộ câu hỏi'!$M$13:$M1000,0)),"Có")="Không","Không","Có")))))</f>
        <v/>
      </c>
      <c r="M525" s="29" t="str">
        <f t="shared" si="1"/>
        <v/>
      </c>
    </row>
    <row r="526">
      <c r="A526" s="132"/>
      <c r="B526" s="29"/>
      <c r="C526" s="29"/>
      <c r="D526" s="29"/>
      <c r="E526" s="29"/>
      <c r="F526" s="29"/>
      <c r="G526" s="29"/>
      <c r="H526" s="29"/>
      <c r="I526" s="29"/>
      <c r="J526" s="132"/>
      <c r="K526" s="29"/>
      <c r="L526" s="41" t="str">
        <f t="array" ref="L526">IF($B526="","",IF($A526&lt;&gt;"Có","Không",IF($G526="","Có",IF(IFERROR(INDEX('_bk 0830-1834 📚 Bộ câu hỏi'!$A$13:$A1000,MATCH($B526&amp;"|"&amp;$C526&amp;"|",'_bk 0830-1834 📚 Bộ câu hỏi'!$M$13:$M1000,0)),"Có")="Không","Không",IF(IFERROR(INDEX('_bk 0830-1834 📚 Bộ câu hỏi'!$A$13:$A1000,MATCH($B526&amp;"|"&amp;$C526&amp;"|"&amp;$D526,'_bk 0830-1834 📚 Bộ câu hỏi'!$M$13:$M1000,0)),"Có")="Không","Không","Có")))))</f>
        <v/>
      </c>
      <c r="M526" s="29" t="str">
        <f t="shared" si="1"/>
        <v/>
      </c>
    </row>
    <row r="527">
      <c r="A527" s="132"/>
      <c r="B527" s="29"/>
      <c r="C527" s="29"/>
      <c r="D527" s="29"/>
      <c r="E527" s="29"/>
      <c r="F527" s="29"/>
      <c r="G527" s="29"/>
      <c r="H527" s="29"/>
      <c r="I527" s="29"/>
      <c r="J527" s="132"/>
      <c r="K527" s="29"/>
      <c r="L527" s="41" t="str">
        <f t="array" ref="L527">IF($B527="","",IF($A527&lt;&gt;"Có","Không",IF($G527="","Có",IF(IFERROR(INDEX('_bk 0830-1834 📚 Bộ câu hỏi'!$A$13:$A1000,MATCH($B527&amp;"|"&amp;$C527&amp;"|",'_bk 0830-1834 📚 Bộ câu hỏi'!$M$13:$M1000,0)),"Có")="Không","Không",IF(IFERROR(INDEX('_bk 0830-1834 📚 Bộ câu hỏi'!$A$13:$A1000,MATCH($B527&amp;"|"&amp;$C527&amp;"|"&amp;$D527,'_bk 0830-1834 📚 Bộ câu hỏi'!$M$13:$M1000,0)),"Có")="Không","Không","Có")))))</f>
        <v/>
      </c>
      <c r="M527" s="29" t="str">
        <f t="shared" si="1"/>
        <v/>
      </c>
    </row>
    <row r="528">
      <c r="A528" s="132"/>
      <c r="B528" s="29"/>
      <c r="C528" s="29"/>
      <c r="D528" s="29"/>
      <c r="E528" s="29"/>
      <c r="F528" s="29"/>
      <c r="G528" s="29"/>
      <c r="H528" s="29"/>
      <c r="I528" s="29"/>
      <c r="J528" s="132"/>
      <c r="K528" s="29"/>
      <c r="L528" s="41" t="str">
        <f t="array" ref="L528">IF($B528="","",IF($A528&lt;&gt;"Có","Không",IF($G528="","Có",IF(IFERROR(INDEX('_bk 0830-1834 📚 Bộ câu hỏi'!$A$13:$A1000,MATCH($B528&amp;"|"&amp;$C528&amp;"|",'_bk 0830-1834 📚 Bộ câu hỏi'!$M$13:$M1000,0)),"Có")="Không","Không",IF(IFERROR(INDEX('_bk 0830-1834 📚 Bộ câu hỏi'!$A$13:$A1000,MATCH($B528&amp;"|"&amp;$C528&amp;"|"&amp;$D528,'_bk 0830-1834 📚 Bộ câu hỏi'!$M$13:$M1000,0)),"Có")="Không","Không","Có")))))</f>
        <v/>
      </c>
      <c r="M528" s="29" t="str">
        <f t="shared" si="1"/>
        <v/>
      </c>
    </row>
    <row r="529">
      <c r="A529" s="132"/>
      <c r="B529" s="29"/>
      <c r="C529" s="29"/>
      <c r="D529" s="29"/>
      <c r="E529" s="29"/>
      <c r="F529" s="29"/>
      <c r="G529" s="29"/>
      <c r="H529" s="29"/>
      <c r="I529" s="29"/>
      <c r="J529" s="132"/>
      <c r="K529" s="29"/>
      <c r="L529" s="41" t="str">
        <f t="array" ref="L529">IF($B529="","",IF($A529&lt;&gt;"Có","Không",IF($G529="","Có",IF(IFERROR(INDEX('_bk 0830-1834 📚 Bộ câu hỏi'!$A$13:$A1000,MATCH($B529&amp;"|"&amp;$C529&amp;"|",'_bk 0830-1834 📚 Bộ câu hỏi'!$M$13:$M1000,0)),"Có")="Không","Không",IF(IFERROR(INDEX('_bk 0830-1834 📚 Bộ câu hỏi'!$A$13:$A1000,MATCH($B529&amp;"|"&amp;$C529&amp;"|"&amp;$D529,'_bk 0830-1834 📚 Bộ câu hỏi'!$M$13:$M1000,0)),"Có")="Không","Không","Có")))))</f>
        <v/>
      </c>
      <c r="M529" s="29" t="str">
        <f t="shared" si="1"/>
        <v/>
      </c>
    </row>
    <row r="530">
      <c r="A530" s="132"/>
      <c r="B530" s="29"/>
      <c r="C530" s="29"/>
      <c r="D530" s="29"/>
      <c r="E530" s="29"/>
      <c r="F530" s="29"/>
      <c r="G530" s="29"/>
      <c r="H530" s="29"/>
      <c r="I530" s="29"/>
      <c r="J530" s="132"/>
      <c r="K530" s="29"/>
      <c r="L530" s="41" t="str">
        <f t="array" ref="L530">IF($B530="","",IF($A530&lt;&gt;"Có","Không",IF($G530="","Có",IF(IFERROR(INDEX('_bk 0830-1834 📚 Bộ câu hỏi'!$A$13:$A1000,MATCH($B530&amp;"|"&amp;$C530&amp;"|",'_bk 0830-1834 📚 Bộ câu hỏi'!$M$13:$M1000,0)),"Có")="Không","Không",IF(IFERROR(INDEX('_bk 0830-1834 📚 Bộ câu hỏi'!$A$13:$A1000,MATCH($B530&amp;"|"&amp;$C530&amp;"|"&amp;$D530,'_bk 0830-1834 📚 Bộ câu hỏi'!$M$13:$M1000,0)),"Có")="Không","Không","Có")))))</f>
        <v/>
      </c>
      <c r="M530" s="29" t="str">
        <f t="shared" si="1"/>
        <v/>
      </c>
    </row>
    <row r="531">
      <c r="A531" s="132"/>
      <c r="B531" s="29"/>
      <c r="C531" s="29"/>
      <c r="D531" s="29"/>
      <c r="E531" s="29"/>
      <c r="F531" s="29"/>
      <c r="G531" s="29"/>
      <c r="H531" s="29"/>
      <c r="I531" s="29"/>
      <c r="J531" s="132"/>
      <c r="K531" s="29"/>
      <c r="L531" s="41" t="str">
        <f t="array" ref="L531">IF($B531="","",IF($A531&lt;&gt;"Có","Không",IF($G531="","Có",IF(IFERROR(INDEX('_bk 0830-1834 📚 Bộ câu hỏi'!$A$13:$A1000,MATCH($B531&amp;"|"&amp;$C531&amp;"|",'_bk 0830-1834 📚 Bộ câu hỏi'!$M$13:$M1000,0)),"Có")="Không","Không",IF(IFERROR(INDEX('_bk 0830-1834 📚 Bộ câu hỏi'!$A$13:$A1000,MATCH($B531&amp;"|"&amp;$C531&amp;"|"&amp;$D531,'_bk 0830-1834 📚 Bộ câu hỏi'!$M$13:$M1000,0)),"Có")="Không","Không","Có")))))</f>
        <v/>
      </c>
      <c r="M531" s="29" t="str">
        <f t="shared" si="1"/>
        <v/>
      </c>
    </row>
    <row r="532">
      <c r="A532" s="132"/>
      <c r="B532" s="29"/>
      <c r="C532" s="29"/>
      <c r="D532" s="29"/>
      <c r="E532" s="29"/>
      <c r="F532" s="29"/>
      <c r="G532" s="29"/>
      <c r="H532" s="29"/>
      <c r="I532" s="29"/>
      <c r="J532" s="132"/>
      <c r="K532" s="29"/>
      <c r="L532" s="41" t="str">
        <f t="array" ref="L532">IF($B532="","",IF($A532&lt;&gt;"Có","Không",IF($G532="","Có",IF(IFERROR(INDEX('_bk 0830-1834 📚 Bộ câu hỏi'!$A$13:$A1000,MATCH($B532&amp;"|"&amp;$C532&amp;"|",'_bk 0830-1834 📚 Bộ câu hỏi'!$M$13:$M1000,0)),"Có")="Không","Không",IF(IFERROR(INDEX('_bk 0830-1834 📚 Bộ câu hỏi'!$A$13:$A1000,MATCH($B532&amp;"|"&amp;$C532&amp;"|"&amp;$D532,'_bk 0830-1834 📚 Bộ câu hỏi'!$M$13:$M1000,0)),"Có")="Không","Không","Có")))))</f>
        <v/>
      </c>
      <c r="M532" s="29" t="str">
        <f t="shared" si="1"/>
        <v/>
      </c>
    </row>
    <row r="533">
      <c r="A533" s="132"/>
      <c r="B533" s="29"/>
      <c r="C533" s="29"/>
      <c r="D533" s="29"/>
      <c r="E533" s="29"/>
      <c r="F533" s="29"/>
      <c r="G533" s="29"/>
      <c r="H533" s="29"/>
      <c r="I533" s="29"/>
      <c r="J533" s="132"/>
      <c r="K533" s="29"/>
      <c r="L533" s="41" t="str">
        <f t="array" ref="L533">IF($B533="","",IF($A533&lt;&gt;"Có","Không",IF($G533="","Có",IF(IFERROR(INDEX('_bk 0830-1834 📚 Bộ câu hỏi'!$A$13:$A1000,MATCH($B533&amp;"|"&amp;$C533&amp;"|",'_bk 0830-1834 📚 Bộ câu hỏi'!$M$13:$M1000,0)),"Có")="Không","Không",IF(IFERROR(INDEX('_bk 0830-1834 📚 Bộ câu hỏi'!$A$13:$A1000,MATCH($B533&amp;"|"&amp;$C533&amp;"|"&amp;$D533,'_bk 0830-1834 📚 Bộ câu hỏi'!$M$13:$M1000,0)),"Có")="Không","Không","Có")))))</f>
        <v/>
      </c>
      <c r="M533" s="29" t="str">
        <f t="shared" si="1"/>
        <v/>
      </c>
    </row>
    <row r="534">
      <c r="A534" s="132"/>
      <c r="B534" s="29"/>
      <c r="C534" s="29"/>
      <c r="D534" s="29"/>
      <c r="E534" s="29"/>
      <c r="F534" s="29"/>
      <c r="G534" s="29"/>
      <c r="H534" s="29"/>
      <c r="I534" s="29"/>
      <c r="J534" s="132"/>
      <c r="K534" s="29"/>
      <c r="L534" s="41" t="str">
        <f t="array" ref="L534">IF($B534="","",IF($A534&lt;&gt;"Có","Không",IF($G534="","Có",IF(IFERROR(INDEX('_bk 0830-1834 📚 Bộ câu hỏi'!$A$13:$A1000,MATCH($B534&amp;"|"&amp;$C534&amp;"|",'_bk 0830-1834 📚 Bộ câu hỏi'!$M$13:$M1000,0)),"Có")="Không","Không",IF(IFERROR(INDEX('_bk 0830-1834 📚 Bộ câu hỏi'!$A$13:$A1000,MATCH($B534&amp;"|"&amp;$C534&amp;"|"&amp;$D534,'_bk 0830-1834 📚 Bộ câu hỏi'!$M$13:$M1000,0)),"Có")="Không","Không","Có")))))</f>
        <v/>
      </c>
      <c r="M534" s="29" t="str">
        <f t="shared" si="1"/>
        <v/>
      </c>
    </row>
    <row r="535">
      <c r="A535" s="132"/>
      <c r="B535" s="29"/>
      <c r="C535" s="29"/>
      <c r="D535" s="29"/>
      <c r="E535" s="29"/>
      <c r="F535" s="29"/>
      <c r="G535" s="29"/>
      <c r="H535" s="29"/>
      <c r="I535" s="29"/>
      <c r="J535" s="132"/>
      <c r="K535" s="29"/>
      <c r="L535" s="41" t="str">
        <f t="array" ref="L535">IF($B535="","",IF($A535&lt;&gt;"Có","Không",IF($G535="","Có",IF(IFERROR(INDEX('_bk 0830-1834 📚 Bộ câu hỏi'!$A$13:$A1000,MATCH($B535&amp;"|"&amp;$C535&amp;"|",'_bk 0830-1834 📚 Bộ câu hỏi'!$M$13:$M1000,0)),"Có")="Không","Không",IF(IFERROR(INDEX('_bk 0830-1834 📚 Bộ câu hỏi'!$A$13:$A1000,MATCH($B535&amp;"|"&amp;$C535&amp;"|"&amp;$D535,'_bk 0830-1834 📚 Bộ câu hỏi'!$M$13:$M1000,0)),"Có")="Không","Không","Có")))))</f>
        <v/>
      </c>
      <c r="M535" s="29" t="str">
        <f t="shared" si="1"/>
        <v/>
      </c>
    </row>
    <row r="536">
      <c r="A536" s="132"/>
      <c r="B536" s="29"/>
      <c r="C536" s="29"/>
      <c r="D536" s="29"/>
      <c r="E536" s="29"/>
      <c r="F536" s="29"/>
      <c r="G536" s="29"/>
      <c r="H536" s="29"/>
      <c r="I536" s="29"/>
      <c r="J536" s="132"/>
      <c r="K536" s="29"/>
      <c r="L536" s="41" t="str">
        <f t="array" ref="L536">IF($B536="","",IF($A536&lt;&gt;"Có","Không",IF($G536="","Có",IF(IFERROR(INDEX('_bk 0830-1834 📚 Bộ câu hỏi'!$A$13:$A1000,MATCH($B536&amp;"|"&amp;$C536&amp;"|",'_bk 0830-1834 📚 Bộ câu hỏi'!$M$13:$M1000,0)),"Có")="Không","Không",IF(IFERROR(INDEX('_bk 0830-1834 📚 Bộ câu hỏi'!$A$13:$A1000,MATCH($B536&amp;"|"&amp;$C536&amp;"|"&amp;$D536,'_bk 0830-1834 📚 Bộ câu hỏi'!$M$13:$M1000,0)),"Có")="Không","Không","Có")))))</f>
        <v/>
      </c>
      <c r="M536" s="29" t="str">
        <f t="shared" si="1"/>
        <v/>
      </c>
    </row>
    <row r="537">
      <c r="A537" s="132"/>
      <c r="B537" s="29"/>
      <c r="C537" s="29"/>
      <c r="D537" s="29"/>
      <c r="E537" s="29"/>
      <c r="F537" s="29"/>
      <c r="G537" s="29"/>
      <c r="H537" s="29"/>
      <c r="I537" s="29"/>
      <c r="J537" s="132"/>
      <c r="K537" s="29"/>
      <c r="L537" s="41" t="str">
        <f t="array" ref="L537">IF($B537="","",IF($A537&lt;&gt;"Có","Không",IF($G537="","Có",IF(IFERROR(INDEX('_bk 0830-1834 📚 Bộ câu hỏi'!$A$13:$A1000,MATCH($B537&amp;"|"&amp;$C537&amp;"|",'_bk 0830-1834 📚 Bộ câu hỏi'!$M$13:$M1000,0)),"Có")="Không","Không",IF(IFERROR(INDEX('_bk 0830-1834 📚 Bộ câu hỏi'!$A$13:$A1000,MATCH($B537&amp;"|"&amp;$C537&amp;"|"&amp;$D537,'_bk 0830-1834 📚 Bộ câu hỏi'!$M$13:$M1000,0)),"Có")="Không","Không","Có")))))</f>
        <v/>
      </c>
      <c r="M537" s="29" t="str">
        <f t="shared" si="1"/>
        <v/>
      </c>
    </row>
    <row r="538">
      <c r="A538" s="132"/>
      <c r="B538" s="29"/>
      <c r="C538" s="29"/>
      <c r="D538" s="29"/>
      <c r="E538" s="29"/>
      <c r="F538" s="29"/>
      <c r="G538" s="29"/>
      <c r="H538" s="29"/>
      <c r="I538" s="29"/>
      <c r="J538" s="132"/>
      <c r="K538" s="29"/>
      <c r="L538" s="41" t="str">
        <f t="array" ref="L538">IF($B538="","",IF($A538&lt;&gt;"Có","Không",IF($G538="","Có",IF(IFERROR(INDEX('_bk 0830-1834 📚 Bộ câu hỏi'!$A$13:$A1000,MATCH($B538&amp;"|"&amp;$C538&amp;"|",'_bk 0830-1834 📚 Bộ câu hỏi'!$M$13:$M1000,0)),"Có")="Không","Không",IF(IFERROR(INDEX('_bk 0830-1834 📚 Bộ câu hỏi'!$A$13:$A1000,MATCH($B538&amp;"|"&amp;$C538&amp;"|"&amp;$D538,'_bk 0830-1834 📚 Bộ câu hỏi'!$M$13:$M1000,0)),"Có")="Không","Không","Có")))))</f>
        <v/>
      </c>
      <c r="M538" s="29" t="str">
        <f t="shared" si="1"/>
        <v/>
      </c>
    </row>
    <row r="539">
      <c r="A539" s="132"/>
      <c r="B539" s="29"/>
      <c r="C539" s="29"/>
      <c r="D539" s="29"/>
      <c r="E539" s="29"/>
      <c r="F539" s="29"/>
      <c r="G539" s="29"/>
      <c r="H539" s="29"/>
      <c r="I539" s="29"/>
      <c r="J539" s="132"/>
      <c r="K539" s="29"/>
      <c r="L539" s="41" t="str">
        <f t="array" ref="L539">IF($B539="","",IF($A539&lt;&gt;"Có","Không",IF($G539="","Có",IF(IFERROR(INDEX('_bk 0830-1834 📚 Bộ câu hỏi'!$A$13:$A1000,MATCH($B539&amp;"|"&amp;$C539&amp;"|",'_bk 0830-1834 📚 Bộ câu hỏi'!$M$13:$M1000,0)),"Có")="Không","Không",IF(IFERROR(INDEX('_bk 0830-1834 📚 Bộ câu hỏi'!$A$13:$A1000,MATCH($B539&amp;"|"&amp;$C539&amp;"|"&amp;$D539,'_bk 0830-1834 📚 Bộ câu hỏi'!$M$13:$M1000,0)),"Có")="Không","Không","Có")))))</f>
        <v/>
      </c>
      <c r="M539" s="29" t="str">
        <f t="shared" si="1"/>
        <v/>
      </c>
    </row>
    <row r="540">
      <c r="A540" s="132"/>
      <c r="B540" s="29"/>
      <c r="C540" s="29"/>
      <c r="D540" s="29"/>
      <c r="E540" s="29"/>
      <c r="F540" s="29"/>
      <c r="G540" s="29"/>
      <c r="H540" s="29"/>
      <c r="I540" s="29"/>
      <c r="J540" s="132"/>
      <c r="K540" s="29"/>
      <c r="L540" s="41" t="str">
        <f t="array" ref="L540">IF($B540="","",IF($A540&lt;&gt;"Có","Không",IF($G540="","Có",IF(IFERROR(INDEX('_bk 0830-1834 📚 Bộ câu hỏi'!$A$13:$A1000,MATCH($B540&amp;"|"&amp;$C540&amp;"|",'_bk 0830-1834 📚 Bộ câu hỏi'!$M$13:$M1000,0)),"Có")="Không","Không",IF(IFERROR(INDEX('_bk 0830-1834 📚 Bộ câu hỏi'!$A$13:$A1000,MATCH($B540&amp;"|"&amp;$C540&amp;"|"&amp;$D540,'_bk 0830-1834 📚 Bộ câu hỏi'!$M$13:$M1000,0)),"Có")="Không","Không","Có")))))</f>
        <v/>
      </c>
      <c r="M540" s="29" t="str">
        <f t="shared" si="1"/>
        <v/>
      </c>
    </row>
    <row r="541">
      <c r="A541" s="132"/>
      <c r="B541" s="29"/>
      <c r="C541" s="29"/>
      <c r="D541" s="29"/>
      <c r="E541" s="29"/>
      <c r="F541" s="29"/>
      <c r="G541" s="29"/>
      <c r="H541" s="29"/>
      <c r="I541" s="29"/>
      <c r="J541" s="132"/>
      <c r="K541" s="29"/>
      <c r="L541" s="41" t="str">
        <f t="array" ref="L541">IF($B541="","",IF($A541&lt;&gt;"Có","Không",IF($G541="","Có",IF(IFERROR(INDEX('_bk 0830-1834 📚 Bộ câu hỏi'!$A$13:$A1000,MATCH($B541&amp;"|"&amp;$C541&amp;"|",'_bk 0830-1834 📚 Bộ câu hỏi'!$M$13:$M1000,0)),"Có")="Không","Không",IF(IFERROR(INDEX('_bk 0830-1834 📚 Bộ câu hỏi'!$A$13:$A1000,MATCH($B541&amp;"|"&amp;$C541&amp;"|"&amp;$D541,'_bk 0830-1834 📚 Bộ câu hỏi'!$M$13:$M1000,0)),"Có")="Không","Không","Có")))))</f>
        <v/>
      </c>
      <c r="M541" s="29" t="str">
        <f t="shared" si="1"/>
        <v/>
      </c>
    </row>
    <row r="542">
      <c r="A542" s="132"/>
      <c r="B542" s="29"/>
      <c r="C542" s="29"/>
      <c r="D542" s="29"/>
      <c r="E542" s="29"/>
      <c r="F542" s="29"/>
      <c r="G542" s="29"/>
      <c r="H542" s="29"/>
      <c r="I542" s="29"/>
      <c r="J542" s="132"/>
      <c r="K542" s="29"/>
      <c r="L542" s="41" t="str">
        <f t="array" ref="L542">IF($B542="","",IF($A542&lt;&gt;"Có","Không",IF($G542="","Có",IF(IFERROR(INDEX('_bk 0830-1834 📚 Bộ câu hỏi'!$A$13:$A1000,MATCH($B542&amp;"|"&amp;$C542&amp;"|",'_bk 0830-1834 📚 Bộ câu hỏi'!$M$13:$M1000,0)),"Có")="Không","Không",IF(IFERROR(INDEX('_bk 0830-1834 📚 Bộ câu hỏi'!$A$13:$A1000,MATCH($B542&amp;"|"&amp;$C542&amp;"|"&amp;$D542,'_bk 0830-1834 📚 Bộ câu hỏi'!$M$13:$M1000,0)),"Có")="Không","Không","Có")))))</f>
        <v/>
      </c>
      <c r="M542" s="29" t="str">
        <f t="shared" si="1"/>
        <v/>
      </c>
    </row>
    <row r="543">
      <c r="A543" s="132"/>
      <c r="B543" s="29"/>
      <c r="C543" s="29"/>
      <c r="D543" s="29"/>
      <c r="E543" s="29"/>
      <c r="F543" s="29"/>
      <c r="G543" s="29"/>
      <c r="H543" s="29"/>
      <c r="I543" s="29"/>
      <c r="J543" s="132"/>
      <c r="K543" s="29"/>
      <c r="L543" s="41" t="str">
        <f t="array" ref="L543">IF($B543="","",IF($A543&lt;&gt;"Có","Không",IF($G543="","Có",IF(IFERROR(INDEX('_bk 0830-1834 📚 Bộ câu hỏi'!$A$13:$A1000,MATCH($B543&amp;"|"&amp;$C543&amp;"|",'_bk 0830-1834 📚 Bộ câu hỏi'!$M$13:$M1000,0)),"Có")="Không","Không",IF(IFERROR(INDEX('_bk 0830-1834 📚 Bộ câu hỏi'!$A$13:$A1000,MATCH($B543&amp;"|"&amp;$C543&amp;"|"&amp;$D543,'_bk 0830-1834 📚 Bộ câu hỏi'!$M$13:$M1000,0)),"Có")="Không","Không","Có")))))</f>
        <v/>
      </c>
      <c r="M543" s="29" t="str">
        <f t="shared" si="1"/>
        <v/>
      </c>
    </row>
    <row r="544">
      <c r="A544" s="132"/>
      <c r="B544" s="29"/>
      <c r="C544" s="29"/>
      <c r="D544" s="29"/>
      <c r="E544" s="29"/>
      <c r="F544" s="29"/>
      <c r="G544" s="29"/>
      <c r="H544" s="29"/>
      <c r="I544" s="29"/>
      <c r="J544" s="132"/>
      <c r="K544" s="29"/>
      <c r="L544" s="41" t="str">
        <f t="array" ref="L544">IF($B544="","",IF($A544&lt;&gt;"Có","Không",IF($G544="","Có",IF(IFERROR(INDEX('_bk 0830-1834 📚 Bộ câu hỏi'!$A$13:$A1000,MATCH($B544&amp;"|"&amp;$C544&amp;"|",'_bk 0830-1834 📚 Bộ câu hỏi'!$M$13:$M1000,0)),"Có")="Không","Không",IF(IFERROR(INDEX('_bk 0830-1834 📚 Bộ câu hỏi'!$A$13:$A1000,MATCH($B544&amp;"|"&amp;$C544&amp;"|"&amp;$D544,'_bk 0830-1834 📚 Bộ câu hỏi'!$M$13:$M1000,0)),"Có")="Không","Không","Có")))))</f>
        <v/>
      </c>
      <c r="M544" s="29" t="str">
        <f t="shared" si="1"/>
        <v/>
      </c>
    </row>
    <row r="545">
      <c r="A545" s="132"/>
      <c r="B545" s="29"/>
      <c r="C545" s="29"/>
      <c r="D545" s="29"/>
      <c r="E545" s="29"/>
      <c r="F545" s="29"/>
      <c r="G545" s="29"/>
      <c r="H545" s="29"/>
      <c r="I545" s="29"/>
      <c r="J545" s="132"/>
      <c r="K545" s="29"/>
      <c r="L545" s="41" t="str">
        <f t="array" ref="L545">IF($B545="","",IF($A545&lt;&gt;"Có","Không",IF($G545="","Có",IF(IFERROR(INDEX('_bk 0830-1834 📚 Bộ câu hỏi'!$A$13:$A1000,MATCH($B545&amp;"|"&amp;$C545&amp;"|",'_bk 0830-1834 📚 Bộ câu hỏi'!$M$13:$M1000,0)),"Có")="Không","Không",IF(IFERROR(INDEX('_bk 0830-1834 📚 Bộ câu hỏi'!$A$13:$A1000,MATCH($B545&amp;"|"&amp;$C545&amp;"|"&amp;$D545,'_bk 0830-1834 📚 Bộ câu hỏi'!$M$13:$M1000,0)),"Có")="Không","Không","Có")))))</f>
        <v/>
      </c>
      <c r="M545" s="29" t="str">
        <f t="shared" si="1"/>
        <v/>
      </c>
    </row>
    <row r="546">
      <c r="A546" s="132"/>
      <c r="B546" s="29"/>
      <c r="C546" s="29"/>
      <c r="D546" s="29"/>
      <c r="E546" s="29"/>
      <c r="F546" s="29"/>
      <c r="G546" s="29"/>
      <c r="H546" s="29"/>
      <c r="I546" s="29"/>
      <c r="J546" s="132"/>
      <c r="K546" s="29"/>
      <c r="L546" s="41" t="str">
        <f t="array" ref="L546">IF($B546="","",IF($A546&lt;&gt;"Có","Không",IF($G546="","Có",IF(IFERROR(INDEX('_bk 0830-1834 📚 Bộ câu hỏi'!$A$13:$A1000,MATCH($B546&amp;"|"&amp;$C546&amp;"|",'_bk 0830-1834 📚 Bộ câu hỏi'!$M$13:$M1000,0)),"Có")="Không","Không",IF(IFERROR(INDEX('_bk 0830-1834 📚 Bộ câu hỏi'!$A$13:$A1000,MATCH($B546&amp;"|"&amp;$C546&amp;"|"&amp;$D546,'_bk 0830-1834 📚 Bộ câu hỏi'!$M$13:$M1000,0)),"Có")="Không","Không","Có")))))</f>
        <v/>
      </c>
      <c r="M546" s="29" t="str">
        <f t="shared" si="1"/>
        <v/>
      </c>
    </row>
    <row r="547">
      <c r="A547" s="132"/>
      <c r="B547" s="29"/>
      <c r="C547" s="29"/>
      <c r="D547" s="29"/>
      <c r="E547" s="29"/>
      <c r="F547" s="29"/>
      <c r="G547" s="29"/>
      <c r="H547" s="29"/>
      <c r="I547" s="29"/>
      <c r="J547" s="132"/>
      <c r="K547" s="29"/>
      <c r="L547" s="41" t="str">
        <f t="array" ref="L547">IF($B547="","",IF($A547&lt;&gt;"Có","Không",IF($G547="","Có",IF(IFERROR(INDEX('_bk 0830-1834 📚 Bộ câu hỏi'!$A$13:$A1000,MATCH($B547&amp;"|"&amp;$C547&amp;"|",'_bk 0830-1834 📚 Bộ câu hỏi'!$M$13:$M1000,0)),"Có")="Không","Không",IF(IFERROR(INDEX('_bk 0830-1834 📚 Bộ câu hỏi'!$A$13:$A1000,MATCH($B547&amp;"|"&amp;$C547&amp;"|"&amp;$D547,'_bk 0830-1834 📚 Bộ câu hỏi'!$M$13:$M1000,0)),"Có")="Không","Không","Có")))))</f>
        <v/>
      </c>
      <c r="M547" s="29" t="str">
        <f t="shared" si="1"/>
        <v/>
      </c>
    </row>
    <row r="548">
      <c r="A548" s="132"/>
      <c r="B548" s="29"/>
      <c r="C548" s="29"/>
      <c r="D548" s="29"/>
      <c r="E548" s="29"/>
      <c r="F548" s="29"/>
      <c r="G548" s="29"/>
      <c r="H548" s="29"/>
      <c r="I548" s="29"/>
      <c r="J548" s="132"/>
      <c r="K548" s="29"/>
      <c r="L548" s="41" t="str">
        <f t="array" ref="L548">IF($B548="","",IF($A548&lt;&gt;"Có","Không",IF($G548="","Có",IF(IFERROR(INDEX('_bk 0830-1834 📚 Bộ câu hỏi'!$A$13:$A1000,MATCH($B548&amp;"|"&amp;$C548&amp;"|",'_bk 0830-1834 📚 Bộ câu hỏi'!$M$13:$M1000,0)),"Có")="Không","Không",IF(IFERROR(INDEX('_bk 0830-1834 📚 Bộ câu hỏi'!$A$13:$A1000,MATCH($B548&amp;"|"&amp;$C548&amp;"|"&amp;$D548,'_bk 0830-1834 📚 Bộ câu hỏi'!$M$13:$M1000,0)),"Có")="Không","Không","Có")))))</f>
        <v/>
      </c>
      <c r="M548" s="29" t="str">
        <f t="shared" si="1"/>
        <v/>
      </c>
    </row>
    <row r="549">
      <c r="A549" s="132"/>
      <c r="B549" s="29"/>
      <c r="C549" s="29"/>
      <c r="D549" s="29"/>
      <c r="E549" s="29"/>
      <c r="F549" s="29"/>
      <c r="G549" s="29"/>
      <c r="H549" s="29"/>
      <c r="I549" s="29"/>
      <c r="J549" s="132"/>
      <c r="K549" s="29"/>
      <c r="L549" s="41" t="str">
        <f t="array" ref="L549">IF($B549="","",IF($A549&lt;&gt;"Có","Không",IF($G549="","Có",IF(IFERROR(INDEX('_bk 0830-1834 📚 Bộ câu hỏi'!$A$13:$A1000,MATCH($B549&amp;"|"&amp;$C549&amp;"|",'_bk 0830-1834 📚 Bộ câu hỏi'!$M$13:$M1000,0)),"Có")="Không","Không",IF(IFERROR(INDEX('_bk 0830-1834 📚 Bộ câu hỏi'!$A$13:$A1000,MATCH($B549&amp;"|"&amp;$C549&amp;"|"&amp;$D549,'_bk 0830-1834 📚 Bộ câu hỏi'!$M$13:$M1000,0)),"Có")="Không","Không","Có")))))</f>
        <v/>
      </c>
      <c r="M549" s="29" t="str">
        <f t="shared" si="1"/>
        <v/>
      </c>
    </row>
    <row r="550">
      <c r="A550" s="132"/>
      <c r="B550" s="29"/>
      <c r="C550" s="29"/>
      <c r="D550" s="29"/>
      <c r="E550" s="29"/>
      <c r="F550" s="29"/>
      <c r="G550" s="29"/>
      <c r="H550" s="29"/>
      <c r="I550" s="29"/>
      <c r="J550" s="132"/>
      <c r="K550" s="29"/>
      <c r="L550" s="41" t="str">
        <f t="array" ref="L550">IF($B550="","",IF($A550&lt;&gt;"Có","Không",IF($G550="","Có",IF(IFERROR(INDEX('_bk 0830-1834 📚 Bộ câu hỏi'!$A$13:$A1000,MATCH($B550&amp;"|"&amp;$C550&amp;"|",'_bk 0830-1834 📚 Bộ câu hỏi'!$M$13:$M1000,0)),"Có")="Không","Không",IF(IFERROR(INDEX('_bk 0830-1834 📚 Bộ câu hỏi'!$A$13:$A1000,MATCH($B550&amp;"|"&amp;$C550&amp;"|"&amp;$D550,'_bk 0830-1834 📚 Bộ câu hỏi'!$M$13:$M1000,0)),"Có")="Không","Không","Có")))))</f>
        <v/>
      </c>
      <c r="M550" s="29" t="str">
        <f t="shared" si="1"/>
        <v/>
      </c>
    </row>
    <row r="551">
      <c r="A551" s="132"/>
      <c r="B551" s="29"/>
      <c r="C551" s="29"/>
      <c r="D551" s="29"/>
      <c r="E551" s="29"/>
      <c r="F551" s="29"/>
      <c r="G551" s="29"/>
      <c r="H551" s="29"/>
      <c r="I551" s="29"/>
      <c r="J551" s="132"/>
      <c r="K551" s="29"/>
      <c r="L551" s="41" t="str">
        <f t="array" ref="L551">IF($B551="","",IF($A551&lt;&gt;"Có","Không",IF($G551="","Có",IF(IFERROR(INDEX('_bk 0830-1834 📚 Bộ câu hỏi'!$A$13:$A1000,MATCH($B551&amp;"|"&amp;$C551&amp;"|",'_bk 0830-1834 📚 Bộ câu hỏi'!$M$13:$M1000,0)),"Có")="Không","Không",IF(IFERROR(INDEX('_bk 0830-1834 📚 Bộ câu hỏi'!$A$13:$A1000,MATCH($B551&amp;"|"&amp;$C551&amp;"|"&amp;$D551,'_bk 0830-1834 📚 Bộ câu hỏi'!$M$13:$M1000,0)),"Có")="Không","Không","Có")))))</f>
        <v/>
      </c>
      <c r="M551" s="29" t="str">
        <f t="shared" si="1"/>
        <v/>
      </c>
    </row>
    <row r="552">
      <c r="A552" s="132"/>
      <c r="B552" s="29"/>
      <c r="C552" s="29"/>
      <c r="D552" s="29"/>
      <c r="E552" s="29"/>
      <c r="F552" s="29"/>
      <c r="G552" s="29"/>
      <c r="H552" s="29"/>
      <c r="I552" s="29"/>
      <c r="J552" s="132"/>
      <c r="K552" s="29"/>
      <c r="L552" s="41" t="str">
        <f t="array" ref="L552">IF($B552="","",IF($A552&lt;&gt;"Có","Không",IF($G552="","Có",IF(IFERROR(INDEX('_bk 0830-1834 📚 Bộ câu hỏi'!$A$13:$A1000,MATCH($B552&amp;"|"&amp;$C552&amp;"|",'_bk 0830-1834 📚 Bộ câu hỏi'!$M$13:$M1000,0)),"Có")="Không","Không",IF(IFERROR(INDEX('_bk 0830-1834 📚 Bộ câu hỏi'!$A$13:$A1000,MATCH($B552&amp;"|"&amp;$C552&amp;"|"&amp;$D552,'_bk 0830-1834 📚 Bộ câu hỏi'!$M$13:$M1000,0)),"Có")="Không","Không","Có")))))</f>
        <v/>
      </c>
      <c r="M552" s="29" t="str">
        <f t="shared" si="1"/>
        <v/>
      </c>
    </row>
    <row r="553">
      <c r="A553" s="132"/>
      <c r="B553" s="29"/>
      <c r="C553" s="29"/>
      <c r="D553" s="29"/>
      <c r="E553" s="29"/>
      <c r="F553" s="29"/>
      <c r="G553" s="29"/>
      <c r="H553" s="29"/>
      <c r="I553" s="29"/>
      <c r="J553" s="132"/>
      <c r="K553" s="29"/>
      <c r="L553" s="41" t="str">
        <f t="array" ref="L553">IF($B553="","",IF($A553&lt;&gt;"Có","Không",IF($G553="","Có",IF(IFERROR(INDEX('_bk 0830-1834 📚 Bộ câu hỏi'!$A$13:$A1000,MATCH($B553&amp;"|"&amp;$C553&amp;"|",'_bk 0830-1834 📚 Bộ câu hỏi'!$M$13:$M1000,0)),"Có")="Không","Không",IF(IFERROR(INDEX('_bk 0830-1834 📚 Bộ câu hỏi'!$A$13:$A1000,MATCH($B553&amp;"|"&amp;$C553&amp;"|"&amp;$D553,'_bk 0830-1834 📚 Bộ câu hỏi'!$M$13:$M1000,0)),"Có")="Không","Không","Có")))))</f>
        <v/>
      </c>
      <c r="M553" s="29" t="str">
        <f t="shared" si="1"/>
        <v/>
      </c>
    </row>
    <row r="554">
      <c r="A554" s="132"/>
      <c r="B554" s="29"/>
      <c r="C554" s="29"/>
      <c r="D554" s="29"/>
      <c r="E554" s="29"/>
      <c r="F554" s="29"/>
      <c r="G554" s="29"/>
      <c r="H554" s="29"/>
      <c r="I554" s="29"/>
      <c r="J554" s="132"/>
      <c r="K554" s="29"/>
      <c r="L554" s="41" t="str">
        <f t="array" ref="L554">IF($B554="","",IF($A554&lt;&gt;"Có","Không",IF($G554="","Có",IF(IFERROR(INDEX('_bk 0830-1834 📚 Bộ câu hỏi'!$A$13:$A1000,MATCH($B554&amp;"|"&amp;$C554&amp;"|",'_bk 0830-1834 📚 Bộ câu hỏi'!$M$13:$M1000,0)),"Có")="Không","Không",IF(IFERROR(INDEX('_bk 0830-1834 📚 Bộ câu hỏi'!$A$13:$A1000,MATCH($B554&amp;"|"&amp;$C554&amp;"|"&amp;$D554,'_bk 0830-1834 📚 Bộ câu hỏi'!$M$13:$M1000,0)),"Có")="Không","Không","Có")))))</f>
        <v/>
      </c>
      <c r="M554" s="29" t="str">
        <f t="shared" si="1"/>
        <v/>
      </c>
    </row>
    <row r="555">
      <c r="A555" s="132"/>
      <c r="B555" s="29"/>
      <c r="C555" s="29"/>
      <c r="D555" s="29"/>
      <c r="E555" s="29"/>
      <c r="F555" s="29"/>
      <c r="G555" s="29"/>
      <c r="H555" s="29"/>
      <c r="I555" s="29"/>
      <c r="J555" s="132"/>
      <c r="K555" s="29"/>
      <c r="L555" s="41" t="str">
        <f t="array" ref="L555">IF($B555="","",IF($A555&lt;&gt;"Có","Không",IF($G555="","Có",IF(IFERROR(INDEX('_bk 0830-1834 📚 Bộ câu hỏi'!$A$13:$A1000,MATCH($B555&amp;"|"&amp;$C555&amp;"|",'_bk 0830-1834 📚 Bộ câu hỏi'!$M$13:$M1000,0)),"Có")="Không","Không",IF(IFERROR(INDEX('_bk 0830-1834 📚 Bộ câu hỏi'!$A$13:$A1000,MATCH($B555&amp;"|"&amp;$C555&amp;"|"&amp;$D555,'_bk 0830-1834 📚 Bộ câu hỏi'!$M$13:$M1000,0)),"Có")="Không","Không","Có")))))</f>
        <v/>
      </c>
      <c r="M555" s="29" t="str">
        <f t="shared" si="1"/>
        <v/>
      </c>
    </row>
    <row r="556">
      <c r="A556" s="132"/>
      <c r="B556" s="29"/>
      <c r="C556" s="29"/>
      <c r="D556" s="29"/>
      <c r="E556" s="29"/>
      <c r="F556" s="29"/>
      <c r="G556" s="29"/>
      <c r="H556" s="29"/>
      <c r="I556" s="29"/>
      <c r="J556" s="132"/>
      <c r="K556" s="29"/>
      <c r="L556" s="41" t="str">
        <f t="array" ref="L556">IF($B556="","",IF($A556&lt;&gt;"Có","Không",IF($G556="","Có",IF(IFERROR(INDEX('_bk 0830-1834 📚 Bộ câu hỏi'!$A$13:$A1000,MATCH($B556&amp;"|"&amp;$C556&amp;"|",'_bk 0830-1834 📚 Bộ câu hỏi'!$M$13:$M1000,0)),"Có")="Không","Không",IF(IFERROR(INDEX('_bk 0830-1834 📚 Bộ câu hỏi'!$A$13:$A1000,MATCH($B556&amp;"|"&amp;$C556&amp;"|"&amp;$D556,'_bk 0830-1834 📚 Bộ câu hỏi'!$M$13:$M1000,0)),"Có")="Không","Không","Có")))))</f>
        <v/>
      </c>
      <c r="M556" s="29" t="str">
        <f t="shared" si="1"/>
        <v/>
      </c>
    </row>
    <row r="557">
      <c r="A557" s="132"/>
      <c r="B557" s="29"/>
      <c r="C557" s="29"/>
      <c r="D557" s="29"/>
      <c r="E557" s="29"/>
      <c r="F557" s="29"/>
      <c r="G557" s="29"/>
      <c r="H557" s="29"/>
      <c r="I557" s="29"/>
      <c r="J557" s="132"/>
      <c r="K557" s="29"/>
      <c r="L557" s="41" t="str">
        <f t="array" ref="L557">IF($B557="","",IF($A557&lt;&gt;"Có","Không",IF($G557="","Có",IF(IFERROR(INDEX('_bk 0830-1834 📚 Bộ câu hỏi'!$A$13:$A1000,MATCH($B557&amp;"|"&amp;$C557&amp;"|",'_bk 0830-1834 📚 Bộ câu hỏi'!$M$13:$M1000,0)),"Có")="Không","Không",IF(IFERROR(INDEX('_bk 0830-1834 📚 Bộ câu hỏi'!$A$13:$A1000,MATCH($B557&amp;"|"&amp;$C557&amp;"|"&amp;$D557,'_bk 0830-1834 📚 Bộ câu hỏi'!$M$13:$M1000,0)),"Có")="Không","Không","Có")))))</f>
        <v/>
      </c>
      <c r="M557" s="29" t="str">
        <f t="shared" si="1"/>
        <v/>
      </c>
    </row>
    <row r="558">
      <c r="A558" s="132"/>
      <c r="B558" s="29"/>
      <c r="C558" s="29"/>
      <c r="D558" s="29"/>
      <c r="E558" s="29"/>
      <c r="F558" s="29"/>
      <c r="G558" s="29"/>
      <c r="H558" s="29"/>
      <c r="I558" s="29"/>
      <c r="J558" s="132"/>
      <c r="K558" s="29"/>
      <c r="L558" s="41" t="str">
        <f t="array" ref="L558">IF($B558="","",IF($A558&lt;&gt;"Có","Không",IF($G558="","Có",IF(IFERROR(INDEX('_bk 0830-1834 📚 Bộ câu hỏi'!$A$13:$A1000,MATCH($B558&amp;"|"&amp;$C558&amp;"|",'_bk 0830-1834 📚 Bộ câu hỏi'!$M$13:$M1000,0)),"Có")="Không","Không",IF(IFERROR(INDEX('_bk 0830-1834 📚 Bộ câu hỏi'!$A$13:$A1000,MATCH($B558&amp;"|"&amp;$C558&amp;"|"&amp;$D558,'_bk 0830-1834 📚 Bộ câu hỏi'!$M$13:$M1000,0)),"Có")="Không","Không","Có")))))</f>
        <v/>
      </c>
      <c r="M558" s="29" t="str">
        <f t="shared" si="1"/>
        <v/>
      </c>
    </row>
    <row r="559">
      <c r="A559" s="132"/>
      <c r="B559" s="29"/>
      <c r="C559" s="29"/>
      <c r="D559" s="29"/>
      <c r="E559" s="29"/>
      <c r="F559" s="29"/>
      <c r="G559" s="29"/>
      <c r="H559" s="29"/>
      <c r="I559" s="29"/>
      <c r="J559" s="132"/>
      <c r="K559" s="29"/>
      <c r="L559" s="41" t="str">
        <f t="array" ref="L559">IF($B559="","",IF($A559&lt;&gt;"Có","Không",IF($G559="","Có",IF(IFERROR(INDEX('_bk 0830-1834 📚 Bộ câu hỏi'!$A$13:$A1000,MATCH($B559&amp;"|"&amp;$C559&amp;"|",'_bk 0830-1834 📚 Bộ câu hỏi'!$M$13:$M1000,0)),"Có")="Không","Không",IF(IFERROR(INDEX('_bk 0830-1834 📚 Bộ câu hỏi'!$A$13:$A1000,MATCH($B559&amp;"|"&amp;$C559&amp;"|"&amp;$D559,'_bk 0830-1834 📚 Bộ câu hỏi'!$M$13:$M1000,0)),"Có")="Không","Không","Có")))))</f>
        <v/>
      </c>
      <c r="M559" s="29" t="str">
        <f t="shared" si="1"/>
        <v/>
      </c>
    </row>
    <row r="560">
      <c r="A560" s="132"/>
      <c r="B560" s="29"/>
      <c r="C560" s="29"/>
      <c r="D560" s="29"/>
      <c r="E560" s="29"/>
      <c r="F560" s="29"/>
      <c r="G560" s="29"/>
      <c r="H560" s="29"/>
      <c r="I560" s="29"/>
      <c r="J560" s="132"/>
      <c r="K560" s="29"/>
      <c r="L560" s="41" t="str">
        <f t="array" ref="L560">IF($B560="","",IF($A560&lt;&gt;"Có","Không",IF($G560="","Có",IF(IFERROR(INDEX('_bk 0830-1834 📚 Bộ câu hỏi'!$A$13:$A1000,MATCH($B560&amp;"|"&amp;$C560&amp;"|",'_bk 0830-1834 📚 Bộ câu hỏi'!$M$13:$M1000,0)),"Có")="Không","Không",IF(IFERROR(INDEX('_bk 0830-1834 📚 Bộ câu hỏi'!$A$13:$A1000,MATCH($B560&amp;"|"&amp;$C560&amp;"|"&amp;$D560,'_bk 0830-1834 📚 Bộ câu hỏi'!$M$13:$M1000,0)),"Có")="Không","Không","Có")))))</f>
        <v/>
      </c>
      <c r="M560" s="29" t="str">
        <f t="shared" si="1"/>
        <v/>
      </c>
    </row>
    <row r="561">
      <c r="A561" s="132"/>
      <c r="B561" s="29"/>
      <c r="C561" s="29"/>
      <c r="D561" s="29"/>
      <c r="E561" s="29"/>
      <c r="F561" s="29"/>
      <c r="G561" s="29"/>
      <c r="H561" s="29"/>
      <c r="I561" s="29"/>
      <c r="J561" s="132"/>
      <c r="K561" s="29"/>
      <c r="L561" s="41" t="str">
        <f t="array" ref="L561">IF($B561="","",IF($A561&lt;&gt;"Có","Không",IF($G561="","Có",IF(IFERROR(INDEX('_bk 0830-1834 📚 Bộ câu hỏi'!$A$13:$A1000,MATCH($B561&amp;"|"&amp;$C561&amp;"|",'_bk 0830-1834 📚 Bộ câu hỏi'!$M$13:$M1000,0)),"Có")="Không","Không",IF(IFERROR(INDEX('_bk 0830-1834 📚 Bộ câu hỏi'!$A$13:$A1000,MATCH($B561&amp;"|"&amp;$C561&amp;"|"&amp;$D561,'_bk 0830-1834 📚 Bộ câu hỏi'!$M$13:$M1000,0)),"Có")="Không","Không","Có")))))</f>
        <v/>
      </c>
      <c r="M561" s="29" t="str">
        <f t="shared" si="1"/>
        <v/>
      </c>
    </row>
    <row r="562">
      <c r="A562" s="132"/>
      <c r="B562" s="29"/>
      <c r="C562" s="29"/>
      <c r="D562" s="29"/>
      <c r="E562" s="29"/>
      <c r="F562" s="29"/>
      <c r="G562" s="29"/>
      <c r="H562" s="29"/>
      <c r="I562" s="29"/>
      <c r="J562" s="132"/>
      <c r="K562" s="29"/>
      <c r="L562" s="41" t="str">
        <f t="array" ref="L562">IF($B562="","",IF($A562&lt;&gt;"Có","Không",IF($G562="","Có",IF(IFERROR(INDEX('_bk 0830-1834 📚 Bộ câu hỏi'!$A$13:$A1000,MATCH($B562&amp;"|"&amp;$C562&amp;"|",'_bk 0830-1834 📚 Bộ câu hỏi'!$M$13:$M1000,0)),"Có")="Không","Không",IF(IFERROR(INDEX('_bk 0830-1834 📚 Bộ câu hỏi'!$A$13:$A1000,MATCH($B562&amp;"|"&amp;$C562&amp;"|"&amp;$D562,'_bk 0830-1834 📚 Bộ câu hỏi'!$M$13:$M1000,0)),"Có")="Không","Không","Có")))))</f>
        <v/>
      </c>
      <c r="M562" s="29" t="str">
        <f t="shared" si="1"/>
        <v/>
      </c>
    </row>
    <row r="563">
      <c r="A563" s="132"/>
      <c r="B563" s="29"/>
      <c r="C563" s="29"/>
      <c r="D563" s="29"/>
      <c r="E563" s="29"/>
      <c r="F563" s="29"/>
      <c r="G563" s="29"/>
      <c r="H563" s="29"/>
      <c r="I563" s="29"/>
      <c r="J563" s="132"/>
      <c r="K563" s="29"/>
      <c r="L563" s="41" t="str">
        <f t="array" ref="L563">IF($B563="","",IF($A563&lt;&gt;"Có","Không",IF($G563="","Có",IF(IFERROR(INDEX('_bk 0830-1834 📚 Bộ câu hỏi'!$A$13:$A1000,MATCH($B563&amp;"|"&amp;$C563&amp;"|",'_bk 0830-1834 📚 Bộ câu hỏi'!$M$13:$M1000,0)),"Có")="Không","Không",IF(IFERROR(INDEX('_bk 0830-1834 📚 Bộ câu hỏi'!$A$13:$A1000,MATCH($B563&amp;"|"&amp;$C563&amp;"|"&amp;$D563,'_bk 0830-1834 📚 Bộ câu hỏi'!$M$13:$M1000,0)),"Có")="Không","Không","Có")))))</f>
        <v/>
      </c>
      <c r="M563" s="29" t="str">
        <f t="shared" si="1"/>
        <v/>
      </c>
    </row>
    <row r="564">
      <c r="A564" s="132"/>
      <c r="B564" s="29"/>
      <c r="C564" s="29"/>
      <c r="D564" s="29"/>
      <c r="E564" s="29"/>
      <c r="F564" s="29"/>
      <c r="G564" s="29"/>
      <c r="H564" s="29"/>
      <c r="I564" s="29"/>
      <c r="J564" s="132"/>
      <c r="K564" s="29"/>
      <c r="L564" s="41" t="str">
        <f t="array" ref="L564">IF($B564="","",IF($A564&lt;&gt;"Có","Không",IF($G564="","Có",IF(IFERROR(INDEX('_bk 0830-1834 📚 Bộ câu hỏi'!$A$13:$A1000,MATCH($B564&amp;"|"&amp;$C564&amp;"|",'_bk 0830-1834 📚 Bộ câu hỏi'!$M$13:$M1000,0)),"Có")="Không","Không",IF(IFERROR(INDEX('_bk 0830-1834 📚 Bộ câu hỏi'!$A$13:$A1000,MATCH($B564&amp;"|"&amp;$C564&amp;"|"&amp;$D564,'_bk 0830-1834 📚 Bộ câu hỏi'!$M$13:$M1000,0)),"Có")="Không","Không","Có")))))</f>
        <v/>
      </c>
      <c r="M564" s="29" t="str">
        <f t="shared" si="1"/>
        <v/>
      </c>
    </row>
    <row r="565">
      <c r="A565" s="132"/>
      <c r="B565" s="29"/>
      <c r="C565" s="29"/>
      <c r="D565" s="29"/>
      <c r="E565" s="29"/>
      <c r="F565" s="29"/>
      <c r="G565" s="29"/>
      <c r="H565" s="29"/>
      <c r="I565" s="29"/>
      <c r="J565" s="132"/>
      <c r="K565" s="29"/>
      <c r="L565" s="41" t="str">
        <f t="array" ref="L565">IF($B565="","",IF($A565&lt;&gt;"Có","Không",IF($G565="","Có",IF(IFERROR(INDEX('_bk 0830-1834 📚 Bộ câu hỏi'!$A$13:$A1000,MATCH($B565&amp;"|"&amp;$C565&amp;"|",'_bk 0830-1834 📚 Bộ câu hỏi'!$M$13:$M1000,0)),"Có")="Không","Không",IF(IFERROR(INDEX('_bk 0830-1834 📚 Bộ câu hỏi'!$A$13:$A1000,MATCH($B565&amp;"|"&amp;$C565&amp;"|"&amp;$D565,'_bk 0830-1834 📚 Bộ câu hỏi'!$M$13:$M1000,0)),"Có")="Không","Không","Có")))))</f>
        <v/>
      </c>
      <c r="M565" s="29" t="str">
        <f t="shared" si="1"/>
        <v/>
      </c>
    </row>
    <row r="566">
      <c r="A566" s="132"/>
      <c r="B566" s="29"/>
      <c r="C566" s="29"/>
      <c r="D566" s="29"/>
      <c r="E566" s="29"/>
      <c r="F566" s="29"/>
      <c r="G566" s="29"/>
      <c r="H566" s="29"/>
      <c r="I566" s="29"/>
      <c r="J566" s="132"/>
      <c r="K566" s="29"/>
      <c r="L566" s="41" t="str">
        <f t="array" ref="L566">IF($B566="","",IF($A566&lt;&gt;"Có","Không",IF($G566="","Có",IF(IFERROR(INDEX('_bk 0830-1834 📚 Bộ câu hỏi'!$A$13:$A1000,MATCH($B566&amp;"|"&amp;$C566&amp;"|",'_bk 0830-1834 📚 Bộ câu hỏi'!$M$13:$M1000,0)),"Có")="Không","Không",IF(IFERROR(INDEX('_bk 0830-1834 📚 Bộ câu hỏi'!$A$13:$A1000,MATCH($B566&amp;"|"&amp;$C566&amp;"|"&amp;$D566,'_bk 0830-1834 📚 Bộ câu hỏi'!$M$13:$M1000,0)),"Có")="Không","Không","Có")))))</f>
        <v/>
      </c>
      <c r="M566" s="29" t="str">
        <f t="shared" si="1"/>
        <v/>
      </c>
    </row>
    <row r="567">
      <c r="A567" s="132"/>
      <c r="B567" s="29"/>
      <c r="C567" s="29"/>
      <c r="D567" s="29"/>
      <c r="E567" s="29"/>
      <c r="F567" s="29"/>
      <c r="G567" s="29"/>
      <c r="H567" s="29"/>
      <c r="I567" s="29"/>
      <c r="J567" s="132"/>
      <c r="K567" s="29"/>
      <c r="L567" s="41" t="str">
        <f t="array" ref="L567">IF($B567="","",IF($A567&lt;&gt;"Có","Không",IF($G567="","Có",IF(IFERROR(INDEX('_bk 0830-1834 📚 Bộ câu hỏi'!$A$13:$A1000,MATCH($B567&amp;"|"&amp;$C567&amp;"|",'_bk 0830-1834 📚 Bộ câu hỏi'!$M$13:$M1000,0)),"Có")="Không","Không",IF(IFERROR(INDEX('_bk 0830-1834 📚 Bộ câu hỏi'!$A$13:$A1000,MATCH($B567&amp;"|"&amp;$C567&amp;"|"&amp;$D567,'_bk 0830-1834 📚 Bộ câu hỏi'!$M$13:$M1000,0)),"Có")="Không","Không","Có")))))</f>
        <v/>
      </c>
      <c r="M567" s="29" t="str">
        <f t="shared" si="1"/>
        <v/>
      </c>
    </row>
    <row r="568">
      <c r="A568" s="132"/>
      <c r="B568" s="29"/>
      <c r="C568" s="29"/>
      <c r="D568" s="29"/>
      <c r="E568" s="29"/>
      <c r="F568" s="29"/>
      <c r="G568" s="29"/>
      <c r="H568" s="29"/>
      <c r="I568" s="29"/>
      <c r="J568" s="132"/>
      <c r="K568" s="29"/>
      <c r="L568" s="41" t="str">
        <f t="array" ref="L568">IF($B568="","",IF($A568&lt;&gt;"Có","Không",IF($G568="","Có",IF(IFERROR(INDEX('_bk 0830-1834 📚 Bộ câu hỏi'!$A$13:$A1000,MATCH($B568&amp;"|"&amp;$C568&amp;"|",'_bk 0830-1834 📚 Bộ câu hỏi'!$M$13:$M1000,0)),"Có")="Không","Không",IF(IFERROR(INDEX('_bk 0830-1834 📚 Bộ câu hỏi'!$A$13:$A1000,MATCH($B568&amp;"|"&amp;$C568&amp;"|"&amp;$D568,'_bk 0830-1834 📚 Bộ câu hỏi'!$M$13:$M1000,0)),"Có")="Không","Không","Có")))))</f>
        <v/>
      </c>
      <c r="M568" s="29" t="str">
        <f t="shared" si="1"/>
        <v/>
      </c>
    </row>
    <row r="569">
      <c r="A569" s="132"/>
      <c r="B569" s="29"/>
      <c r="C569" s="29"/>
      <c r="D569" s="29"/>
      <c r="E569" s="29"/>
      <c r="F569" s="29"/>
      <c r="G569" s="29"/>
      <c r="H569" s="29"/>
      <c r="I569" s="29"/>
      <c r="J569" s="132"/>
      <c r="K569" s="29"/>
      <c r="L569" s="41" t="str">
        <f t="array" ref="L569">IF($B569="","",IF($A569&lt;&gt;"Có","Không",IF($G569="","Có",IF(IFERROR(INDEX('_bk 0830-1834 📚 Bộ câu hỏi'!$A$13:$A1000,MATCH($B569&amp;"|"&amp;$C569&amp;"|",'_bk 0830-1834 📚 Bộ câu hỏi'!$M$13:$M1000,0)),"Có")="Không","Không",IF(IFERROR(INDEX('_bk 0830-1834 📚 Bộ câu hỏi'!$A$13:$A1000,MATCH($B569&amp;"|"&amp;$C569&amp;"|"&amp;$D569,'_bk 0830-1834 📚 Bộ câu hỏi'!$M$13:$M1000,0)),"Có")="Không","Không","Có")))))</f>
        <v/>
      </c>
      <c r="M569" s="29" t="str">
        <f t="shared" si="1"/>
        <v/>
      </c>
    </row>
    <row r="570">
      <c r="A570" s="132"/>
      <c r="B570" s="29"/>
      <c r="C570" s="29"/>
      <c r="D570" s="29"/>
      <c r="E570" s="29"/>
      <c r="F570" s="29"/>
      <c r="G570" s="29"/>
      <c r="H570" s="29"/>
      <c r="I570" s="29"/>
      <c r="J570" s="132"/>
      <c r="K570" s="29"/>
      <c r="L570" s="41" t="str">
        <f t="array" ref="L570">IF($B570="","",IF($A570&lt;&gt;"Có","Không",IF($G570="","Có",IF(IFERROR(INDEX('_bk 0830-1834 📚 Bộ câu hỏi'!$A$13:$A1000,MATCH($B570&amp;"|"&amp;$C570&amp;"|",'_bk 0830-1834 📚 Bộ câu hỏi'!$M$13:$M1000,0)),"Có")="Không","Không",IF(IFERROR(INDEX('_bk 0830-1834 📚 Bộ câu hỏi'!$A$13:$A1000,MATCH($B570&amp;"|"&amp;$C570&amp;"|"&amp;$D570,'_bk 0830-1834 📚 Bộ câu hỏi'!$M$13:$M1000,0)),"Có")="Không","Không","Có")))))</f>
        <v/>
      </c>
      <c r="M570" s="29" t="str">
        <f t="shared" si="1"/>
        <v/>
      </c>
    </row>
    <row r="571">
      <c r="A571" s="132"/>
      <c r="B571" s="29"/>
      <c r="C571" s="29"/>
      <c r="D571" s="29"/>
      <c r="E571" s="29"/>
      <c r="F571" s="29"/>
      <c r="G571" s="29"/>
      <c r="H571" s="29"/>
      <c r="I571" s="29"/>
      <c r="J571" s="132"/>
      <c r="K571" s="29"/>
      <c r="L571" s="41" t="str">
        <f t="array" ref="L571">IF($B571="","",IF($A571&lt;&gt;"Có","Không",IF($G571="","Có",IF(IFERROR(INDEX('_bk 0830-1834 📚 Bộ câu hỏi'!$A$13:$A1000,MATCH($B571&amp;"|"&amp;$C571&amp;"|",'_bk 0830-1834 📚 Bộ câu hỏi'!$M$13:$M1000,0)),"Có")="Không","Không",IF(IFERROR(INDEX('_bk 0830-1834 📚 Bộ câu hỏi'!$A$13:$A1000,MATCH($B571&amp;"|"&amp;$C571&amp;"|"&amp;$D571,'_bk 0830-1834 📚 Bộ câu hỏi'!$M$13:$M1000,0)),"Có")="Không","Không","Có")))))</f>
        <v/>
      </c>
      <c r="M571" s="29" t="str">
        <f t="shared" si="1"/>
        <v/>
      </c>
    </row>
    <row r="572">
      <c r="A572" s="132"/>
      <c r="B572" s="29"/>
      <c r="C572" s="29"/>
      <c r="D572" s="29"/>
      <c r="E572" s="29"/>
      <c r="F572" s="29"/>
      <c r="G572" s="29"/>
      <c r="H572" s="29"/>
      <c r="I572" s="29"/>
      <c r="J572" s="132"/>
      <c r="K572" s="29"/>
      <c r="L572" s="41" t="str">
        <f t="array" ref="L572">IF($B572="","",IF($A572&lt;&gt;"Có","Không",IF($G572="","Có",IF(IFERROR(INDEX('_bk 0830-1834 📚 Bộ câu hỏi'!$A$13:$A1000,MATCH($B572&amp;"|"&amp;$C572&amp;"|",'_bk 0830-1834 📚 Bộ câu hỏi'!$M$13:$M1000,0)),"Có")="Không","Không",IF(IFERROR(INDEX('_bk 0830-1834 📚 Bộ câu hỏi'!$A$13:$A1000,MATCH($B572&amp;"|"&amp;$C572&amp;"|"&amp;$D572,'_bk 0830-1834 📚 Bộ câu hỏi'!$M$13:$M1000,0)),"Có")="Không","Không","Có")))))</f>
        <v/>
      </c>
      <c r="M572" s="29" t="str">
        <f t="shared" si="1"/>
        <v/>
      </c>
    </row>
    <row r="573">
      <c r="A573" s="132"/>
      <c r="B573" s="29"/>
      <c r="C573" s="29"/>
      <c r="D573" s="29"/>
      <c r="E573" s="29"/>
      <c r="F573" s="29"/>
      <c r="G573" s="29"/>
      <c r="H573" s="29"/>
      <c r="I573" s="29"/>
      <c r="J573" s="132"/>
      <c r="K573" s="29"/>
      <c r="L573" s="41" t="str">
        <f t="array" ref="L573">IF($B573="","",IF($A573&lt;&gt;"Có","Không",IF($G573="","Có",IF(IFERROR(INDEX('_bk 0830-1834 📚 Bộ câu hỏi'!$A$13:$A1000,MATCH($B573&amp;"|"&amp;$C573&amp;"|",'_bk 0830-1834 📚 Bộ câu hỏi'!$M$13:$M1000,0)),"Có")="Không","Không",IF(IFERROR(INDEX('_bk 0830-1834 📚 Bộ câu hỏi'!$A$13:$A1000,MATCH($B573&amp;"|"&amp;$C573&amp;"|"&amp;$D573,'_bk 0830-1834 📚 Bộ câu hỏi'!$M$13:$M1000,0)),"Có")="Không","Không","Có")))))</f>
        <v/>
      </c>
      <c r="M573" s="29" t="str">
        <f t="shared" si="1"/>
        <v/>
      </c>
    </row>
    <row r="574">
      <c r="A574" s="132"/>
      <c r="B574" s="29"/>
      <c r="C574" s="29"/>
      <c r="D574" s="29"/>
      <c r="E574" s="29"/>
      <c r="F574" s="29"/>
      <c r="G574" s="29"/>
      <c r="H574" s="29"/>
      <c r="I574" s="29"/>
      <c r="J574" s="132"/>
      <c r="K574" s="29"/>
      <c r="L574" s="41" t="str">
        <f t="array" ref="L574">IF($B574="","",IF($A574&lt;&gt;"Có","Không",IF($G574="","Có",IF(IFERROR(INDEX('_bk 0830-1834 📚 Bộ câu hỏi'!$A$13:$A1000,MATCH($B574&amp;"|"&amp;$C574&amp;"|",'_bk 0830-1834 📚 Bộ câu hỏi'!$M$13:$M1000,0)),"Có")="Không","Không",IF(IFERROR(INDEX('_bk 0830-1834 📚 Bộ câu hỏi'!$A$13:$A1000,MATCH($B574&amp;"|"&amp;$C574&amp;"|"&amp;$D574,'_bk 0830-1834 📚 Bộ câu hỏi'!$M$13:$M1000,0)),"Có")="Không","Không","Có")))))</f>
        <v/>
      </c>
      <c r="M574" s="29" t="str">
        <f t="shared" si="1"/>
        <v/>
      </c>
    </row>
    <row r="575">
      <c r="A575" s="132"/>
      <c r="B575" s="29"/>
      <c r="C575" s="29"/>
      <c r="D575" s="29"/>
      <c r="E575" s="29"/>
      <c r="F575" s="29"/>
      <c r="G575" s="29"/>
      <c r="H575" s="29"/>
      <c r="I575" s="29"/>
      <c r="J575" s="132"/>
      <c r="K575" s="29"/>
      <c r="L575" s="41" t="str">
        <f t="array" ref="L575">IF($B575="","",IF($A575&lt;&gt;"Có","Không",IF($G575="","Có",IF(IFERROR(INDEX('_bk 0830-1834 📚 Bộ câu hỏi'!$A$13:$A1000,MATCH($B575&amp;"|"&amp;$C575&amp;"|",'_bk 0830-1834 📚 Bộ câu hỏi'!$M$13:$M1000,0)),"Có")="Không","Không",IF(IFERROR(INDEX('_bk 0830-1834 📚 Bộ câu hỏi'!$A$13:$A1000,MATCH($B575&amp;"|"&amp;$C575&amp;"|"&amp;$D575,'_bk 0830-1834 📚 Bộ câu hỏi'!$M$13:$M1000,0)),"Có")="Không","Không","Có")))))</f>
        <v/>
      </c>
      <c r="M575" s="29" t="str">
        <f t="shared" si="1"/>
        <v/>
      </c>
    </row>
    <row r="576">
      <c r="A576" s="132"/>
      <c r="B576" s="29"/>
      <c r="C576" s="29"/>
      <c r="D576" s="29"/>
      <c r="E576" s="29"/>
      <c r="F576" s="29"/>
      <c r="G576" s="29"/>
      <c r="H576" s="29"/>
      <c r="I576" s="29"/>
      <c r="J576" s="132"/>
      <c r="K576" s="29"/>
      <c r="L576" s="41" t="str">
        <f t="array" ref="L576">IF($B576="","",IF($A576&lt;&gt;"Có","Không",IF($G576="","Có",IF(IFERROR(INDEX('_bk 0830-1834 📚 Bộ câu hỏi'!$A$13:$A1000,MATCH($B576&amp;"|"&amp;$C576&amp;"|",'_bk 0830-1834 📚 Bộ câu hỏi'!$M$13:$M1000,0)),"Có")="Không","Không",IF(IFERROR(INDEX('_bk 0830-1834 📚 Bộ câu hỏi'!$A$13:$A1000,MATCH($B576&amp;"|"&amp;$C576&amp;"|"&amp;$D576,'_bk 0830-1834 📚 Bộ câu hỏi'!$M$13:$M1000,0)),"Có")="Không","Không","Có")))))</f>
        <v/>
      </c>
      <c r="M576" s="29" t="str">
        <f t="shared" si="1"/>
        <v/>
      </c>
    </row>
    <row r="577">
      <c r="A577" s="132"/>
      <c r="B577" s="29"/>
      <c r="C577" s="29"/>
      <c r="D577" s="29"/>
      <c r="E577" s="29"/>
      <c r="F577" s="29"/>
      <c r="G577" s="29"/>
      <c r="H577" s="29"/>
      <c r="I577" s="29"/>
      <c r="J577" s="132"/>
      <c r="K577" s="29"/>
      <c r="L577" s="41" t="str">
        <f t="array" ref="L577">IF($B577="","",IF($A577&lt;&gt;"Có","Không",IF($G577="","Có",IF(IFERROR(INDEX('_bk 0830-1834 📚 Bộ câu hỏi'!$A$13:$A1000,MATCH($B577&amp;"|"&amp;$C577&amp;"|",'_bk 0830-1834 📚 Bộ câu hỏi'!$M$13:$M1000,0)),"Có")="Không","Không",IF(IFERROR(INDEX('_bk 0830-1834 📚 Bộ câu hỏi'!$A$13:$A1000,MATCH($B577&amp;"|"&amp;$C577&amp;"|"&amp;$D577,'_bk 0830-1834 📚 Bộ câu hỏi'!$M$13:$M1000,0)),"Có")="Không","Không","Có")))))</f>
        <v/>
      </c>
      <c r="M577" s="29" t="str">
        <f t="shared" si="1"/>
        <v/>
      </c>
    </row>
    <row r="578">
      <c r="A578" s="132"/>
      <c r="B578" s="29"/>
      <c r="C578" s="29"/>
      <c r="D578" s="29"/>
      <c r="E578" s="29"/>
      <c r="F578" s="29"/>
      <c r="G578" s="29"/>
      <c r="H578" s="29"/>
      <c r="I578" s="29"/>
      <c r="J578" s="132"/>
      <c r="K578" s="29"/>
      <c r="L578" s="41" t="str">
        <f t="array" ref="L578">IF($B578="","",IF($A578&lt;&gt;"Có","Không",IF($G578="","Có",IF(IFERROR(INDEX('_bk 0830-1834 📚 Bộ câu hỏi'!$A$13:$A1000,MATCH($B578&amp;"|"&amp;$C578&amp;"|",'_bk 0830-1834 📚 Bộ câu hỏi'!$M$13:$M1000,0)),"Có")="Không","Không",IF(IFERROR(INDEX('_bk 0830-1834 📚 Bộ câu hỏi'!$A$13:$A1000,MATCH($B578&amp;"|"&amp;$C578&amp;"|"&amp;$D578,'_bk 0830-1834 📚 Bộ câu hỏi'!$M$13:$M1000,0)),"Có")="Không","Không","Có")))))</f>
        <v/>
      </c>
      <c r="M578" s="29" t="str">
        <f t="shared" si="1"/>
        <v/>
      </c>
    </row>
    <row r="579">
      <c r="A579" s="132"/>
      <c r="B579" s="29"/>
      <c r="C579" s="29"/>
      <c r="D579" s="29"/>
      <c r="E579" s="29"/>
      <c r="F579" s="29"/>
      <c r="G579" s="29"/>
      <c r="H579" s="29"/>
      <c r="I579" s="29"/>
      <c r="J579" s="132"/>
      <c r="K579" s="29"/>
      <c r="L579" s="41" t="str">
        <f t="array" ref="L579">IF($B579="","",IF($A579&lt;&gt;"Có","Không",IF($G579="","Có",IF(IFERROR(INDEX('_bk 0830-1834 📚 Bộ câu hỏi'!$A$13:$A1000,MATCH($B579&amp;"|"&amp;$C579&amp;"|",'_bk 0830-1834 📚 Bộ câu hỏi'!$M$13:$M1000,0)),"Có")="Không","Không",IF(IFERROR(INDEX('_bk 0830-1834 📚 Bộ câu hỏi'!$A$13:$A1000,MATCH($B579&amp;"|"&amp;$C579&amp;"|"&amp;$D579,'_bk 0830-1834 📚 Bộ câu hỏi'!$M$13:$M1000,0)),"Có")="Không","Không","Có")))))</f>
        <v/>
      </c>
      <c r="M579" s="29" t="str">
        <f t="shared" si="1"/>
        <v/>
      </c>
    </row>
    <row r="580">
      <c r="A580" s="132"/>
      <c r="B580" s="29"/>
      <c r="C580" s="29"/>
      <c r="D580" s="29"/>
      <c r="E580" s="29"/>
      <c r="F580" s="29"/>
      <c r="G580" s="29"/>
      <c r="H580" s="29"/>
      <c r="I580" s="29"/>
      <c r="J580" s="132"/>
      <c r="K580" s="29"/>
      <c r="L580" s="41" t="str">
        <f t="array" ref="L580">IF($B580="","",IF($A580&lt;&gt;"Có","Không",IF($G580="","Có",IF(IFERROR(INDEX('_bk 0830-1834 📚 Bộ câu hỏi'!$A$13:$A1000,MATCH($B580&amp;"|"&amp;$C580&amp;"|",'_bk 0830-1834 📚 Bộ câu hỏi'!$M$13:$M1000,0)),"Có")="Không","Không",IF(IFERROR(INDEX('_bk 0830-1834 📚 Bộ câu hỏi'!$A$13:$A1000,MATCH($B580&amp;"|"&amp;$C580&amp;"|"&amp;$D580,'_bk 0830-1834 📚 Bộ câu hỏi'!$M$13:$M1000,0)),"Có")="Không","Không","Có")))))</f>
        <v/>
      </c>
      <c r="M580" s="29" t="str">
        <f t="shared" si="1"/>
        <v/>
      </c>
    </row>
    <row r="581">
      <c r="A581" s="132"/>
      <c r="B581" s="29"/>
      <c r="C581" s="29"/>
      <c r="D581" s="29"/>
      <c r="E581" s="29"/>
      <c r="F581" s="29"/>
      <c r="G581" s="29"/>
      <c r="H581" s="29"/>
      <c r="I581" s="29"/>
      <c r="J581" s="132"/>
      <c r="K581" s="29"/>
      <c r="L581" s="41" t="str">
        <f t="array" ref="L581">IF($B581="","",IF($A581&lt;&gt;"Có","Không",IF($G581="","Có",IF(IFERROR(INDEX('_bk 0830-1834 📚 Bộ câu hỏi'!$A$13:$A1000,MATCH($B581&amp;"|"&amp;$C581&amp;"|",'_bk 0830-1834 📚 Bộ câu hỏi'!$M$13:$M1000,0)),"Có")="Không","Không",IF(IFERROR(INDEX('_bk 0830-1834 📚 Bộ câu hỏi'!$A$13:$A1000,MATCH($B581&amp;"|"&amp;$C581&amp;"|"&amp;$D581,'_bk 0830-1834 📚 Bộ câu hỏi'!$M$13:$M1000,0)),"Có")="Không","Không","Có")))))</f>
        <v/>
      </c>
      <c r="M581" s="29" t="str">
        <f t="shared" si="1"/>
        <v/>
      </c>
    </row>
    <row r="582">
      <c r="A582" s="132"/>
      <c r="B582" s="29"/>
      <c r="C582" s="29"/>
      <c r="D582" s="29"/>
      <c r="E582" s="29"/>
      <c r="F582" s="29"/>
      <c r="G582" s="29"/>
      <c r="H582" s="29"/>
      <c r="I582" s="29"/>
      <c r="J582" s="132"/>
      <c r="K582" s="29"/>
      <c r="L582" s="41" t="str">
        <f t="array" ref="L582">IF($B582="","",IF($A582&lt;&gt;"Có","Không",IF($G582="","Có",IF(IFERROR(INDEX('_bk 0830-1834 📚 Bộ câu hỏi'!$A$13:$A1000,MATCH($B582&amp;"|"&amp;$C582&amp;"|",'_bk 0830-1834 📚 Bộ câu hỏi'!$M$13:$M1000,0)),"Có")="Không","Không",IF(IFERROR(INDEX('_bk 0830-1834 📚 Bộ câu hỏi'!$A$13:$A1000,MATCH($B582&amp;"|"&amp;$C582&amp;"|"&amp;$D582,'_bk 0830-1834 📚 Bộ câu hỏi'!$M$13:$M1000,0)),"Có")="Không","Không","Có")))))</f>
        <v/>
      </c>
      <c r="M582" s="29" t="str">
        <f t="shared" si="1"/>
        <v/>
      </c>
    </row>
    <row r="583">
      <c r="A583" s="132"/>
      <c r="B583" s="29"/>
      <c r="C583" s="29"/>
      <c r="D583" s="29"/>
      <c r="E583" s="29"/>
      <c r="F583" s="29"/>
      <c r="G583" s="29"/>
      <c r="H583" s="29"/>
      <c r="I583" s="29"/>
      <c r="J583" s="132"/>
      <c r="K583" s="29"/>
      <c r="L583" s="41" t="str">
        <f t="array" ref="L583">IF($B583="","",IF($A583&lt;&gt;"Có","Không",IF($G583="","Có",IF(IFERROR(INDEX('_bk 0830-1834 📚 Bộ câu hỏi'!$A$13:$A1000,MATCH($B583&amp;"|"&amp;$C583&amp;"|",'_bk 0830-1834 📚 Bộ câu hỏi'!$M$13:$M1000,0)),"Có")="Không","Không",IF(IFERROR(INDEX('_bk 0830-1834 📚 Bộ câu hỏi'!$A$13:$A1000,MATCH($B583&amp;"|"&amp;$C583&amp;"|"&amp;$D583,'_bk 0830-1834 📚 Bộ câu hỏi'!$M$13:$M1000,0)),"Có")="Không","Không","Có")))))</f>
        <v/>
      </c>
      <c r="M583" s="29" t="str">
        <f t="shared" si="1"/>
        <v/>
      </c>
    </row>
    <row r="584">
      <c r="A584" s="132"/>
      <c r="B584" s="29"/>
      <c r="C584" s="29"/>
      <c r="D584" s="29"/>
      <c r="E584" s="29"/>
      <c r="F584" s="29"/>
      <c r="G584" s="29"/>
      <c r="H584" s="29"/>
      <c r="I584" s="29"/>
      <c r="J584" s="132"/>
      <c r="K584" s="29"/>
      <c r="L584" s="41" t="str">
        <f t="array" ref="L584">IF($B584="","",IF($A584&lt;&gt;"Có","Không",IF($G584="","Có",IF(IFERROR(INDEX('_bk 0830-1834 📚 Bộ câu hỏi'!$A$13:$A1000,MATCH($B584&amp;"|"&amp;$C584&amp;"|",'_bk 0830-1834 📚 Bộ câu hỏi'!$M$13:$M1000,0)),"Có")="Không","Không",IF(IFERROR(INDEX('_bk 0830-1834 📚 Bộ câu hỏi'!$A$13:$A1000,MATCH($B584&amp;"|"&amp;$C584&amp;"|"&amp;$D584,'_bk 0830-1834 📚 Bộ câu hỏi'!$M$13:$M1000,0)),"Có")="Không","Không","Có")))))</f>
        <v/>
      </c>
      <c r="M584" s="29" t="str">
        <f t="shared" si="1"/>
        <v/>
      </c>
    </row>
    <row r="585">
      <c r="A585" s="132"/>
      <c r="B585" s="29"/>
      <c r="C585" s="29"/>
      <c r="D585" s="29"/>
      <c r="E585" s="29"/>
      <c r="F585" s="29"/>
      <c r="G585" s="29"/>
      <c r="H585" s="29"/>
      <c r="I585" s="29"/>
      <c r="J585" s="132"/>
      <c r="K585" s="29"/>
      <c r="L585" s="41" t="str">
        <f t="array" ref="L585">IF($B585="","",IF($A585&lt;&gt;"Có","Không",IF($G585="","Có",IF(IFERROR(INDEX('_bk 0830-1834 📚 Bộ câu hỏi'!$A$13:$A1000,MATCH($B585&amp;"|"&amp;$C585&amp;"|",'_bk 0830-1834 📚 Bộ câu hỏi'!$M$13:$M1000,0)),"Có")="Không","Không",IF(IFERROR(INDEX('_bk 0830-1834 📚 Bộ câu hỏi'!$A$13:$A1000,MATCH($B585&amp;"|"&amp;$C585&amp;"|"&amp;$D585,'_bk 0830-1834 📚 Bộ câu hỏi'!$M$13:$M1000,0)),"Có")="Không","Không","Có")))))</f>
        <v/>
      </c>
      <c r="M585" s="29" t="str">
        <f t="shared" si="1"/>
        <v/>
      </c>
    </row>
    <row r="586">
      <c r="A586" s="132"/>
      <c r="B586" s="29"/>
      <c r="C586" s="29"/>
      <c r="D586" s="29"/>
      <c r="E586" s="29"/>
      <c r="F586" s="29"/>
      <c r="G586" s="29"/>
      <c r="H586" s="29"/>
      <c r="I586" s="29"/>
      <c r="J586" s="132"/>
      <c r="K586" s="29"/>
      <c r="L586" s="41" t="str">
        <f t="array" ref="L586">IF($B586="","",IF($A586&lt;&gt;"Có","Không",IF($G586="","Có",IF(IFERROR(INDEX('_bk 0830-1834 📚 Bộ câu hỏi'!$A$13:$A1000,MATCH($B586&amp;"|"&amp;$C586&amp;"|",'_bk 0830-1834 📚 Bộ câu hỏi'!$M$13:$M1000,0)),"Có")="Không","Không",IF(IFERROR(INDEX('_bk 0830-1834 📚 Bộ câu hỏi'!$A$13:$A1000,MATCH($B586&amp;"|"&amp;$C586&amp;"|"&amp;$D586,'_bk 0830-1834 📚 Bộ câu hỏi'!$M$13:$M1000,0)),"Có")="Không","Không","Có")))))</f>
        <v/>
      </c>
      <c r="M586" s="29" t="str">
        <f t="shared" si="1"/>
        <v/>
      </c>
    </row>
    <row r="587">
      <c r="A587" s="132"/>
      <c r="B587" s="29"/>
      <c r="C587" s="29"/>
      <c r="D587" s="29"/>
      <c r="E587" s="29"/>
      <c r="F587" s="29"/>
      <c r="G587" s="29"/>
      <c r="H587" s="29"/>
      <c r="I587" s="29"/>
      <c r="J587" s="132"/>
      <c r="K587" s="29"/>
      <c r="L587" s="41" t="str">
        <f t="array" ref="L587">IF($B587="","",IF($A587&lt;&gt;"Có","Không",IF($G587="","Có",IF(IFERROR(INDEX('_bk 0830-1834 📚 Bộ câu hỏi'!$A$13:$A1000,MATCH($B587&amp;"|"&amp;$C587&amp;"|",'_bk 0830-1834 📚 Bộ câu hỏi'!$M$13:$M1000,0)),"Có")="Không","Không",IF(IFERROR(INDEX('_bk 0830-1834 📚 Bộ câu hỏi'!$A$13:$A1000,MATCH($B587&amp;"|"&amp;$C587&amp;"|"&amp;$D587,'_bk 0830-1834 📚 Bộ câu hỏi'!$M$13:$M1000,0)),"Có")="Không","Không","Có")))))</f>
        <v/>
      </c>
      <c r="M587" s="29" t="str">
        <f t="shared" si="1"/>
        <v/>
      </c>
    </row>
    <row r="588">
      <c r="A588" s="132"/>
      <c r="B588" s="29"/>
      <c r="C588" s="29"/>
      <c r="D588" s="29"/>
      <c r="E588" s="29"/>
      <c r="F588" s="29"/>
      <c r="G588" s="29"/>
      <c r="H588" s="29"/>
      <c r="I588" s="29"/>
      <c r="J588" s="132"/>
      <c r="K588" s="29"/>
      <c r="L588" s="41" t="str">
        <f t="array" ref="L588">IF($B588="","",IF($A588&lt;&gt;"Có","Không",IF($G588="","Có",IF(IFERROR(INDEX('_bk 0830-1834 📚 Bộ câu hỏi'!$A$13:$A1000,MATCH($B588&amp;"|"&amp;$C588&amp;"|",'_bk 0830-1834 📚 Bộ câu hỏi'!$M$13:$M1000,0)),"Có")="Không","Không",IF(IFERROR(INDEX('_bk 0830-1834 📚 Bộ câu hỏi'!$A$13:$A1000,MATCH($B588&amp;"|"&amp;$C588&amp;"|"&amp;$D588,'_bk 0830-1834 📚 Bộ câu hỏi'!$M$13:$M1000,0)),"Có")="Không","Không","Có")))))</f>
        <v/>
      </c>
      <c r="M588" s="29" t="str">
        <f t="shared" si="1"/>
        <v/>
      </c>
    </row>
    <row r="589">
      <c r="A589" s="132"/>
      <c r="B589" s="29"/>
      <c r="C589" s="29"/>
      <c r="D589" s="29"/>
      <c r="E589" s="29"/>
      <c r="F589" s="29"/>
      <c r="G589" s="29"/>
      <c r="H589" s="29"/>
      <c r="I589" s="29"/>
      <c r="J589" s="132"/>
      <c r="K589" s="29"/>
      <c r="L589" s="41" t="str">
        <f t="array" ref="L589">IF($B589="","",IF($A589&lt;&gt;"Có","Không",IF($G589="","Có",IF(IFERROR(INDEX('_bk 0830-1834 📚 Bộ câu hỏi'!$A$13:$A1000,MATCH($B589&amp;"|"&amp;$C589&amp;"|",'_bk 0830-1834 📚 Bộ câu hỏi'!$M$13:$M1000,0)),"Có")="Không","Không",IF(IFERROR(INDEX('_bk 0830-1834 📚 Bộ câu hỏi'!$A$13:$A1000,MATCH($B589&amp;"|"&amp;$C589&amp;"|"&amp;$D589,'_bk 0830-1834 📚 Bộ câu hỏi'!$M$13:$M1000,0)),"Có")="Không","Không","Có")))))</f>
        <v/>
      </c>
      <c r="M589" s="29" t="str">
        <f t="shared" si="1"/>
        <v/>
      </c>
    </row>
    <row r="590">
      <c r="A590" s="132"/>
      <c r="B590" s="29"/>
      <c r="C590" s="29"/>
      <c r="D590" s="29"/>
      <c r="E590" s="29"/>
      <c r="F590" s="29"/>
      <c r="G590" s="29"/>
      <c r="H590" s="29"/>
      <c r="I590" s="29"/>
      <c r="J590" s="132"/>
      <c r="K590" s="29"/>
      <c r="L590" s="41" t="str">
        <f t="array" ref="L590">IF($B590="","",IF($A590&lt;&gt;"Có","Không",IF($G590="","Có",IF(IFERROR(INDEX('_bk 0830-1834 📚 Bộ câu hỏi'!$A$13:$A1000,MATCH($B590&amp;"|"&amp;$C590&amp;"|",'_bk 0830-1834 📚 Bộ câu hỏi'!$M$13:$M1000,0)),"Có")="Không","Không",IF(IFERROR(INDEX('_bk 0830-1834 📚 Bộ câu hỏi'!$A$13:$A1000,MATCH($B590&amp;"|"&amp;$C590&amp;"|"&amp;$D590,'_bk 0830-1834 📚 Bộ câu hỏi'!$M$13:$M1000,0)),"Có")="Không","Không","Có")))))</f>
        <v/>
      </c>
      <c r="M590" s="29" t="str">
        <f t="shared" si="1"/>
        <v/>
      </c>
    </row>
    <row r="591">
      <c r="A591" s="132"/>
      <c r="B591" s="29"/>
      <c r="C591" s="29"/>
      <c r="D591" s="29"/>
      <c r="E591" s="29"/>
      <c r="F591" s="29"/>
      <c r="G591" s="29"/>
      <c r="H591" s="29"/>
      <c r="I591" s="29"/>
      <c r="J591" s="132"/>
      <c r="K591" s="29"/>
      <c r="L591" s="41" t="str">
        <f t="array" ref="L591">IF($B591="","",IF($A591&lt;&gt;"Có","Không",IF($G591="","Có",IF(IFERROR(INDEX('_bk 0830-1834 📚 Bộ câu hỏi'!$A$13:$A1000,MATCH($B591&amp;"|"&amp;$C591&amp;"|",'_bk 0830-1834 📚 Bộ câu hỏi'!$M$13:$M1000,0)),"Có")="Không","Không",IF(IFERROR(INDEX('_bk 0830-1834 📚 Bộ câu hỏi'!$A$13:$A1000,MATCH($B591&amp;"|"&amp;$C591&amp;"|"&amp;$D591,'_bk 0830-1834 📚 Bộ câu hỏi'!$M$13:$M1000,0)),"Có")="Không","Không","Có")))))</f>
        <v/>
      </c>
      <c r="M591" s="29" t="str">
        <f t="shared" si="1"/>
        <v/>
      </c>
    </row>
    <row r="592">
      <c r="A592" s="132"/>
      <c r="B592" s="29"/>
      <c r="C592" s="29"/>
      <c r="D592" s="29"/>
      <c r="E592" s="29"/>
      <c r="F592" s="29"/>
      <c r="G592" s="29"/>
      <c r="H592" s="29"/>
      <c r="I592" s="29"/>
      <c r="J592" s="132"/>
      <c r="K592" s="29"/>
      <c r="L592" s="41" t="str">
        <f t="array" ref="L592">IF($B592="","",IF($A592&lt;&gt;"Có","Không",IF($G592="","Có",IF(IFERROR(INDEX('_bk 0830-1834 📚 Bộ câu hỏi'!$A$13:$A1000,MATCH($B592&amp;"|"&amp;$C592&amp;"|",'_bk 0830-1834 📚 Bộ câu hỏi'!$M$13:$M1000,0)),"Có")="Không","Không",IF(IFERROR(INDEX('_bk 0830-1834 📚 Bộ câu hỏi'!$A$13:$A1000,MATCH($B592&amp;"|"&amp;$C592&amp;"|"&amp;$D592,'_bk 0830-1834 📚 Bộ câu hỏi'!$M$13:$M1000,0)),"Có")="Không","Không","Có")))))</f>
        <v/>
      </c>
      <c r="M592" s="29" t="str">
        <f t="shared" si="1"/>
        <v/>
      </c>
    </row>
    <row r="593">
      <c r="A593" s="132"/>
      <c r="B593" s="29"/>
      <c r="C593" s="29"/>
      <c r="D593" s="29"/>
      <c r="E593" s="29"/>
      <c r="F593" s="29"/>
      <c r="G593" s="29"/>
      <c r="H593" s="29"/>
      <c r="I593" s="29"/>
      <c r="J593" s="132"/>
      <c r="K593" s="29"/>
      <c r="L593" s="41" t="str">
        <f t="array" ref="L593">IF($B593="","",IF($A593&lt;&gt;"Có","Không",IF($G593="","Có",IF(IFERROR(INDEX('_bk 0830-1834 📚 Bộ câu hỏi'!$A$13:$A1000,MATCH($B593&amp;"|"&amp;$C593&amp;"|",'_bk 0830-1834 📚 Bộ câu hỏi'!$M$13:$M1000,0)),"Có")="Không","Không",IF(IFERROR(INDEX('_bk 0830-1834 📚 Bộ câu hỏi'!$A$13:$A1000,MATCH($B593&amp;"|"&amp;$C593&amp;"|"&amp;$D593,'_bk 0830-1834 📚 Bộ câu hỏi'!$M$13:$M1000,0)),"Có")="Không","Không","Có")))))</f>
        <v/>
      </c>
      <c r="M593" s="29" t="str">
        <f t="shared" si="1"/>
        <v/>
      </c>
    </row>
    <row r="594">
      <c r="A594" s="132"/>
      <c r="B594" s="29"/>
      <c r="C594" s="29"/>
      <c r="D594" s="29"/>
      <c r="E594" s="29"/>
      <c r="F594" s="29"/>
      <c r="G594" s="29"/>
      <c r="H594" s="29"/>
      <c r="I594" s="29"/>
      <c r="J594" s="132"/>
      <c r="K594" s="29"/>
      <c r="L594" s="41" t="str">
        <f t="array" ref="L594">IF($B594="","",IF($A594&lt;&gt;"Có","Không",IF($G594="","Có",IF(IFERROR(INDEX('_bk 0830-1834 📚 Bộ câu hỏi'!$A$13:$A1000,MATCH($B594&amp;"|"&amp;$C594&amp;"|",'_bk 0830-1834 📚 Bộ câu hỏi'!$M$13:$M1000,0)),"Có")="Không","Không",IF(IFERROR(INDEX('_bk 0830-1834 📚 Bộ câu hỏi'!$A$13:$A1000,MATCH($B594&amp;"|"&amp;$C594&amp;"|"&amp;$D594,'_bk 0830-1834 📚 Bộ câu hỏi'!$M$13:$M1000,0)),"Có")="Không","Không","Có")))))</f>
        <v/>
      </c>
      <c r="M594" s="29" t="str">
        <f t="shared" si="1"/>
        <v/>
      </c>
    </row>
    <row r="595">
      <c r="A595" s="132"/>
      <c r="B595" s="29"/>
      <c r="C595" s="29"/>
      <c r="D595" s="29"/>
      <c r="E595" s="29"/>
      <c r="F595" s="29"/>
      <c r="G595" s="29"/>
      <c r="H595" s="29"/>
      <c r="I595" s="29"/>
      <c r="J595" s="132"/>
      <c r="K595" s="29"/>
      <c r="L595" s="41" t="str">
        <f t="array" ref="L595">IF($B595="","",IF($A595&lt;&gt;"Có","Không",IF($G595="","Có",IF(IFERROR(INDEX('_bk 0830-1834 📚 Bộ câu hỏi'!$A$13:$A1000,MATCH($B595&amp;"|"&amp;$C595&amp;"|",'_bk 0830-1834 📚 Bộ câu hỏi'!$M$13:$M1000,0)),"Có")="Không","Không",IF(IFERROR(INDEX('_bk 0830-1834 📚 Bộ câu hỏi'!$A$13:$A1000,MATCH($B595&amp;"|"&amp;$C595&amp;"|"&amp;$D595,'_bk 0830-1834 📚 Bộ câu hỏi'!$M$13:$M1000,0)),"Có")="Không","Không","Có")))))</f>
        <v/>
      </c>
      <c r="M595" s="29" t="str">
        <f t="shared" si="1"/>
        <v/>
      </c>
    </row>
    <row r="596">
      <c r="A596" s="132"/>
      <c r="B596" s="29"/>
      <c r="C596" s="29"/>
      <c r="D596" s="29"/>
      <c r="E596" s="29"/>
      <c r="F596" s="29"/>
      <c r="G596" s="29"/>
      <c r="H596" s="29"/>
      <c r="I596" s="29"/>
      <c r="J596" s="132"/>
      <c r="K596" s="29"/>
      <c r="L596" s="41" t="str">
        <f t="array" ref="L596">IF($B596="","",IF($A596&lt;&gt;"Có","Không",IF($G596="","Có",IF(IFERROR(INDEX('_bk 0830-1834 📚 Bộ câu hỏi'!$A$13:$A1000,MATCH($B596&amp;"|"&amp;$C596&amp;"|",'_bk 0830-1834 📚 Bộ câu hỏi'!$M$13:$M1000,0)),"Có")="Không","Không",IF(IFERROR(INDEX('_bk 0830-1834 📚 Bộ câu hỏi'!$A$13:$A1000,MATCH($B596&amp;"|"&amp;$C596&amp;"|"&amp;$D596,'_bk 0830-1834 📚 Bộ câu hỏi'!$M$13:$M1000,0)),"Có")="Không","Không","Có")))))</f>
        <v/>
      </c>
      <c r="M596" s="29" t="str">
        <f t="shared" si="1"/>
        <v/>
      </c>
    </row>
    <row r="597">
      <c r="A597" s="132"/>
      <c r="B597" s="29"/>
      <c r="C597" s="29"/>
      <c r="D597" s="29"/>
      <c r="E597" s="29"/>
      <c r="F597" s="29"/>
      <c r="G597" s="29"/>
      <c r="H597" s="29"/>
      <c r="I597" s="29"/>
      <c r="J597" s="132"/>
      <c r="K597" s="29"/>
      <c r="L597" s="41" t="str">
        <f t="array" ref="L597">IF($B597="","",IF($A597&lt;&gt;"Có","Không",IF($G597="","Có",IF(IFERROR(INDEX('_bk 0830-1834 📚 Bộ câu hỏi'!$A$13:$A1000,MATCH($B597&amp;"|"&amp;$C597&amp;"|",'_bk 0830-1834 📚 Bộ câu hỏi'!$M$13:$M1000,0)),"Có")="Không","Không",IF(IFERROR(INDEX('_bk 0830-1834 📚 Bộ câu hỏi'!$A$13:$A1000,MATCH($B597&amp;"|"&amp;$C597&amp;"|"&amp;$D597,'_bk 0830-1834 📚 Bộ câu hỏi'!$M$13:$M1000,0)),"Có")="Không","Không","Có")))))</f>
        <v/>
      </c>
      <c r="M597" s="29" t="str">
        <f t="shared" si="1"/>
        <v/>
      </c>
    </row>
    <row r="598">
      <c r="A598" s="132"/>
      <c r="B598" s="29"/>
      <c r="C598" s="29"/>
      <c r="D598" s="29"/>
      <c r="E598" s="29"/>
      <c r="F598" s="29"/>
      <c r="G598" s="29"/>
      <c r="H598" s="29"/>
      <c r="I598" s="29"/>
      <c r="J598" s="132"/>
      <c r="K598" s="29"/>
      <c r="L598" s="41" t="str">
        <f t="array" ref="L598">IF($B598="","",IF($A598&lt;&gt;"Có","Không",IF($G598="","Có",IF(IFERROR(INDEX('_bk 0830-1834 📚 Bộ câu hỏi'!$A$13:$A1000,MATCH($B598&amp;"|"&amp;$C598&amp;"|",'_bk 0830-1834 📚 Bộ câu hỏi'!$M$13:$M1000,0)),"Có")="Không","Không",IF(IFERROR(INDEX('_bk 0830-1834 📚 Bộ câu hỏi'!$A$13:$A1000,MATCH($B598&amp;"|"&amp;$C598&amp;"|"&amp;$D598,'_bk 0830-1834 📚 Bộ câu hỏi'!$M$13:$M1000,0)),"Có")="Không","Không","Có")))))</f>
        <v/>
      </c>
      <c r="M598" s="29" t="str">
        <f t="shared" si="1"/>
        <v/>
      </c>
    </row>
    <row r="599">
      <c r="A599" s="132"/>
      <c r="B599" s="29"/>
      <c r="C599" s="29"/>
      <c r="D599" s="29"/>
      <c r="E599" s="29"/>
      <c r="F599" s="29"/>
      <c r="G599" s="29"/>
      <c r="H599" s="29"/>
      <c r="I599" s="29"/>
      <c r="J599" s="132"/>
      <c r="K599" s="29"/>
      <c r="L599" s="41" t="str">
        <f t="array" ref="L599">IF($B599="","",IF($A599&lt;&gt;"Có","Không",IF($G599="","Có",IF(IFERROR(INDEX('_bk 0830-1834 📚 Bộ câu hỏi'!$A$13:$A1000,MATCH($B599&amp;"|"&amp;$C599&amp;"|",'_bk 0830-1834 📚 Bộ câu hỏi'!$M$13:$M1000,0)),"Có")="Không","Không",IF(IFERROR(INDEX('_bk 0830-1834 📚 Bộ câu hỏi'!$A$13:$A1000,MATCH($B599&amp;"|"&amp;$C599&amp;"|"&amp;$D599,'_bk 0830-1834 📚 Bộ câu hỏi'!$M$13:$M1000,0)),"Có")="Không","Không","Có")))))</f>
        <v/>
      </c>
      <c r="M599" s="29" t="str">
        <f t="shared" si="1"/>
        <v/>
      </c>
    </row>
    <row r="600">
      <c r="A600" s="132"/>
      <c r="B600" s="29"/>
      <c r="C600" s="29"/>
      <c r="D600" s="29"/>
      <c r="E600" s="29"/>
      <c r="F600" s="29"/>
      <c r="G600" s="29"/>
      <c r="H600" s="29"/>
      <c r="I600" s="29"/>
      <c r="J600" s="132"/>
      <c r="K600" s="29"/>
      <c r="L600" s="41" t="str">
        <f t="array" ref="L600">IF($B600="","",IF($A600&lt;&gt;"Có","Không",IF($G600="","Có",IF(IFERROR(INDEX('_bk 0830-1834 📚 Bộ câu hỏi'!$A$13:$A1000,MATCH($B600&amp;"|"&amp;$C600&amp;"|",'_bk 0830-1834 📚 Bộ câu hỏi'!$M$13:$M1000,0)),"Có")="Không","Không",IF(IFERROR(INDEX('_bk 0830-1834 📚 Bộ câu hỏi'!$A$13:$A1000,MATCH($B600&amp;"|"&amp;$C600&amp;"|"&amp;$D600,'_bk 0830-1834 📚 Bộ câu hỏi'!$M$13:$M1000,0)),"Có")="Không","Không","Có")))))</f>
        <v/>
      </c>
      <c r="M600" s="29" t="str">
        <f t="shared" si="1"/>
        <v/>
      </c>
    </row>
    <row r="601">
      <c r="A601" s="132"/>
      <c r="B601" s="29"/>
      <c r="C601" s="29"/>
      <c r="D601" s="29"/>
      <c r="E601" s="29"/>
      <c r="F601" s="29"/>
      <c r="G601" s="29"/>
      <c r="H601" s="29"/>
      <c r="I601" s="29"/>
      <c r="J601" s="132"/>
      <c r="K601" s="29"/>
      <c r="L601" s="41" t="str">
        <f t="array" ref="L601">IF($B601="","",IF($A601&lt;&gt;"Có","Không",IF($G601="","Có",IF(IFERROR(INDEX('_bk 0830-1834 📚 Bộ câu hỏi'!$A$13:$A1000,MATCH($B601&amp;"|"&amp;$C601&amp;"|",'_bk 0830-1834 📚 Bộ câu hỏi'!$M$13:$M1000,0)),"Có")="Không","Không",IF(IFERROR(INDEX('_bk 0830-1834 📚 Bộ câu hỏi'!$A$13:$A1000,MATCH($B601&amp;"|"&amp;$C601&amp;"|"&amp;$D601,'_bk 0830-1834 📚 Bộ câu hỏi'!$M$13:$M1000,0)),"Có")="Không","Không","Có")))))</f>
        <v/>
      </c>
      <c r="M601" s="29" t="str">
        <f t="shared" si="1"/>
        <v/>
      </c>
    </row>
    <row r="602">
      <c r="A602" s="132"/>
      <c r="B602" s="29"/>
      <c r="C602" s="29"/>
      <c r="D602" s="29"/>
      <c r="E602" s="29"/>
      <c r="F602" s="29"/>
      <c r="G602" s="29"/>
      <c r="H602" s="29"/>
      <c r="I602" s="29"/>
      <c r="J602" s="132"/>
      <c r="K602" s="29"/>
      <c r="L602" s="41" t="str">
        <f t="array" ref="L602">IF($B602="","",IF($A602&lt;&gt;"Có","Không",IF($G602="","Có",IF(IFERROR(INDEX('_bk 0830-1834 📚 Bộ câu hỏi'!$A$13:$A1000,MATCH($B602&amp;"|"&amp;$C602&amp;"|",'_bk 0830-1834 📚 Bộ câu hỏi'!$M$13:$M1000,0)),"Có")="Không","Không",IF(IFERROR(INDEX('_bk 0830-1834 📚 Bộ câu hỏi'!$A$13:$A1000,MATCH($B602&amp;"|"&amp;$C602&amp;"|"&amp;$D602,'_bk 0830-1834 📚 Bộ câu hỏi'!$M$13:$M1000,0)),"Có")="Không","Không","Có")))))</f>
        <v/>
      </c>
      <c r="M602" s="29" t="str">
        <f t="shared" si="1"/>
        <v/>
      </c>
    </row>
    <row r="603">
      <c r="A603" s="132"/>
      <c r="B603" s="29"/>
      <c r="C603" s="29"/>
      <c r="D603" s="29"/>
      <c r="E603" s="29"/>
      <c r="F603" s="29"/>
      <c r="G603" s="29"/>
      <c r="H603" s="29"/>
      <c r="I603" s="29"/>
      <c r="J603" s="132"/>
      <c r="K603" s="29"/>
      <c r="L603" s="41" t="str">
        <f t="array" ref="L603">IF($B603="","",IF($A603&lt;&gt;"Có","Không",IF($G603="","Có",IF(IFERROR(INDEX('_bk 0830-1834 📚 Bộ câu hỏi'!$A$13:$A1000,MATCH($B603&amp;"|"&amp;$C603&amp;"|",'_bk 0830-1834 📚 Bộ câu hỏi'!$M$13:$M1000,0)),"Có")="Không","Không",IF(IFERROR(INDEX('_bk 0830-1834 📚 Bộ câu hỏi'!$A$13:$A1000,MATCH($B603&amp;"|"&amp;$C603&amp;"|"&amp;$D603,'_bk 0830-1834 📚 Bộ câu hỏi'!$M$13:$M1000,0)),"Có")="Không","Không","Có")))))</f>
        <v/>
      </c>
      <c r="M603" s="29" t="str">
        <f t="shared" si="1"/>
        <v/>
      </c>
    </row>
    <row r="604">
      <c r="A604" s="132"/>
      <c r="B604" s="29"/>
      <c r="C604" s="29"/>
      <c r="D604" s="29"/>
      <c r="E604" s="29"/>
      <c r="F604" s="29"/>
      <c r="G604" s="29"/>
      <c r="H604" s="29"/>
      <c r="I604" s="29"/>
      <c r="J604" s="132"/>
      <c r="K604" s="29"/>
      <c r="L604" s="41" t="str">
        <f t="array" ref="L604">IF($B604="","",IF($A604&lt;&gt;"Có","Không",IF($G604="","Có",IF(IFERROR(INDEX('_bk 0830-1834 📚 Bộ câu hỏi'!$A$13:$A1000,MATCH($B604&amp;"|"&amp;$C604&amp;"|",'_bk 0830-1834 📚 Bộ câu hỏi'!$M$13:$M1000,0)),"Có")="Không","Không",IF(IFERROR(INDEX('_bk 0830-1834 📚 Bộ câu hỏi'!$A$13:$A1000,MATCH($B604&amp;"|"&amp;$C604&amp;"|"&amp;$D604,'_bk 0830-1834 📚 Bộ câu hỏi'!$M$13:$M1000,0)),"Có")="Không","Không","Có")))))</f>
        <v/>
      </c>
      <c r="M604" s="29" t="str">
        <f t="shared" si="1"/>
        <v/>
      </c>
    </row>
    <row r="605">
      <c r="A605" s="132"/>
      <c r="B605" s="29"/>
      <c r="C605" s="29"/>
      <c r="D605" s="29"/>
      <c r="E605" s="29"/>
      <c r="F605" s="29"/>
      <c r="G605" s="29"/>
      <c r="H605" s="29"/>
      <c r="I605" s="29"/>
      <c r="J605" s="132"/>
      <c r="K605" s="29"/>
      <c r="L605" s="41" t="str">
        <f t="array" ref="L605">IF($B605="","",IF($A605&lt;&gt;"Có","Không",IF($G605="","Có",IF(IFERROR(INDEX('_bk 0830-1834 📚 Bộ câu hỏi'!$A$13:$A1000,MATCH($B605&amp;"|"&amp;$C605&amp;"|",'_bk 0830-1834 📚 Bộ câu hỏi'!$M$13:$M1000,0)),"Có")="Không","Không",IF(IFERROR(INDEX('_bk 0830-1834 📚 Bộ câu hỏi'!$A$13:$A1000,MATCH($B605&amp;"|"&amp;$C605&amp;"|"&amp;$D605,'_bk 0830-1834 📚 Bộ câu hỏi'!$M$13:$M1000,0)),"Có")="Không","Không","Có")))))</f>
        <v/>
      </c>
      <c r="M605" s="29" t="str">
        <f t="shared" si="1"/>
        <v/>
      </c>
    </row>
    <row r="606">
      <c r="A606" s="132"/>
      <c r="B606" s="29"/>
      <c r="C606" s="29"/>
      <c r="D606" s="29"/>
      <c r="E606" s="29"/>
      <c r="F606" s="29"/>
      <c r="G606" s="29"/>
      <c r="H606" s="29"/>
      <c r="I606" s="29"/>
      <c r="J606" s="132"/>
      <c r="K606" s="29"/>
      <c r="L606" s="41" t="str">
        <f t="array" ref="L606">IF($B606="","",IF($A606&lt;&gt;"Có","Không",IF($G606="","Có",IF(IFERROR(INDEX('_bk 0830-1834 📚 Bộ câu hỏi'!$A$13:$A1000,MATCH($B606&amp;"|"&amp;$C606&amp;"|",'_bk 0830-1834 📚 Bộ câu hỏi'!$M$13:$M1000,0)),"Có")="Không","Không",IF(IFERROR(INDEX('_bk 0830-1834 📚 Bộ câu hỏi'!$A$13:$A1000,MATCH($B606&amp;"|"&amp;$C606&amp;"|"&amp;$D606,'_bk 0830-1834 📚 Bộ câu hỏi'!$M$13:$M1000,0)),"Có")="Không","Không","Có")))))</f>
        <v/>
      </c>
      <c r="M606" s="29" t="str">
        <f t="shared" si="1"/>
        <v/>
      </c>
    </row>
    <row r="607">
      <c r="A607" s="132"/>
      <c r="B607" s="29"/>
      <c r="C607" s="29"/>
      <c r="D607" s="29"/>
      <c r="E607" s="29"/>
      <c r="F607" s="29"/>
      <c r="G607" s="29"/>
      <c r="H607" s="29"/>
      <c r="I607" s="29"/>
      <c r="J607" s="132"/>
      <c r="K607" s="29"/>
      <c r="L607" s="41" t="str">
        <f t="array" ref="L607">IF($B607="","",IF($A607&lt;&gt;"Có","Không",IF($G607="","Có",IF(IFERROR(INDEX('_bk 0830-1834 📚 Bộ câu hỏi'!$A$13:$A1000,MATCH($B607&amp;"|"&amp;$C607&amp;"|",'_bk 0830-1834 📚 Bộ câu hỏi'!$M$13:$M1000,0)),"Có")="Không","Không",IF(IFERROR(INDEX('_bk 0830-1834 📚 Bộ câu hỏi'!$A$13:$A1000,MATCH($B607&amp;"|"&amp;$C607&amp;"|"&amp;$D607,'_bk 0830-1834 📚 Bộ câu hỏi'!$M$13:$M1000,0)),"Có")="Không","Không","Có")))))</f>
        <v/>
      </c>
      <c r="M607" s="29" t="str">
        <f t="shared" si="1"/>
        <v/>
      </c>
    </row>
    <row r="608">
      <c r="A608" s="132"/>
      <c r="B608" s="29"/>
      <c r="C608" s="29"/>
      <c r="D608" s="29"/>
      <c r="E608" s="29"/>
      <c r="F608" s="29"/>
      <c r="G608" s="29"/>
      <c r="H608" s="29"/>
      <c r="I608" s="29"/>
      <c r="J608" s="132"/>
      <c r="K608" s="29"/>
      <c r="L608" s="41" t="str">
        <f t="array" ref="L608">IF($B608="","",IF($A608&lt;&gt;"Có","Không",IF($G608="","Có",IF(IFERROR(INDEX('_bk 0830-1834 📚 Bộ câu hỏi'!$A$13:$A1000,MATCH($B608&amp;"|"&amp;$C608&amp;"|",'_bk 0830-1834 📚 Bộ câu hỏi'!$M$13:$M1000,0)),"Có")="Không","Không",IF(IFERROR(INDEX('_bk 0830-1834 📚 Bộ câu hỏi'!$A$13:$A1000,MATCH($B608&amp;"|"&amp;$C608&amp;"|"&amp;$D608,'_bk 0830-1834 📚 Bộ câu hỏi'!$M$13:$M1000,0)),"Có")="Không","Không","Có")))))</f>
        <v/>
      </c>
      <c r="M608" s="29" t="str">
        <f t="shared" si="1"/>
        <v/>
      </c>
    </row>
    <row r="609">
      <c r="A609" s="132"/>
      <c r="B609" s="29"/>
      <c r="C609" s="29"/>
      <c r="D609" s="29"/>
      <c r="E609" s="29"/>
      <c r="F609" s="29"/>
      <c r="G609" s="29"/>
      <c r="H609" s="29"/>
      <c r="I609" s="29"/>
      <c r="J609" s="132"/>
      <c r="K609" s="29"/>
      <c r="L609" s="41" t="str">
        <f t="array" ref="L609">IF($B609="","",IF($A609&lt;&gt;"Có","Không",IF($G609="","Có",IF(IFERROR(INDEX('_bk 0830-1834 📚 Bộ câu hỏi'!$A$13:$A1000,MATCH($B609&amp;"|"&amp;$C609&amp;"|",'_bk 0830-1834 📚 Bộ câu hỏi'!$M$13:$M1000,0)),"Có")="Không","Không",IF(IFERROR(INDEX('_bk 0830-1834 📚 Bộ câu hỏi'!$A$13:$A1000,MATCH($B609&amp;"|"&amp;$C609&amp;"|"&amp;$D609,'_bk 0830-1834 📚 Bộ câu hỏi'!$M$13:$M1000,0)),"Có")="Không","Không","Có")))))</f>
        <v/>
      </c>
      <c r="M609" s="29" t="str">
        <f t="shared" si="1"/>
        <v/>
      </c>
    </row>
    <row r="610">
      <c r="A610" s="132"/>
      <c r="B610" s="29"/>
      <c r="C610" s="29"/>
      <c r="D610" s="29"/>
      <c r="E610" s="29"/>
      <c r="F610" s="29"/>
      <c r="G610" s="29"/>
      <c r="H610" s="29"/>
      <c r="I610" s="29"/>
      <c r="J610" s="132"/>
      <c r="K610" s="29"/>
      <c r="L610" s="41" t="str">
        <f t="array" ref="L610">IF($B610="","",IF($A610&lt;&gt;"Có","Không",IF($G610="","Có",IF(IFERROR(INDEX('_bk 0830-1834 📚 Bộ câu hỏi'!$A$13:$A1000,MATCH($B610&amp;"|"&amp;$C610&amp;"|",'_bk 0830-1834 📚 Bộ câu hỏi'!$M$13:$M1000,0)),"Có")="Không","Không",IF(IFERROR(INDEX('_bk 0830-1834 📚 Bộ câu hỏi'!$A$13:$A1000,MATCH($B610&amp;"|"&amp;$C610&amp;"|"&amp;$D610,'_bk 0830-1834 📚 Bộ câu hỏi'!$M$13:$M1000,0)),"Có")="Không","Không","Có")))))</f>
        <v/>
      </c>
      <c r="M610" s="29" t="str">
        <f t="shared" si="1"/>
        <v/>
      </c>
    </row>
    <row r="611">
      <c r="A611" s="132"/>
      <c r="B611" s="29"/>
      <c r="C611" s="29"/>
      <c r="D611" s="29"/>
      <c r="E611" s="29"/>
      <c r="F611" s="29"/>
      <c r="G611" s="29"/>
      <c r="H611" s="29"/>
      <c r="I611" s="29"/>
      <c r="J611" s="132"/>
      <c r="K611" s="29"/>
      <c r="L611" s="41" t="str">
        <f t="array" ref="L611">IF($B611="","",IF($A611&lt;&gt;"Có","Không",IF($G611="","Có",IF(IFERROR(INDEX('_bk 0830-1834 📚 Bộ câu hỏi'!$A$13:$A1000,MATCH($B611&amp;"|"&amp;$C611&amp;"|",'_bk 0830-1834 📚 Bộ câu hỏi'!$M$13:$M1000,0)),"Có")="Không","Không",IF(IFERROR(INDEX('_bk 0830-1834 📚 Bộ câu hỏi'!$A$13:$A1000,MATCH($B611&amp;"|"&amp;$C611&amp;"|"&amp;$D611,'_bk 0830-1834 📚 Bộ câu hỏi'!$M$13:$M1000,0)),"Có")="Không","Không","Có")))))</f>
        <v/>
      </c>
      <c r="M611" s="29" t="str">
        <f t="shared" si="1"/>
        <v/>
      </c>
    </row>
    <row r="612">
      <c r="A612" s="132"/>
      <c r="B612" s="29"/>
      <c r="C612" s="29"/>
      <c r="D612" s="29"/>
      <c r="E612" s="29"/>
      <c r="F612" s="29"/>
      <c r="G612" s="29"/>
      <c r="H612" s="29"/>
      <c r="I612" s="29"/>
      <c r="J612" s="132"/>
      <c r="K612" s="29"/>
      <c r="L612" s="41" t="str">
        <f t="array" ref="L612">IF($B612="","",IF($A612&lt;&gt;"Có","Không",IF($G612="","Có",IF(IFERROR(INDEX('_bk 0830-1834 📚 Bộ câu hỏi'!$A$13:$A1000,MATCH($B612&amp;"|"&amp;$C612&amp;"|",'_bk 0830-1834 📚 Bộ câu hỏi'!$M$13:$M1000,0)),"Có")="Không","Không",IF(IFERROR(INDEX('_bk 0830-1834 📚 Bộ câu hỏi'!$A$13:$A1000,MATCH($B612&amp;"|"&amp;$C612&amp;"|"&amp;$D612,'_bk 0830-1834 📚 Bộ câu hỏi'!$M$13:$M1000,0)),"Có")="Không","Không","Có")))))</f>
        <v/>
      </c>
      <c r="M612" s="29" t="str">
        <f t="shared" si="1"/>
        <v/>
      </c>
    </row>
    <row r="613">
      <c r="A613" s="132"/>
      <c r="B613" s="29"/>
      <c r="C613" s="29"/>
      <c r="D613" s="29"/>
      <c r="E613" s="29"/>
      <c r="F613" s="29"/>
      <c r="G613" s="29"/>
      <c r="H613" s="29"/>
      <c r="I613" s="29"/>
      <c r="J613" s="132"/>
      <c r="K613" s="29"/>
      <c r="L613" s="41" t="str">
        <f t="array" ref="L613">IF($B613="","",IF($A613&lt;&gt;"Có","Không",IF($G613="","Có",IF(IFERROR(INDEX('_bk 0830-1834 📚 Bộ câu hỏi'!$A$13:$A1000,MATCH($B613&amp;"|"&amp;$C613&amp;"|",'_bk 0830-1834 📚 Bộ câu hỏi'!$M$13:$M1000,0)),"Có")="Không","Không",IF(IFERROR(INDEX('_bk 0830-1834 📚 Bộ câu hỏi'!$A$13:$A1000,MATCH($B613&amp;"|"&amp;$C613&amp;"|"&amp;$D613,'_bk 0830-1834 📚 Bộ câu hỏi'!$M$13:$M1000,0)),"Có")="Không","Không","Có")))))</f>
        <v/>
      </c>
      <c r="M613" s="29" t="str">
        <f t="shared" si="1"/>
        <v/>
      </c>
    </row>
    <row r="614">
      <c r="A614" s="132"/>
      <c r="B614" s="29"/>
      <c r="C614" s="29"/>
      <c r="D614" s="29"/>
      <c r="E614" s="29"/>
      <c r="F614" s="29"/>
      <c r="G614" s="29"/>
      <c r="H614" s="29"/>
      <c r="I614" s="29"/>
      <c r="J614" s="132"/>
      <c r="K614" s="29"/>
      <c r="L614" s="41" t="str">
        <f t="array" ref="L614">IF($B614="","",IF($A614&lt;&gt;"Có","Không",IF($G614="","Có",IF(IFERROR(INDEX('_bk 0830-1834 📚 Bộ câu hỏi'!$A$13:$A1000,MATCH($B614&amp;"|"&amp;$C614&amp;"|",'_bk 0830-1834 📚 Bộ câu hỏi'!$M$13:$M1000,0)),"Có")="Không","Không",IF(IFERROR(INDEX('_bk 0830-1834 📚 Bộ câu hỏi'!$A$13:$A1000,MATCH($B614&amp;"|"&amp;$C614&amp;"|"&amp;$D614,'_bk 0830-1834 📚 Bộ câu hỏi'!$M$13:$M1000,0)),"Có")="Không","Không","Có")))))</f>
        <v/>
      </c>
      <c r="M614" s="29" t="str">
        <f t="shared" si="1"/>
        <v/>
      </c>
    </row>
    <row r="615">
      <c r="A615" s="132"/>
      <c r="B615" s="29"/>
      <c r="C615" s="29"/>
      <c r="D615" s="29"/>
      <c r="E615" s="29"/>
      <c r="F615" s="29"/>
      <c r="G615" s="29"/>
      <c r="H615" s="29"/>
      <c r="I615" s="29"/>
      <c r="J615" s="132"/>
      <c r="K615" s="29"/>
      <c r="L615" s="41" t="str">
        <f t="array" ref="L615">IF($B615="","",IF($A615&lt;&gt;"Có","Không",IF($G615="","Có",IF(IFERROR(INDEX('_bk 0830-1834 📚 Bộ câu hỏi'!$A$13:$A1000,MATCH($B615&amp;"|"&amp;$C615&amp;"|",'_bk 0830-1834 📚 Bộ câu hỏi'!$M$13:$M1000,0)),"Có")="Không","Không",IF(IFERROR(INDEX('_bk 0830-1834 📚 Bộ câu hỏi'!$A$13:$A1000,MATCH($B615&amp;"|"&amp;$C615&amp;"|"&amp;$D615,'_bk 0830-1834 📚 Bộ câu hỏi'!$M$13:$M1000,0)),"Có")="Không","Không","Có")))))</f>
        <v/>
      </c>
      <c r="M615" s="29" t="str">
        <f t="shared" si="1"/>
        <v/>
      </c>
    </row>
    <row r="616">
      <c r="A616" s="132"/>
      <c r="B616" s="29"/>
      <c r="C616" s="29"/>
      <c r="D616" s="29"/>
      <c r="E616" s="29"/>
      <c r="F616" s="29"/>
      <c r="G616" s="29"/>
      <c r="H616" s="29"/>
      <c r="I616" s="29"/>
      <c r="J616" s="132"/>
      <c r="K616" s="29"/>
      <c r="L616" s="41" t="str">
        <f t="array" ref="L616">IF($B616="","",IF($A616&lt;&gt;"Có","Không",IF($G616="","Có",IF(IFERROR(INDEX('_bk 0830-1834 📚 Bộ câu hỏi'!$A$13:$A1000,MATCH($B616&amp;"|"&amp;$C616&amp;"|",'_bk 0830-1834 📚 Bộ câu hỏi'!$M$13:$M1000,0)),"Có")="Không","Không",IF(IFERROR(INDEX('_bk 0830-1834 📚 Bộ câu hỏi'!$A$13:$A1000,MATCH($B616&amp;"|"&amp;$C616&amp;"|"&amp;$D616,'_bk 0830-1834 📚 Bộ câu hỏi'!$M$13:$M1000,0)),"Có")="Không","Không","Có")))))</f>
        <v/>
      </c>
      <c r="M616" s="29" t="str">
        <f t="shared" si="1"/>
        <v/>
      </c>
    </row>
    <row r="617">
      <c r="A617" s="132"/>
      <c r="B617" s="29"/>
      <c r="C617" s="29"/>
      <c r="D617" s="29"/>
      <c r="E617" s="29"/>
      <c r="F617" s="29"/>
      <c r="G617" s="29"/>
      <c r="H617" s="29"/>
      <c r="I617" s="29"/>
      <c r="J617" s="132"/>
      <c r="K617" s="29"/>
      <c r="L617" s="41" t="str">
        <f t="array" ref="L617">IF($B617="","",IF($A617&lt;&gt;"Có","Không",IF($G617="","Có",IF(IFERROR(INDEX('_bk 0830-1834 📚 Bộ câu hỏi'!$A$13:$A1000,MATCH($B617&amp;"|"&amp;$C617&amp;"|",'_bk 0830-1834 📚 Bộ câu hỏi'!$M$13:$M1000,0)),"Có")="Không","Không",IF(IFERROR(INDEX('_bk 0830-1834 📚 Bộ câu hỏi'!$A$13:$A1000,MATCH($B617&amp;"|"&amp;$C617&amp;"|"&amp;$D617,'_bk 0830-1834 📚 Bộ câu hỏi'!$M$13:$M1000,0)),"Có")="Không","Không","Có")))))</f>
        <v/>
      </c>
      <c r="M617" s="29" t="str">
        <f t="shared" si="1"/>
        <v/>
      </c>
    </row>
    <row r="618">
      <c r="A618" s="132"/>
      <c r="B618" s="29"/>
      <c r="C618" s="29"/>
      <c r="D618" s="29"/>
      <c r="E618" s="29"/>
      <c r="F618" s="29"/>
      <c r="G618" s="29"/>
      <c r="H618" s="29"/>
      <c r="I618" s="29"/>
      <c r="J618" s="132"/>
      <c r="K618" s="29"/>
      <c r="L618" s="41" t="str">
        <f t="array" ref="L618">IF($B618="","",IF($A618&lt;&gt;"Có","Không",IF($G618="","Có",IF(IFERROR(INDEX('_bk 0830-1834 📚 Bộ câu hỏi'!$A$13:$A1000,MATCH($B618&amp;"|"&amp;$C618&amp;"|",'_bk 0830-1834 📚 Bộ câu hỏi'!$M$13:$M1000,0)),"Có")="Không","Không",IF(IFERROR(INDEX('_bk 0830-1834 📚 Bộ câu hỏi'!$A$13:$A1000,MATCH($B618&amp;"|"&amp;$C618&amp;"|"&amp;$D618,'_bk 0830-1834 📚 Bộ câu hỏi'!$M$13:$M1000,0)),"Có")="Không","Không","Có")))))</f>
        <v/>
      </c>
      <c r="M618" s="29" t="str">
        <f t="shared" si="1"/>
        <v/>
      </c>
    </row>
    <row r="619">
      <c r="A619" s="132"/>
      <c r="B619" s="29"/>
      <c r="C619" s="29"/>
      <c r="D619" s="29"/>
      <c r="E619" s="29"/>
      <c r="F619" s="29"/>
      <c r="G619" s="29"/>
      <c r="H619" s="29"/>
      <c r="I619" s="29"/>
      <c r="J619" s="132"/>
      <c r="K619" s="29"/>
      <c r="L619" s="41" t="str">
        <f t="array" ref="L619">IF($B619="","",IF($A619&lt;&gt;"Có","Không",IF($G619="","Có",IF(IFERROR(INDEX('_bk 0830-1834 📚 Bộ câu hỏi'!$A$13:$A1000,MATCH($B619&amp;"|"&amp;$C619&amp;"|",'_bk 0830-1834 📚 Bộ câu hỏi'!$M$13:$M1000,0)),"Có")="Không","Không",IF(IFERROR(INDEX('_bk 0830-1834 📚 Bộ câu hỏi'!$A$13:$A1000,MATCH($B619&amp;"|"&amp;$C619&amp;"|"&amp;$D619,'_bk 0830-1834 📚 Bộ câu hỏi'!$M$13:$M1000,0)),"Có")="Không","Không","Có")))))</f>
        <v/>
      </c>
      <c r="M619" s="29" t="str">
        <f t="shared" si="1"/>
        <v/>
      </c>
    </row>
    <row r="620">
      <c r="A620" s="132"/>
      <c r="B620" s="29"/>
      <c r="C620" s="29"/>
      <c r="D620" s="29"/>
      <c r="E620" s="29"/>
      <c r="F620" s="29"/>
      <c r="G620" s="29"/>
      <c r="H620" s="29"/>
      <c r="I620" s="29"/>
      <c r="J620" s="132"/>
      <c r="K620" s="29"/>
      <c r="L620" s="41" t="str">
        <f t="array" ref="L620">IF($B620="","",IF($A620&lt;&gt;"Có","Không",IF($G620="","Có",IF(IFERROR(INDEX('_bk 0830-1834 📚 Bộ câu hỏi'!$A$13:$A1000,MATCH($B620&amp;"|"&amp;$C620&amp;"|",'_bk 0830-1834 📚 Bộ câu hỏi'!$M$13:$M1000,0)),"Có")="Không","Không",IF(IFERROR(INDEX('_bk 0830-1834 📚 Bộ câu hỏi'!$A$13:$A1000,MATCH($B620&amp;"|"&amp;$C620&amp;"|"&amp;$D620,'_bk 0830-1834 📚 Bộ câu hỏi'!$M$13:$M1000,0)),"Có")="Không","Không","Có")))))</f>
        <v/>
      </c>
      <c r="M620" s="29" t="str">
        <f t="shared" si="1"/>
        <v/>
      </c>
    </row>
    <row r="621">
      <c r="A621" s="132"/>
      <c r="B621" s="29"/>
      <c r="C621" s="29"/>
      <c r="D621" s="29"/>
      <c r="E621" s="29"/>
      <c r="F621" s="29"/>
      <c r="G621" s="29"/>
      <c r="H621" s="29"/>
      <c r="I621" s="29"/>
      <c r="J621" s="132"/>
      <c r="K621" s="29"/>
      <c r="L621" s="41" t="str">
        <f t="array" ref="L621">IF($B621="","",IF($A621&lt;&gt;"Có","Không",IF($G621="","Có",IF(IFERROR(INDEX('_bk 0830-1834 📚 Bộ câu hỏi'!$A$13:$A1000,MATCH($B621&amp;"|"&amp;$C621&amp;"|",'_bk 0830-1834 📚 Bộ câu hỏi'!$M$13:$M1000,0)),"Có")="Không","Không",IF(IFERROR(INDEX('_bk 0830-1834 📚 Bộ câu hỏi'!$A$13:$A1000,MATCH($B621&amp;"|"&amp;$C621&amp;"|"&amp;$D621,'_bk 0830-1834 📚 Bộ câu hỏi'!$M$13:$M1000,0)),"Có")="Không","Không","Có")))))</f>
        <v/>
      </c>
      <c r="M621" s="29" t="str">
        <f t="shared" si="1"/>
        <v/>
      </c>
    </row>
    <row r="622">
      <c r="A622" s="132"/>
      <c r="B622" s="29"/>
      <c r="C622" s="29"/>
      <c r="D622" s="29"/>
      <c r="E622" s="29"/>
      <c r="F622" s="29"/>
      <c r="G622" s="29"/>
      <c r="H622" s="29"/>
      <c r="I622" s="29"/>
      <c r="J622" s="132"/>
      <c r="K622" s="29"/>
      <c r="L622" s="41" t="str">
        <f t="array" ref="L622">IF($B622="","",IF($A622&lt;&gt;"Có","Không",IF($G622="","Có",IF(IFERROR(INDEX('_bk 0830-1834 📚 Bộ câu hỏi'!$A$13:$A1000,MATCH($B622&amp;"|"&amp;$C622&amp;"|",'_bk 0830-1834 📚 Bộ câu hỏi'!$M$13:$M1000,0)),"Có")="Không","Không",IF(IFERROR(INDEX('_bk 0830-1834 📚 Bộ câu hỏi'!$A$13:$A1000,MATCH($B622&amp;"|"&amp;$C622&amp;"|"&amp;$D622,'_bk 0830-1834 📚 Bộ câu hỏi'!$M$13:$M1000,0)),"Có")="Không","Không","Có")))))</f>
        <v/>
      </c>
      <c r="M622" s="29" t="str">
        <f t="shared" si="1"/>
        <v/>
      </c>
    </row>
    <row r="623">
      <c r="A623" s="132"/>
      <c r="B623" s="29"/>
      <c r="C623" s="29"/>
      <c r="D623" s="29"/>
      <c r="E623" s="29"/>
      <c r="F623" s="29"/>
      <c r="G623" s="29"/>
      <c r="H623" s="29"/>
      <c r="I623" s="29"/>
      <c r="J623" s="132"/>
      <c r="K623" s="29"/>
      <c r="L623" s="41" t="str">
        <f t="array" ref="L623">IF($B623="","",IF($A623&lt;&gt;"Có","Không",IF($G623="","Có",IF(IFERROR(INDEX('_bk 0830-1834 📚 Bộ câu hỏi'!$A$13:$A1000,MATCH($B623&amp;"|"&amp;$C623&amp;"|",'_bk 0830-1834 📚 Bộ câu hỏi'!$M$13:$M1000,0)),"Có")="Không","Không",IF(IFERROR(INDEX('_bk 0830-1834 📚 Bộ câu hỏi'!$A$13:$A1000,MATCH($B623&amp;"|"&amp;$C623&amp;"|"&amp;$D623,'_bk 0830-1834 📚 Bộ câu hỏi'!$M$13:$M1000,0)),"Có")="Không","Không","Có")))))</f>
        <v/>
      </c>
      <c r="M623" s="29" t="str">
        <f t="shared" si="1"/>
        <v/>
      </c>
    </row>
    <row r="624">
      <c r="A624" s="132"/>
      <c r="B624" s="29"/>
      <c r="C624" s="29"/>
      <c r="D624" s="29"/>
      <c r="E624" s="29"/>
      <c r="F624" s="29"/>
      <c r="G624" s="29"/>
      <c r="H624" s="29"/>
      <c r="I624" s="29"/>
      <c r="J624" s="132"/>
      <c r="K624" s="29"/>
      <c r="L624" s="41" t="str">
        <f t="array" ref="L624">IF($B624="","",IF($A624&lt;&gt;"Có","Không",IF($G624="","Có",IF(IFERROR(INDEX('_bk 0830-1834 📚 Bộ câu hỏi'!$A$13:$A1000,MATCH($B624&amp;"|"&amp;$C624&amp;"|",'_bk 0830-1834 📚 Bộ câu hỏi'!$M$13:$M1000,0)),"Có")="Không","Không",IF(IFERROR(INDEX('_bk 0830-1834 📚 Bộ câu hỏi'!$A$13:$A1000,MATCH($B624&amp;"|"&amp;$C624&amp;"|"&amp;$D624,'_bk 0830-1834 📚 Bộ câu hỏi'!$M$13:$M1000,0)),"Có")="Không","Không","Có")))))</f>
        <v/>
      </c>
      <c r="M624" s="29" t="str">
        <f t="shared" si="1"/>
        <v/>
      </c>
    </row>
    <row r="625">
      <c r="A625" s="132"/>
      <c r="B625" s="29"/>
      <c r="C625" s="29"/>
      <c r="D625" s="29"/>
      <c r="E625" s="29"/>
      <c r="F625" s="29"/>
      <c r="G625" s="29"/>
      <c r="H625" s="29"/>
      <c r="I625" s="29"/>
      <c r="J625" s="132"/>
      <c r="K625" s="29"/>
      <c r="L625" s="41" t="str">
        <f t="array" ref="L625">IF($B625="","",IF($A625&lt;&gt;"Có","Không",IF($G625="","Có",IF(IFERROR(INDEX('_bk 0830-1834 📚 Bộ câu hỏi'!$A$13:$A1000,MATCH($B625&amp;"|"&amp;$C625&amp;"|",'_bk 0830-1834 📚 Bộ câu hỏi'!$M$13:$M1000,0)),"Có")="Không","Không",IF(IFERROR(INDEX('_bk 0830-1834 📚 Bộ câu hỏi'!$A$13:$A1000,MATCH($B625&amp;"|"&amp;$C625&amp;"|"&amp;$D625,'_bk 0830-1834 📚 Bộ câu hỏi'!$M$13:$M1000,0)),"Có")="Không","Không","Có")))))</f>
        <v/>
      </c>
      <c r="M625" s="29" t="str">
        <f t="shared" si="1"/>
        <v/>
      </c>
    </row>
    <row r="626">
      <c r="A626" s="132"/>
      <c r="B626" s="29"/>
      <c r="C626" s="29"/>
      <c r="D626" s="29"/>
      <c r="E626" s="29"/>
      <c r="F626" s="29"/>
      <c r="G626" s="29"/>
      <c r="H626" s="29"/>
      <c r="I626" s="29"/>
      <c r="J626" s="132"/>
      <c r="K626" s="29"/>
      <c r="L626" s="41" t="str">
        <f t="array" ref="L626">IF($B626="","",IF($A626&lt;&gt;"Có","Không",IF($G626="","Có",IF(IFERROR(INDEX('_bk 0830-1834 📚 Bộ câu hỏi'!$A$13:$A1000,MATCH($B626&amp;"|"&amp;$C626&amp;"|",'_bk 0830-1834 📚 Bộ câu hỏi'!$M$13:$M1000,0)),"Có")="Không","Không",IF(IFERROR(INDEX('_bk 0830-1834 📚 Bộ câu hỏi'!$A$13:$A1000,MATCH($B626&amp;"|"&amp;$C626&amp;"|"&amp;$D626,'_bk 0830-1834 📚 Bộ câu hỏi'!$M$13:$M1000,0)),"Có")="Không","Không","Có")))))</f>
        <v/>
      </c>
      <c r="M626" s="29" t="str">
        <f t="shared" si="1"/>
        <v/>
      </c>
    </row>
    <row r="627">
      <c r="A627" s="132"/>
      <c r="B627" s="29"/>
      <c r="C627" s="29"/>
      <c r="D627" s="29"/>
      <c r="E627" s="29"/>
      <c r="F627" s="29"/>
      <c r="G627" s="29"/>
      <c r="H627" s="29"/>
      <c r="I627" s="29"/>
      <c r="J627" s="132"/>
      <c r="K627" s="29"/>
      <c r="L627" s="41" t="str">
        <f t="array" ref="L627">IF($B627="","",IF($A627&lt;&gt;"Có","Không",IF($G627="","Có",IF(IFERROR(INDEX('_bk 0830-1834 📚 Bộ câu hỏi'!$A$13:$A1000,MATCH($B627&amp;"|"&amp;$C627&amp;"|",'_bk 0830-1834 📚 Bộ câu hỏi'!$M$13:$M1000,0)),"Có")="Không","Không",IF(IFERROR(INDEX('_bk 0830-1834 📚 Bộ câu hỏi'!$A$13:$A1000,MATCH($B627&amp;"|"&amp;$C627&amp;"|"&amp;$D627,'_bk 0830-1834 📚 Bộ câu hỏi'!$M$13:$M1000,0)),"Có")="Không","Không","Có")))))</f>
        <v/>
      </c>
      <c r="M627" s="29" t="str">
        <f t="shared" si="1"/>
        <v/>
      </c>
    </row>
    <row r="628">
      <c r="A628" s="132"/>
      <c r="B628" s="29"/>
      <c r="C628" s="29"/>
      <c r="D628" s="29"/>
      <c r="E628" s="29"/>
      <c r="F628" s="29"/>
      <c r="G628" s="29"/>
      <c r="H628" s="29"/>
      <c r="I628" s="29"/>
      <c r="J628" s="132"/>
      <c r="K628" s="29"/>
      <c r="L628" s="41" t="str">
        <f t="array" ref="L628">IF($B628="","",IF($A628&lt;&gt;"Có","Không",IF($G628="","Có",IF(IFERROR(INDEX('_bk 0830-1834 📚 Bộ câu hỏi'!$A$13:$A1000,MATCH($B628&amp;"|"&amp;$C628&amp;"|",'_bk 0830-1834 📚 Bộ câu hỏi'!$M$13:$M1000,0)),"Có")="Không","Không",IF(IFERROR(INDEX('_bk 0830-1834 📚 Bộ câu hỏi'!$A$13:$A1000,MATCH($B628&amp;"|"&amp;$C628&amp;"|"&amp;$D628,'_bk 0830-1834 📚 Bộ câu hỏi'!$M$13:$M1000,0)),"Có")="Không","Không","Có")))))</f>
        <v/>
      </c>
      <c r="M628" s="29" t="str">
        <f t="shared" si="1"/>
        <v/>
      </c>
    </row>
    <row r="629">
      <c r="A629" s="132"/>
      <c r="B629" s="29"/>
      <c r="C629" s="29"/>
      <c r="D629" s="29"/>
      <c r="E629" s="29"/>
      <c r="F629" s="29"/>
      <c r="G629" s="29"/>
      <c r="H629" s="29"/>
      <c r="I629" s="29"/>
      <c r="J629" s="132"/>
      <c r="K629" s="29"/>
      <c r="L629" s="41" t="str">
        <f t="array" ref="L629">IF($B629="","",IF($A629&lt;&gt;"Có","Không",IF($G629="","Có",IF(IFERROR(INDEX('_bk 0830-1834 📚 Bộ câu hỏi'!$A$13:$A1000,MATCH($B629&amp;"|"&amp;$C629&amp;"|",'_bk 0830-1834 📚 Bộ câu hỏi'!$M$13:$M1000,0)),"Có")="Không","Không",IF(IFERROR(INDEX('_bk 0830-1834 📚 Bộ câu hỏi'!$A$13:$A1000,MATCH($B629&amp;"|"&amp;$C629&amp;"|"&amp;$D629,'_bk 0830-1834 📚 Bộ câu hỏi'!$M$13:$M1000,0)),"Có")="Không","Không","Có")))))</f>
        <v/>
      </c>
      <c r="M629" s="29" t="str">
        <f t="shared" si="1"/>
        <v/>
      </c>
    </row>
    <row r="630">
      <c r="A630" s="132"/>
      <c r="B630" s="29"/>
      <c r="C630" s="29"/>
      <c r="D630" s="29"/>
      <c r="E630" s="29"/>
      <c r="F630" s="29"/>
      <c r="G630" s="29"/>
      <c r="H630" s="29"/>
      <c r="I630" s="29"/>
      <c r="J630" s="132"/>
      <c r="K630" s="29"/>
      <c r="L630" s="41" t="str">
        <f t="array" ref="L630">IF($B630="","",IF($A630&lt;&gt;"Có","Không",IF($G630="","Có",IF(IFERROR(INDEX('_bk 0830-1834 📚 Bộ câu hỏi'!$A$13:$A1000,MATCH($B630&amp;"|"&amp;$C630&amp;"|",'_bk 0830-1834 📚 Bộ câu hỏi'!$M$13:$M1000,0)),"Có")="Không","Không",IF(IFERROR(INDEX('_bk 0830-1834 📚 Bộ câu hỏi'!$A$13:$A1000,MATCH($B630&amp;"|"&amp;$C630&amp;"|"&amp;$D630,'_bk 0830-1834 📚 Bộ câu hỏi'!$M$13:$M1000,0)),"Có")="Không","Không","Có")))))</f>
        <v/>
      </c>
      <c r="M630" s="29" t="str">
        <f t="shared" si="1"/>
        <v/>
      </c>
    </row>
    <row r="631">
      <c r="A631" s="132"/>
      <c r="B631" s="29"/>
      <c r="C631" s="29"/>
      <c r="D631" s="29"/>
      <c r="E631" s="29"/>
      <c r="F631" s="29"/>
      <c r="G631" s="29"/>
      <c r="H631" s="29"/>
      <c r="I631" s="29"/>
      <c r="J631" s="132"/>
      <c r="K631" s="29"/>
      <c r="L631" s="41" t="str">
        <f t="array" ref="L631">IF($B631="","",IF($A631&lt;&gt;"Có","Không",IF($G631="","Có",IF(IFERROR(INDEX('_bk 0830-1834 📚 Bộ câu hỏi'!$A$13:$A1000,MATCH($B631&amp;"|"&amp;$C631&amp;"|",'_bk 0830-1834 📚 Bộ câu hỏi'!$M$13:$M1000,0)),"Có")="Không","Không",IF(IFERROR(INDEX('_bk 0830-1834 📚 Bộ câu hỏi'!$A$13:$A1000,MATCH($B631&amp;"|"&amp;$C631&amp;"|"&amp;$D631,'_bk 0830-1834 📚 Bộ câu hỏi'!$M$13:$M1000,0)),"Có")="Không","Không","Có")))))</f>
        <v/>
      </c>
      <c r="M631" s="29" t="str">
        <f t="shared" si="1"/>
        <v/>
      </c>
    </row>
    <row r="632">
      <c r="A632" s="132"/>
      <c r="B632" s="29"/>
      <c r="C632" s="29"/>
      <c r="D632" s="29"/>
      <c r="E632" s="29"/>
      <c r="F632" s="29"/>
      <c r="G632" s="29"/>
      <c r="H632" s="29"/>
      <c r="I632" s="29"/>
      <c r="J632" s="132"/>
      <c r="K632" s="29"/>
      <c r="L632" s="41" t="str">
        <f t="array" ref="L632">IF($B632="","",IF($A632&lt;&gt;"Có","Không",IF($G632="","Có",IF(IFERROR(INDEX('_bk 0830-1834 📚 Bộ câu hỏi'!$A$13:$A1000,MATCH($B632&amp;"|"&amp;$C632&amp;"|",'_bk 0830-1834 📚 Bộ câu hỏi'!$M$13:$M1000,0)),"Có")="Không","Không",IF(IFERROR(INDEX('_bk 0830-1834 📚 Bộ câu hỏi'!$A$13:$A1000,MATCH($B632&amp;"|"&amp;$C632&amp;"|"&amp;$D632,'_bk 0830-1834 📚 Bộ câu hỏi'!$M$13:$M1000,0)),"Có")="Không","Không","Có")))))</f>
        <v/>
      </c>
      <c r="M632" s="29" t="str">
        <f t="shared" si="1"/>
        <v/>
      </c>
    </row>
    <row r="633">
      <c r="A633" s="132"/>
      <c r="B633" s="29"/>
      <c r="C633" s="29"/>
      <c r="D633" s="29"/>
      <c r="E633" s="29"/>
      <c r="F633" s="29"/>
      <c r="G633" s="29"/>
      <c r="H633" s="29"/>
      <c r="I633" s="29"/>
      <c r="J633" s="132"/>
      <c r="K633" s="29"/>
      <c r="L633" s="41" t="str">
        <f t="array" ref="L633">IF($B633="","",IF($A633&lt;&gt;"Có","Không",IF($G633="","Có",IF(IFERROR(INDEX('_bk 0830-1834 📚 Bộ câu hỏi'!$A$13:$A1000,MATCH($B633&amp;"|"&amp;$C633&amp;"|",'_bk 0830-1834 📚 Bộ câu hỏi'!$M$13:$M1000,0)),"Có")="Không","Không",IF(IFERROR(INDEX('_bk 0830-1834 📚 Bộ câu hỏi'!$A$13:$A1000,MATCH($B633&amp;"|"&amp;$C633&amp;"|"&amp;$D633,'_bk 0830-1834 📚 Bộ câu hỏi'!$M$13:$M1000,0)),"Có")="Không","Không","Có")))))</f>
        <v/>
      </c>
      <c r="M633" s="29" t="str">
        <f t="shared" si="1"/>
        <v/>
      </c>
    </row>
    <row r="634">
      <c r="A634" s="132"/>
      <c r="B634" s="29"/>
      <c r="C634" s="29"/>
      <c r="D634" s="29"/>
      <c r="E634" s="29"/>
      <c r="F634" s="29"/>
      <c r="G634" s="29"/>
      <c r="H634" s="29"/>
      <c r="I634" s="29"/>
      <c r="J634" s="132"/>
      <c r="K634" s="29"/>
      <c r="L634" s="41" t="str">
        <f t="array" ref="L634">IF($B634="","",IF($A634&lt;&gt;"Có","Không",IF($G634="","Có",IF(IFERROR(INDEX('_bk 0830-1834 📚 Bộ câu hỏi'!$A$13:$A1000,MATCH($B634&amp;"|"&amp;$C634&amp;"|",'_bk 0830-1834 📚 Bộ câu hỏi'!$M$13:$M1000,0)),"Có")="Không","Không",IF(IFERROR(INDEX('_bk 0830-1834 📚 Bộ câu hỏi'!$A$13:$A1000,MATCH($B634&amp;"|"&amp;$C634&amp;"|"&amp;$D634,'_bk 0830-1834 📚 Bộ câu hỏi'!$M$13:$M1000,0)),"Có")="Không","Không","Có")))))</f>
        <v/>
      </c>
      <c r="M634" s="29" t="str">
        <f t="shared" si="1"/>
        <v/>
      </c>
    </row>
    <row r="635">
      <c r="A635" s="132"/>
      <c r="B635" s="29"/>
      <c r="C635" s="29"/>
      <c r="D635" s="29"/>
      <c r="E635" s="29"/>
      <c r="F635" s="29"/>
      <c r="G635" s="29"/>
      <c r="H635" s="29"/>
      <c r="I635" s="29"/>
      <c r="J635" s="132"/>
      <c r="K635" s="29"/>
      <c r="L635" s="41" t="str">
        <f t="array" ref="L635">IF($B635="","",IF($A635&lt;&gt;"Có","Không",IF($G635="","Có",IF(IFERROR(INDEX('_bk 0830-1834 📚 Bộ câu hỏi'!$A$13:$A1000,MATCH($B635&amp;"|"&amp;$C635&amp;"|",'_bk 0830-1834 📚 Bộ câu hỏi'!$M$13:$M1000,0)),"Có")="Không","Không",IF(IFERROR(INDEX('_bk 0830-1834 📚 Bộ câu hỏi'!$A$13:$A1000,MATCH($B635&amp;"|"&amp;$C635&amp;"|"&amp;$D635,'_bk 0830-1834 📚 Bộ câu hỏi'!$M$13:$M1000,0)),"Có")="Không","Không","Có")))))</f>
        <v/>
      </c>
      <c r="M635" s="29" t="str">
        <f t="shared" si="1"/>
        <v/>
      </c>
    </row>
    <row r="636">
      <c r="A636" s="132"/>
      <c r="B636" s="29"/>
      <c r="C636" s="29"/>
      <c r="D636" s="29"/>
      <c r="E636" s="29"/>
      <c r="F636" s="29"/>
      <c r="G636" s="29"/>
      <c r="H636" s="29"/>
      <c r="I636" s="29"/>
      <c r="J636" s="132"/>
      <c r="K636" s="29"/>
      <c r="L636" s="41" t="str">
        <f t="array" ref="L636">IF($B636="","",IF($A636&lt;&gt;"Có","Không",IF($G636="","Có",IF(IFERROR(INDEX('_bk 0830-1834 📚 Bộ câu hỏi'!$A$13:$A1000,MATCH($B636&amp;"|"&amp;$C636&amp;"|",'_bk 0830-1834 📚 Bộ câu hỏi'!$M$13:$M1000,0)),"Có")="Không","Không",IF(IFERROR(INDEX('_bk 0830-1834 📚 Bộ câu hỏi'!$A$13:$A1000,MATCH($B636&amp;"|"&amp;$C636&amp;"|"&amp;$D636,'_bk 0830-1834 📚 Bộ câu hỏi'!$M$13:$M1000,0)),"Có")="Không","Không","Có")))))</f>
        <v/>
      </c>
      <c r="M636" s="29" t="str">
        <f t="shared" si="1"/>
        <v/>
      </c>
    </row>
    <row r="637">
      <c r="A637" s="132"/>
      <c r="B637" s="29"/>
      <c r="C637" s="29"/>
      <c r="D637" s="29"/>
      <c r="E637" s="29"/>
      <c r="F637" s="29"/>
      <c r="G637" s="29"/>
      <c r="H637" s="29"/>
      <c r="I637" s="29"/>
      <c r="J637" s="132"/>
      <c r="K637" s="29"/>
      <c r="L637" s="41" t="str">
        <f t="array" ref="L637">IF($B637="","",IF($A637&lt;&gt;"Có","Không",IF($G637="","Có",IF(IFERROR(INDEX('_bk 0830-1834 📚 Bộ câu hỏi'!$A$13:$A1000,MATCH($B637&amp;"|"&amp;$C637&amp;"|",'_bk 0830-1834 📚 Bộ câu hỏi'!$M$13:$M1000,0)),"Có")="Không","Không",IF(IFERROR(INDEX('_bk 0830-1834 📚 Bộ câu hỏi'!$A$13:$A1000,MATCH($B637&amp;"|"&amp;$C637&amp;"|"&amp;$D637,'_bk 0830-1834 📚 Bộ câu hỏi'!$M$13:$M1000,0)),"Có")="Không","Không","Có")))))</f>
        <v/>
      </c>
      <c r="M637" s="29" t="str">
        <f t="shared" si="1"/>
        <v/>
      </c>
    </row>
    <row r="638">
      <c r="A638" s="132"/>
      <c r="B638" s="29"/>
      <c r="C638" s="29"/>
      <c r="D638" s="29"/>
      <c r="E638" s="29"/>
      <c r="F638" s="29"/>
      <c r="G638" s="29"/>
      <c r="H638" s="29"/>
      <c r="I638" s="29"/>
      <c r="J638" s="132"/>
      <c r="K638" s="29"/>
      <c r="L638" s="41" t="str">
        <f t="array" ref="L638">IF($B638="","",IF($A638&lt;&gt;"Có","Không",IF($G638="","Có",IF(IFERROR(INDEX('_bk 0830-1834 📚 Bộ câu hỏi'!$A$13:$A1000,MATCH($B638&amp;"|"&amp;$C638&amp;"|",'_bk 0830-1834 📚 Bộ câu hỏi'!$M$13:$M1000,0)),"Có")="Không","Không",IF(IFERROR(INDEX('_bk 0830-1834 📚 Bộ câu hỏi'!$A$13:$A1000,MATCH($B638&amp;"|"&amp;$C638&amp;"|"&amp;$D638,'_bk 0830-1834 📚 Bộ câu hỏi'!$M$13:$M1000,0)),"Có")="Không","Không","Có")))))</f>
        <v/>
      </c>
      <c r="M638" s="29" t="str">
        <f t="shared" si="1"/>
        <v/>
      </c>
    </row>
    <row r="639">
      <c r="A639" s="132"/>
      <c r="B639" s="29"/>
      <c r="C639" s="29"/>
      <c r="D639" s="29"/>
      <c r="E639" s="29"/>
      <c r="F639" s="29"/>
      <c r="G639" s="29"/>
      <c r="H639" s="29"/>
      <c r="I639" s="29"/>
      <c r="J639" s="132"/>
      <c r="K639" s="29"/>
      <c r="L639" s="41" t="str">
        <f t="array" ref="L639">IF($B639="","",IF($A639&lt;&gt;"Có","Không",IF($G639="","Có",IF(IFERROR(INDEX('_bk 0830-1834 📚 Bộ câu hỏi'!$A$13:$A1000,MATCH($B639&amp;"|"&amp;$C639&amp;"|",'_bk 0830-1834 📚 Bộ câu hỏi'!$M$13:$M1000,0)),"Có")="Không","Không",IF(IFERROR(INDEX('_bk 0830-1834 📚 Bộ câu hỏi'!$A$13:$A1000,MATCH($B639&amp;"|"&amp;$C639&amp;"|"&amp;$D639,'_bk 0830-1834 📚 Bộ câu hỏi'!$M$13:$M1000,0)),"Có")="Không","Không","Có")))))</f>
        <v/>
      </c>
      <c r="M639" s="29" t="str">
        <f t="shared" si="1"/>
        <v/>
      </c>
    </row>
    <row r="640">
      <c r="A640" s="132"/>
      <c r="B640" s="29"/>
      <c r="C640" s="29"/>
      <c r="D640" s="29"/>
      <c r="E640" s="29"/>
      <c r="F640" s="29"/>
      <c r="G640" s="29"/>
      <c r="H640" s="29"/>
      <c r="I640" s="29"/>
      <c r="J640" s="132"/>
      <c r="K640" s="29"/>
      <c r="L640" s="41" t="str">
        <f t="array" ref="L640">IF($B640="","",IF($A640&lt;&gt;"Có","Không",IF($G640="","Có",IF(IFERROR(INDEX('_bk 0830-1834 📚 Bộ câu hỏi'!$A$13:$A1000,MATCH($B640&amp;"|"&amp;$C640&amp;"|",'_bk 0830-1834 📚 Bộ câu hỏi'!$M$13:$M1000,0)),"Có")="Không","Không",IF(IFERROR(INDEX('_bk 0830-1834 📚 Bộ câu hỏi'!$A$13:$A1000,MATCH($B640&amp;"|"&amp;$C640&amp;"|"&amp;$D640,'_bk 0830-1834 📚 Bộ câu hỏi'!$M$13:$M1000,0)),"Có")="Không","Không","Có")))))</f>
        <v/>
      </c>
      <c r="M640" s="29" t="str">
        <f t="shared" si="1"/>
        <v/>
      </c>
    </row>
    <row r="641">
      <c r="A641" s="132"/>
      <c r="B641" s="29"/>
      <c r="C641" s="29"/>
      <c r="D641" s="29"/>
      <c r="E641" s="29"/>
      <c r="F641" s="29"/>
      <c r="G641" s="29"/>
      <c r="H641" s="29"/>
      <c r="I641" s="29"/>
      <c r="J641" s="132"/>
      <c r="K641" s="29"/>
      <c r="L641" s="41" t="str">
        <f t="array" ref="L641">IF($B641="","",IF($A641&lt;&gt;"Có","Không",IF($G641="","Có",IF(IFERROR(INDEX('_bk 0830-1834 📚 Bộ câu hỏi'!$A$13:$A1000,MATCH($B641&amp;"|"&amp;$C641&amp;"|",'_bk 0830-1834 📚 Bộ câu hỏi'!$M$13:$M1000,0)),"Có")="Không","Không",IF(IFERROR(INDEX('_bk 0830-1834 📚 Bộ câu hỏi'!$A$13:$A1000,MATCH($B641&amp;"|"&amp;$C641&amp;"|"&amp;$D641,'_bk 0830-1834 📚 Bộ câu hỏi'!$M$13:$M1000,0)),"Có")="Không","Không","Có")))))</f>
        <v/>
      </c>
      <c r="M641" s="29" t="str">
        <f t="shared" si="1"/>
        <v/>
      </c>
    </row>
    <row r="642">
      <c r="A642" s="132"/>
      <c r="B642" s="29"/>
      <c r="C642" s="29"/>
      <c r="D642" s="29"/>
      <c r="E642" s="29"/>
      <c r="F642" s="29"/>
      <c r="G642" s="29"/>
      <c r="H642" s="29"/>
      <c r="I642" s="29"/>
      <c r="J642" s="132"/>
      <c r="K642" s="29"/>
      <c r="L642" s="41" t="str">
        <f t="array" ref="L642">IF($B642="","",IF($A642&lt;&gt;"Có","Không",IF($G642="","Có",IF(IFERROR(INDEX('_bk 0830-1834 📚 Bộ câu hỏi'!$A$13:$A1000,MATCH($B642&amp;"|"&amp;$C642&amp;"|",'_bk 0830-1834 📚 Bộ câu hỏi'!$M$13:$M1000,0)),"Có")="Không","Không",IF(IFERROR(INDEX('_bk 0830-1834 📚 Bộ câu hỏi'!$A$13:$A1000,MATCH($B642&amp;"|"&amp;$C642&amp;"|"&amp;$D642,'_bk 0830-1834 📚 Bộ câu hỏi'!$M$13:$M1000,0)),"Có")="Không","Không","Có")))))</f>
        <v/>
      </c>
      <c r="M642" s="29" t="str">
        <f t="shared" si="1"/>
        <v/>
      </c>
    </row>
    <row r="643">
      <c r="A643" s="132"/>
      <c r="B643" s="29"/>
      <c r="C643" s="29"/>
      <c r="D643" s="29"/>
      <c r="E643" s="29"/>
      <c r="F643" s="29"/>
      <c r="G643" s="29"/>
      <c r="H643" s="29"/>
      <c r="I643" s="29"/>
      <c r="J643" s="132"/>
      <c r="K643" s="29"/>
      <c r="L643" s="41" t="str">
        <f t="array" ref="L643">IF($B643="","",IF($A643&lt;&gt;"Có","Không",IF($G643="","Có",IF(IFERROR(INDEX('_bk 0830-1834 📚 Bộ câu hỏi'!$A$13:$A1000,MATCH($B643&amp;"|"&amp;$C643&amp;"|",'_bk 0830-1834 📚 Bộ câu hỏi'!$M$13:$M1000,0)),"Có")="Không","Không",IF(IFERROR(INDEX('_bk 0830-1834 📚 Bộ câu hỏi'!$A$13:$A1000,MATCH($B643&amp;"|"&amp;$C643&amp;"|"&amp;$D643,'_bk 0830-1834 📚 Bộ câu hỏi'!$M$13:$M1000,0)),"Có")="Không","Không","Có")))))</f>
        <v/>
      </c>
      <c r="M643" s="29" t="str">
        <f t="shared" si="1"/>
        <v/>
      </c>
    </row>
    <row r="644">
      <c r="A644" s="132"/>
      <c r="B644" s="29"/>
      <c r="C644" s="29"/>
      <c r="D644" s="29"/>
      <c r="E644" s="29"/>
      <c r="F644" s="29"/>
      <c r="G644" s="29"/>
      <c r="H644" s="29"/>
      <c r="I644" s="29"/>
      <c r="J644" s="132"/>
      <c r="K644" s="29"/>
      <c r="L644" s="41" t="str">
        <f t="array" ref="L644">IF($B644="","",IF($A644&lt;&gt;"Có","Không",IF($G644="","Có",IF(IFERROR(INDEX('_bk 0830-1834 📚 Bộ câu hỏi'!$A$13:$A1000,MATCH($B644&amp;"|"&amp;$C644&amp;"|",'_bk 0830-1834 📚 Bộ câu hỏi'!$M$13:$M1000,0)),"Có")="Không","Không",IF(IFERROR(INDEX('_bk 0830-1834 📚 Bộ câu hỏi'!$A$13:$A1000,MATCH($B644&amp;"|"&amp;$C644&amp;"|"&amp;$D644,'_bk 0830-1834 📚 Bộ câu hỏi'!$M$13:$M1000,0)),"Có")="Không","Không","Có")))))</f>
        <v/>
      </c>
      <c r="M644" s="29" t="str">
        <f t="shared" si="1"/>
        <v/>
      </c>
    </row>
    <row r="645">
      <c r="A645" s="132"/>
      <c r="B645" s="29"/>
      <c r="C645" s="29"/>
      <c r="D645" s="29"/>
      <c r="E645" s="29"/>
      <c r="F645" s="29"/>
      <c r="G645" s="29"/>
      <c r="H645" s="29"/>
      <c r="I645" s="29"/>
      <c r="J645" s="132"/>
      <c r="K645" s="29"/>
      <c r="L645" s="41" t="str">
        <f t="array" ref="L645">IF($B645="","",IF($A645&lt;&gt;"Có","Không",IF($G645="","Có",IF(IFERROR(INDEX('_bk 0830-1834 📚 Bộ câu hỏi'!$A$13:$A1000,MATCH($B645&amp;"|"&amp;$C645&amp;"|",'_bk 0830-1834 📚 Bộ câu hỏi'!$M$13:$M1000,0)),"Có")="Không","Không",IF(IFERROR(INDEX('_bk 0830-1834 📚 Bộ câu hỏi'!$A$13:$A1000,MATCH($B645&amp;"|"&amp;$C645&amp;"|"&amp;$D645,'_bk 0830-1834 📚 Bộ câu hỏi'!$M$13:$M1000,0)),"Có")="Không","Không","Có")))))</f>
        <v/>
      </c>
      <c r="M645" s="29" t="str">
        <f t="shared" si="1"/>
        <v/>
      </c>
    </row>
    <row r="646">
      <c r="A646" s="132"/>
      <c r="B646" s="29"/>
      <c r="C646" s="29"/>
      <c r="D646" s="29"/>
      <c r="E646" s="29"/>
      <c r="F646" s="29"/>
      <c r="G646" s="29"/>
      <c r="H646" s="29"/>
      <c r="I646" s="29"/>
      <c r="J646" s="132"/>
      <c r="K646" s="29"/>
      <c r="L646" s="41" t="str">
        <f t="array" ref="L646">IF($B646="","",IF($A646&lt;&gt;"Có","Không",IF($G646="","Có",IF(IFERROR(INDEX('_bk 0830-1834 📚 Bộ câu hỏi'!$A$13:$A1000,MATCH($B646&amp;"|"&amp;$C646&amp;"|",'_bk 0830-1834 📚 Bộ câu hỏi'!$M$13:$M1000,0)),"Có")="Không","Không",IF(IFERROR(INDEX('_bk 0830-1834 📚 Bộ câu hỏi'!$A$13:$A1000,MATCH($B646&amp;"|"&amp;$C646&amp;"|"&amp;$D646,'_bk 0830-1834 📚 Bộ câu hỏi'!$M$13:$M1000,0)),"Có")="Không","Không","Có")))))</f>
        <v/>
      </c>
      <c r="M646" s="29" t="str">
        <f t="shared" si="1"/>
        <v/>
      </c>
    </row>
    <row r="647">
      <c r="A647" s="132"/>
      <c r="B647" s="29"/>
      <c r="C647" s="29"/>
      <c r="D647" s="29"/>
      <c r="E647" s="29"/>
      <c r="F647" s="29"/>
      <c r="G647" s="29"/>
      <c r="H647" s="29"/>
      <c r="I647" s="29"/>
      <c r="J647" s="132"/>
      <c r="K647" s="29"/>
      <c r="L647" s="41" t="str">
        <f t="array" ref="L647">IF($B647="","",IF($A647&lt;&gt;"Có","Không",IF($G647="","Có",IF(IFERROR(INDEX('_bk 0830-1834 📚 Bộ câu hỏi'!$A$13:$A1000,MATCH($B647&amp;"|"&amp;$C647&amp;"|",'_bk 0830-1834 📚 Bộ câu hỏi'!$M$13:$M1000,0)),"Có")="Không","Không",IF(IFERROR(INDEX('_bk 0830-1834 📚 Bộ câu hỏi'!$A$13:$A1000,MATCH($B647&amp;"|"&amp;$C647&amp;"|"&amp;$D647,'_bk 0830-1834 📚 Bộ câu hỏi'!$M$13:$M1000,0)),"Có")="Không","Không","Có")))))</f>
        <v/>
      </c>
      <c r="M647" s="29" t="str">
        <f t="shared" si="1"/>
        <v/>
      </c>
    </row>
    <row r="648">
      <c r="A648" s="132"/>
      <c r="B648" s="29"/>
      <c r="C648" s="29"/>
      <c r="D648" s="29"/>
      <c r="E648" s="29"/>
      <c r="F648" s="29"/>
      <c r="G648" s="29"/>
      <c r="H648" s="29"/>
      <c r="I648" s="29"/>
      <c r="J648" s="132"/>
      <c r="K648" s="29"/>
      <c r="L648" s="41" t="str">
        <f t="array" ref="L648">IF($B648="","",IF($A648&lt;&gt;"Có","Không",IF($G648="","Có",IF(IFERROR(INDEX('_bk 0830-1834 📚 Bộ câu hỏi'!$A$13:$A1000,MATCH($B648&amp;"|"&amp;$C648&amp;"|",'_bk 0830-1834 📚 Bộ câu hỏi'!$M$13:$M1000,0)),"Có")="Không","Không",IF(IFERROR(INDEX('_bk 0830-1834 📚 Bộ câu hỏi'!$A$13:$A1000,MATCH($B648&amp;"|"&amp;$C648&amp;"|"&amp;$D648,'_bk 0830-1834 📚 Bộ câu hỏi'!$M$13:$M1000,0)),"Có")="Không","Không","Có")))))</f>
        <v/>
      </c>
      <c r="M648" s="29" t="str">
        <f t="shared" si="1"/>
        <v/>
      </c>
    </row>
    <row r="649">
      <c r="A649" s="132"/>
      <c r="B649" s="29"/>
      <c r="C649" s="29"/>
      <c r="D649" s="29"/>
      <c r="E649" s="29"/>
      <c r="F649" s="29"/>
      <c r="G649" s="29"/>
      <c r="H649" s="29"/>
      <c r="I649" s="29"/>
      <c r="J649" s="132"/>
      <c r="K649" s="29"/>
      <c r="L649" s="41" t="str">
        <f t="array" ref="L649">IF($B649="","",IF($A649&lt;&gt;"Có","Không",IF($G649="","Có",IF(IFERROR(INDEX('_bk 0830-1834 📚 Bộ câu hỏi'!$A$13:$A1000,MATCH($B649&amp;"|"&amp;$C649&amp;"|",'_bk 0830-1834 📚 Bộ câu hỏi'!$M$13:$M1000,0)),"Có")="Không","Không",IF(IFERROR(INDEX('_bk 0830-1834 📚 Bộ câu hỏi'!$A$13:$A1000,MATCH($B649&amp;"|"&amp;$C649&amp;"|"&amp;$D649,'_bk 0830-1834 📚 Bộ câu hỏi'!$M$13:$M1000,0)),"Có")="Không","Không","Có")))))</f>
        <v/>
      </c>
      <c r="M649" s="29" t="str">
        <f t="shared" si="1"/>
        <v/>
      </c>
    </row>
    <row r="650">
      <c r="A650" s="132"/>
      <c r="B650" s="29"/>
      <c r="C650" s="29"/>
      <c r="D650" s="29"/>
      <c r="E650" s="29"/>
      <c r="F650" s="29"/>
      <c r="G650" s="29"/>
      <c r="H650" s="29"/>
      <c r="I650" s="29"/>
      <c r="J650" s="132"/>
      <c r="K650" s="29"/>
      <c r="L650" s="41" t="str">
        <f t="array" ref="L650">IF($B650="","",IF($A650&lt;&gt;"Có","Không",IF($G650="","Có",IF(IFERROR(INDEX('_bk 0830-1834 📚 Bộ câu hỏi'!$A$13:$A1000,MATCH($B650&amp;"|"&amp;$C650&amp;"|",'_bk 0830-1834 📚 Bộ câu hỏi'!$M$13:$M1000,0)),"Có")="Không","Không",IF(IFERROR(INDEX('_bk 0830-1834 📚 Bộ câu hỏi'!$A$13:$A1000,MATCH($B650&amp;"|"&amp;$C650&amp;"|"&amp;$D650,'_bk 0830-1834 📚 Bộ câu hỏi'!$M$13:$M1000,0)),"Có")="Không","Không","Có")))))</f>
        <v/>
      </c>
      <c r="M650" s="29" t="str">
        <f t="shared" si="1"/>
        <v/>
      </c>
    </row>
    <row r="651">
      <c r="A651" s="132"/>
      <c r="B651" s="29"/>
      <c r="C651" s="29"/>
      <c r="D651" s="29"/>
      <c r="E651" s="29"/>
      <c r="F651" s="29"/>
      <c r="G651" s="29"/>
      <c r="H651" s="29"/>
      <c r="I651" s="29"/>
      <c r="J651" s="132"/>
      <c r="K651" s="29"/>
      <c r="L651" s="41" t="str">
        <f t="array" ref="L651">IF($B651="","",IF($A651&lt;&gt;"Có","Không",IF($G651="","Có",IF(IFERROR(INDEX('_bk 0830-1834 📚 Bộ câu hỏi'!$A$13:$A1000,MATCH($B651&amp;"|"&amp;$C651&amp;"|",'_bk 0830-1834 📚 Bộ câu hỏi'!$M$13:$M1000,0)),"Có")="Không","Không",IF(IFERROR(INDEX('_bk 0830-1834 📚 Bộ câu hỏi'!$A$13:$A1000,MATCH($B651&amp;"|"&amp;$C651&amp;"|"&amp;$D651,'_bk 0830-1834 📚 Bộ câu hỏi'!$M$13:$M1000,0)),"Có")="Không","Không","Có")))))</f>
        <v/>
      </c>
      <c r="M651" s="29" t="str">
        <f t="shared" si="1"/>
        <v/>
      </c>
    </row>
    <row r="652">
      <c r="A652" s="132"/>
      <c r="B652" s="29"/>
      <c r="C652" s="29"/>
      <c r="D652" s="29"/>
      <c r="E652" s="29"/>
      <c r="F652" s="29"/>
      <c r="G652" s="29"/>
      <c r="H652" s="29"/>
      <c r="I652" s="29"/>
      <c r="J652" s="132"/>
      <c r="K652" s="29"/>
      <c r="L652" s="41" t="str">
        <f t="array" ref="L652">IF($B652="","",IF($A652&lt;&gt;"Có","Không",IF($G652="","Có",IF(IFERROR(INDEX('_bk 0830-1834 📚 Bộ câu hỏi'!$A$13:$A1000,MATCH($B652&amp;"|"&amp;$C652&amp;"|",'_bk 0830-1834 📚 Bộ câu hỏi'!$M$13:$M1000,0)),"Có")="Không","Không",IF(IFERROR(INDEX('_bk 0830-1834 📚 Bộ câu hỏi'!$A$13:$A1000,MATCH($B652&amp;"|"&amp;$C652&amp;"|"&amp;$D652,'_bk 0830-1834 📚 Bộ câu hỏi'!$M$13:$M1000,0)),"Có")="Không","Không","Có")))))</f>
        <v/>
      </c>
      <c r="M652" s="29" t="str">
        <f t="shared" si="1"/>
        <v/>
      </c>
    </row>
    <row r="653">
      <c r="A653" s="132"/>
      <c r="B653" s="29"/>
      <c r="C653" s="29"/>
      <c r="D653" s="29"/>
      <c r="E653" s="29"/>
      <c r="F653" s="29"/>
      <c r="G653" s="29"/>
      <c r="H653" s="29"/>
      <c r="I653" s="29"/>
      <c r="J653" s="132"/>
      <c r="K653" s="29"/>
      <c r="L653" s="41" t="str">
        <f t="array" ref="L653">IF($B653="","",IF($A653&lt;&gt;"Có","Không",IF($G653="","Có",IF(IFERROR(INDEX('_bk 0830-1834 📚 Bộ câu hỏi'!$A$13:$A1000,MATCH($B653&amp;"|"&amp;$C653&amp;"|",'_bk 0830-1834 📚 Bộ câu hỏi'!$M$13:$M1000,0)),"Có")="Không","Không",IF(IFERROR(INDEX('_bk 0830-1834 📚 Bộ câu hỏi'!$A$13:$A1000,MATCH($B653&amp;"|"&amp;$C653&amp;"|"&amp;$D653,'_bk 0830-1834 📚 Bộ câu hỏi'!$M$13:$M1000,0)),"Có")="Không","Không","Có")))))</f>
        <v/>
      </c>
      <c r="M653" s="29" t="str">
        <f t="shared" si="1"/>
        <v/>
      </c>
    </row>
    <row r="654">
      <c r="A654" s="132"/>
      <c r="B654" s="29"/>
      <c r="C654" s="29"/>
      <c r="D654" s="29"/>
      <c r="E654" s="29"/>
      <c r="F654" s="29"/>
      <c r="G654" s="29"/>
      <c r="H654" s="29"/>
      <c r="I654" s="29"/>
      <c r="J654" s="132"/>
      <c r="K654" s="29"/>
      <c r="L654" s="41" t="str">
        <f t="array" ref="L654">IF($B654="","",IF($A654&lt;&gt;"Có","Không",IF($G654="","Có",IF(IFERROR(INDEX('_bk 0830-1834 📚 Bộ câu hỏi'!$A$13:$A1000,MATCH($B654&amp;"|"&amp;$C654&amp;"|",'_bk 0830-1834 📚 Bộ câu hỏi'!$M$13:$M1000,0)),"Có")="Không","Không",IF(IFERROR(INDEX('_bk 0830-1834 📚 Bộ câu hỏi'!$A$13:$A1000,MATCH($B654&amp;"|"&amp;$C654&amp;"|"&amp;$D654,'_bk 0830-1834 📚 Bộ câu hỏi'!$M$13:$M1000,0)),"Có")="Không","Không","Có")))))</f>
        <v/>
      </c>
      <c r="M654" s="29" t="str">
        <f t="shared" si="1"/>
        <v/>
      </c>
    </row>
    <row r="655">
      <c r="A655" s="132"/>
      <c r="B655" s="29"/>
      <c r="C655" s="29"/>
      <c r="D655" s="29"/>
      <c r="E655" s="29"/>
      <c r="F655" s="29"/>
      <c r="G655" s="29"/>
      <c r="H655" s="29"/>
      <c r="I655" s="29"/>
      <c r="J655" s="132"/>
      <c r="K655" s="29"/>
      <c r="L655" s="41" t="str">
        <f t="array" ref="L655">IF($B655="","",IF($A655&lt;&gt;"Có","Không",IF($G655="","Có",IF(IFERROR(INDEX('_bk 0830-1834 📚 Bộ câu hỏi'!$A$13:$A1000,MATCH($B655&amp;"|"&amp;$C655&amp;"|",'_bk 0830-1834 📚 Bộ câu hỏi'!$M$13:$M1000,0)),"Có")="Không","Không",IF(IFERROR(INDEX('_bk 0830-1834 📚 Bộ câu hỏi'!$A$13:$A1000,MATCH($B655&amp;"|"&amp;$C655&amp;"|"&amp;$D655,'_bk 0830-1834 📚 Bộ câu hỏi'!$M$13:$M1000,0)),"Có")="Không","Không","Có")))))</f>
        <v/>
      </c>
      <c r="M655" s="29" t="str">
        <f t="shared" si="1"/>
        <v/>
      </c>
    </row>
    <row r="656">
      <c r="A656" s="132"/>
      <c r="B656" s="29"/>
      <c r="C656" s="29"/>
      <c r="D656" s="29"/>
      <c r="E656" s="29"/>
      <c r="F656" s="29"/>
      <c r="G656" s="29"/>
      <c r="H656" s="29"/>
      <c r="I656" s="29"/>
      <c r="J656" s="132"/>
      <c r="K656" s="29"/>
      <c r="L656" s="41" t="str">
        <f t="array" ref="L656">IF($B656="","",IF($A656&lt;&gt;"Có","Không",IF($G656="","Có",IF(IFERROR(INDEX('_bk 0830-1834 📚 Bộ câu hỏi'!$A$13:$A1000,MATCH($B656&amp;"|"&amp;$C656&amp;"|",'_bk 0830-1834 📚 Bộ câu hỏi'!$M$13:$M1000,0)),"Có")="Không","Không",IF(IFERROR(INDEX('_bk 0830-1834 📚 Bộ câu hỏi'!$A$13:$A1000,MATCH($B656&amp;"|"&amp;$C656&amp;"|"&amp;$D656,'_bk 0830-1834 📚 Bộ câu hỏi'!$M$13:$M1000,0)),"Có")="Không","Không","Có")))))</f>
        <v/>
      </c>
      <c r="M656" s="29" t="str">
        <f t="shared" si="1"/>
        <v/>
      </c>
    </row>
    <row r="657">
      <c r="A657" s="132"/>
      <c r="B657" s="29"/>
      <c r="C657" s="29"/>
      <c r="D657" s="29"/>
      <c r="E657" s="29"/>
      <c r="F657" s="29"/>
      <c r="G657" s="29"/>
      <c r="H657" s="29"/>
      <c r="I657" s="29"/>
      <c r="J657" s="132"/>
      <c r="K657" s="29"/>
      <c r="L657" s="41" t="str">
        <f t="array" ref="L657">IF($B657="","",IF($A657&lt;&gt;"Có","Không",IF($G657="","Có",IF(IFERROR(INDEX('_bk 0830-1834 📚 Bộ câu hỏi'!$A$13:$A1000,MATCH($B657&amp;"|"&amp;$C657&amp;"|",'_bk 0830-1834 📚 Bộ câu hỏi'!$M$13:$M1000,0)),"Có")="Không","Không",IF(IFERROR(INDEX('_bk 0830-1834 📚 Bộ câu hỏi'!$A$13:$A1000,MATCH($B657&amp;"|"&amp;$C657&amp;"|"&amp;$D657,'_bk 0830-1834 📚 Bộ câu hỏi'!$M$13:$M1000,0)),"Có")="Không","Không","Có")))))</f>
        <v/>
      </c>
      <c r="M657" s="29" t="str">
        <f t="shared" si="1"/>
        <v/>
      </c>
    </row>
    <row r="658">
      <c r="A658" s="132"/>
      <c r="B658" s="29"/>
      <c r="C658" s="29"/>
      <c r="D658" s="29"/>
      <c r="E658" s="29"/>
      <c r="F658" s="29"/>
      <c r="G658" s="29"/>
      <c r="H658" s="29"/>
      <c r="I658" s="29"/>
      <c r="J658" s="132"/>
      <c r="K658" s="29"/>
      <c r="L658" s="41" t="str">
        <f t="array" ref="L658">IF($B658="","",IF($A658&lt;&gt;"Có","Không",IF($G658="","Có",IF(IFERROR(INDEX('_bk 0830-1834 📚 Bộ câu hỏi'!$A$13:$A1000,MATCH($B658&amp;"|"&amp;$C658&amp;"|",'_bk 0830-1834 📚 Bộ câu hỏi'!$M$13:$M1000,0)),"Có")="Không","Không",IF(IFERROR(INDEX('_bk 0830-1834 📚 Bộ câu hỏi'!$A$13:$A1000,MATCH($B658&amp;"|"&amp;$C658&amp;"|"&amp;$D658,'_bk 0830-1834 📚 Bộ câu hỏi'!$M$13:$M1000,0)),"Có")="Không","Không","Có")))))</f>
        <v/>
      </c>
      <c r="M658" s="29" t="str">
        <f t="shared" si="1"/>
        <v/>
      </c>
    </row>
    <row r="659">
      <c r="A659" s="132"/>
      <c r="B659" s="29"/>
      <c r="C659" s="29"/>
      <c r="D659" s="29"/>
      <c r="E659" s="29"/>
      <c r="F659" s="29"/>
      <c r="G659" s="29"/>
      <c r="H659" s="29"/>
      <c r="I659" s="29"/>
      <c r="J659" s="132"/>
      <c r="K659" s="29"/>
      <c r="L659" s="41" t="str">
        <f t="array" ref="L659">IF($B659="","",IF($A659&lt;&gt;"Có","Không",IF($G659="","Có",IF(IFERROR(INDEX('_bk 0830-1834 📚 Bộ câu hỏi'!$A$13:$A1000,MATCH($B659&amp;"|"&amp;$C659&amp;"|",'_bk 0830-1834 📚 Bộ câu hỏi'!$M$13:$M1000,0)),"Có")="Không","Không",IF(IFERROR(INDEX('_bk 0830-1834 📚 Bộ câu hỏi'!$A$13:$A1000,MATCH($B659&amp;"|"&amp;$C659&amp;"|"&amp;$D659,'_bk 0830-1834 📚 Bộ câu hỏi'!$M$13:$M1000,0)),"Có")="Không","Không","Có")))))</f>
        <v/>
      </c>
      <c r="M659" s="29" t="str">
        <f t="shared" si="1"/>
        <v/>
      </c>
    </row>
    <row r="660">
      <c r="A660" s="132"/>
      <c r="B660" s="29"/>
      <c r="C660" s="29"/>
      <c r="D660" s="29"/>
      <c r="E660" s="29"/>
      <c r="F660" s="29"/>
      <c r="G660" s="29"/>
      <c r="H660" s="29"/>
      <c r="I660" s="29"/>
      <c r="J660" s="132"/>
      <c r="K660" s="29"/>
      <c r="L660" s="41" t="str">
        <f t="array" ref="L660">IF($B660="","",IF($A660&lt;&gt;"Có","Không",IF($G660="","Có",IF(IFERROR(INDEX('_bk 0830-1834 📚 Bộ câu hỏi'!$A$13:$A1000,MATCH($B660&amp;"|"&amp;$C660&amp;"|",'_bk 0830-1834 📚 Bộ câu hỏi'!$M$13:$M1000,0)),"Có")="Không","Không",IF(IFERROR(INDEX('_bk 0830-1834 📚 Bộ câu hỏi'!$A$13:$A1000,MATCH($B660&amp;"|"&amp;$C660&amp;"|"&amp;$D660,'_bk 0830-1834 📚 Bộ câu hỏi'!$M$13:$M1000,0)),"Có")="Không","Không","Có")))))</f>
        <v/>
      </c>
      <c r="M660" s="29" t="str">
        <f t="shared" si="1"/>
        <v/>
      </c>
    </row>
    <row r="661">
      <c r="A661" s="132"/>
      <c r="B661" s="29"/>
      <c r="C661" s="29"/>
      <c r="D661" s="29"/>
      <c r="E661" s="29"/>
      <c r="F661" s="29"/>
      <c r="G661" s="29"/>
      <c r="H661" s="29"/>
      <c r="I661" s="29"/>
      <c r="J661" s="132"/>
      <c r="K661" s="29"/>
      <c r="L661" s="41" t="str">
        <f t="array" ref="L661">IF($B661="","",IF($A661&lt;&gt;"Có","Không",IF($G661="","Có",IF(IFERROR(INDEX('_bk 0830-1834 📚 Bộ câu hỏi'!$A$13:$A1000,MATCH($B661&amp;"|"&amp;$C661&amp;"|",'_bk 0830-1834 📚 Bộ câu hỏi'!$M$13:$M1000,0)),"Có")="Không","Không",IF(IFERROR(INDEX('_bk 0830-1834 📚 Bộ câu hỏi'!$A$13:$A1000,MATCH($B661&amp;"|"&amp;$C661&amp;"|"&amp;$D661,'_bk 0830-1834 📚 Bộ câu hỏi'!$M$13:$M1000,0)),"Có")="Không","Không","Có")))))</f>
        <v/>
      </c>
      <c r="M661" s="29" t="str">
        <f t="shared" si="1"/>
        <v/>
      </c>
    </row>
    <row r="662">
      <c r="A662" s="132"/>
      <c r="B662" s="29"/>
      <c r="C662" s="29"/>
      <c r="D662" s="29"/>
      <c r="E662" s="29"/>
      <c r="F662" s="29"/>
      <c r="G662" s="29"/>
      <c r="H662" s="29"/>
      <c r="I662" s="29"/>
      <c r="J662" s="132"/>
      <c r="K662" s="29"/>
      <c r="L662" s="41" t="str">
        <f t="array" ref="L662">IF($B662="","",IF($A662&lt;&gt;"Có","Không",IF($G662="","Có",IF(IFERROR(INDEX('_bk 0830-1834 📚 Bộ câu hỏi'!$A$13:$A1000,MATCH($B662&amp;"|"&amp;$C662&amp;"|",'_bk 0830-1834 📚 Bộ câu hỏi'!$M$13:$M1000,0)),"Có")="Không","Không",IF(IFERROR(INDEX('_bk 0830-1834 📚 Bộ câu hỏi'!$A$13:$A1000,MATCH($B662&amp;"|"&amp;$C662&amp;"|"&amp;$D662,'_bk 0830-1834 📚 Bộ câu hỏi'!$M$13:$M1000,0)),"Có")="Không","Không","Có")))))</f>
        <v/>
      </c>
      <c r="M662" s="29" t="str">
        <f t="shared" si="1"/>
        <v/>
      </c>
    </row>
    <row r="663">
      <c r="A663" s="132"/>
      <c r="B663" s="29"/>
      <c r="C663" s="29"/>
      <c r="D663" s="29"/>
      <c r="E663" s="29"/>
      <c r="F663" s="29"/>
      <c r="G663" s="29"/>
      <c r="H663" s="29"/>
      <c r="I663" s="29"/>
      <c r="J663" s="132"/>
      <c r="K663" s="29"/>
      <c r="L663" s="41" t="str">
        <f t="array" ref="L663">IF($B663="","",IF($A663&lt;&gt;"Có","Không",IF($G663="","Có",IF(IFERROR(INDEX('_bk 0830-1834 📚 Bộ câu hỏi'!$A$13:$A1000,MATCH($B663&amp;"|"&amp;$C663&amp;"|",'_bk 0830-1834 📚 Bộ câu hỏi'!$M$13:$M1000,0)),"Có")="Không","Không",IF(IFERROR(INDEX('_bk 0830-1834 📚 Bộ câu hỏi'!$A$13:$A1000,MATCH($B663&amp;"|"&amp;$C663&amp;"|"&amp;$D663,'_bk 0830-1834 📚 Bộ câu hỏi'!$M$13:$M1000,0)),"Có")="Không","Không","Có")))))</f>
        <v/>
      </c>
      <c r="M663" s="29" t="str">
        <f t="shared" si="1"/>
        <v/>
      </c>
    </row>
    <row r="664">
      <c r="A664" s="132"/>
      <c r="B664" s="29"/>
      <c r="C664" s="29"/>
      <c r="D664" s="29"/>
      <c r="E664" s="29"/>
      <c r="F664" s="29"/>
      <c r="G664" s="29"/>
      <c r="H664" s="29"/>
      <c r="I664" s="29"/>
      <c r="J664" s="132"/>
      <c r="K664" s="29"/>
      <c r="L664" s="41" t="str">
        <f t="array" ref="L664">IF($B664="","",IF($A664&lt;&gt;"Có","Không",IF($G664="","Có",IF(IFERROR(INDEX('_bk 0830-1834 📚 Bộ câu hỏi'!$A$13:$A1000,MATCH($B664&amp;"|"&amp;$C664&amp;"|",'_bk 0830-1834 📚 Bộ câu hỏi'!$M$13:$M1000,0)),"Có")="Không","Không",IF(IFERROR(INDEX('_bk 0830-1834 📚 Bộ câu hỏi'!$A$13:$A1000,MATCH($B664&amp;"|"&amp;$C664&amp;"|"&amp;$D664,'_bk 0830-1834 📚 Bộ câu hỏi'!$M$13:$M1000,0)),"Có")="Không","Không","Có")))))</f>
        <v/>
      </c>
      <c r="M664" s="29" t="str">
        <f t="shared" si="1"/>
        <v/>
      </c>
    </row>
    <row r="665">
      <c r="A665" s="132"/>
      <c r="B665" s="29"/>
      <c r="C665" s="29"/>
      <c r="D665" s="29"/>
      <c r="E665" s="29"/>
      <c r="F665" s="29"/>
      <c r="G665" s="29"/>
      <c r="H665" s="29"/>
      <c r="I665" s="29"/>
      <c r="J665" s="132"/>
      <c r="K665" s="29"/>
      <c r="L665" s="41" t="str">
        <f t="array" ref="L665">IF($B665="","",IF($A665&lt;&gt;"Có","Không",IF($G665="","Có",IF(IFERROR(INDEX('_bk 0830-1834 📚 Bộ câu hỏi'!$A$13:$A1000,MATCH($B665&amp;"|"&amp;$C665&amp;"|",'_bk 0830-1834 📚 Bộ câu hỏi'!$M$13:$M1000,0)),"Có")="Không","Không",IF(IFERROR(INDEX('_bk 0830-1834 📚 Bộ câu hỏi'!$A$13:$A1000,MATCH($B665&amp;"|"&amp;$C665&amp;"|"&amp;$D665,'_bk 0830-1834 📚 Bộ câu hỏi'!$M$13:$M1000,0)),"Có")="Không","Không","Có")))))</f>
        <v/>
      </c>
      <c r="M665" s="29" t="str">
        <f t="shared" si="1"/>
        <v/>
      </c>
    </row>
    <row r="666">
      <c r="A666" s="132"/>
      <c r="B666" s="29"/>
      <c r="C666" s="29"/>
      <c r="D666" s="29"/>
      <c r="E666" s="29"/>
      <c r="F666" s="29"/>
      <c r="G666" s="29"/>
      <c r="H666" s="29"/>
      <c r="I666" s="29"/>
      <c r="J666" s="132"/>
      <c r="K666" s="29"/>
      <c r="L666" s="41" t="str">
        <f t="array" ref="L666">IF($B666="","",IF($A666&lt;&gt;"Có","Không",IF($G666="","Có",IF(IFERROR(INDEX('_bk 0830-1834 📚 Bộ câu hỏi'!$A$13:$A1000,MATCH($B666&amp;"|"&amp;$C666&amp;"|",'_bk 0830-1834 📚 Bộ câu hỏi'!$M$13:$M1000,0)),"Có")="Không","Không",IF(IFERROR(INDEX('_bk 0830-1834 📚 Bộ câu hỏi'!$A$13:$A1000,MATCH($B666&amp;"|"&amp;$C666&amp;"|"&amp;$D666,'_bk 0830-1834 📚 Bộ câu hỏi'!$M$13:$M1000,0)),"Có")="Không","Không","Có")))))</f>
        <v/>
      </c>
      <c r="M666" s="29" t="str">
        <f t="shared" si="1"/>
        <v/>
      </c>
    </row>
    <row r="667">
      <c r="A667" s="132"/>
      <c r="B667" s="29"/>
      <c r="C667" s="29"/>
      <c r="D667" s="29"/>
      <c r="E667" s="29"/>
      <c r="F667" s="29"/>
      <c r="G667" s="29"/>
      <c r="H667" s="29"/>
      <c r="I667" s="29"/>
      <c r="J667" s="132"/>
      <c r="K667" s="29"/>
      <c r="L667" s="41" t="str">
        <f t="array" ref="L667">IF($B667="","",IF($A667&lt;&gt;"Có","Không",IF($G667="","Có",IF(IFERROR(INDEX('_bk 0830-1834 📚 Bộ câu hỏi'!$A$13:$A1000,MATCH($B667&amp;"|"&amp;$C667&amp;"|",'_bk 0830-1834 📚 Bộ câu hỏi'!$M$13:$M1000,0)),"Có")="Không","Không",IF(IFERROR(INDEX('_bk 0830-1834 📚 Bộ câu hỏi'!$A$13:$A1000,MATCH($B667&amp;"|"&amp;$C667&amp;"|"&amp;$D667,'_bk 0830-1834 📚 Bộ câu hỏi'!$M$13:$M1000,0)),"Có")="Không","Không","Có")))))</f>
        <v/>
      </c>
      <c r="M667" s="29" t="str">
        <f t="shared" si="1"/>
        <v/>
      </c>
    </row>
    <row r="668">
      <c r="A668" s="132"/>
      <c r="B668" s="29"/>
      <c r="C668" s="29"/>
      <c r="D668" s="29"/>
      <c r="E668" s="29"/>
      <c r="F668" s="29"/>
      <c r="G668" s="29"/>
      <c r="H668" s="29"/>
      <c r="I668" s="29"/>
      <c r="J668" s="132"/>
      <c r="K668" s="29"/>
      <c r="L668" s="41" t="str">
        <f t="array" ref="L668">IF($B668="","",IF($A668&lt;&gt;"Có","Không",IF($G668="","Có",IF(IFERROR(INDEX('_bk 0830-1834 📚 Bộ câu hỏi'!$A$13:$A1000,MATCH($B668&amp;"|"&amp;$C668&amp;"|",'_bk 0830-1834 📚 Bộ câu hỏi'!$M$13:$M1000,0)),"Có")="Không","Không",IF(IFERROR(INDEX('_bk 0830-1834 📚 Bộ câu hỏi'!$A$13:$A1000,MATCH($B668&amp;"|"&amp;$C668&amp;"|"&amp;$D668,'_bk 0830-1834 📚 Bộ câu hỏi'!$M$13:$M1000,0)),"Có")="Không","Không","Có")))))</f>
        <v/>
      </c>
      <c r="M668" s="29" t="str">
        <f t="shared" si="1"/>
        <v/>
      </c>
    </row>
    <row r="669">
      <c r="A669" s="132"/>
      <c r="B669" s="29"/>
      <c r="C669" s="29"/>
      <c r="D669" s="29"/>
      <c r="E669" s="29"/>
      <c r="F669" s="29"/>
      <c r="G669" s="29"/>
      <c r="H669" s="29"/>
      <c r="I669" s="29"/>
      <c r="J669" s="132"/>
      <c r="K669" s="29"/>
      <c r="L669" s="41" t="str">
        <f t="array" ref="L669">IF($B669="","",IF($A669&lt;&gt;"Có","Không",IF($G669="","Có",IF(IFERROR(INDEX('_bk 0830-1834 📚 Bộ câu hỏi'!$A$13:$A1000,MATCH($B669&amp;"|"&amp;$C669&amp;"|",'_bk 0830-1834 📚 Bộ câu hỏi'!$M$13:$M1000,0)),"Có")="Không","Không",IF(IFERROR(INDEX('_bk 0830-1834 📚 Bộ câu hỏi'!$A$13:$A1000,MATCH($B669&amp;"|"&amp;$C669&amp;"|"&amp;$D669,'_bk 0830-1834 📚 Bộ câu hỏi'!$M$13:$M1000,0)),"Có")="Không","Không","Có")))))</f>
        <v/>
      </c>
      <c r="M669" s="29" t="str">
        <f t="shared" si="1"/>
        <v/>
      </c>
    </row>
    <row r="670">
      <c r="A670" s="132"/>
      <c r="B670" s="29"/>
      <c r="C670" s="29"/>
      <c r="D670" s="29"/>
      <c r="E670" s="29"/>
      <c r="F670" s="29"/>
      <c r="G670" s="29"/>
      <c r="H670" s="29"/>
      <c r="I670" s="29"/>
      <c r="J670" s="132"/>
      <c r="K670" s="29"/>
      <c r="L670" s="41" t="str">
        <f t="array" ref="L670">IF($B670="","",IF($A670&lt;&gt;"Có","Không",IF($G670="","Có",IF(IFERROR(INDEX('_bk 0830-1834 📚 Bộ câu hỏi'!$A$13:$A1000,MATCH($B670&amp;"|"&amp;$C670&amp;"|",'_bk 0830-1834 📚 Bộ câu hỏi'!$M$13:$M1000,0)),"Có")="Không","Không",IF(IFERROR(INDEX('_bk 0830-1834 📚 Bộ câu hỏi'!$A$13:$A1000,MATCH($B670&amp;"|"&amp;$C670&amp;"|"&amp;$D670,'_bk 0830-1834 📚 Bộ câu hỏi'!$M$13:$M1000,0)),"Có")="Không","Không","Có")))))</f>
        <v/>
      </c>
      <c r="M670" s="29" t="str">
        <f t="shared" si="1"/>
        <v/>
      </c>
    </row>
    <row r="671">
      <c r="A671" s="132"/>
      <c r="B671" s="29"/>
      <c r="C671" s="29"/>
      <c r="D671" s="29"/>
      <c r="E671" s="29"/>
      <c r="F671" s="29"/>
      <c r="G671" s="29"/>
      <c r="H671" s="29"/>
      <c r="I671" s="29"/>
      <c r="J671" s="132"/>
      <c r="K671" s="29"/>
      <c r="L671" s="41" t="str">
        <f t="array" ref="L671">IF($B671="","",IF($A671&lt;&gt;"Có","Không",IF($G671="","Có",IF(IFERROR(INDEX('_bk 0830-1834 📚 Bộ câu hỏi'!$A$13:$A1000,MATCH($B671&amp;"|"&amp;$C671&amp;"|",'_bk 0830-1834 📚 Bộ câu hỏi'!$M$13:$M1000,0)),"Có")="Không","Không",IF(IFERROR(INDEX('_bk 0830-1834 📚 Bộ câu hỏi'!$A$13:$A1000,MATCH($B671&amp;"|"&amp;$C671&amp;"|"&amp;$D671,'_bk 0830-1834 📚 Bộ câu hỏi'!$M$13:$M1000,0)),"Có")="Không","Không","Có")))))</f>
        <v/>
      </c>
      <c r="M671" s="29" t="str">
        <f t="shared" si="1"/>
        <v/>
      </c>
    </row>
    <row r="672">
      <c r="A672" s="132"/>
      <c r="B672" s="29"/>
      <c r="C672" s="29"/>
      <c r="D672" s="29"/>
      <c r="E672" s="29"/>
      <c r="F672" s="29"/>
      <c r="G672" s="29"/>
      <c r="H672" s="29"/>
      <c r="I672" s="29"/>
      <c r="J672" s="132"/>
      <c r="K672" s="29"/>
      <c r="L672" s="41" t="str">
        <f t="array" ref="L672">IF($B672="","",IF($A672&lt;&gt;"Có","Không",IF($G672="","Có",IF(IFERROR(INDEX('_bk 0830-1834 📚 Bộ câu hỏi'!$A$13:$A1000,MATCH($B672&amp;"|"&amp;$C672&amp;"|",'_bk 0830-1834 📚 Bộ câu hỏi'!$M$13:$M1000,0)),"Có")="Không","Không",IF(IFERROR(INDEX('_bk 0830-1834 📚 Bộ câu hỏi'!$A$13:$A1000,MATCH($B672&amp;"|"&amp;$C672&amp;"|"&amp;$D672,'_bk 0830-1834 📚 Bộ câu hỏi'!$M$13:$M1000,0)),"Có")="Không","Không","Có")))))</f>
        <v/>
      </c>
      <c r="M672" s="29" t="str">
        <f t="shared" si="1"/>
        <v/>
      </c>
    </row>
    <row r="673">
      <c r="A673" s="132"/>
      <c r="B673" s="29"/>
      <c r="C673" s="29"/>
      <c r="D673" s="29"/>
      <c r="E673" s="29"/>
      <c r="F673" s="29"/>
      <c r="G673" s="29"/>
      <c r="H673" s="29"/>
      <c r="I673" s="29"/>
      <c r="J673" s="132"/>
      <c r="K673" s="29"/>
      <c r="L673" s="41" t="str">
        <f t="array" ref="L673">IF($B673="","",IF($A673&lt;&gt;"Có","Không",IF($G673="","Có",IF(IFERROR(INDEX('_bk 0830-1834 📚 Bộ câu hỏi'!$A$13:$A1000,MATCH($B673&amp;"|"&amp;$C673&amp;"|",'_bk 0830-1834 📚 Bộ câu hỏi'!$M$13:$M1000,0)),"Có")="Không","Không",IF(IFERROR(INDEX('_bk 0830-1834 📚 Bộ câu hỏi'!$A$13:$A1000,MATCH($B673&amp;"|"&amp;$C673&amp;"|"&amp;$D673,'_bk 0830-1834 📚 Bộ câu hỏi'!$M$13:$M1000,0)),"Có")="Không","Không","Có")))))</f>
        <v/>
      </c>
      <c r="M673" s="29" t="str">
        <f t="shared" si="1"/>
        <v/>
      </c>
    </row>
    <row r="674">
      <c r="A674" s="132"/>
      <c r="B674" s="29"/>
      <c r="C674" s="29"/>
      <c r="D674" s="29"/>
      <c r="E674" s="29"/>
      <c r="F674" s="29"/>
      <c r="G674" s="29"/>
      <c r="H674" s="29"/>
      <c r="I674" s="29"/>
      <c r="J674" s="132"/>
      <c r="K674" s="29"/>
      <c r="L674" s="41" t="str">
        <f t="array" ref="L674">IF($B674="","",IF($A674&lt;&gt;"Có","Không",IF($G674="","Có",IF(IFERROR(INDEX('_bk 0830-1834 📚 Bộ câu hỏi'!$A$13:$A1000,MATCH($B674&amp;"|"&amp;$C674&amp;"|",'_bk 0830-1834 📚 Bộ câu hỏi'!$M$13:$M1000,0)),"Có")="Không","Không",IF(IFERROR(INDEX('_bk 0830-1834 📚 Bộ câu hỏi'!$A$13:$A1000,MATCH($B674&amp;"|"&amp;$C674&amp;"|"&amp;$D674,'_bk 0830-1834 📚 Bộ câu hỏi'!$M$13:$M1000,0)),"Có")="Không","Không","Có")))))</f>
        <v/>
      </c>
      <c r="M674" s="29" t="str">
        <f t="shared" si="1"/>
        <v/>
      </c>
    </row>
    <row r="675">
      <c r="A675" s="132"/>
      <c r="B675" s="29"/>
      <c r="C675" s="29"/>
      <c r="D675" s="29"/>
      <c r="E675" s="29"/>
      <c r="F675" s="29"/>
      <c r="G675" s="29"/>
      <c r="H675" s="29"/>
      <c r="I675" s="29"/>
      <c r="J675" s="132"/>
      <c r="K675" s="29"/>
      <c r="L675" s="41" t="str">
        <f t="array" ref="L675">IF($B675="","",IF($A675&lt;&gt;"Có","Không",IF($G675="","Có",IF(IFERROR(INDEX('_bk 0830-1834 📚 Bộ câu hỏi'!$A$13:$A1000,MATCH($B675&amp;"|"&amp;$C675&amp;"|",'_bk 0830-1834 📚 Bộ câu hỏi'!$M$13:$M1000,0)),"Có")="Không","Không",IF(IFERROR(INDEX('_bk 0830-1834 📚 Bộ câu hỏi'!$A$13:$A1000,MATCH($B675&amp;"|"&amp;$C675&amp;"|"&amp;$D675,'_bk 0830-1834 📚 Bộ câu hỏi'!$M$13:$M1000,0)),"Có")="Không","Không","Có")))))</f>
        <v/>
      </c>
      <c r="M675" s="29" t="str">
        <f t="shared" si="1"/>
        <v/>
      </c>
    </row>
    <row r="676">
      <c r="A676" s="132"/>
      <c r="B676" s="29"/>
      <c r="C676" s="29"/>
      <c r="D676" s="29"/>
      <c r="E676" s="29"/>
      <c r="F676" s="29"/>
      <c r="G676" s="29"/>
      <c r="H676" s="29"/>
      <c r="I676" s="29"/>
      <c r="J676" s="132"/>
      <c r="K676" s="29"/>
      <c r="L676" s="41" t="str">
        <f t="array" ref="L676">IF($B676="","",IF($A676&lt;&gt;"Có","Không",IF($G676="","Có",IF(IFERROR(INDEX('_bk 0830-1834 📚 Bộ câu hỏi'!$A$13:$A1000,MATCH($B676&amp;"|"&amp;$C676&amp;"|",'_bk 0830-1834 📚 Bộ câu hỏi'!$M$13:$M1000,0)),"Có")="Không","Không",IF(IFERROR(INDEX('_bk 0830-1834 📚 Bộ câu hỏi'!$A$13:$A1000,MATCH($B676&amp;"|"&amp;$C676&amp;"|"&amp;$D676,'_bk 0830-1834 📚 Bộ câu hỏi'!$M$13:$M1000,0)),"Có")="Không","Không","Có")))))</f>
        <v/>
      </c>
      <c r="M676" s="29" t="str">
        <f t="shared" si="1"/>
        <v/>
      </c>
    </row>
    <row r="677">
      <c r="A677" s="132"/>
      <c r="B677" s="29"/>
      <c r="C677" s="29"/>
      <c r="D677" s="29"/>
      <c r="E677" s="29"/>
      <c r="F677" s="29"/>
      <c r="G677" s="29"/>
      <c r="H677" s="29"/>
      <c r="I677" s="29"/>
      <c r="J677" s="132"/>
      <c r="K677" s="29"/>
      <c r="L677" s="41" t="str">
        <f t="array" ref="L677">IF($B677="","",IF($A677&lt;&gt;"Có","Không",IF($G677="","Có",IF(IFERROR(INDEX('_bk 0830-1834 📚 Bộ câu hỏi'!$A$13:$A1000,MATCH($B677&amp;"|"&amp;$C677&amp;"|",'_bk 0830-1834 📚 Bộ câu hỏi'!$M$13:$M1000,0)),"Có")="Không","Không",IF(IFERROR(INDEX('_bk 0830-1834 📚 Bộ câu hỏi'!$A$13:$A1000,MATCH($B677&amp;"|"&amp;$C677&amp;"|"&amp;$D677,'_bk 0830-1834 📚 Bộ câu hỏi'!$M$13:$M1000,0)),"Có")="Không","Không","Có")))))</f>
        <v/>
      </c>
      <c r="M677" s="29" t="str">
        <f t="shared" si="1"/>
        <v/>
      </c>
    </row>
    <row r="678">
      <c r="A678" s="132"/>
      <c r="B678" s="29"/>
      <c r="C678" s="29"/>
      <c r="D678" s="29"/>
      <c r="E678" s="29"/>
      <c r="F678" s="29"/>
      <c r="G678" s="29"/>
      <c r="H678" s="29"/>
      <c r="I678" s="29"/>
      <c r="J678" s="132"/>
      <c r="K678" s="29"/>
      <c r="L678" s="41" t="str">
        <f t="array" ref="L678">IF($B678="","",IF($A678&lt;&gt;"Có","Không",IF($G678="","Có",IF(IFERROR(INDEX('_bk 0830-1834 📚 Bộ câu hỏi'!$A$13:$A1000,MATCH($B678&amp;"|"&amp;$C678&amp;"|",'_bk 0830-1834 📚 Bộ câu hỏi'!$M$13:$M1000,0)),"Có")="Không","Không",IF(IFERROR(INDEX('_bk 0830-1834 📚 Bộ câu hỏi'!$A$13:$A1000,MATCH($B678&amp;"|"&amp;$C678&amp;"|"&amp;$D678,'_bk 0830-1834 📚 Bộ câu hỏi'!$M$13:$M1000,0)),"Có")="Không","Không","Có")))))</f>
        <v/>
      </c>
      <c r="M678" s="29" t="str">
        <f t="shared" si="1"/>
        <v/>
      </c>
    </row>
    <row r="679">
      <c r="A679" s="132"/>
      <c r="B679" s="29"/>
      <c r="C679" s="29"/>
      <c r="D679" s="29"/>
      <c r="E679" s="29"/>
      <c r="F679" s="29"/>
      <c r="G679" s="29"/>
      <c r="H679" s="29"/>
      <c r="I679" s="29"/>
      <c r="J679" s="132"/>
      <c r="K679" s="29"/>
      <c r="L679" s="41" t="str">
        <f t="array" ref="L679">IF($B679="","",IF($A679&lt;&gt;"Có","Không",IF($G679="","Có",IF(IFERROR(INDEX('_bk 0830-1834 📚 Bộ câu hỏi'!$A$13:$A1000,MATCH($B679&amp;"|"&amp;$C679&amp;"|",'_bk 0830-1834 📚 Bộ câu hỏi'!$M$13:$M1000,0)),"Có")="Không","Không",IF(IFERROR(INDEX('_bk 0830-1834 📚 Bộ câu hỏi'!$A$13:$A1000,MATCH($B679&amp;"|"&amp;$C679&amp;"|"&amp;$D679,'_bk 0830-1834 📚 Bộ câu hỏi'!$M$13:$M1000,0)),"Có")="Không","Không","Có")))))</f>
        <v/>
      </c>
      <c r="M679" s="29" t="str">
        <f t="shared" si="1"/>
        <v/>
      </c>
    </row>
    <row r="680">
      <c r="A680" s="132"/>
      <c r="B680" s="29"/>
      <c r="C680" s="29"/>
      <c r="D680" s="29"/>
      <c r="E680" s="29"/>
      <c r="F680" s="29"/>
      <c r="G680" s="29"/>
      <c r="H680" s="29"/>
      <c r="I680" s="29"/>
      <c r="J680" s="132"/>
      <c r="K680" s="29"/>
      <c r="L680" s="41" t="str">
        <f t="array" ref="L680">IF($B680="","",IF($A680&lt;&gt;"Có","Không",IF($G680="","Có",IF(IFERROR(INDEX('_bk 0830-1834 📚 Bộ câu hỏi'!$A$13:$A1000,MATCH($B680&amp;"|"&amp;$C680&amp;"|",'_bk 0830-1834 📚 Bộ câu hỏi'!$M$13:$M1000,0)),"Có")="Không","Không",IF(IFERROR(INDEX('_bk 0830-1834 📚 Bộ câu hỏi'!$A$13:$A1000,MATCH($B680&amp;"|"&amp;$C680&amp;"|"&amp;$D680,'_bk 0830-1834 📚 Bộ câu hỏi'!$M$13:$M1000,0)),"Có")="Không","Không","Có")))))</f>
        <v/>
      </c>
      <c r="M680" s="29" t="str">
        <f t="shared" si="1"/>
        <v/>
      </c>
    </row>
    <row r="681">
      <c r="A681" s="132"/>
      <c r="B681" s="29"/>
      <c r="C681" s="29"/>
      <c r="D681" s="29"/>
      <c r="E681" s="29"/>
      <c r="F681" s="29"/>
      <c r="G681" s="29"/>
      <c r="H681" s="29"/>
      <c r="I681" s="29"/>
      <c r="J681" s="132"/>
      <c r="K681" s="29"/>
      <c r="L681" s="41" t="str">
        <f t="array" ref="L681">IF($B681="","",IF($A681&lt;&gt;"Có","Không",IF($G681="","Có",IF(IFERROR(INDEX('_bk 0830-1834 📚 Bộ câu hỏi'!$A$13:$A1000,MATCH($B681&amp;"|"&amp;$C681&amp;"|",'_bk 0830-1834 📚 Bộ câu hỏi'!$M$13:$M1000,0)),"Có")="Không","Không",IF(IFERROR(INDEX('_bk 0830-1834 📚 Bộ câu hỏi'!$A$13:$A1000,MATCH($B681&amp;"|"&amp;$C681&amp;"|"&amp;$D681,'_bk 0830-1834 📚 Bộ câu hỏi'!$M$13:$M1000,0)),"Có")="Không","Không","Có")))))</f>
        <v/>
      </c>
      <c r="M681" s="29" t="str">
        <f t="shared" si="1"/>
        <v/>
      </c>
    </row>
    <row r="682">
      <c r="A682" s="132"/>
      <c r="B682" s="29"/>
      <c r="C682" s="29"/>
      <c r="D682" s="29"/>
      <c r="E682" s="29"/>
      <c r="F682" s="29"/>
      <c r="G682" s="29"/>
      <c r="H682" s="29"/>
      <c r="I682" s="29"/>
      <c r="J682" s="132"/>
      <c r="K682" s="29"/>
      <c r="L682" s="41" t="str">
        <f t="array" ref="L682">IF($B682="","",IF($A682&lt;&gt;"Có","Không",IF($G682="","Có",IF(IFERROR(INDEX('_bk 0830-1834 📚 Bộ câu hỏi'!$A$13:$A1000,MATCH($B682&amp;"|"&amp;$C682&amp;"|",'_bk 0830-1834 📚 Bộ câu hỏi'!$M$13:$M1000,0)),"Có")="Không","Không",IF(IFERROR(INDEX('_bk 0830-1834 📚 Bộ câu hỏi'!$A$13:$A1000,MATCH($B682&amp;"|"&amp;$C682&amp;"|"&amp;$D682,'_bk 0830-1834 📚 Bộ câu hỏi'!$M$13:$M1000,0)),"Có")="Không","Không","Có")))))</f>
        <v/>
      </c>
      <c r="M682" s="29" t="str">
        <f t="shared" si="1"/>
        <v/>
      </c>
    </row>
    <row r="683">
      <c r="A683" s="132"/>
      <c r="B683" s="29"/>
      <c r="C683" s="29"/>
      <c r="D683" s="29"/>
      <c r="E683" s="29"/>
      <c r="F683" s="29"/>
      <c r="G683" s="29"/>
      <c r="H683" s="29"/>
      <c r="I683" s="29"/>
      <c r="J683" s="132"/>
      <c r="K683" s="29"/>
      <c r="L683" s="41" t="str">
        <f t="array" ref="L683">IF($B683="","",IF($A683&lt;&gt;"Có","Không",IF($G683="","Có",IF(IFERROR(INDEX('_bk 0830-1834 📚 Bộ câu hỏi'!$A$13:$A1000,MATCH($B683&amp;"|"&amp;$C683&amp;"|",'_bk 0830-1834 📚 Bộ câu hỏi'!$M$13:$M1000,0)),"Có")="Không","Không",IF(IFERROR(INDEX('_bk 0830-1834 📚 Bộ câu hỏi'!$A$13:$A1000,MATCH($B683&amp;"|"&amp;$C683&amp;"|"&amp;$D683,'_bk 0830-1834 📚 Bộ câu hỏi'!$M$13:$M1000,0)),"Có")="Không","Không","Có")))))</f>
        <v/>
      </c>
      <c r="M683" s="29" t="str">
        <f t="shared" si="1"/>
        <v/>
      </c>
    </row>
    <row r="684">
      <c r="A684" s="132"/>
      <c r="B684" s="29"/>
      <c r="C684" s="29"/>
      <c r="D684" s="29"/>
      <c r="E684" s="29"/>
      <c r="F684" s="29"/>
      <c r="G684" s="29"/>
      <c r="H684" s="29"/>
      <c r="I684" s="29"/>
      <c r="J684" s="132"/>
      <c r="K684" s="29"/>
      <c r="L684" s="41" t="str">
        <f t="array" ref="L684">IF($B684="","",IF($A684&lt;&gt;"Có","Không",IF($G684="","Có",IF(IFERROR(INDEX('_bk 0830-1834 📚 Bộ câu hỏi'!$A$13:$A1000,MATCH($B684&amp;"|"&amp;$C684&amp;"|",'_bk 0830-1834 📚 Bộ câu hỏi'!$M$13:$M1000,0)),"Có")="Không","Không",IF(IFERROR(INDEX('_bk 0830-1834 📚 Bộ câu hỏi'!$A$13:$A1000,MATCH($B684&amp;"|"&amp;$C684&amp;"|"&amp;$D684,'_bk 0830-1834 📚 Bộ câu hỏi'!$M$13:$M1000,0)),"Có")="Không","Không","Có")))))</f>
        <v/>
      </c>
      <c r="M684" s="29" t="str">
        <f t="shared" si="1"/>
        <v/>
      </c>
    </row>
    <row r="685">
      <c r="A685" s="132"/>
      <c r="B685" s="29"/>
      <c r="C685" s="29"/>
      <c r="D685" s="29"/>
      <c r="E685" s="29"/>
      <c r="F685" s="29"/>
      <c r="G685" s="29"/>
      <c r="H685" s="29"/>
      <c r="I685" s="29"/>
      <c r="J685" s="132"/>
      <c r="K685" s="29"/>
      <c r="L685" s="41" t="str">
        <f t="array" ref="L685">IF($B685="","",IF($A685&lt;&gt;"Có","Không",IF($G685="","Có",IF(IFERROR(INDEX('_bk 0830-1834 📚 Bộ câu hỏi'!$A$13:$A1000,MATCH($B685&amp;"|"&amp;$C685&amp;"|",'_bk 0830-1834 📚 Bộ câu hỏi'!$M$13:$M1000,0)),"Có")="Không","Không",IF(IFERROR(INDEX('_bk 0830-1834 📚 Bộ câu hỏi'!$A$13:$A1000,MATCH($B685&amp;"|"&amp;$C685&amp;"|"&amp;$D685,'_bk 0830-1834 📚 Bộ câu hỏi'!$M$13:$M1000,0)),"Có")="Không","Không","Có")))))</f>
        <v/>
      </c>
      <c r="M685" s="29" t="str">
        <f t="shared" si="1"/>
        <v/>
      </c>
    </row>
    <row r="686">
      <c r="A686" s="132"/>
      <c r="B686" s="29"/>
      <c r="C686" s="29"/>
      <c r="D686" s="29"/>
      <c r="E686" s="29"/>
      <c r="F686" s="29"/>
      <c r="G686" s="29"/>
      <c r="H686" s="29"/>
      <c r="I686" s="29"/>
      <c r="J686" s="132"/>
      <c r="K686" s="29"/>
      <c r="L686" s="41" t="str">
        <f t="array" ref="L686">IF($B686="","",IF($A686&lt;&gt;"Có","Không",IF($G686="","Có",IF(IFERROR(INDEX('_bk 0830-1834 📚 Bộ câu hỏi'!$A$13:$A1000,MATCH($B686&amp;"|"&amp;$C686&amp;"|",'_bk 0830-1834 📚 Bộ câu hỏi'!$M$13:$M1000,0)),"Có")="Không","Không",IF(IFERROR(INDEX('_bk 0830-1834 📚 Bộ câu hỏi'!$A$13:$A1000,MATCH($B686&amp;"|"&amp;$C686&amp;"|"&amp;$D686,'_bk 0830-1834 📚 Bộ câu hỏi'!$M$13:$M1000,0)),"Có")="Không","Không","Có")))))</f>
        <v/>
      </c>
      <c r="M686" s="29" t="str">
        <f t="shared" si="1"/>
        <v/>
      </c>
    </row>
    <row r="687">
      <c r="A687" s="132"/>
      <c r="B687" s="29"/>
      <c r="C687" s="29"/>
      <c r="D687" s="29"/>
      <c r="E687" s="29"/>
      <c r="F687" s="29"/>
      <c r="G687" s="29"/>
      <c r="H687" s="29"/>
      <c r="I687" s="29"/>
      <c r="J687" s="132"/>
      <c r="K687" s="29"/>
      <c r="L687" s="41" t="str">
        <f t="array" ref="L687">IF($B687="","",IF($A687&lt;&gt;"Có","Không",IF($G687="","Có",IF(IFERROR(INDEX('_bk 0830-1834 📚 Bộ câu hỏi'!$A$13:$A1000,MATCH($B687&amp;"|"&amp;$C687&amp;"|",'_bk 0830-1834 📚 Bộ câu hỏi'!$M$13:$M1000,0)),"Có")="Không","Không",IF(IFERROR(INDEX('_bk 0830-1834 📚 Bộ câu hỏi'!$A$13:$A1000,MATCH($B687&amp;"|"&amp;$C687&amp;"|"&amp;$D687,'_bk 0830-1834 📚 Bộ câu hỏi'!$M$13:$M1000,0)),"Có")="Không","Không","Có")))))</f>
        <v/>
      </c>
      <c r="M687" s="29" t="str">
        <f t="shared" si="1"/>
        <v/>
      </c>
    </row>
    <row r="688">
      <c r="A688" s="132"/>
      <c r="B688" s="29"/>
      <c r="C688" s="29"/>
      <c r="D688" s="29"/>
      <c r="E688" s="29"/>
      <c r="F688" s="29"/>
      <c r="G688" s="29"/>
      <c r="H688" s="29"/>
      <c r="I688" s="29"/>
      <c r="J688" s="132"/>
      <c r="K688" s="29"/>
      <c r="L688" s="41" t="str">
        <f t="array" ref="L688">IF($B688="","",IF($A688&lt;&gt;"Có","Không",IF($G688="","Có",IF(IFERROR(INDEX('_bk 0830-1834 📚 Bộ câu hỏi'!$A$13:$A1000,MATCH($B688&amp;"|"&amp;$C688&amp;"|",'_bk 0830-1834 📚 Bộ câu hỏi'!$M$13:$M1000,0)),"Có")="Không","Không",IF(IFERROR(INDEX('_bk 0830-1834 📚 Bộ câu hỏi'!$A$13:$A1000,MATCH($B688&amp;"|"&amp;$C688&amp;"|"&amp;$D688,'_bk 0830-1834 📚 Bộ câu hỏi'!$M$13:$M1000,0)),"Có")="Không","Không","Có")))))</f>
        <v/>
      </c>
      <c r="M688" s="29" t="str">
        <f t="shared" si="1"/>
        <v/>
      </c>
    </row>
    <row r="689">
      <c r="A689" s="132"/>
      <c r="B689" s="29"/>
      <c r="C689" s="29"/>
      <c r="D689" s="29"/>
      <c r="E689" s="29"/>
      <c r="F689" s="29"/>
      <c r="G689" s="29"/>
      <c r="H689" s="29"/>
      <c r="I689" s="29"/>
      <c r="J689" s="132"/>
      <c r="K689" s="29"/>
      <c r="L689" s="41" t="str">
        <f t="array" ref="L689">IF($B689="","",IF($A689&lt;&gt;"Có","Không",IF($G689="","Có",IF(IFERROR(INDEX('_bk 0830-1834 📚 Bộ câu hỏi'!$A$13:$A1000,MATCH($B689&amp;"|"&amp;$C689&amp;"|",'_bk 0830-1834 📚 Bộ câu hỏi'!$M$13:$M1000,0)),"Có")="Không","Không",IF(IFERROR(INDEX('_bk 0830-1834 📚 Bộ câu hỏi'!$A$13:$A1000,MATCH($B689&amp;"|"&amp;$C689&amp;"|"&amp;$D689,'_bk 0830-1834 📚 Bộ câu hỏi'!$M$13:$M1000,0)),"Có")="Không","Không","Có")))))</f>
        <v/>
      </c>
      <c r="M689" s="29" t="str">
        <f t="shared" si="1"/>
        <v/>
      </c>
    </row>
    <row r="690">
      <c r="A690" s="132"/>
      <c r="B690" s="29"/>
      <c r="C690" s="29"/>
      <c r="D690" s="29"/>
      <c r="E690" s="29"/>
      <c r="F690" s="29"/>
      <c r="G690" s="29"/>
      <c r="H690" s="29"/>
      <c r="I690" s="29"/>
      <c r="J690" s="132"/>
      <c r="K690" s="29"/>
      <c r="L690" s="41" t="str">
        <f t="array" ref="L690">IF($B690="","",IF($A690&lt;&gt;"Có","Không",IF($G690="","Có",IF(IFERROR(INDEX('_bk 0830-1834 📚 Bộ câu hỏi'!$A$13:$A1000,MATCH($B690&amp;"|"&amp;$C690&amp;"|",'_bk 0830-1834 📚 Bộ câu hỏi'!$M$13:$M1000,0)),"Có")="Không","Không",IF(IFERROR(INDEX('_bk 0830-1834 📚 Bộ câu hỏi'!$A$13:$A1000,MATCH($B690&amp;"|"&amp;$C690&amp;"|"&amp;$D690,'_bk 0830-1834 📚 Bộ câu hỏi'!$M$13:$M1000,0)),"Có")="Không","Không","Có")))))</f>
        <v/>
      </c>
      <c r="M690" s="29" t="str">
        <f t="shared" si="1"/>
        <v/>
      </c>
    </row>
    <row r="691">
      <c r="A691" s="132"/>
      <c r="B691" s="29"/>
      <c r="C691" s="29"/>
      <c r="D691" s="29"/>
      <c r="E691" s="29"/>
      <c r="F691" s="29"/>
      <c r="G691" s="29"/>
      <c r="H691" s="29"/>
      <c r="I691" s="29"/>
      <c r="J691" s="132"/>
      <c r="K691" s="29"/>
      <c r="L691" s="41" t="str">
        <f t="array" ref="L691">IF($B691="","",IF($A691&lt;&gt;"Có","Không",IF($G691="","Có",IF(IFERROR(INDEX('_bk 0830-1834 📚 Bộ câu hỏi'!$A$13:$A1000,MATCH($B691&amp;"|"&amp;$C691&amp;"|",'_bk 0830-1834 📚 Bộ câu hỏi'!$M$13:$M1000,0)),"Có")="Không","Không",IF(IFERROR(INDEX('_bk 0830-1834 📚 Bộ câu hỏi'!$A$13:$A1000,MATCH($B691&amp;"|"&amp;$C691&amp;"|"&amp;$D691,'_bk 0830-1834 📚 Bộ câu hỏi'!$M$13:$M1000,0)),"Có")="Không","Không","Có")))))</f>
        <v/>
      </c>
      <c r="M691" s="29" t="str">
        <f t="shared" si="1"/>
        <v/>
      </c>
    </row>
    <row r="692">
      <c r="A692" s="132"/>
      <c r="B692" s="29"/>
      <c r="C692" s="29"/>
      <c r="D692" s="29"/>
      <c r="E692" s="29"/>
      <c r="F692" s="29"/>
      <c r="G692" s="29"/>
      <c r="H692" s="29"/>
      <c r="I692" s="29"/>
      <c r="J692" s="132"/>
      <c r="K692" s="29"/>
      <c r="L692" s="41" t="str">
        <f t="array" ref="L692">IF($B692="","",IF($A692&lt;&gt;"Có","Không",IF($G692="","Có",IF(IFERROR(INDEX('_bk 0830-1834 📚 Bộ câu hỏi'!$A$13:$A1000,MATCH($B692&amp;"|"&amp;$C692&amp;"|",'_bk 0830-1834 📚 Bộ câu hỏi'!$M$13:$M1000,0)),"Có")="Không","Không",IF(IFERROR(INDEX('_bk 0830-1834 📚 Bộ câu hỏi'!$A$13:$A1000,MATCH($B692&amp;"|"&amp;$C692&amp;"|"&amp;$D692,'_bk 0830-1834 📚 Bộ câu hỏi'!$M$13:$M1000,0)),"Có")="Không","Không","Có")))))</f>
        <v/>
      </c>
      <c r="M692" s="29" t="str">
        <f t="shared" si="1"/>
        <v/>
      </c>
    </row>
    <row r="693">
      <c r="A693" s="132"/>
      <c r="B693" s="29"/>
      <c r="C693" s="29"/>
      <c r="D693" s="29"/>
      <c r="E693" s="29"/>
      <c r="F693" s="29"/>
      <c r="G693" s="29"/>
      <c r="H693" s="29"/>
      <c r="I693" s="29"/>
      <c r="J693" s="132"/>
      <c r="K693" s="29"/>
      <c r="L693" s="41" t="str">
        <f t="array" ref="L693">IF($B693="","",IF($A693&lt;&gt;"Có","Không",IF($G693="","Có",IF(IFERROR(INDEX('_bk 0830-1834 📚 Bộ câu hỏi'!$A$13:$A1000,MATCH($B693&amp;"|"&amp;$C693&amp;"|",'_bk 0830-1834 📚 Bộ câu hỏi'!$M$13:$M1000,0)),"Có")="Không","Không",IF(IFERROR(INDEX('_bk 0830-1834 📚 Bộ câu hỏi'!$A$13:$A1000,MATCH($B693&amp;"|"&amp;$C693&amp;"|"&amp;$D693,'_bk 0830-1834 📚 Bộ câu hỏi'!$M$13:$M1000,0)),"Có")="Không","Không","Có")))))</f>
        <v/>
      </c>
      <c r="M693" s="29" t="str">
        <f t="shared" si="1"/>
        <v/>
      </c>
    </row>
    <row r="694">
      <c r="A694" s="132"/>
      <c r="B694" s="29"/>
      <c r="C694" s="29"/>
      <c r="D694" s="29"/>
      <c r="E694" s="29"/>
      <c r="F694" s="29"/>
      <c r="G694" s="29"/>
      <c r="H694" s="29"/>
      <c r="I694" s="29"/>
      <c r="J694" s="132"/>
      <c r="K694" s="29"/>
      <c r="L694" s="41" t="str">
        <f t="array" ref="L694">IF($B694="","",IF($A694&lt;&gt;"Có","Không",IF($G694="","Có",IF(IFERROR(INDEX('_bk 0830-1834 📚 Bộ câu hỏi'!$A$13:$A1000,MATCH($B694&amp;"|"&amp;$C694&amp;"|",'_bk 0830-1834 📚 Bộ câu hỏi'!$M$13:$M1000,0)),"Có")="Không","Không",IF(IFERROR(INDEX('_bk 0830-1834 📚 Bộ câu hỏi'!$A$13:$A1000,MATCH($B694&amp;"|"&amp;$C694&amp;"|"&amp;$D694,'_bk 0830-1834 📚 Bộ câu hỏi'!$M$13:$M1000,0)),"Có")="Không","Không","Có")))))</f>
        <v/>
      </c>
      <c r="M694" s="29" t="str">
        <f t="shared" si="1"/>
        <v/>
      </c>
    </row>
    <row r="695">
      <c r="A695" s="132"/>
      <c r="B695" s="29"/>
      <c r="C695" s="29"/>
      <c r="D695" s="29"/>
      <c r="E695" s="29"/>
      <c r="F695" s="29"/>
      <c r="G695" s="29"/>
      <c r="H695" s="29"/>
      <c r="I695" s="29"/>
      <c r="J695" s="132"/>
      <c r="K695" s="29"/>
      <c r="L695" s="41" t="str">
        <f t="array" ref="L695">IF($B695="","",IF($A695&lt;&gt;"Có","Không",IF($G695="","Có",IF(IFERROR(INDEX('_bk 0830-1834 📚 Bộ câu hỏi'!$A$13:$A1000,MATCH($B695&amp;"|"&amp;$C695&amp;"|",'_bk 0830-1834 📚 Bộ câu hỏi'!$M$13:$M1000,0)),"Có")="Không","Không",IF(IFERROR(INDEX('_bk 0830-1834 📚 Bộ câu hỏi'!$A$13:$A1000,MATCH($B695&amp;"|"&amp;$C695&amp;"|"&amp;$D695,'_bk 0830-1834 📚 Bộ câu hỏi'!$M$13:$M1000,0)),"Có")="Không","Không","Có")))))</f>
        <v/>
      </c>
      <c r="M695" s="29" t="str">
        <f t="shared" si="1"/>
        <v/>
      </c>
    </row>
    <row r="696">
      <c r="A696" s="132"/>
      <c r="B696" s="29"/>
      <c r="C696" s="29"/>
      <c r="D696" s="29"/>
      <c r="E696" s="29"/>
      <c r="F696" s="29"/>
      <c r="G696" s="29"/>
      <c r="H696" s="29"/>
      <c r="I696" s="29"/>
      <c r="J696" s="132"/>
      <c r="K696" s="29"/>
      <c r="L696" s="41" t="str">
        <f t="array" ref="L696">IF($B696="","",IF($A696&lt;&gt;"Có","Không",IF($G696="","Có",IF(IFERROR(INDEX('_bk 0830-1834 📚 Bộ câu hỏi'!$A$13:$A1000,MATCH($B696&amp;"|"&amp;$C696&amp;"|",'_bk 0830-1834 📚 Bộ câu hỏi'!$M$13:$M1000,0)),"Có")="Không","Không",IF(IFERROR(INDEX('_bk 0830-1834 📚 Bộ câu hỏi'!$A$13:$A1000,MATCH($B696&amp;"|"&amp;$C696&amp;"|"&amp;$D696,'_bk 0830-1834 📚 Bộ câu hỏi'!$M$13:$M1000,0)),"Có")="Không","Không","Có")))))</f>
        <v/>
      </c>
      <c r="M696" s="29" t="str">
        <f t="shared" si="1"/>
        <v/>
      </c>
    </row>
    <row r="697">
      <c r="A697" s="132"/>
      <c r="B697" s="29"/>
      <c r="C697" s="29"/>
      <c r="D697" s="29"/>
      <c r="E697" s="29"/>
      <c r="F697" s="29"/>
      <c r="G697" s="29"/>
      <c r="H697" s="29"/>
      <c r="I697" s="29"/>
      <c r="J697" s="132"/>
      <c r="K697" s="29"/>
      <c r="L697" s="41" t="str">
        <f t="array" ref="L697">IF($B697="","",IF($A697&lt;&gt;"Có","Không",IF($G697="","Có",IF(IFERROR(INDEX('_bk 0830-1834 📚 Bộ câu hỏi'!$A$13:$A1000,MATCH($B697&amp;"|"&amp;$C697&amp;"|",'_bk 0830-1834 📚 Bộ câu hỏi'!$M$13:$M1000,0)),"Có")="Không","Không",IF(IFERROR(INDEX('_bk 0830-1834 📚 Bộ câu hỏi'!$A$13:$A1000,MATCH($B697&amp;"|"&amp;$C697&amp;"|"&amp;$D697,'_bk 0830-1834 📚 Bộ câu hỏi'!$M$13:$M1000,0)),"Có")="Không","Không","Có")))))</f>
        <v/>
      </c>
      <c r="M697" s="29" t="str">
        <f t="shared" si="1"/>
        <v/>
      </c>
    </row>
    <row r="698">
      <c r="A698" s="132"/>
      <c r="B698" s="29"/>
      <c r="C698" s="29"/>
      <c r="D698" s="29"/>
      <c r="E698" s="29"/>
      <c r="F698" s="29"/>
      <c r="G698" s="29"/>
      <c r="H698" s="29"/>
      <c r="I698" s="29"/>
      <c r="J698" s="132"/>
      <c r="K698" s="29"/>
      <c r="L698" s="41" t="str">
        <f t="array" ref="L698">IF($B698="","",IF($A698&lt;&gt;"Có","Không",IF($G698="","Có",IF(IFERROR(INDEX('_bk 0830-1834 📚 Bộ câu hỏi'!$A$13:$A1000,MATCH($B698&amp;"|"&amp;$C698&amp;"|",'_bk 0830-1834 📚 Bộ câu hỏi'!$M$13:$M1000,0)),"Có")="Không","Không",IF(IFERROR(INDEX('_bk 0830-1834 📚 Bộ câu hỏi'!$A$13:$A1000,MATCH($B698&amp;"|"&amp;$C698&amp;"|"&amp;$D698,'_bk 0830-1834 📚 Bộ câu hỏi'!$M$13:$M1000,0)),"Có")="Không","Không","Có")))))</f>
        <v/>
      </c>
      <c r="M698" s="29" t="str">
        <f t="shared" si="1"/>
        <v/>
      </c>
    </row>
    <row r="699">
      <c r="A699" s="132"/>
      <c r="B699" s="29"/>
      <c r="C699" s="29"/>
      <c r="D699" s="29"/>
      <c r="E699" s="29"/>
      <c r="F699" s="29"/>
      <c r="G699" s="29"/>
      <c r="H699" s="29"/>
      <c r="I699" s="29"/>
      <c r="J699" s="132"/>
      <c r="K699" s="29"/>
      <c r="L699" s="41" t="str">
        <f t="array" ref="L699">IF($B699="","",IF($A699&lt;&gt;"Có","Không",IF($G699="","Có",IF(IFERROR(INDEX('_bk 0830-1834 📚 Bộ câu hỏi'!$A$13:$A1000,MATCH($B699&amp;"|"&amp;$C699&amp;"|",'_bk 0830-1834 📚 Bộ câu hỏi'!$M$13:$M1000,0)),"Có")="Không","Không",IF(IFERROR(INDEX('_bk 0830-1834 📚 Bộ câu hỏi'!$A$13:$A1000,MATCH($B699&amp;"|"&amp;$C699&amp;"|"&amp;$D699,'_bk 0830-1834 📚 Bộ câu hỏi'!$M$13:$M1000,0)),"Có")="Không","Không","Có")))))</f>
        <v/>
      </c>
      <c r="M699" s="29" t="str">
        <f t="shared" si="1"/>
        <v/>
      </c>
    </row>
    <row r="700">
      <c r="A700" s="132"/>
      <c r="B700" s="29"/>
      <c r="C700" s="29"/>
      <c r="D700" s="29"/>
      <c r="E700" s="29"/>
      <c r="F700" s="29"/>
      <c r="G700" s="29"/>
      <c r="H700" s="29"/>
      <c r="I700" s="29"/>
      <c r="J700" s="132"/>
      <c r="K700" s="29"/>
      <c r="L700" s="41" t="str">
        <f t="array" ref="L700">IF($B700="","",IF($A700&lt;&gt;"Có","Không",IF($G700="","Có",IF(IFERROR(INDEX('_bk 0830-1834 📚 Bộ câu hỏi'!$A$13:$A1000,MATCH($B700&amp;"|"&amp;$C700&amp;"|",'_bk 0830-1834 📚 Bộ câu hỏi'!$M$13:$M1000,0)),"Có")="Không","Không",IF(IFERROR(INDEX('_bk 0830-1834 📚 Bộ câu hỏi'!$A$13:$A1000,MATCH($B700&amp;"|"&amp;$C700&amp;"|"&amp;$D700,'_bk 0830-1834 📚 Bộ câu hỏi'!$M$13:$M1000,0)),"Có")="Không","Không","Có")))))</f>
        <v/>
      </c>
      <c r="M700" s="29" t="str">
        <f t="shared" si="1"/>
        <v/>
      </c>
    </row>
    <row r="701">
      <c r="A701" s="132"/>
      <c r="B701" s="29"/>
      <c r="C701" s="29"/>
      <c r="D701" s="29"/>
      <c r="E701" s="29"/>
      <c r="F701" s="29"/>
      <c r="G701" s="29"/>
      <c r="H701" s="29"/>
      <c r="I701" s="29"/>
      <c r="J701" s="132"/>
      <c r="K701" s="29"/>
      <c r="L701" s="41" t="str">
        <f t="array" ref="L701">IF($B701="","",IF($A701&lt;&gt;"Có","Không",IF($G701="","Có",IF(IFERROR(INDEX('_bk 0830-1834 📚 Bộ câu hỏi'!$A$13:$A1000,MATCH($B701&amp;"|"&amp;$C701&amp;"|",'_bk 0830-1834 📚 Bộ câu hỏi'!$M$13:$M1000,0)),"Có")="Không","Không",IF(IFERROR(INDEX('_bk 0830-1834 📚 Bộ câu hỏi'!$A$13:$A1000,MATCH($B701&amp;"|"&amp;$C701&amp;"|"&amp;$D701,'_bk 0830-1834 📚 Bộ câu hỏi'!$M$13:$M1000,0)),"Có")="Không","Không","Có")))))</f>
        <v/>
      </c>
      <c r="M701" s="29" t="str">
        <f t="shared" si="1"/>
        <v/>
      </c>
    </row>
    <row r="702">
      <c r="A702" s="132"/>
      <c r="B702" s="29"/>
      <c r="C702" s="29"/>
      <c r="D702" s="29"/>
      <c r="E702" s="29"/>
      <c r="F702" s="29"/>
      <c r="G702" s="29"/>
      <c r="H702" s="29"/>
      <c r="I702" s="29"/>
      <c r="J702" s="132"/>
      <c r="K702" s="29"/>
      <c r="L702" s="41" t="str">
        <f t="array" ref="L702">IF($B702="","",IF($A702&lt;&gt;"Có","Không",IF($G702="","Có",IF(IFERROR(INDEX('_bk 0830-1834 📚 Bộ câu hỏi'!$A$13:$A1000,MATCH($B702&amp;"|"&amp;$C702&amp;"|",'_bk 0830-1834 📚 Bộ câu hỏi'!$M$13:$M1000,0)),"Có")="Không","Không",IF(IFERROR(INDEX('_bk 0830-1834 📚 Bộ câu hỏi'!$A$13:$A1000,MATCH($B702&amp;"|"&amp;$C702&amp;"|"&amp;$D702,'_bk 0830-1834 📚 Bộ câu hỏi'!$M$13:$M1000,0)),"Có")="Không","Không","Có")))))</f>
        <v/>
      </c>
      <c r="M702" s="29" t="str">
        <f t="shared" si="1"/>
        <v/>
      </c>
    </row>
    <row r="703">
      <c r="A703" s="132"/>
      <c r="B703" s="29"/>
      <c r="C703" s="29"/>
      <c r="D703" s="29"/>
      <c r="E703" s="29"/>
      <c r="F703" s="29"/>
      <c r="G703" s="29"/>
      <c r="H703" s="29"/>
      <c r="I703" s="29"/>
      <c r="J703" s="132"/>
      <c r="K703" s="29"/>
      <c r="L703" s="41" t="str">
        <f t="array" ref="L703">IF($B703="","",IF($A703&lt;&gt;"Có","Không",IF($G703="","Có",IF(IFERROR(INDEX('_bk 0830-1834 📚 Bộ câu hỏi'!$A$13:$A1000,MATCH($B703&amp;"|"&amp;$C703&amp;"|",'_bk 0830-1834 📚 Bộ câu hỏi'!$M$13:$M1000,0)),"Có")="Không","Không",IF(IFERROR(INDEX('_bk 0830-1834 📚 Bộ câu hỏi'!$A$13:$A1000,MATCH($B703&amp;"|"&amp;$C703&amp;"|"&amp;$D703,'_bk 0830-1834 📚 Bộ câu hỏi'!$M$13:$M1000,0)),"Có")="Không","Không","Có")))))</f>
        <v/>
      </c>
      <c r="M703" s="29" t="str">
        <f t="shared" si="1"/>
        <v/>
      </c>
    </row>
    <row r="704">
      <c r="A704" s="132"/>
      <c r="B704" s="29"/>
      <c r="C704" s="29"/>
      <c r="D704" s="29"/>
      <c r="E704" s="29"/>
      <c r="F704" s="29"/>
      <c r="G704" s="29"/>
      <c r="H704" s="29"/>
      <c r="I704" s="29"/>
      <c r="J704" s="132"/>
      <c r="K704" s="29"/>
      <c r="L704" s="41" t="str">
        <f t="array" ref="L704">IF($B704="","",IF($A704&lt;&gt;"Có","Không",IF($G704="","Có",IF(IFERROR(INDEX('_bk 0830-1834 📚 Bộ câu hỏi'!$A$13:$A1000,MATCH($B704&amp;"|"&amp;$C704&amp;"|",'_bk 0830-1834 📚 Bộ câu hỏi'!$M$13:$M1000,0)),"Có")="Không","Không",IF(IFERROR(INDEX('_bk 0830-1834 📚 Bộ câu hỏi'!$A$13:$A1000,MATCH($B704&amp;"|"&amp;$C704&amp;"|"&amp;$D704,'_bk 0830-1834 📚 Bộ câu hỏi'!$M$13:$M1000,0)),"Có")="Không","Không","Có")))))</f>
        <v/>
      </c>
      <c r="M704" s="29" t="str">
        <f t="shared" si="1"/>
        <v/>
      </c>
    </row>
    <row r="705">
      <c r="A705" s="132"/>
      <c r="B705" s="29"/>
      <c r="C705" s="29"/>
      <c r="D705" s="29"/>
      <c r="E705" s="29"/>
      <c r="F705" s="29"/>
      <c r="G705" s="29"/>
      <c r="H705" s="29"/>
      <c r="I705" s="29"/>
      <c r="J705" s="132"/>
      <c r="K705" s="29"/>
      <c r="L705" s="41" t="str">
        <f t="array" ref="L705">IF($B705="","",IF($A705&lt;&gt;"Có","Không",IF($G705="","Có",IF(IFERROR(INDEX('_bk 0830-1834 📚 Bộ câu hỏi'!$A$13:$A1000,MATCH($B705&amp;"|"&amp;$C705&amp;"|",'_bk 0830-1834 📚 Bộ câu hỏi'!$M$13:$M1000,0)),"Có")="Không","Không",IF(IFERROR(INDEX('_bk 0830-1834 📚 Bộ câu hỏi'!$A$13:$A1000,MATCH($B705&amp;"|"&amp;$C705&amp;"|"&amp;$D705,'_bk 0830-1834 📚 Bộ câu hỏi'!$M$13:$M1000,0)),"Có")="Không","Không","Có")))))</f>
        <v/>
      </c>
      <c r="M705" s="29" t="str">
        <f t="shared" si="1"/>
        <v/>
      </c>
    </row>
    <row r="706">
      <c r="A706" s="132"/>
      <c r="B706" s="29"/>
      <c r="C706" s="29"/>
      <c r="D706" s="29"/>
      <c r="E706" s="29"/>
      <c r="F706" s="29"/>
      <c r="G706" s="29"/>
      <c r="H706" s="29"/>
      <c r="I706" s="29"/>
      <c r="J706" s="132"/>
      <c r="K706" s="29"/>
      <c r="L706" s="41" t="str">
        <f t="array" ref="L706">IF($B706="","",IF($A706&lt;&gt;"Có","Không",IF($G706="","Có",IF(IFERROR(INDEX('_bk 0830-1834 📚 Bộ câu hỏi'!$A$13:$A1000,MATCH($B706&amp;"|"&amp;$C706&amp;"|",'_bk 0830-1834 📚 Bộ câu hỏi'!$M$13:$M1000,0)),"Có")="Không","Không",IF(IFERROR(INDEX('_bk 0830-1834 📚 Bộ câu hỏi'!$A$13:$A1000,MATCH($B706&amp;"|"&amp;$C706&amp;"|"&amp;$D706,'_bk 0830-1834 📚 Bộ câu hỏi'!$M$13:$M1000,0)),"Có")="Không","Không","Có")))))</f>
        <v/>
      </c>
      <c r="M706" s="29" t="str">
        <f t="shared" si="1"/>
        <v/>
      </c>
    </row>
    <row r="707">
      <c r="A707" s="132"/>
      <c r="B707" s="29"/>
      <c r="C707" s="29"/>
      <c r="D707" s="29"/>
      <c r="E707" s="29"/>
      <c r="F707" s="29"/>
      <c r="G707" s="29"/>
      <c r="H707" s="29"/>
      <c r="I707" s="29"/>
      <c r="J707" s="132"/>
      <c r="K707" s="29"/>
      <c r="L707" s="41" t="str">
        <f t="array" ref="L707">IF($B707="","",IF($A707&lt;&gt;"Có","Không",IF($G707="","Có",IF(IFERROR(INDEX('_bk 0830-1834 📚 Bộ câu hỏi'!$A$13:$A1000,MATCH($B707&amp;"|"&amp;$C707&amp;"|",'_bk 0830-1834 📚 Bộ câu hỏi'!$M$13:$M1000,0)),"Có")="Không","Không",IF(IFERROR(INDEX('_bk 0830-1834 📚 Bộ câu hỏi'!$A$13:$A1000,MATCH($B707&amp;"|"&amp;$C707&amp;"|"&amp;$D707,'_bk 0830-1834 📚 Bộ câu hỏi'!$M$13:$M1000,0)),"Có")="Không","Không","Có")))))</f>
        <v/>
      </c>
      <c r="M707" s="29" t="str">
        <f t="shared" si="1"/>
        <v/>
      </c>
    </row>
    <row r="708">
      <c r="A708" s="132"/>
      <c r="B708" s="29"/>
      <c r="C708" s="29"/>
      <c r="D708" s="29"/>
      <c r="E708" s="29"/>
      <c r="F708" s="29"/>
      <c r="G708" s="29"/>
      <c r="H708" s="29"/>
      <c r="I708" s="29"/>
      <c r="J708" s="132"/>
      <c r="K708" s="29"/>
      <c r="L708" s="41" t="str">
        <f t="array" ref="L708">IF($B708="","",IF($A708&lt;&gt;"Có","Không",IF($G708="","Có",IF(IFERROR(INDEX('_bk 0830-1834 📚 Bộ câu hỏi'!$A$13:$A1000,MATCH($B708&amp;"|"&amp;$C708&amp;"|",'_bk 0830-1834 📚 Bộ câu hỏi'!$M$13:$M1000,0)),"Có")="Không","Không",IF(IFERROR(INDEX('_bk 0830-1834 📚 Bộ câu hỏi'!$A$13:$A1000,MATCH($B708&amp;"|"&amp;$C708&amp;"|"&amp;$D708,'_bk 0830-1834 📚 Bộ câu hỏi'!$M$13:$M1000,0)),"Có")="Không","Không","Có")))))</f>
        <v/>
      </c>
      <c r="M708" s="29" t="str">
        <f t="shared" si="1"/>
        <v/>
      </c>
    </row>
    <row r="709">
      <c r="A709" s="132"/>
      <c r="B709" s="29"/>
      <c r="C709" s="29"/>
      <c r="D709" s="29"/>
      <c r="E709" s="29"/>
      <c r="F709" s="29"/>
      <c r="G709" s="29"/>
      <c r="H709" s="29"/>
      <c r="I709" s="29"/>
      <c r="J709" s="132"/>
      <c r="K709" s="29"/>
      <c r="L709" s="41" t="str">
        <f t="array" ref="L709">IF($B709="","",IF($A709&lt;&gt;"Có","Không",IF($G709="","Có",IF(IFERROR(INDEX('_bk 0830-1834 📚 Bộ câu hỏi'!$A$13:$A1000,MATCH($B709&amp;"|"&amp;$C709&amp;"|",'_bk 0830-1834 📚 Bộ câu hỏi'!$M$13:$M1000,0)),"Có")="Không","Không",IF(IFERROR(INDEX('_bk 0830-1834 📚 Bộ câu hỏi'!$A$13:$A1000,MATCH($B709&amp;"|"&amp;$C709&amp;"|"&amp;$D709,'_bk 0830-1834 📚 Bộ câu hỏi'!$M$13:$M1000,0)),"Có")="Không","Không","Có")))))</f>
        <v/>
      </c>
      <c r="M709" s="29" t="str">
        <f t="shared" si="1"/>
        <v/>
      </c>
    </row>
    <row r="710">
      <c r="A710" s="132"/>
      <c r="B710" s="29"/>
      <c r="C710" s="29"/>
      <c r="D710" s="29"/>
      <c r="E710" s="29"/>
      <c r="F710" s="29"/>
      <c r="G710" s="29"/>
      <c r="H710" s="29"/>
      <c r="I710" s="29"/>
      <c r="J710" s="132"/>
      <c r="K710" s="29"/>
      <c r="L710" s="41" t="str">
        <f t="array" ref="L710">IF($B710="","",IF($A710&lt;&gt;"Có","Không",IF($G710="","Có",IF(IFERROR(INDEX('_bk 0830-1834 📚 Bộ câu hỏi'!$A$13:$A1000,MATCH($B710&amp;"|"&amp;$C710&amp;"|",'_bk 0830-1834 📚 Bộ câu hỏi'!$M$13:$M1000,0)),"Có")="Không","Không",IF(IFERROR(INDEX('_bk 0830-1834 📚 Bộ câu hỏi'!$A$13:$A1000,MATCH($B710&amp;"|"&amp;$C710&amp;"|"&amp;$D710,'_bk 0830-1834 📚 Bộ câu hỏi'!$M$13:$M1000,0)),"Có")="Không","Không","Có")))))</f>
        <v/>
      </c>
      <c r="M710" s="29" t="str">
        <f t="shared" si="1"/>
        <v/>
      </c>
    </row>
    <row r="711">
      <c r="A711" s="132"/>
      <c r="B711" s="29"/>
      <c r="C711" s="29"/>
      <c r="D711" s="29"/>
      <c r="E711" s="29"/>
      <c r="F711" s="29"/>
      <c r="G711" s="29"/>
      <c r="H711" s="29"/>
      <c r="I711" s="29"/>
      <c r="J711" s="132"/>
      <c r="K711" s="29"/>
      <c r="L711" s="41" t="str">
        <f t="array" ref="L711">IF($B711="","",IF($A711&lt;&gt;"Có","Không",IF($G711="","Có",IF(IFERROR(INDEX('_bk 0830-1834 📚 Bộ câu hỏi'!$A$13:$A1000,MATCH($B711&amp;"|"&amp;$C711&amp;"|",'_bk 0830-1834 📚 Bộ câu hỏi'!$M$13:$M1000,0)),"Có")="Không","Không",IF(IFERROR(INDEX('_bk 0830-1834 📚 Bộ câu hỏi'!$A$13:$A1000,MATCH($B711&amp;"|"&amp;$C711&amp;"|"&amp;$D711,'_bk 0830-1834 📚 Bộ câu hỏi'!$M$13:$M1000,0)),"Có")="Không","Không","Có")))))</f>
        <v/>
      </c>
      <c r="M711" s="29" t="str">
        <f t="shared" si="1"/>
        <v/>
      </c>
    </row>
    <row r="712">
      <c r="A712" s="132"/>
      <c r="B712" s="29"/>
      <c r="C712" s="29"/>
      <c r="D712" s="29"/>
      <c r="E712" s="29"/>
      <c r="F712" s="29"/>
      <c r="G712" s="29"/>
      <c r="H712" s="29"/>
      <c r="I712" s="29"/>
      <c r="J712" s="132"/>
      <c r="K712" s="29"/>
      <c r="L712" s="41" t="str">
        <f t="array" ref="L712">IF($B712="","",IF($A712&lt;&gt;"Có","Không",IF($G712="","Có",IF(IFERROR(INDEX('_bk 0830-1834 📚 Bộ câu hỏi'!$A$13:$A1000,MATCH($B712&amp;"|"&amp;$C712&amp;"|",'_bk 0830-1834 📚 Bộ câu hỏi'!$M$13:$M1000,0)),"Có")="Không","Không",IF(IFERROR(INDEX('_bk 0830-1834 📚 Bộ câu hỏi'!$A$13:$A1000,MATCH($B712&amp;"|"&amp;$C712&amp;"|"&amp;$D712,'_bk 0830-1834 📚 Bộ câu hỏi'!$M$13:$M1000,0)),"Có")="Không","Không","Có")))))</f>
        <v/>
      </c>
      <c r="M712" s="29" t="str">
        <f t="shared" si="1"/>
        <v/>
      </c>
    </row>
    <row r="713">
      <c r="A713" s="132"/>
      <c r="B713" s="29"/>
      <c r="C713" s="29"/>
      <c r="D713" s="29"/>
      <c r="E713" s="29"/>
      <c r="F713" s="29"/>
      <c r="G713" s="29"/>
      <c r="H713" s="29"/>
      <c r="I713" s="29"/>
      <c r="J713" s="132"/>
      <c r="K713" s="29"/>
      <c r="L713" s="41" t="str">
        <f t="array" ref="L713">IF($B713="","",IF($A713&lt;&gt;"Có","Không",IF($G713="","Có",IF(IFERROR(INDEX('_bk 0830-1834 📚 Bộ câu hỏi'!$A$13:$A1000,MATCH($B713&amp;"|"&amp;$C713&amp;"|",'_bk 0830-1834 📚 Bộ câu hỏi'!$M$13:$M1000,0)),"Có")="Không","Không",IF(IFERROR(INDEX('_bk 0830-1834 📚 Bộ câu hỏi'!$A$13:$A1000,MATCH($B713&amp;"|"&amp;$C713&amp;"|"&amp;$D713,'_bk 0830-1834 📚 Bộ câu hỏi'!$M$13:$M1000,0)),"Có")="Không","Không","Có")))))</f>
        <v/>
      </c>
      <c r="M713" s="29" t="str">
        <f t="shared" si="1"/>
        <v/>
      </c>
    </row>
    <row r="714">
      <c r="A714" s="132"/>
      <c r="B714" s="29"/>
      <c r="C714" s="29"/>
      <c r="D714" s="29"/>
      <c r="E714" s="29"/>
      <c r="F714" s="29"/>
      <c r="G714" s="29"/>
      <c r="H714" s="29"/>
      <c r="I714" s="29"/>
      <c r="J714" s="132"/>
      <c r="K714" s="29"/>
      <c r="L714" s="41" t="str">
        <f t="array" ref="L714">IF($B714="","",IF($A714&lt;&gt;"Có","Không",IF($G714="","Có",IF(IFERROR(INDEX('_bk 0830-1834 📚 Bộ câu hỏi'!$A$13:$A1000,MATCH($B714&amp;"|"&amp;$C714&amp;"|",'_bk 0830-1834 📚 Bộ câu hỏi'!$M$13:$M1000,0)),"Có")="Không","Không",IF(IFERROR(INDEX('_bk 0830-1834 📚 Bộ câu hỏi'!$A$13:$A1000,MATCH($B714&amp;"|"&amp;$C714&amp;"|"&amp;$D714,'_bk 0830-1834 📚 Bộ câu hỏi'!$M$13:$M1000,0)),"Có")="Không","Không","Có")))))</f>
        <v/>
      </c>
      <c r="M714" s="29" t="str">
        <f t="shared" si="1"/>
        <v/>
      </c>
    </row>
    <row r="715">
      <c r="A715" s="132"/>
      <c r="B715" s="29"/>
      <c r="C715" s="29"/>
      <c r="D715" s="29"/>
      <c r="E715" s="29"/>
      <c r="F715" s="29"/>
      <c r="G715" s="29"/>
      <c r="H715" s="29"/>
      <c r="I715" s="29"/>
      <c r="J715" s="132"/>
      <c r="K715" s="29"/>
      <c r="L715" s="41" t="str">
        <f t="array" ref="L715">IF($B715="","",IF($A715&lt;&gt;"Có","Không",IF($G715="","Có",IF(IFERROR(INDEX('_bk 0830-1834 📚 Bộ câu hỏi'!$A$13:$A1000,MATCH($B715&amp;"|"&amp;$C715&amp;"|",'_bk 0830-1834 📚 Bộ câu hỏi'!$M$13:$M1000,0)),"Có")="Không","Không",IF(IFERROR(INDEX('_bk 0830-1834 📚 Bộ câu hỏi'!$A$13:$A1000,MATCH($B715&amp;"|"&amp;$C715&amp;"|"&amp;$D715,'_bk 0830-1834 📚 Bộ câu hỏi'!$M$13:$M1000,0)),"Có")="Không","Không","Có")))))</f>
        <v/>
      </c>
      <c r="M715" s="29" t="str">
        <f t="shared" si="1"/>
        <v/>
      </c>
    </row>
    <row r="716">
      <c r="A716" s="132"/>
      <c r="B716" s="29"/>
      <c r="C716" s="29"/>
      <c r="D716" s="29"/>
      <c r="E716" s="29"/>
      <c r="F716" s="29"/>
      <c r="G716" s="29"/>
      <c r="H716" s="29"/>
      <c r="I716" s="29"/>
      <c r="J716" s="132"/>
      <c r="K716" s="29"/>
      <c r="L716" s="41" t="str">
        <f t="array" ref="L716">IF($B716="","",IF($A716&lt;&gt;"Có","Không",IF($G716="","Có",IF(IFERROR(INDEX('_bk 0830-1834 📚 Bộ câu hỏi'!$A$13:$A1000,MATCH($B716&amp;"|"&amp;$C716&amp;"|",'_bk 0830-1834 📚 Bộ câu hỏi'!$M$13:$M1000,0)),"Có")="Không","Không",IF(IFERROR(INDEX('_bk 0830-1834 📚 Bộ câu hỏi'!$A$13:$A1000,MATCH($B716&amp;"|"&amp;$C716&amp;"|"&amp;$D716,'_bk 0830-1834 📚 Bộ câu hỏi'!$M$13:$M1000,0)),"Có")="Không","Không","Có")))))</f>
        <v/>
      </c>
      <c r="M716" s="29" t="str">
        <f t="shared" si="1"/>
        <v/>
      </c>
    </row>
    <row r="717">
      <c r="A717" s="132"/>
      <c r="B717" s="29"/>
      <c r="C717" s="29"/>
      <c r="D717" s="29"/>
      <c r="E717" s="29"/>
      <c r="F717" s="29"/>
      <c r="G717" s="29"/>
      <c r="H717" s="29"/>
      <c r="I717" s="29"/>
      <c r="J717" s="132"/>
      <c r="K717" s="29"/>
      <c r="L717" s="41" t="str">
        <f t="array" ref="L717">IF($B717="","",IF($A717&lt;&gt;"Có","Không",IF($G717="","Có",IF(IFERROR(INDEX('_bk 0830-1834 📚 Bộ câu hỏi'!$A$13:$A1000,MATCH($B717&amp;"|"&amp;$C717&amp;"|",'_bk 0830-1834 📚 Bộ câu hỏi'!$M$13:$M1000,0)),"Có")="Không","Không",IF(IFERROR(INDEX('_bk 0830-1834 📚 Bộ câu hỏi'!$A$13:$A1000,MATCH($B717&amp;"|"&amp;$C717&amp;"|"&amp;$D717,'_bk 0830-1834 📚 Bộ câu hỏi'!$M$13:$M1000,0)),"Có")="Không","Không","Có")))))</f>
        <v/>
      </c>
      <c r="M717" s="29" t="str">
        <f t="shared" si="1"/>
        <v/>
      </c>
    </row>
    <row r="718">
      <c r="A718" s="132"/>
      <c r="B718" s="29"/>
      <c r="C718" s="29"/>
      <c r="D718" s="29"/>
      <c r="E718" s="29"/>
      <c r="F718" s="29"/>
      <c r="G718" s="29"/>
      <c r="H718" s="29"/>
      <c r="I718" s="29"/>
      <c r="J718" s="132"/>
      <c r="K718" s="29"/>
      <c r="L718" s="41" t="str">
        <f t="array" ref="L718">IF($B718="","",IF($A718&lt;&gt;"Có","Không",IF($G718="","Có",IF(IFERROR(INDEX('_bk 0830-1834 📚 Bộ câu hỏi'!$A$13:$A1000,MATCH($B718&amp;"|"&amp;$C718&amp;"|",'_bk 0830-1834 📚 Bộ câu hỏi'!$M$13:$M1000,0)),"Có")="Không","Không",IF(IFERROR(INDEX('_bk 0830-1834 📚 Bộ câu hỏi'!$A$13:$A1000,MATCH($B718&amp;"|"&amp;$C718&amp;"|"&amp;$D718,'_bk 0830-1834 📚 Bộ câu hỏi'!$M$13:$M1000,0)),"Có")="Không","Không","Có")))))</f>
        <v/>
      </c>
      <c r="M718" s="29" t="str">
        <f t="shared" si="1"/>
        <v/>
      </c>
    </row>
    <row r="719">
      <c r="A719" s="132"/>
      <c r="B719" s="29"/>
      <c r="C719" s="29"/>
      <c r="D719" s="29"/>
      <c r="E719" s="29"/>
      <c r="F719" s="29"/>
      <c r="G719" s="29"/>
      <c r="H719" s="29"/>
      <c r="I719" s="29"/>
      <c r="J719" s="132"/>
      <c r="K719" s="29"/>
      <c r="L719" s="41" t="str">
        <f t="array" ref="L719">IF($B719="","",IF($A719&lt;&gt;"Có","Không",IF($G719="","Có",IF(IFERROR(INDEX('_bk 0830-1834 📚 Bộ câu hỏi'!$A$13:$A1000,MATCH($B719&amp;"|"&amp;$C719&amp;"|",'_bk 0830-1834 📚 Bộ câu hỏi'!$M$13:$M1000,0)),"Có")="Không","Không",IF(IFERROR(INDEX('_bk 0830-1834 📚 Bộ câu hỏi'!$A$13:$A1000,MATCH($B719&amp;"|"&amp;$C719&amp;"|"&amp;$D719,'_bk 0830-1834 📚 Bộ câu hỏi'!$M$13:$M1000,0)),"Có")="Không","Không","Có")))))</f>
        <v/>
      </c>
      <c r="M719" s="29" t="str">
        <f t="shared" si="1"/>
        <v/>
      </c>
    </row>
    <row r="720">
      <c r="A720" s="132"/>
      <c r="B720" s="29"/>
      <c r="C720" s="29"/>
      <c r="D720" s="29"/>
      <c r="E720" s="29"/>
      <c r="F720" s="29"/>
      <c r="G720" s="29"/>
      <c r="H720" s="29"/>
      <c r="I720" s="29"/>
      <c r="J720" s="132"/>
      <c r="K720" s="29"/>
      <c r="L720" s="41" t="str">
        <f t="array" ref="L720">IF($B720="","",IF($A720&lt;&gt;"Có","Không",IF($G720="","Có",IF(IFERROR(INDEX('_bk 0830-1834 📚 Bộ câu hỏi'!$A$13:$A1000,MATCH($B720&amp;"|"&amp;$C720&amp;"|",'_bk 0830-1834 📚 Bộ câu hỏi'!$M$13:$M1000,0)),"Có")="Không","Không",IF(IFERROR(INDEX('_bk 0830-1834 📚 Bộ câu hỏi'!$A$13:$A1000,MATCH($B720&amp;"|"&amp;$C720&amp;"|"&amp;$D720,'_bk 0830-1834 📚 Bộ câu hỏi'!$M$13:$M1000,0)),"Có")="Không","Không","Có")))))</f>
        <v/>
      </c>
      <c r="M720" s="29" t="str">
        <f t="shared" si="1"/>
        <v/>
      </c>
    </row>
    <row r="721">
      <c r="A721" s="132"/>
      <c r="B721" s="29"/>
      <c r="C721" s="29"/>
      <c r="D721" s="29"/>
      <c r="E721" s="29"/>
      <c r="F721" s="29"/>
      <c r="G721" s="29"/>
      <c r="H721" s="29"/>
      <c r="I721" s="29"/>
      <c r="J721" s="132"/>
      <c r="K721" s="29"/>
      <c r="L721" s="41" t="str">
        <f t="array" ref="L721">IF($B721="","",IF($A721&lt;&gt;"Có","Không",IF($G721="","Có",IF(IFERROR(INDEX('_bk 0830-1834 📚 Bộ câu hỏi'!$A$13:$A1000,MATCH($B721&amp;"|"&amp;$C721&amp;"|",'_bk 0830-1834 📚 Bộ câu hỏi'!$M$13:$M1000,0)),"Có")="Không","Không",IF(IFERROR(INDEX('_bk 0830-1834 📚 Bộ câu hỏi'!$A$13:$A1000,MATCH($B721&amp;"|"&amp;$C721&amp;"|"&amp;$D721,'_bk 0830-1834 📚 Bộ câu hỏi'!$M$13:$M1000,0)),"Có")="Không","Không","Có")))))</f>
        <v/>
      </c>
      <c r="M721" s="29" t="str">
        <f t="shared" si="1"/>
        <v/>
      </c>
    </row>
    <row r="722">
      <c r="A722" s="132"/>
      <c r="B722" s="29"/>
      <c r="C722" s="29"/>
      <c r="D722" s="29"/>
      <c r="E722" s="29"/>
      <c r="F722" s="29"/>
      <c r="G722" s="29"/>
      <c r="H722" s="29"/>
      <c r="I722" s="29"/>
      <c r="J722" s="132"/>
      <c r="K722" s="29"/>
      <c r="L722" s="41" t="str">
        <f t="array" ref="L722">IF($B722="","",IF($A722&lt;&gt;"Có","Không",IF($G722="","Có",IF(IFERROR(INDEX('_bk 0830-1834 📚 Bộ câu hỏi'!$A$13:$A1000,MATCH($B722&amp;"|"&amp;$C722&amp;"|",'_bk 0830-1834 📚 Bộ câu hỏi'!$M$13:$M1000,0)),"Có")="Không","Không",IF(IFERROR(INDEX('_bk 0830-1834 📚 Bộ câu hỏi'!$A$13:$A1000,MATCH($B722&amp;"|"&amp;$C722&amp;"|"&amp;$D722,'_bk 0830-1834 📚 Bộ câu hỏi'!$M$13:$M1000,0)),"Có")="Không","Không","Có")))))</f>
        <v/>
      </c>
      <c r="M722" s="29" t="str">
        <f t="shared" si="1"/>
        <v/>
      </c>
    </row>
    <row r="723">
      <c r="A723" s="132"/>
      <c r="B723" s="29"/>
      <c r="C723" s="29"/>
      <c r="D723" s="29"/>
      <c r="E723" s="29"/>
      <c r="F723" s="29"/>
      <c r="G723" s="29"/>
      <c r="H723" s="29"/>
      <c r="I723" s="29"/>
      <c r="J723" s="132"/>
      <c r="K723" s="29"/>
      <c r="L723" s="41" t="str">
        <f t="array" ref="L723">IF($B723="","",IF($A723&lt;&gt;"Có","Không",IF($G723="","Có",IF(IFERROR(INDEX('_bk 0830-1834 📚 Bộ câu hỏi'!$A$13:$A1000,MATCH($B723&amp;"|"&amp;$C723&amp;"|",'_bk 0830-1834 📚 Bộ câu hỏi'!$M$13:$M1000,0)),"Có")="Không","Không",IF(IFERROR(INDEX('_bk 0830-1834 📚 Bộ câu hỏi'!$A$13:$A1000,MATCH($B723&amp;"|"&amp;$C723&amp;"|"&amp;$D723,'_bk 0830-1834 📚 Bộ câu hỏi'!$M$13:$M1000,0)),"Có")="Không","Không","Có")))))</f>
        <v/>
      </c>
      <c r="M723" s="29" t="str">
        <f t="shared" si="1"/>
        <v/>
      </c>
    </row>
    <row r="724">
      <c r="A724" s="132"/>
      <c r="B724" s="29"/>
      <c r="C724" s="29"/>
      <c r="D724" s="29"/>
      <c r="E724" s="29"/>
      <c r="F724" s="29"/>
      <c r="G724" s="29"/>
      <c r="H724" s="29"/>
      <c r="I724" s="29"/>
      <c r="J724" s="132"/>
      <c r="K724" s="29"/>
      <c r="L724" s="41" t="str">
        <f t="array" ref="L724">IF($B724="","",IF($A724&lt;&gt;"Có","Không",IF($G724="","Có",IF(IFERROR(INDEX('_bk 0830-1834 📚 Bộ câu hỏi'!$A$13:$A1000,MATCH($B724&amp;"|"&amp;$C724&amp;"|",'_bk 0830-1834 📚 Bộ câu hỏi'!$M$13:$M1000,0)),"Có")="Không","Không",IF(IFERROR(INDEX('_bk 0830-1834 📚 Bộ câu hỏi'!$A$13:$A1000,MATCH($B724&amp;"|"&amp;$C724&amp;"|"&amp;$D724,'_bk 0830-1834 📚 Bộ câu hỏi'!$M$13:$M1000,0)),"Có")="Không","Không","Có")))))</f>
        <v/>
      </c>
      <c r="M724" s="29" t="str">
        <f t="shared" si="1"/>
        <v/>
      </c>
    </row>
    <row r="725">
      <c r="A725" s="132"/>
      <c r="B725" s="29"/>
      <c r="C725" s="29"/>
      <c r="D725" s="29"/>
      <c r="E725" s="29"/>
      <c r="F725" s="29"/>
      <c r="G725" s="29"/>
      <c r="H725" s="29"/>
      <c r="I725" s="29"/>
      <c r="J725" s="132"/>
      <c r="K725" s="29"/>
      <c r="L725" s="41" t="str">
        <f t="array" ref="L725">IF($B725="","",IF($A725&lt;&gt;"Có","Không",IF($G725="","Có",IF(IFERROR(INDEX('_bk 0830-1834 📚 Bộ câu hỏi'!$A$13:$A1000,MATCH($B725&amp;"|"&amp;$C725&amp;"|",'_bk 0830-1834 📚 Bộ câu hỏi'!$M$13:$M1000,0)),"Có")="Không","Không",IF(IFERROR(INDEX('_bk 0830-1834 📚 Bộ câu hỏi'!$A$13:$A1000,MATCH($B725&amp;"|"&amp;$C725&amp;"|"&amp;$D725,'_bk 0830-1834 📚 Bộ câu hỏi'!$M$13:$M1000,0)),"Có")="Không","Không","Có")))))</f>
        <v/>
      </c>
      <c r="M725" s="29" t="str">
        <f t="shared" si="1"/>
        <v/>
      </c>
    </row>
    <row r="726">
      <c r="A726" s="132"/>
      <c r="B726" s="29"/>
      <c r="C726" s="29"/>
      <c r="D726" s="29"/>
      <c r="E726" s="29"/>
      <c r="F726" s="29"/>
      <c r="G726" s="29"/>
      <c r="H726" s="29"/>
      <c r="I726" s="29"/>
      <c r="J726" s="132"/>
      <c r="K726" s="29"/>
      <c r="L726" s="41" t="str">
        <f t="array" ref="L726">IF($B726="","",IF($A726&lt;&gt;"Có","Không",IF($G726="","Có",IF(IFERROR(INDEX('_bk 0830-1834 📚 Bộ câu hỏi'!$A$13:$A1000,MATCH($B726&amp;"|"&amp;$C726&amp;"|",'_bk 0830-1834 📚 Bộ câu hỏi'!$M$13:$M1000,0)),"Có")="Không","Không",IF(IFERROR(INDEX('_bk 0830-1834 📚 Bộ câu hỏi'!$A$13:$A1000,MATCH($B726&amp;"|"&amp;$C726&amp;"|"&amp;$D726,'_bk 0830-1834 📚 Bộ câu hỏi'!$M$13:$M1000,0)),"Có")="Không","Không","Có")))))</f>
        <v/>
      </c>
      <c r="M726" s="29" t="str">
        <f t="shared" si="1"/>
        <v/>
      </c>
    </row>
    <row r="727">
      <c r="A727" s="132"/>
      <c r="B727" s="29"/>
      <c r="C727" s="29"/>
      <c r="D727" s="29"/>
      <c r="E727" s="29"/>
      <c r="F727" s="29"/>
      <c r="G727" s="29"/>
      <c r="H727" s="29"/>
      <c r="I727" s="29"/>
      <c r="J727" s="132"/>
      <c r="K727" s="29"/>
      <c r="L727" s="41" t="str">
        <f t="array" ref="L727">IF($B727="","",IF($A727&lt;&gt;"Có","Không",IF($G727="","Có",IF(IFERROR(INDEX('_bk 0830-1834 📚 Bộ câu hỏi'!$A$13:$A1000,MATCH($B727&amp;"|"&amp;$C727&amp;"|",'_bk 0830-1834 📚 Bộ câu hỏi'!$M$13:$M1000,0)),"Có")="Không","Không",IF(IFERROR(INDEX('_bk 0830-1834 📚 Bộ câu hỏi'!$A$13:$A1000,MATCH($B727&amp;"|"&amp;$C727&amp;"|"&amp;$D727,'_bk 0830-1834 📚 Bộ câu hỏi'!$M$13:$M1000,0)),"Có")="Không","Không","Có")))))</f>
        <v/>
      </c>
      <c r="M727" s="29" t="str">
        <f t="shared" si="1"/>
        <v/>
      </c>
    </row>
    <row r="728">
      <c r="A728" s="132"/>
      <c r="B728" s="29"/>
      <c r="C728" s="29"/>
      <c r="D728" s="29"/>
      <c r="E728" s="29"/>
      <c r="F728" s="29"/>
      <c r="G728" s="29"/>
      <c r="H728" s="29"/>
      <c r="I728" s="29"/>
      <c r="J728" s="132"/>
      <c r="K728" s="29"/>
      <c r="L728" s="41" t="str">
        <f t="array" ref="L728">IF($B728="","",IF($A728&lt;&gt;"Có","Không",IF($G728="","Có",IF(IFERROR(INDEX('_bk 0830-1834 📚 Bộ câu hỏi'!$A$13:$A1000,MATCH($B728&amp;"|"&amp;$C728&amp;"|",'_bk 0830-1834 📚 Bộ câu hỏi'!$M$13:$M1000,0)),"Có")="Không","Không",IF(IFERROR(INDEX('_bk 0830-1834 📚 Bộ câu hỏi'!$A$13:$A1000,MATCH($B728&amp;"|"&amp;$C728&amp;"|"&amp;$D728,'_bk 0830-1834 📚 Bộ câu hỏi'!$M$13:$M1000,0)),"Có")="Không","Không","Có")))))</f>
        <v/>
      </c>
      <c r="M728" s="29" t="str">
        <f t="shared" si="1"/>
        <v/>
      </c>
    </row>
    <row r="729">
      <c r="A729" s="132"/>
      <c r="B729" s="29"/>
      <c r="C729" s="29"/>
      <c r="D729" s="29"/>
      <c r="E729" s="29"/>
      <c r="F729" s="29"/>
      <c r="G729" s="29"/>
      <c r="H729" s="29"/>
      <c r="I729" s="29"/>
      <c r="J729" s="132"/>
      <c r="K729" s="29"/>
      <c r="L729" s="41" t="str">
        <f t="array" ref="L729">IF($B729="","",IF($A729&lt;&gt;"Có","Không",IF($G729="","Có",IF(IFERROR(INDEX('_bk 0830-1834 📚 Bộ câu hỏi'!$A$13:$A1000,MATCH($B729&amp;"|"&amp;$C729&amp;"|",'_bk 0830-1834 📚 Bộ câu hỏi'!$M$13:$M1000,0)),"Có")="Không","Không",IF(IFERROR(INDEX('_bk 0830-1834 📚 Bộ câu hỏi'!$A$13:$A1000,MATCH($B729&amp;"|"&amp;$C729&amp;"|"&amp;$D729,'_bk 0830-1834 📚 Bộ câu hỏi'!$M$13:$M1000,0)),"Có")="Không","Không","Có")))))</f>
        <v/>
      </c>
      <c r="M729" s="29" t="str">
        <f t="shared" si="1"/>
        <v/>
      </c>
    </row>
    <row r="730">
      <c r="A730" s="132"/>
      <c r="B730" s="29"/>
      <c r="C730" s="29"/>
      <c r="D730" s="29"/>
      <c r="E730" s="29"/>
      <c r="F730" s="29"/>
      <c r="G730" s="29"/>
      <c r="H730" s="29"/>
      <c r="I730" s="29"/>
      <c r="J730" s="132"/>
      <c r="K730" s="29"/>
      <c r="L730" s="41" t="str">
        <f t="array" ref="L730">IF($B730="","",IF($A730&lt;&gt;"Có","Không",IF($G730="","Có",IF(IFERROR(INDEX('_bk 0830-1834 📚 Bộ câu hỏi'!$A$13:$A1000,MATCH($B730&amp;"|"&amp;$C730&amp;"|",'_bk 0830-1834 📚 Bộ câu hỏi'!$M$13:$M1000,0)),"Có")="Không","Không",IF(IFERROR(INDEX('_bk 0830-1834 📚 Bộ câu hỏi'!$A$13:$A1000,MATCH($B730&amp;"|"&amp;$C730&amp;"|"&amp;$D730,'_bk 0830-1834 📚 Bộ câu hỏi'!$M$13:$M1000,0)),"Có")="Không","Không","Có")))))</f>
        <v/>
      </c>
      <c r="M730" s="29" t="str">
        <f t="shared" si="1"/>
        <v/>
      </c>
    </row>
    <row r="731">
      <c r="A731" s="132"/>
      <c r="B731" s="29"/>
      <c r="C731" s="29"/>
      <c r="D731" s="29"/>
      <c r="E731" s="29"/>
      <c r="F731" s="29"/>
      <c r="G731" s="29"/>
      <c r="H731" s="29"/>
      <c r="I731" s="29"/>
      <c r="J731" s="132"/>
      <c r="K731" s="29"/>
      <c r="L731" s="41" t="str">
        <f t="array" ref="L731">IF($B731="","",IF($A731&lt;&gt;"Có","Không",IF($G731="","Có",IF(IFERROR(INDEX('_bk 0830-1834 📚 Bộ câu hỏi'!$A$13:$A1000,MATCH($B731&amp;"|"&amp;$C731&amp;"|",'_bk 0830-1834 📚 Bộ câu hỏi'!$M$13:$M1000,0)),"Có")="Không","Không",IF(IFERROR(INDEX('_bk 0830-1834 📚 Bộ câu hỏi'!$A$13:$A1000,MATCH($B731&amp;"|"&amp;$C731&amp;"|"&amp;$D731,'_bk 0830-1834 📚 Bộ câu hỏi'!$M$13:$M1000,0)),"Có")="Không","Không","Có")))))</f>
        <v/>
      </c>
      <c r="M731" s="29" t="str">
        <f t="shared" si="1"/>
        <v/>
      </c>
    </row>
    <row r="732">
      <c r="A732" s="132"/>
      <c r="B732" s="29"/>
      <c r="C732" s="29"/>
      <c r="D732" s="29"/>
      <c r="E732" s="29"/>
      <c r="F732" s="29"/>
      <c r="G732" s="29"/>
      <c r="H732" s="29"/>
      <c r="I732" s="29"/>
      <c r="J732" s="132"/>
      <c r="K732" s="29"/>
      <c r="L732" s="41" t="str">
        <f t="array" ref="L732">IF($B732="","",IF($A732&lt;&gt;"Có","Không",IF($G732="","Có",IF(IFERROR(INDEX('_bk 0830-1834 📚 Bộ câu hỏi'!$A$13:$A1000,MATCH($B732&amp;"|"&amp;$C732&amp;"|",'_bk 0830-1834 📚 Bộ câu hỏi'!$M$13:$M1000,0)),"Có")="Không","Không",IF(IFERROR(INDEX('_bk 0830-1834 📚 Bộ câu hỏi'!$A$13:$A1000,MATCH($B732&amp;"|"&amp;$C732&amp;"|"&amp;$D732,'_bk 0830-1834 📚 Bộ câu hỏi'!$M$13:$M1000,0)),"Có")="Không","Không","Có")))))</f>
        <v/>
      </c>
      <c r="M732" s="29" t="str">
        <f t="shared" si="1"/>
        <v/>
      </c>
    </row>
    <row r="733">
      <c r="A733" s="132"/>
      <c r="B733" s="29"/>
      <c r="C733" s="29"/>
      <c r="D733" s="29"/>
      <c r="E733" s="29"/>
      <c r="F733" s="29"/>
      <c r="G733" s="29"/>
      <c r="H733" s="29"/>
      <c r="I733" s="29"/>
      <c r="J733" s="132"/>
      <c r="K733" s="29"/>
      <c r="L733" s="41" t="str">
        <f t="array" ref="L733">IF($B733="","",IF($A733&lt;&gt;"Có","Không",IF($G733="","Có",IF(IFERROR(INDEX('_bk 0830-1834 📚 Bộ câu hỏi'!$A$13:$A1000,MATCH($B733&amp;"|"&amp;$C733&amp;"|",'_bk 0830-1834 📚 Bộ câu hỏi'!$M$13:$M1000,0)),"Có")="Không","Không",IF(IFERROR(INDEX('_bk 0830-1834 📚 Bộ câu hỏi'!$A$13:$A1000,MATCH($B733&amp;"|"&amp;$C733&amp;"|"&amp;$D733,'_bk 0830-1834 📚 Bộ câu hỏi'!$M$13:$M1000,0)),"Có")="Không","Không","Có")))))</f>
        <v/>
      </c>
      <c r="M733" s="29" t="str">
        <f t="shared" si="1"/>
        <v/>
      </c>
    </row>
    <row r="734">
      <c r="A734" s="132"/>
      <c r="B734" s="29"/>
      <c r="C734" s="29"/>
      <c r="D734" s="29"/>
      <c r="E734" s="29"/>
      <c r="F734" s="29"/>
      <c r="G734" s="29"/>
      <c r="H734" s="29"/>
      <c r="I734" s="29"/>
      <c r="J734" s="132"/>
      <c r="K734" s="29"/>
      <c r="L734" s="41" t="str">
        <f t="array" ref="L734">IF($B734="","",IF($A734&lt;&gt;"Có","Không",IF($G734="","Có",IF(IFERROR(INDEX('_bk 0830-1834 📚 Bộ câu hỏi'!$A$13:$A1000,MATCH($B734&amp;"|"&amp;$C734&amp;"|",'_bk 0830-1834 📚 Bộ câu hỏi'!$M$13:$M1000,0)),"Có")="Không","Không",IF(IFERROR(INDEX('_bk 0830-1834 📚 Bộ câu hỏi'!$A$13:$A1000,MATCH($B734&amp;"|"&amp;$C734&amp;"|"&amp;$D734,'_bk 0830-1834 📚 Bộ câu hỏi'!$M$13:$M1000,0)),"Có")="Không","Không","Có")))))</f>
        <v/>
      </c>
      <c r="M734" s="29" t="str">
        <f t="shared" si="1"/>
        <v/>
      </c>
    </row>
    <row r="735">
      <c r="A735" s="132"/>
      <c r="B735" s="29"/>
      <c r="C735" s="29"/>
      <c r="D735" s="29"/>
      <c r="E735" s="29"/>
      <c r="F735" s="29"/>
      <c r="G735" s="29"/>
      <c r="H735" s="29"/>
      <c r="I735" s="29"/>
      <c r="J735" s="132"/>
      <c r="K735" s="29"/>
      <c r="L735" s="41" t="str">
        <f t="array" ref="L735">IF($B735="","",IF($A735&lt;&gt;"Có","Không",IF($G735="","Có",IF(IFERROR(INDEX('_bk 0830-1834 📚 Bộ câu hỏi'!$A$13:$A1000,MATCH($B735&amp;"|"&amp;$C735&amp;"|",'_bk 0830-1834 📚 Bộ câu hỏi'!$M$13:$M1000,0)),"Có")="Không","Không",IF(IFERROR(INDEX('_bk 0830-1834 📚 Bộ câu hỏi'!$A$13:$A1000,MATCH($B735&amp;"|"&amp;$C735&amp;"|"&amp;$D735,'_bk 0830-1834 📚 Bộ câu hỏi'!$M$13:$M1000,0)),"Có")="Không","Không","Có")))))</f>
        <v/>
      </c>
      <c r="M735" s="29" t="str">
        <f t="shared" si="1"/>
        <v/>
      </c>
    </row>
    <row r="736">
      <c r="A736" s="132"/>
      <c r="B736" s="29"/>
      <c r="C736" s="29"/>
      <c r="D736" s="29"/>
      <c r="E736" s="29"/>
      <c r="F736" s="29"/>
      <c r="G736" s="29"/>
      <c r="H736" s="29"/>
      <c r="I736" s="29"/>
      <c r="J736" s="132"/>
      <c r="K736" s="29"/>
      <c r="L736" s="41" t="str">
        <f t="array" ref="L736">IF($B736="","",IF($A736&lt;&gt;"Có","Không",IF($G736="","Có",IF(IFERROR(INDEX('_bk 0830-1834 📚 Bộ câu hỏi'!$A$13:$A1000,MATCH($B736&amp;"|"&amp;$C736&amp;"|",'_bk 0830-1834 📚 Bộ câu hỏi'!$M$13:$M1000,0)),"Có")="Không","Không",IF(IFERROR(INDEX('_bk 0830-1834 📚 Bộ câu hỏi'!$A$13:$A1000,MATCH($B736&amp;"|"&amp;$C736&amp;"|"&amp;$D736,'_bk 0830-1834 📚 Bộ câu hỏi'!$M$13:$M1000,0)),"Có")="Không","Không","Có")))))</f>
        <v/>
      </c>
      <c r="M736" s="29" t="str">
        <f t="shared" si="1"/>
        <v/>
      </c>
    </row>
    <row r="737">
      <c r="A737" s="132"/>
      <c r="B737" s="29"/>
      <c r="C737" s="29"/>
      <c r="D737" s="29"/>
      <c r="E737" s="29"/>
      <c r="F737" s="29"/>
      <c r="G737" s="29"/>
      <c r="H737" s="29"/>
      <c r="I737" s="29"/>
      <c r="J737" s="132"/>
      <c r="K737" s="29"/>
      <c r="L737" s="41" t="str">
        <f t="array" ref="L737">IF($B737="","",IF($A737&lt;&gt;"Có","Không",IF($G737="","Có",IF(IFERROR(INDEX('_bk 0830-1834 📚 Bộ câu hỏi'!$A$13:$A1000,MATCH($B737&amp;"|"&amp;$C737&amp;"|",'_bk 0830-1834 📚 Bộ câu hỏi'!$M$13:$M1000,0)),"Có")="Không","Không",IF(IFERROR(INDEX('_bk 0830-1834 📚 Bộ câu hỏi'!$A$13:$A1000,MATCH($B737&amp;"|"&amp;$C737&amp;"|"&amp;$D737,'_bk 0830-1834 📚 Bộ câu hỏi'!$M$13:$M1000,0)),"Có")="Không","Không","Có")))))</f>
        <v/>
      </c>
      <c r="M737" s="29" t="str">
        <f t="shared" si="1"/>
        <v/>
      </c>
    </row>
    <row r="738">
      <c r="A738" s="132"/>
      <c r="B738" s="29"/>
      <c r="C738" s="29"/>
      <c r="D738" s="29"/>
      <c r="E738" s="29"/>
      <c r="F738" s="29"/>
      <c r="G738" s="29"/>
      <c r="H738" s="29"/>
      <c r="I738" s="29"/>
      <c r="J738" s="132"/>
      <c r="K738" s="29"/>
      <c r="L738" s="41" t="str">
        <f t="array" ref="L738">IF($B738="","",IF($A738&lt;&gt;"Có","Không",IF($G738="","Có",IF(IFERROR(INDEX('_bk 0830-1834 📚 Bộ câu hỏi'!$A$13:$A1000,MATCH($B738&amp;"|"&amp;$C738&amp;"|",'_bk 0830-1834 📚 Bộ câu hỏi'!$M$13:$M1000,0)),"Có")="Không","Không",IF(IFERROR(INDEX('_bk 0830-1834 📚 Bộ câu hỏi'!$A$13:$A1000,MATCH($B738&amp;"|"&amp;$C738&amp;"|"&amp;$D738,'_bk 0830-1834 📚 Bộ câu hỏi'!$M$13:$M1000,0)),"Có")="Không","Không","Có")))))</f>
        <v/>
      </c>
      <c r="M738" s="29" t="str">
        <f t="shared" si="1"/>
        <v/>
      </c>
    </row>
    <row r="739">
      <c r="A739" s="132"/>
      <c r="B739" s="29"/>
      <c r="C739" s="29"/>
      <c r="D739" s="29"/>
      <c r="E739" s="29"/>
      <c r="F739" s="29"/>
      <c r="G739" s="29"/>
      <c r="H739" s="29"/>
      <c r="I739" s="29"/>
      <c r="J739" s="132"/>
      <c r="K739" s="29"/>
      <c r="L739" s="41" t="str">
        <f t="array" ref="L739">IF($B739="","",IF($A739&lt;&gt;"Có","Không",IF($G739="","Có",IF(IFERROR(INDEX('_bk 0830-1834 📚 Bộ câu hỏi'!$A$13:$A1000,MATCH($B739&amp;"|"&amp;$C739&amp;"|",'_bk 0830-1834 📚 Bộ câu hỏi'!$M$13:$M1000,0)),"Có")="Không","Không",IF(IFERROR(INDEX('_bk 0830-1834 📚 Bộ câu hỏi'!$A$13:$A1000,MATCH($B739&amp;"|"&amp;$C739&amp;"|"&amp;$D739,'_bk 0830-1834 📚 Bộ câu hỏi'!$M$13:$M1000,0)),"Có")="Không","Không","Có")))))</f>
        <v/>
      </c>
      <c r="M739" s="29" t="str">
        <f t="shared" si="1"/>
        <v/>
      </c>
    </row>
    <row r="740">
      <c r="A740" s="132"/>
      <c r="B740" s="29"/>
      <c r="C740" s="29"/>
      <c r="D740" s="29"/>
      <c r="E740" s="29"/>
      <c r="F740" s="29"/>
      <c r="G740" s="29"/>
      <c r="H740" s="29"/>
      <c r="I740" s="29"/>
      <c r="J740" s="132"/>
      <c r="K740" s="29"/>
      <c r="L740" s="41" t="str">
        <f t="array" ref="L740">IF($B740="","",IF($A740&lt;&gt;"Có","Không",IF($G740="","Có",IF(IFERROR(INDEX('_bk 0830-1834 📚 Bộ câu hỏi'!$A$13:$A1000,MATCH($B740&amp;"|"&amp;$C740&amp;"|",'_bk 0830-1834 📚 Bộ câu hỏi'!$M$13:$M1000,0)),"Có")="Không","Không",IF(IFERROR(INDEX('_bk 0830-1834 📚 Bộ câu hỏi'!$A$13:$A1000,MATCH($B740&amp;"|"&amp;$C740&amp;"|"&amp;$D740,'_bk 0830-1834 📚 Bộ câu hỏi'!$M$13:$M1000,0)),"Có")="Không","Không","Có")))))</f>
        <v/>
      </c>
      <c r="M740" s="29" t="str">
        <f t="shared" si="1"/>
        <v/>
      </c>
    </row>
    <row r="741">
      <c r="A741" s="132"/>
      <c r="B741" s="29"/>
      <c r="C741" s="29"/>
      <c r="D741" s="29"/>
      <c r="E741" s="29"/>
      <c r="F741" s="29"/>
      <c r="G741" s="29"/>
      <c r="H741" s="29"/>
      <c r="I741" s="29"/>
      <c r="J741" s="132"/>
      <c r="K741" s="29"/>
      <c r="L741" s="41" t="str">
        <f t="array" ref="L741">IF($B741="","",IF($A741&lt;&gt;"Có","Không",IF($G741="","Có",IF(IFERROR(INDEX('_bk 0830-1834 📚 Bộ câu hỏi'!$A$13:$A1000,MATCH($B741&amp;"|"&amp;$C741&amp;"|",'_bk 0830-1834 📚 Bộ câu hỏi'!$M$13:$M1000,0)),"Có")="Không","Không",IF(IFERROR(INDEX('_bk 0830-1834 📚 Bộ câu hỏi'!$A$13:$A1000,MATCH($B741&amp;"|"&amp;$C741&amp;"|"&amp;$D741,'_bk 0830-1834 📚 Bộ câu hỏi'!$M$13:$M1000,0)),"Có")="Không","Không","Có")))))</f>
        <v/>
      </c>
      <c r="M741" s="29" t="str">
        <f t="shared" si="1"/>
        <v/>
      </c>
    </row>
    <row r="742">
      <c r="A742" s="132"/>
      <c r="B742" s="29"/>
      <c r="C742" s="29"/>
      <c r="D742" s="29"/>
      <c r="E742" s="29"/>
      <c r="F742" s="29"/>
      <c r="G742" s="29"/>
      <c r="H742" s="29"/>
      <c r="I742" s="29"/>
      <c r="J742" s="132"/>
      <c r="K742" s="29"/>
      <c r="L742" s="41" t="str">
        <f t="array" ref="L742">IF($B742="","",IF($A742&lt;&gt;"Có","Không",IF($G742="","Có",IF(IFERROR(INDEX('_bk 0830-1834 📚 Bộ câu hỏi'!$A$13:$A1000,MATCH($B742&amp;"|"&amp;$C742&amp;"|",'_bk 0830-1834 📚 Bộ câu hỏi'!$M$13:$M1000,0)),"Có")="Không","Không",IF(IFERROR(INDEX('_bk 0830-1834 📚 Bộ câu hỏi'!$A$13:$A1000,MATCH($B742&amp;"|"&amp;$C742&amp;"|"&amp;$D742,'_bk 0830-1834 📚 Bộ câu hỏi'!$M$13:$M1000,0)),"Có")="Không","Không","Có")))))</f>
        <v/>
      </c>
      <c r="M742" s="29" t="str">
        <f t="shared" si="1"/>
        <v/>
      </c>
    </row>
    <row r="743">
      <c r="A743" s="132"/>
      <c r="B743" s="29"/>
      <c r="C743" s="29"/>
      <c r="D743" s="29"/>
      <c r="E743" s="29"/>
      <c r="F743" s="29"/>
      <c r="G743" s="29"/>
      <c r="H743" s="29"/>
      <c r="I743" s="29"/>
      <c r="J743" s="132"/>
      <c r="K743" s="29"/>
      <c r="L743" s="41" t="str">
        <f t="array" ref="L743">IF($B743="","",IF($A743&lt;&gt;"Có","Không",IF($G743="","Có",IF(IFERROR(INDEX('_bk 0830-1834 📚 Bộ câu hỏi'!$A$13:$A1000,MATCH($B743&amp;"|"&amp;$C743&amp;"|",'_bk 0830-1834 📚 Bộ câu hỏi'!$M$13:$M1000,0)),"Có")="Không","Không",IF(IFERROR(INDEX('_bk 0830-1834 📚 Bộ câu hỏi'!$A$13:$A1000,MATCH($B743&amp;"|"&amp;$C743&amp;"|"&amp;$D743,'_bk 0830-1834 📚 Bộ câu hỏi'!$M$13:$M1000,0)),"Có")="Không","Không","Có")))))</f>
        <v/>
      </c>
      <c r="M743" s="29" t="str">
        <f t="shared" si="1"/>
        <v/>
      </c>
    </row>
    <row r="744">
      <c r="A744" s="132"/>
      <c r="B744" s="29"/>
      <c r="C744" s="29"/>
      <c r="D744" s="29"/>
      <c r="E744" s="29"/>
      <c r="F744" s="29"/>
      <c r="G744" s="29"/>
      <c r="H744" s="29"/>
      <c r="I744" s="29"/>
      <c r="J744" s="132"/>
      <c r="K744" s="29"/>
      <c r="L744" s="41" t="str">
        <f t="array" ref="L744">IF($B744="","",IF($A744&lt;&gt;"Có","Không",IF($G744="","Có",IF(IFERROR(INDEX('_bk 0830-1834 📚 Bộ câu hỏi'!$A$13:$A1000,MATCH($B744&amp;"|"&amp;$C744&amp;"|",'_bk 0830-1834 📚 Bộ câu hỏi'!$M$13:$M1000,0)),"Có")="Không","Không",IF(IFERROR(INDEX('_bk 0830-1834 📚 Bộ câu hỏi'!$A$13:$A1000,MATCH($B744&amp;"|"&amp;$C744&amp;"|"&amp;$D744,'_bk 0830-1834 📚 Bộ câu hỏi'!$M$13:$M1000,0)),"Có")="Không","Không","Có")))))</f>
        <v/>
      </c>
      <c r="M744" s="29" t="str">
        <f t="shared" si="1"/>
        <v/>
      </c>
    </row>
    <row r="745">
      <c r="A745" s="132"/>
      <c r="B745" s="29"/>
      <c r="C745" s="29"/>
      <c r="D745" s="29"/>
      <c r="E745" s="29"/>
      <c r="F745" s="29"/>
      <c r="G745" s="29"/>
      <c r="H745" s="29"/>
      <c r="I745" s="29"/>
      <c r="J745" s="132"/>
      <c r="K745" s="29"/>
      <c r="L745" s="41" t="str">
        <f t="array" ref="L745">IF($B745="","",IF($A745&lt;&gt;"Có","Không",IF($G745="","Có",IF(IFERROR(INDEX('_bk 0830-1834 📚 Bộ câu hỏi'!$A$13:$A1000,MATCH($B745&amp;"|"&amp;$C745&amp;"|",'_bk 0830-1834 📚 Bộ câu hỏi'!$M$13:$M1000,0)),"Có")="Không","Không",IF(IFERROR(INDEX('_bk 0830-1834 📚 Bộ câu hỏi'!$A$13:$A1000,MATCH($B745&amp;"|"&amp;$C745&amp;"|"&amp;$D745,'_bk 0830-1834 📚 Bộ câu hỏi'!$M$13:$M1000,0)),"Có")="Không","Không","Có")))))</f>
        <v/>
      </c>
      <c r="M745" s="29" t="str">
        <f t="shared" si="1"/>
        <v/>
      </c>
    </row>
    <row r="746">
      <c r="A746" s="132"/>
      <c r="B746" s="29"/>
      <c r="C746" s="29"/>
      <c r="D746" s="29"/>
      <c r="E746" s="29"/>
      <c r="F746" s="29"/>
      <c r="G746" s="29"/>
      <c r="H746" s="29"/>
      <c r="I746" s="29"/>
      <c r="J746" s="132"/>
      <c r="K746" s="29"/>
      <c r="L746" s="41" t="str">
        <f t="array" ref="L746">IF($B746="","",IF($A746&lt;&gt;"Có","Không",IF($G746="","Có",IF(IFERROR(INDEX('_bk 0830-1834 📚 Bộ câu hỏi'!$A$13:$A1000,MATCH($B746&amp;"|"&amp;$C746&amp;"|",'_bk 0830-1834 📚 Bộ câu hỏi'!$M$13:$M1000,0)),"Có")="Không","Không",IF(IFERROR(INDEX('_bk 0830-1834 📚 Bộ câu hỏi'!$A$13:$A1000,MATCH($B746&amp;"|"&amp;$C746&amp;"|"&amp;$D746,'_bk 0830-1834 📚 Bộ câu hỏi'!$M$13:$M1000,0)),"Có")="Không","Không","Có")))))</f>
        <v/>
      </c>
      <c r="M746" s="29" t="str">
        <f t="shared" si="1"/>
        <v/>
      </c>
    </row>
    <row r="747">
      <c r="A747" s="132"/>
      <c r="B747" s="29"/>
      <c r="C747" s="29"/>
      <c r="D747" s="29"/>
      <c r="E747" s="29"/>
      <c r="F747" s="29"/>
      <c r="G747" s="29"/>
      <c r="H747" s="29"/>
      <c r="I747" s="29"/>
      <c r="J747" s="132"/>
      <c r="K747" s="29"/>
      <c r="L747" s="41" t="str">
        <f t="array" ref="L747">IF($B747="","",IF($A747&lt;&gt;"Có","Không",IF($G747="","Có",IF(IFERROR(INDEX('_bk 0830-1834 📚 Bộ câu hỏi'!$A$13:$A1000,MATCH($B747&amp;"|"&amp;$C747&amp;"|",'_bk 0830-1834 📚 Bộ câu hỏi'!$M$13:$M1000,0)),"Có")="Không","Không",IF(IFERROR(INDEX('_bk 0830-1834 📚 Bộ câu hỏi'!$A$13:$A1000,MATCH($B747&amp;"|"&amp;$C747&amp;"|"&amp;$D747,'_bk 0830-1834 📚 Bộ câu hỏi'!$M$13:$M1000,0)),"Có")="Không","Không","Có")))))</f>
        <v/>
      </c>
      <c r="M747" s="29" t="str">
        <f t="shared" si="1"/>
        <v/>
      </c>
    </row>
    <row r="748">
      <c r="A748" s="132"/>
      <c r="B748" s="29"/>
      <c r="C748" s="29"/>
      <c r="D748" s="29"/>
      <c r="E748" s="29"/>
      <c r="F748" s="29"/>
      <c r="G748" s="29"/>
      <c r="H748" s="29"/>
      <c r="I748" s="29"/>
      <c r="J748" s="132"/>
      <c r="K748" s="29"/>
      <c r="L748" s="41" t="str">
        <f t="array" ref="L748">IF($B748="","",IF($A748&lt;&gt;"Có","Không",IF($G748="","Có",IF(IFERROR(INDEX('_bk 0830-1834 📚 Bộ câu hỏi'!$A$13:$A1000,MATCH($B748&amp;"|"&amp;$C748&amp;"|",'_bk 0830-1834 📚 Bộ câu hỏi'!$M$13:$M1000,0)),"Có")="Không","Không",IF(IFERROR(INDEX('_bk 0830-1834 📚 Bộ câu hỏi'!$A$13:$A1000,MATCH($B748&amp;"|"&amp;$C748&amp;"|"&amp;$D748,'_bk 0830-1834 📚 Bộ câu hỏi'!$M$13:$M1000,0)),"Có")="Không","Không","Có")))))</f>
        <v/>
      </c>
      <c r="M748" s="29" t="str">
        <f t="shared" si="1"/>
        <v/>
      </c>
    </row>
    <row r="749">
      <c r="A749" s="132"/>
      <c r="B749" s="29"/>
      <c r="C749" s="29"/>
      <c r="D749" s="29"/>
      <c r="E749" s="29"/>
      <c r="F749" s="29"/>
      <c r="G749" s="29"/>
      <c r="H749" s="29"/>
      <c r="I749" s="29"/>
      <c r="J749" s="132"/>
      <c r="K749" s="29"/>
      <c r="L749" s="41" t="str">
        <f t="array" ref="L749">IF($B749="","",IF($A749&lt;&gt;"Có","Không",IF($G749="","Có",IF(IFERROR(INDEX('_bk 0830-1834 📚 Bộ câu hỏi'!$A$13:$A1000,MATCH($B749&amp;"|"&amp;$C749&amp;"|",'_bk 0830-1834 📚 Bộ câu hỏi'!$M$13:$M1000,0)),"Có")="Không","Không",IF(IFERROR(INDEX('_bk 0830-1834 📚 Bộ câu hỏi'!$A$13:$A1000,MATCH($B749&amp;"|"&amp;$C749&amp;"|"&amp;$D749,'_bk 0830-1834 📚 Bộ câu hỏi'!$M$13:$M1000,0)),"Có")="Không","Không","Có")))))</f>
        <v/>
      </c>
      <c r="M749" s="29" t="str">
        <f t="shared" si="1"/>
        <v/>
      </c>
    </row>
    <row r="750">
      <c r="A750" s="132"/>
      <c r="B750" s="29"/>
      <c r="C750" s="29"/>
      <c r="D750" s="29"/>
      <c r="E750" s="29"/>
      <c r="F750" s="29"/>
      <c r="G750" s="29"/>
      <c r="H750" s="29"/>
      <c r="I750" s="29"/>
      <c r="J750" s="132"/>
      <c r="K750" s="29"/>
      <c r="L750" s="41" t="str">
        <f t="array" ref="L750">IF($B750="","",IF($A750&lt;&gt;"Có","Không",IF($G750="","Có",IF(IFERROR(INDEX('_bk 0830-1834 📚 Bộ câu hỏi'!$A$13:$A1000,MATCH($B750&amp;"|"&amp;$C750&amp;"|",'_bk 0830-1834 📚 Bộ câu hỏi'!$M$13:$M1000,0)),"Có")="Không","Không",IF(IFERROR(INDEX('_bk 0830-1834 📚 Bộ câu hỏi'!$A$13:$A1000,MATCH($B750&amp;"|"&amp;$C750&amp;"|"&amp;$D750,'_bk 0830-1834 📚 Bộ câu hỏi'!$M$13:$M1000,0)),"Có")="Không","Không","Có")))))</f>
        <v/>
      </c>
      <c r="M750" s="29" t="str">
        <f t="shared" si="1"/>
        <v/>
      </c>
    </row>
    <row r="751">
      <c r="A751" s="132"/>
      <c r="B751" s="29"/>
      <c r="C751" s="29"/>
      <c r="D751" s="29"/>
      <c r="E751" s="29"/>
      <c r="F751" s="29"/>
      <c r="G751" s="29"/>
      <c r="H751" s="29"/>
      <c r="I751" s="29"/>
      <c r="J751" s="132"/>
      <c r="K751" s="29"/>
      <c r="L751" s="41" t="str">
        <f t="array" ref="L751">IF($B751="","",IF($A751&lt;&gt;"Có","Không",IF($G751="","Có",IF(IFERROR(INDEX('_bk 0830-1834 📚 Bộ câu hỏi'!$A$13:$A1000,MATCH($B751&amp;"|"&amp;$C751&amp;"|",'_bk 0830-1834 📚 Bộ câu hỏi'!$M$13:$M1000,0)),"Có")="Không","Không",IF(IFERROR(INDEX('_bk 0830-1834 📚 Bộ câu hỏi'!$A$13:$A1000,MATCH($B751&amp;"|"&amp;$C751&amp;"|"&amp;$D751,'_bk 0830-1834 📚 Bộ câu hỏi'!$M$13:$M1000,0)),"Có")="Không","Không","Có")))))</f>
        <v/>
      </c>
      <c r="M751" s="29" t="str">
        <f t="shared" si="1"/>
        <v/>
      </c>
    </row>
    <row r="752">
      <c r="A752" s="132"/>
      <c r="B752" s="29"/>
      <c r="C752" s="29"/>
      <c r="D752" s="29"/>
      <c r="E752" s="29"/>
      <c r="F752" s="29"/>
      <c r="G752" s="29"/>
      <c r="H752" s="29"/>
      <c r="I752" s="29"/>
      <c r="J752" s="132"/>
      <c r="K752" s="29"/>
      <c r="L752" s="41" t="str">
        <f t="array" ref="L752">IF($B752="","",IF($A752&lt;&gt;"Có","Không",IF($G752="","Có",IF(IFERROR(INDEX('_bk 0830-1834 📚 Bộ câu hỏi'!$A$13:$A1000,MATCH($B752&amp;"|"&amp;$C752&amp;"|",'_bk 0830-1834 📚 Bộ câu hỏi'!$M$13:$M1000,0)),"Có")="Không","Không",IF(IFERROR(INDEX('_bk 0830-1834 📚 Bộ câu hỏi'!$A$13:$A1000,MATCH($B752&amp;"|"&amp;$C752&amp;"|"&amp;$D752,'_bk 0830-1834 📚 Bộ câu hỏi'!$M$13:$M1000,0)),"Có")="Không","Không","Có")))))</f>
        <v/>
      </c>
      <c r="M752" s="29" t="str">
        <f t="shared" si="1"/>
        <v/>
      </c>
    </row>
    <row r="753">
      <c r="A753" s="132"/>
      <c r="B753" s="29"/>
      <c r="C753" s="29"/>
      <c r="D753" s="29"/>
      <c r="E753" s="29"/>
      <c r="F753" s="29"/>
      <c r="G753" s="29"/>
      <c r="H753" s="29"/>
      <c r="I753" s="29"/>
      <c r="J753" s="132"/>
      <c r="K753" s="29"/>
      <c r="L753" s="41" t="str">
        <f t="array" ref="L753">IF($B753="","",IF($A753&lt;&gt;"Có","Không",IF($G753="","Có",IF(IFERROR(INDEX('_bk 0830-1834 📚 Bộ câu hỏi'!$A$13:$A1000,MATCH($B753&amp;"|"&amp;$C753&amp;"|",'_bk 0830-1834 📚 Bộ câu hỏi'!$M$13:$M1000,0)),"Có")="Không","Không",IF(IFERROR(INDEX('_bk 0830-1834 📚 Bộ câu hỏi'!$A$13:$A1000,MATCH($B753&amp;"|"&amp;$C753&amp;"|"&amp;$D753,'_bk 0830-1834 📚 Bộ câu hỏi'!$M$13:$M1000,0)),"Có")="Không","Không","Có")))))</f>
        <v/>
      </c>
      <c r="M753" s="29" t="str">
        <f t="shared" si="1"/>
        <v/>
      </c>
    </row>
    <row r="754">
      <c r="A754" s="132"/>
      <c r="B754" s="29"/>
      <c r="C754" s="29"/>
      <c r="D754" s="29"/>
      <c r="E754" s="29"/>
      <c r="F754" s="29"/>
      <c r="G754" s="29"/>
      <c r="H754" s="29"/>
      <c r="I754" s="29"/>
      <c r="J754" s="132"/>
      <c r="K754" s="29"/>
      <c r="L754" s="41" t="str">
        <f t="array" ref="L754">IF($B754="","",IF($A754&lt;&gt;"Có","Không",IF($G754="","Có",IF(IFERROR(INDEX('_bk 0830-1834 📚 Bộ câu hỏi'!$A$13:$A1000,MATCH($B754&amp;"|"&amp;$C754&amp;"|",'_bk 0830-1834 📚 Bộ câu hỏi'!$M$13:$M1000,0)),"Có")="Không","Không",IF(IFERROR(INDEX('_bk 0830-1834 📚 Bộ câu hỏi'!$A$13:$A1000,MATCH($B754&amp;"|"&amp;$C754&amp;"|"&amp;$D754,'_bk 0830-1834 📚 Bộ câu hỏi'!$M$13:$M1000,0)),"Có")="Không","Không","Có")))))</f>
        <v/>
      </c>
      <c r="M754" s="29" t="str">
        <f t="shared" si="1"/>
        <v/>
      </c>
    </row>
    <row r="755">
      <c r="A755" s="132"/>
      <c r="B755" s="29"/>
      <c r="C755" s="29"/>
      <c r="D755" s="29"/>
      <c r="E755" s="29"/>
      <c r="F755" s="29"/>
      <c r="G755" s="29"/>
      <c r="H755" s="29"/>
      <c r="I755" s="29"/>
      <c r="J755" s="132"/>
      <c r="K755" s="29"/>
      <c r="L755" s="41" t="str">
        <f t="array" ref="L755">IF($B755="","",IF($A755&lt;&gt;"Có","Không",IF($G755="","Có",IF(IFERROR(INDEX('_bk 0830-1834 📚 Bộ câu hỏi'!$A$13:$A1000,MATCH($B755&amp;"|"&amp;$C755&amp;"|",'_bk 0830-1834 📚 Bộ câu hỏi'!$M$13:$M1000,0)),"Có")="Không","Không",IF(IFERROR(INDEX('_bk 0830-1834 📚 Bộ câu hỏi'!$A$13:$A1000,MATCH($B755&amp;"|"&amp;$C755&amp;"|"&amp;$D755,'_bk 0830-1834 📚 Bộ câu hỏi'!$M$13:$M1000,0)),"Có")="Không","Không","Có")))))</f>
        <v/>
      </c>
      <c r="M755" s="29" t="str">
        <f t="shared" si="1"/>
        <v/>
      </c>
    </row>
    <row r="756">
      <c r="A756" s="132"/>
      <c r="B756" s="29"/>
      <c r="C756" s="29"/>
      <c r="D756" s="29"/>
      <c r="E756" s="29"/>
      <c r="F756" s="29"/>
      <c r="G756" s="29"/>
      <c r="H756" s="29"/>
      <c r="I756" s="29"/>
      <c r="J756" s="132"/>
      <c r="K756" s="29"/>
      <c r="L756" s="41" t="str">
        <f t="array" ref="L756">IF($B756="","",IF($A756&lt;&gt;"Có","Không",IF($G756="","Có",IF(IFERROR(INDEX('_bk 0830-1834 📚 Bộ câu hỏi'!$A$13:$A1000,MATCH($B756&amp;"|"&amp;$C756&amp;"|",'_bk 0830-1834 📚 Bộ câu hỏi'!$M$13:$M1000,0)),"Có")="Không","Không",IF(IFERROR(INDEX('_bk 0830-1834 📚 Bộ câu hỏi'!$A$13:$A1000,MATCH($B756&amp;"|"&amp;$C756&amp;"|"&amp;$D756,'_bk 0830-1834 📚 Bộ câu hỏi'!$M$13:$M1000,0)),"Có")="Không","Không","Có")))))</f>
        <v/>
      </c>
      <c r="M756" s="29" t="str">
        <f t="shared" si="1"/>
        <v/>
      </c>
    </row>
    <row r="757">
      <c r="A757" s="132"/>
      <c r="B757" s="29"/>
      <c r="C757" s="29"/>
      <c r="D757" s="29"/>
      <c r="E757" s="29"/>
      <c r="F757" s="29"/>
      <c r="G757" s="29"/>
      <c r="H757" s="29"/>
      <c r="I757" s="29"/>
      <c r="J757" s="132"/>
      <c r="K757" s="29"/>
      <c r="L757" s="41" t="str">
        <f t="array" ref="L757">IF($B757="","",IF($A757&lt;&gt;"Có","Không",IF($G757="","Có",IF(IFERROR(INDEX('_bk 0830-1834 📚 Bộ câu hỏi'!$A$13:$A1000,MATCH($B757&amp;"|"&amp;$C757&amp;"|",'_bk 0830-1834 📚 Bộ câu hỏi'!$M$13:$M1000,0)),"Có")="Không","Không",IF(IFERROR(INDEX('_bk 0830-1834 📚 Bộ câu hỏi'!$A$13:$A1000,MATCH($B757&amp;"|"&amp;$C757&amp;"|"&amp;$D757,'_bk 0830-1834 📚 Bộ câu hỏi'!$M$13:$M1000,0)),"Có")="Không","Không","Có")))))</f>
        <v/>
      </c>
      <c r="M757" s="29" t="str">
        <f t="shared" si="1"/>
        <v/>
      </c>
    </row>
    <row r="758">
      <c r="A758" s="132"/>
      <c r="B758" s="29"/>
      <c r="C758" s="29"/>
      <c r="D758" s="29"/>
      <c r="E758" s="29"/>
      <c r="F758" s="29"/>
      <c r="G758" s="29"/>
      <c r="H758" s="29"/>
      <c r="I758" s="29"/>
      <c r="J758" s="132"/>
      <c r="K758" s="29"/>
      <c r="L758" s="41" t="str">
        <f t="array" ref="L758">IF($B758="","",IF($A758&lt;&gt;"Có","Không",IF($G758="","Có",IF(IFERROR(INDEX('_bk 0830-1834 📚 Bộ câu hỏi'!$A$13:$A1000,MATCH($B758&amp;"|"&amp;$C758&amp;"|",'_bk 0830-1834 📚 Bộ câu hỏi'!$M$13:$M1000,0)),"Có")="Không","Không",IF(IFERROR(INDEX('_bk 0830-1834 📚 Bộ câu hỏi'!$A$13:$A1000,MATCH($B758&amp;"|"&amp;$C758&amp;"|"&amp;$D758,'_bk 0830-1834 📚 Bộ câu hỏi'!$M$13:$M1000,0)),"Có")="Không","Không","Có")))))</f>
        <v/>
      </c>
      <c r="M758" s="29" t="str">
        <f t="shared" si="1"/>
        <v/>
      </c>
    </row>
    <row r="759">
      <c r="A759" s="132"/>
      <c r="B759" s="29"/>
      <c r="C759" s="29"/>
      <c r="D759" s="29"/>
      <c r="E759" s="29"/>
      <c r="F759" s="29"/>
      <c r="G759" s="29"/>
      <c r="H759" s="29"/>
      <c r="I759" s="29"/>
      <c r="J759" s="132"/>
      <c r="K759" s="29"/>
      <c r="L759" s="41" t="str">
        <f t="array" ref="L759">IF($B759="","",IF($A759&lt;&gt;"Có","Không",IF($G759="","Có",IF(IFERROR(INDEX('_bk 0830-1834 📚 Bộ câu hỏi'!$A$13:$A1000,MATCH($B759&amp;"|"&amp;$C759&amp;"|",'_bk 0830-1834 📚 Bộ câu hỏi'!$M$13:$M1000,0)),"Có")="Không","Không",IF(IFERROR(INDEX('_bk 0830-1834 📚 Bộ câu hỏi'!$A$13:$A1000,MATCH($B759&amp;"|"&amp;$C759&amp;"|"&amp;$D759,'_bk 0830-1834 📚 Bộ câu hỏi'!$M$13:$M1000,0)),"Có")="Không","Không","Có")))))</f>
        <v/>
      </c>
      <c r="M759" s="29" t="str">
        <f t="shared" si="1"/>
        <v/>
      </c>
    </row>
    <row r="760">
      <c r="A760" s="132"/>
      <c r="B760" s="29"/>
      <c r="C760" s="29"/>
      <c r="D760" s="29"/>
      <c r="E760" s="29"/>
      <c r="F760" s="29"/>
      <c r="G760" s="29"/>
      <c r="H760" s="29"/>
      <c r="I760" s="29"/>
      <c r="J760" s="132"/>
      <c r="K760" s="29"/>
      <c r="L760" s="41" t="str">
        <f t="array" ref="L760">IF($B760="","",IF($A760&lt;&gt;"Có","Không",IF($G760="","Có",IF(IFERROR(INDEX('_bk 0830-1834 📚 Bộ câu hỏi'!$A$13:$A1000,MATCH($B760&amp;"|"&amp;$C760&amp;"|",'_bk 0830-1834 📚 Bộ câu hỏi'!$M$13:$M1000,0)),"Có")="Không","Không",IF(IFERROR(INDEX('_bk 0830-1834 📚 Bộ câu hỏi'!$A$13:$A1000,MATCH($B760&amp;"|"&amp;$C760&amp;"|"&amp;$D760,'_bk 0830-1834 📚 Bộ câu hỏi'!$M$13:$M1000,0)),"Có")="Không","Không","Có")))))</f>
        <v/>
      </c>
      <c r="M760" s="29" t="str">
        <f t="shared" si="1"/>
        <v/>
      </c>
    </row>
    <row r="761">
      <c r="A761" s="132"/>
      <c r="B761" s="29"/>
      <c r="C761" s="29"/>
      <c r="D761" s="29"/>
      <c r="E761" s="29"/>
      <c r="F761" s="29"/>
      <c r="G761" s="29"/>
      <c r="H761" s="29"/>
      <c r="I761" s="29"/>
      <c r="J761" s="132"/>
      <c r="K761" s="29"/>
      <c r="L761" s="41" t="str">
        <f t="array" ref="L761">IF($B761="","",IF($A761&lt;&gt;"Có","Không",IF($G761="","Có",IF(IFERROR(INDEX('_bk 0830-1834 📚 Bộ câu hỏi'!$A$13:$A1000,MATCH($B761&amp;"|"&amp;$C761&amp;"|",'_bk 0830-1834 📚 Bộ câu hỏi'!$M$13:$M1000,0)),"Có")="Không","Không",IF(IFERROR(INDEX('_bk 0830-1834 📚 Bộ câu hỏi'!$A$13:$A1000,MATCH($B761&amp;"|"&amp;$C761&amp;"|"&amp;$D761,'_bk 0830-1834 📚 Bộ câu hỏi'!$M$13:$M1000,0)),"Có")="Không","Không","Có")))))</f>
        <v/>
      </c>
      <c r="M761" s="29" t="str">
        <f t="shared" si="1"/>
        <v/>
      </c>
    </row>
    <row r="762">
      <c r="A762" s="132"/>
      <c r="B762" s="29"/>
      <c r="C762" s="29"/>
      <c r="D762" s="29"/>
      <c r="E762" s="29"/>
      <c r="F762" s="29"/>
      <c r="G762" s="29"/>
      <c r="H762" s="29"/>
      <c r="I762" s="29"/>
      <c r="J762" s="132"/>
      <c r="K762" s="29"/>
      <c r="L762" s="41" t="str">
        <f t="array" ref="L762">IF($B762="","",IF($A762&lt;&gt;"Có","Không",IF($G762="","Có",IF(IFERROR(INDEX('_bk 0830-1834 📚 Bộ câu hỏi'!$A$13:$A1000,MATCH($B762&amp;"|"&amp;$C762&amp;"|",'_bk 0830-1834 📚 Bộ câu hỏi'!$M$13:$M1000,0)),"Có")="Không","Không",IF(IFERROR(INDEX('_bk 0830-1834 📚 Bộ câu hỏi'!$A$13:$A1000,MATCH($B762&amp;"|"&amp;$C762&amp;"|"&amp;$D762,'_bk 0830-1834 📚 Bộ câu hỏi'!$M$13:$M1000,0)),"Có")="Không","Không","Có")))))</f>
        <v/>
      </c>
      <c r="M762" s="29" t="str">
        <f t="shared" si="1"/>
        <v/>
      </c>
    </row>
    <row r="763">
      <c r="A763" s="132"/>
      <c r="B763" s="29"/>
      <c r="C763" s="29"/>
      <c r="D763" s="29"/>
      <c r="E763" s="29"/>
      <c r="F763" s="29"/>
      <c r="G763" s="29"/>
      <c r="H763" s="29"/>
      <c r="I763" s="29"/>
      <c r="J763" s="132"/>
      <c r="K763" s="29"/>
      <c r="L763" s="41" t="str">
        <f t="array" ref="L763">IF($B763="","",IF($A763&lt;&gt;"Có","Không",IF($G763="","Có",IF(IFERROR(INDEX('_bk 0830-1834 📚 Bộ câu hỏi'!$A$13:$A1000,MATCH($B763&amp;"|"&amp;$C763&amp;"|",'_bk 0830-1834 📚 Bộ câu hỏi'!$M$13:$M1000,0)),"Có")="Không","Không",IF(IFERROR(INDEX('_bk 0830-1834 📚 Bộ câu hỏi'!$A$13:$A1000,MATCH($B763&amp;"|"&amp;$C763&amp;"|"&amp;$D763,'_bk 0830-1834 📚 Bộ câu hỏi'!$M$13:$M1000,0)),"Có")="Không","Không","Có")))))</f>
        <v/>
      </c>
      <c r="M763" s="29" t="str">
        <f t="shared" si="1"/>
        <v/>
      </c>
    </row>
    <row r="764">
      <c r="A764" s="132"/>
      <c r="B764" s="29"/>
      <c r="C764" s="29"/>
      <c r="D764" s="29"/>
      <c r="E764" s="29"/>
      <c r="F764" s="29"/>
      <c r="G764" s="29"/>
      <c r="H764" s="29"/>
      <c r="I764" s="29"/>
      <c r="J764" s="132"/>
      <c r="K764" s="29"/>
      <c r="L764" s="41" t="str">
        <f t="array" ref="L764">IF($B764="","",IF($A764&lt;&gt;"Có","Không",IF($G764="","Có",IF(IFERROR(INDEX('_bk 0830-1834 📚 Bộ câu hỏi'!$A$13:$A1000,MATCH($B764&amp;"|"&amp;$C764&amp;"|",'_bk 0830-1834 📚 Bộ câu hỏi'!$M$13:$M1000,0)),"Có")="Không","Không",IF(IFERROR(INDEX('_bk 0830-1834 📚 Bộ câu hỏi'!$A$13:$A1000,MATCH($B764&amp;"|"&amp;$C764&amp;"|"&amp;$D764,'_bk 0830-1834 📚 Bộ câu hỏi'!$M$13:$M1000,0)),"Có")="Không","Không","Có")))))</f>
        <v/>
      </c>
      <c r="M764" s="29" t="str">
        <f t="shared" si="1"/>
        <v/>
      </c>
    </row>
    <row r="765">
      <c r="A765" s="132"/>
      <c r="B765" s="29"/>
      <c r="C765" s="29"/>
      <c r="D765" s="29"/>
      <c r="E765" s="29"/>
      <c r="F765" s="29"/>
      <c r="G765" s="29"/>
      <c r="H765" s="29"/>
      <c r="I765" s="29"/>
      <c r="J765" s="132"/>
      <c r="K765" s="29"/>
      <c r="L765" s="41" t="str">
        <f t="array" ref="L765">IF($B765="","",IF($A765&lt;&gt;"Có","Không",IF($G765="","Có",IF(IFERROR(INDEX('_bk 0830-1834 📚 Bộ câu hỏi'!$A$13:$A1000,MATCH($B765&amp;"|"&amp;$C765&amp;"|",'_bk 0830-1834 📚 Bộ câu hỏi'!$M$13:$M1000,0)),"Có")="Không","Không",IF(IFERROR(INDEX('_bk 0830-1834 📚 Bộ câu hỏi'!$A$13:$A1000,MATCH($B765&amp;"|"&amp;$C765&amp;"|"&amp;$D765,'_bk 0830-1834 📚 Bộ câu hỏi'!$M$13:$M1000,0)),"Có")="Không","Không","Có")))))</f>
        <v/>
      </c>
      <c r="M765" s="29" t="str">
        <f t="shared" si="1"/>
        <v/>
      </c>
    </row>
    <row r="766">
      <c r="A766" s="132"/>
      <c r="B766" s="29"/>
      <c r="C766" s="29"/>
      <c r="D766" s="29"/>
      <c r="E766" s="29"/>
      <c r="F766" s="29"/>
      <c r="G766" s="29"/>
      <c r="H766" s="29"/>
      <c r="I766" s="29"/>
      <c r="J766" s="132"/>
      <c r="K766" s="29"/>
      <c r="L766" s="41" t="str">
        <f t="array" ref="L766">IF($B766="","",IF($A766&lt;&gt;"Có","Không",IF($G766="","Có",IF(IFERROR(INDEX('_bk 0830-1834 📚 Bộ câu hỏi'!$A$13:$A1000,MATCH($B766&amp;"|"&amp;$C766&amp;"|",'_bk 0830-1834 📚 Bộ câu hỏi'!$M$13:$M1000,0)),"Có")="Không","Không",IF(IFERROR(INDEX('_bk 0830-1834 📚 Bộ câu hỏi'!$A$13:$A1000,MATCH($B766&amp;"|"&amp;$C766&amp;"|"&amp;$D766,'_bk 0830-1834 📚 Bộ câu hỏi'!$M$13:$M1000,0)),"Có")="Không","Không","Có")))))</f>
        <v/>
      </c>
      <c r="M766" s="29" t="str">
        <f t="shared" si="1"/>
        <v/>
      </c>
    </row>
    <row r="767">
      <c r="A767" s="132"/>
      <c r="B767" s="29"/>
      <c r="C767" s="29"/>
      <c r="D767" s="29"/>
      <c r="E767" s="29"/>
      <c r="F767" s="29"/>
      <c r="G767" s="29"/>
      <c r="H767" s="29"/>
      <c r="I767" s="29"/>
      <c r="J767" s="132"/>
      <c r="K767" s="29"/>
      <c r="L767" s="41" t="str">
        <f t="array" ref="L767">IF($B767="","",IF($A767&lt;&gt;"Có","Không",IF($G767="","Có",IF(IFERROR(INDEX('_bk 0830-1834 📚 Bộ câu hỏi'!$A$13:$A1000,MATCH($B767&amp;"|"&amp;$C767&amp;"|",'_bk 0830-1834 📚 Bộ câu hỏi'!$M$13:$M1000,0)),"Có")="Không","Không",IF(IFERROR(INDEX('_bk 0830-1834 📚 Bộ câu hỏi'!$A$13:$A1000,MATCH($B767&amp;"|"&amp;$C767&amp;"|"&amp;$D767,'_bk 0830-1834 📚 Bộ câu hỏi'!$M$13:$M1000,0)),"Có")="Không","Không","Có")))))</f>
        <v/>
      </c>
      <c r="M767" s="29" t="str">
        <f t="shared" si="1"/>
        <v/>
      </c>
    </row>
    <row r="768">
      <c r="A768" s="132"/>
      <c r="B768" s="29"/>
      <c r="C768" s="29"/>
      <c r="D768" s="29"/>
      <c r="E768" s="29"/>
      <c r="F768" s="29"/>
      <c r="G768" s="29"/>
      <c r="H768" s="29"/>
      <c r="I768" s="29"/>
      <c r="J768" s="132"/>
      <c r="K768" s="29"/>
      <c r="L768" s="41" t="str">
        <f t="array" ref="L768">IF($B768="","",IF($A768&lt;&gt;"Có","Không",IF($G768="","Có",IF(IFERROR(INDEX('_bk 0830-1834 📚 Bộ câu hỏi'!$A$13:$A1000,MATCH($B768&amp;"|"&amp;$C768&amp;"|",'_bk 0830-1834 📚 Bộ câu hỏi'!$M$13:$M1000,0)),"Có")="Không","Không",IF(IFERROR(INDEX('_bk 0830-1834 📚 Bộ câu hỏi'!$A$13:$A1000,MATCH($B768&amp;"|"&amp;$C768&amp;"|"&amp;$D768,'_bk 0830-1834 📚 Bộ câu hỏi'!$M$13:$M1000,0)),"Có")="Không","Không","Có")))))</f>
        <v/>
      </c>
      <c r="M768" s="29" t="str">
        <f t="shared" si="1"/>
        <v/>
      </c>
    </row>
    <row r="769">
      <c r="A769" s="132"/>
      <c r="B769" s="29"/>
      <c r="C769" s="29"/>
      <c r="D769" s="29"/>
      <c r="E769" s="29"/>
      <c r="F769" s="29"/>
      <c r="G769" s="29"/>
      <c r="H769" s="29"/>
      <c r="I769" s="29"/>
      <c r="J769" s="132"/>
      <c r="K769" s="29"/>
      <c r="L769" s="41" t="str">
        <f t="array" ref="L769">IF($B769="","",IF($A769&lt;&gt;"Có","Không",IF($G769="","Có",IF(IFERROR(INDEX('_bk 0830-1834 📚 Bộ câu hỏi'!$A$13:$A1000,MATCH($B769&amp;"|"&amp;$C769&amp;"|",'_bk 0830-1834 📚 Bộ câu hỏi'!$M$13:$M1000,0)),"Có")="Không","Không",IF(IFERROR(INDEX('_bk 0830-1834 📚 Bộ câu hỏi'!$A$13:$A1000,MATCH($B769&amp;"|"&amp;$C769&amp;"|"&amp;$D769,'_bk 0830-1834 📚 Bộ câu hỏi'!$M$13:$M1000,0)),"Có")="Không","Không","Có")))))</f>
        <v/>
      </c>
      <c r="M769" s="29" t="str">
        <f t="shared" si="1"/>
        <v/>
      </c>
    </row>
    <row r="770">
      <c r="A770" s="132"/>
      <c r="B770" s="29"/>
      <c r="C770" s="29"/>
      <c r="D770" s="29"/>
      <c r="E770" s="29"/>
      <c r="F770" s="29"/>
      <c r="G770" s="29"/>
      <c r="H770" s="29"/>
      <c r="I770" s="29"/>
      <c r="J770" s="132"/>
      <c r="K770" s="29"/>
      <c r="L770" s="41" t="str">
        <f t="array" ref="L770">IF($B770="","",IF($A770&lt;&gt;"Có","Không",IF($G770="","Có",IF(IFERROR(INDEX('_bk 0830-1834 📚 Bộ câu hỏi'!$A$13:$A1000,MATCH($B770&amp;"|"&amp;$C770&amp;"|",'_bk 0830-1834 📚 Bộ câu hỏi'!$M$13:$M1000,0)),"Có")="Không","Không",IF(IFERROR(INDEX('_bk 0830-1834 📚 Bộ câu hỏi'!$A$13:$A1000,MATCH($B770&amp;"|"&amp;$C770&amp;"|"&amp;$D770,'_bk 0830-1834 📚 Bộ câu hỏi'!$M$13:$M1000,0)),"Có")="Không","Không","Có")))))</f>
        <v/>
      </c>
      <c r="M770" s="29" t="str">
        <f t="shared" si="1"/>
        <v/>
      </c>
    </row>
    <row r="771">
      <c r="A771" s="132"/>
      <c r="B771" s="29"/>
      <c r="C771" s="29"/>
      <c r="D771" s="29"/>
      <c r="E771" s="29"/>
      <c r="F771" s="29"/>
      <c r="G771" s="29"/>
      <c r="H771" s="29"/>
      <c r="I771" s="29"/>
      <c r="J771" s="132"/>
      <c r="K771" s="29"/>
      <c r="L771" s="41" t="str">
        <f t="array" ref="L771">IF($B771="","",IF($A771&lt;&gt;"Có","Không",IF($G771="","Có",IF(IFERROR(INDEX('_bk 0830-1834 📚 Bộ câu hỏi'!$A$13:$A1000,MATCH($B771&amp;"|"&amp;$C771&amp;"|",'_bk 0830-1834 📚 Bộ câu hỏi'!$M$13:$M1000,0)),"Có")="Không","Không",IF(IFERROR(INDEX('_bk 0830-1834 📚 Bộ câu hỏi'!$A$13:$A1000,MATCH($B771&amp;"|"&amp;$C771&amp;"|"&amp;$D771,'_bk 0830-1834 📚 Bộ câu hỏi'!$M$13:$M1000,0)),"Có")="Không","Không","Có")))))</f>
        <v/>
      </c>
      <c r="M771" s="29" t="str">
        <f t="shared" si="1"/>
        <v/>
      </c>
    </row>
    <row r="772">
      <c r="A772" s="132"/>
      <c r="B772" s="29"/>
      <c r="C772" s="29"/>
      <c r="D772" s="29"/>
      <c r="E772" s="29"/>
      <c r="F772" s="29"/>
      <c r="G772" s="29"/>
      <c r="H772" s="29"/>
      <c r="I772" s="29"/>
      <c r="J772" s="132"/>
      <c r="K772" s="29"/>
      <c r="L772" s="41" t="str">
        <f t="array" ref="L772">IF($B772="","",IF($A772&lt;&gt;"Có","Không",IF($G772="","Có",IF(IFERROR(INDEX('_bk 0830-1834 📚 Bộ câu hỏi'!$A$13:$A1000,MATCH($B772&amp;"|"&amp;$C772&amp;"|",'_bk 0830-1834 📚 Bộ câu hỏi'!$M$13:$M1000,0)),"Có")="Không","Không",IF(IFERROR(INDEX('_bk 0830-1834 📚 Bộ câu hỏi'!$A$13:$A1000,MATCH($B772&amp;"|"&amp;$C772&amp;"|"&amp;$D772,'_bk 0830-1834 📚 Bộ câu hỏi'!$M$13:$M1000,0)),"Có")="Không","Không","Có")))))</f>
        <v/>
      </c>
      <c r="M772" s="29" t="str">
        <f t="shared" si="1"/>
        <v/>
      </c>
    </row>
    <row r="773">
      <c r="A773" s="132"/>
      <c r="B773" s="29"/>
      <c r="C773" s="29"/>
      <c r="D773" s="29"/>
      <c r="E773" s="29"/>
      <c r="F773" s="29"/>
      <c r="G773" s="29"/>
      <c r="H773" s="29"/>
      <c r="I773" s="29"/>
      <c r="J773" s="132"/>
      <c r="K773" s="29"/>
      <c r="L773" s="41" t="str">
        <f t="array" ref="L773">IF($B773="","",IF($A773&lt;&gt;"Có","Không",IF($G773="","Có",IF(IFERROR(INDEX('_bk 0830-1834 📚 Bộ câu hỏi'!$A$13:$A1000,MATCH($B773&amp;"|"&amp;$C773&amp;"|",'_bk 0830-1834 📚 Bộ câu hỏi'!$M$13:$M1000,0)),"Có")="Không","Không",IF(IFERROR(INDEX('_bk 0830-1834 📚 Bộ câu hỏi'!$A$13:$A1000,MATCH($B773&amp;"|"&amp;$C773&amp;"|"&amp;$D773,'_bk 0830-1834 📚 Bộ câu hỏi'!$M$13:$M1000,0)),"Có")="Không","Không","Có")))))</f>
        <v/>
      </c>
      <c r="M773" s="29" t="str">
        <f t="shared" si="1"/>
        <v/>
      </c>
    </row>
    <row r="774">
      <c r="A774" s="132"/>
      <c r="B774" s="29"/>
      <c r="C774" s="29"/>
      <c r="D774" s="29"/>
      <c r="E774" s="29"/>
      <c r="F774" s="29"/>
      <c r="G774" s="29"/>
      <c r="H774" s="29"/>
      <c r="I774" s="29"/>
      <c r="J774" s="132"/>
      <c r="K774" s="29"/>
      <c r="L774" s="41" t="str">
        <f t="array" ref="L774">IF($B774="","",IF($A774&lt;&gt;"Có","Không",IF($G774="","Có",IF(IFERROR(INDEX('_bk 0830-1834 📚 Bộ câu hỏi'!$A$13:$A1000,MATCH($B774&amp;"|"&amp;$C774&amp;"|",'_bk 0830-1834 📚 Bộ câu hỏi'!$M$13:$M1000,0)),"Có")="Không","Không",IF(IFERROR(INDEX('_bk 0830-1834 📚 Bộ câu hỏi'!$A$13:$A1000,MATCH($B774&amp;"|"&amp;$C774&amp;"|"&amp;$D774,'_bk 0830-1834 📚 Bộ câu hỏi'!$M$13:$M1000,0)),"Có")="Không","Không","Có")))))</f>
        <v/>
      </c>
      <c r="M774" s="29" t="str">
        <f t="shared" si="1"/>
        <v/>
      </c>
    </row>
    <row r="775">
      <c r="A775" s="132"/>
      <c r="B775" s="29"/>
      <c r="C775" s="29"/>
      <c r="D775" s="29"/>
      <c r="E775" s="29"/>
      <c r="F775" s="29"/>
      <c r="G775" s="29"/>
      <c r="H775" s="29"/>
      <c r="I775" s="29"/>
      <c r="J775" s="132"/>
      <c r="K775" s="29"/>
      <c r="L775" s="41" t="str">
        <f t="array" ref="L775">IF($B775="","",IF($A775&lt;&gt;"Có","Không",IF($G775="","Có",IF(IFERROR(INDEX('_bk 0830-1834 📚 Bộ câu hỏi'!$A$13:$A1000,MATCH($B775&amp;"|"&amp;$C775&amp;"|",'_bk 0830-1834 📚 Bộ câu hỏi'!$M$13:$M1000,0)),"Có")="Không","Không",IF(IFERROR(INDEX('_bk 0830-1834 📚 Bộ câu hỏi'!$A$13:$A1000,MATCH($B775&amp;"|"&amp;$C775&amp;"|"&amp;$D775,'_bk 0830-1834 📚 Bộ câu hỏi'!$M$13:$M1000,0)),"Có")="Không","Không","Có")))))</f>
        <v/>
      </c>
      <c r="M775" s="29" t="str">
        <f t="shared" si="1"/>
        <v/>
      </c>
    </row>
    <row r="776">
      <c r="A776" s="132"/>
      <c r="B776" s="29"/>
      <c r="C776" s="29"/>
      <c r="D776" s="29"/>
      <c r="E776" s="29"/>
      <c r="F776" s="29"/>
      <c r="G776" s="29"/>
      <c r="H776" s="29"/>
      <c r="I776" s="29"/>
      <c r="J776" s="132"/>
      <c r="K776" s="29"/>
      <c r="L776" s="41" t="str">
        <f t="array" ref="L776">IF($B776="","",IF($A776&lt;&gt;"Có","Không",IF($G776="","Có",IF(IFERROR(INDEX('_bk 0830-1834 📚 Bộ câu hỏi'!$A$13:$A1000,MATCH($B776&amp;"|"&amp;$C776&amp;"|",'_bk 0830-1834 📚 Bộ câu hỏi'!$M$13:$M1000,0)),"Có")="Không","Không",IF(IFERROR(INDEX('_bk 0830-1834 📚 Bộ câu hỏi'!$A$13:$A1000,MATCH($B776&amp;"|"&amp;$C776&amp;"|"&amp;$D776,'_bk 0830-1834 📚 Bộ câu hỏi'!$M$13:$M1000,0)),"Có")="Không","Không","Có")))))</f>
        <v/>
      </c>
      <c r="M776" s="29" t="str">
        <f t="shared" si="1"/>
        <v/>
      </c>
    </row>
    <row r="777">
      <c r="A777" s="132"/>
      <c r="B777" s="29"/>
      <c r="C777" s="29"/>
      <c r="D777" s="29"/>
      <c r="E777" s="29"/>
      <c r="F777" s="29"/>
      <c r="G777" s="29"/>
      <c r="H777" s="29"/>
      <c r="I777" s="29"/>
      <c r="J777" s="132"/>
      <c r="K777" s="29"/>
      <c r="L777" s="41" t="str">
        <f t="array" ref="L777">IF($B777="","",IF($A777&lt;&gt;"Có","Không",IF($G777="","Có",IF(IFERROR(INDEX('_bk 0830-1834 📚 Bộ câu hỏi'!$A$13:$A1000,MATCH($B777&amp;"|"&amp;$C777&amp;"|",'_bk 0830-1834 📚 Bộ câu hỏi'!$M$13:$M1000,0)),"Có")="Không","Không",IF(IFERROR(INDEX('_bk 0830-1834 📚 Bộ câu hỏi'!$A$13:$A1000,MATCH($B777&amp;"|"&amp;$C777&amp;"|"&amp;$D777,'_bk 0830-1834 📚 Bộ câu hỏi'!$M$13:$M1000,0)),"Có")="Không","Không","Có")))))</f>
        <v/>
      </c>
      <c r="M777" s="29" t="str">
        <f t="shared" si="1"/>
        <v/>
      </c>
    </row>
    <row r="778">
      <c r="A778" s="132"/>
      <c r="B778" s="29"/>
      <c r="C778" s="29"/>
      <c r="D778" s="29"/>
      <c r="E778" s="29"/>
      <c r="F778" s="29"/>
      <c r="G778" s="29"/>
      <c r="H778" s="29"/>
      <c r="I778" s="29"/>
      <c r="J778" s="132"/>
      <c r="K778" s="29"/>
      <c r="L778" s="41" t="str">
        <f t="array" ref="L778">IF($B778="","",IF($A778&lt;&gt;"Có","Không",IF($G778="","Có",IF(IFERROR(INDEX('_bk 0830-1834 📚 Bộ câu hỏi'!$A$13:$A1000,MATCH($B778&amp;"|"&amp;$C778&amp;"|",'_bk 0830-1834 📚 Bộ câu hỏi'!$M$13:$M1000,0)),"Có")="Không","Không",IF(IFERROR(INDEX('_bk 0830-1834 📚 Bộ câu hỏi'!$A$13:$A1000,MATCH($B778&amp;"|"&amp;$C778&amp;"|"&amp;$D778,'_bk 0830-1834 📚 Bộ câu hỏi'!$M$13:$M1000,0)),"Có")="Không","Không","Có")))))</f>
        <v/>
      </c>
      <c r="M778" s="29" t="str">
        <f t="shared" si="1"/>
        <v/>
      </c>
    </row>
    <row r="779">
      <c r="A779" s="132"/>
      <c r="B779" s="29"/>
      <c r="C779" s="29"/>
      <c r="D779" s="29"/>
      <c r="E779" s="29"/>
      <c r="F779" s="29"/>
      <c r="G779" s="29"/>
      <c r="H779" s="29"/>
      <c r="I779" s="29"/>
      <c r="J779" s="132"/>
      <c r="K779" s="29"/>
      <c r="L779" s="41" t="str">
        <f t="array" ref="L779">IF($B779="","",IF($A779&lt;&gt;"Có","Không",IF($G779="","Có",IF(IFERROR(INDEX('_bk 0830-1834 📚 Bộ câu hỏi'!$A$13:$A1000,MATCH($B779&amp;"|"&amp;$C779&amp;"|",'_bk 0830-1834 📚 Bộ câu hỏi'!$M$13:$M1000,0)),"Có")="Không","Không",IF(IFERROR(INDEX('_bk 0830-1834 📚 Bộ câu hỏi'!$A$13:$A1000,MATCH($B779&amp;"|"&amp;$C779&amp;"|"&amp;$D779,'_bk 0830-1834 📚 Bộ câu hỏi'!$M$13:$M1000,0)),"Có")="Không","Không","Có")))))</f>
        <v/>
      </c>
      <c r="M779" s="29" t="str">
        <f t="shared" si="1"/>
        <v/>
      </c>
    </row>
    <row r="780">
      <c r="A780" s="132"/>
      <c r="B780" s="29"/>
      <c r="C780" s="29"/>
      <c r="D780" s="29"/>
      <c r="E780" s="29"/>
      <c r="F780" s="29"/>
      <c r="G780" s="29"/>
      <c r="H780" s="29"/>
      <c r="I780" s="29"/>
      <c r="J780" s="132"/>
      <c r="K780" s="29"/>
      <c r="L780" s="41" t="str">
        <f t="array" ref="L780">IF($B780="","",IF($A780&lt;&gt;"Có","Không",IF($G780="","Có",IF(IFERROR(INDEX('_bk 0830-1834 📚 Bộ câu hỏi'!$A$13:$A1000,MATCH($B780&amp;"|"&amp;$C780&amp;"|",'_bk 0830-1834 📚 Bộ câu hỏi'!$M$13:$M1000,0)),"Có")="Không","Không",IF(IFERROR(INDEX('_bk 0830-1834 📚 Bộ câu hỏi'!$A$13:$A1000,MATCH($B780&amp;"|"&amp;$C780&amp;"|"&amp;$D780,'_bk 0830-1834 📚 Bộ câu hỏi'!$M$13:$M1000,0)),"Có")="Không","Không","Có")))))</f>
        <v/>
      </c>
      <c r="M780" s="29" t="str">
        <f t="shared" si="1"/>
        <v/>
      </c>
    </row>
    <row r="781">
      <c r="A781" s="132"/>
      <c r="B781" s="29"/>
      <c r="C781" s="29"/>
      <c r="D781" s="29"/>
      <c r="E781" s="29"/>
      <c r="F781" s="29"/>
      <c r="G781" s="29"/>
      <c r="H781" s="29"/>
      <c r="I781" s="29"/>
      <c r="J781" s="132"/>
      <c r="K781" s="29"/>
      <c r="L781" s="41" t="str">
        <f t="array" ref="L781">IF($B781="","",IF($A781&lt;&gt;"Có","Không",IF($G781="","Có",IF(IFERROR(INDEX('_bk 0830-1834 📚 Bộ câu hỏi'!$A$13:$A1000,MATCH($B781&amp;"|"&amp;$C781&amp;"|",'_bk 0830-1834 📚 Bộ câu hỏi'!$M$13:$M1000,0)),"Có")="Không","Không",IF(IFERROR(INDEX('_bk 0830-1834 📚 Bộ câu hỏi'!$A$13:$A1000,MATCH($B781&amp;"|"&amp;$C781&amp;"|"&amp;$D781,'_bk 0830-1834 📚 Bộ câu hỏi'!$M$13:$M1000,0)),"Có")="Không","Không","Có")))))</f>
        <v/>
      </c>
      <c r="M781" s="29" t="str">
        <f t="shared" si="1"/>
        <v/>
      </c>
    </row>
    <row r="782">
      <c r="A782" s="132"/>
      <c r="B782" s="29"/>
      <c r="C782" s="29"/>
      <c r="D782" s="29"/>
      <c r="E782" s="29"/>
      <c r="F782" s="29"/>
      <c r="G782" s="29"/>
      <c r="H782" s="29"/>
      <c r="I782" s="29"/>
      <c r="J782" s="132"/>
      <c r="K782" s="29"/>
      <c r="L782" s="41" t="str">
        <f t="array" ref="L782">IF($B782="","",IF($A782&lt;&gt;"Có","Không",IF($G782="","Có",IF(IFERROR(INDEX('_bk 0830-1834 📚 Bộ câu hỏi'!$A$13:$A1000,MATCH($B782&amp;"|"&amp;$C782&amp;"|",'_bk 0830-1834 📚 Bộ câu hỏi'!$M$13:$M1000,0)),"Có")="Không","Không",IF(IFERROR(INDEX('_bk 0830-1834 📚 Bộ câu hỏi'!$A$13:$A1000,MATCH($B782&amp;"|"&amp;$C782&amp;"|"&amp;$D782,'_bk 0830-1834 📚 Bộ câu hỏi'!$M$13:$M1000,0)),"Có")="Không","Không","Có")))))</f>
        <v/>
      </c>
      <c r="M782" s="29" t="str">
        <f t="shared" si="1"/>
        <v/>
      </c>
    </row>
    <row r="783">
      <c r="A783" s="132"/>
      <c r="B783" s="29"/>
      <c r="C783" s="29"/>
      <c r="D783" s="29"/>
      <c r="E783" s="29"/>
      <c r="F783" s="29"/>
      <c r="G783" s="29"/>
      <c r="H783" s="29"/>
      <c r="I783" s="29"/>
      <c r="J783" s="132"/>
      <c r="K783" s="29"/>
      <c r="L783" s="41" t="str">
        <f t="array" ref="L783">IF($B783="","",IF($A783&lt;&gt;"Có","Không",IF($G783="","Có",IF(IFERROR(INDEX('_bk 0830-1834 📚 Bộ câu hỏi'!$A$13:$A1000,MATCH($B783&amp;"|"&amp;$C783&amp;"|",'_bk 0830-1834 📚 Bộ câu hỏi'!$M$13:$M1000,0)),"Có")="Không","Không",IF(IFERROR(INDEX('_bk 0830-1834 📚 Bộ câu hỏi'!$A$13:$A1000,MATCH($B783&amp;"|"&amp;$C783&amp;"|"&amp;$D783,'_bk 0830-1834 📚 Bộ câu hỏi'!$M$13:$M1000,0)),"Có")="Không","Không","Có")))))</f>
        <v/>
      </c>
      <c r="M783" s="29" t="str">
        <f t="shared" si="1"/>
        <v/>
      </c>
    </row>
    <row r="784">
      <c r="A784" s="132"/>
      <c r="B784" s="29"/>
      <c r="C784" s="29"/>
      <c r="D784" s="29"/>
      <c r="E784" s="29"/>
      <c r="F784" s="29"/>
      <c r="G784" s="29"/>
      <c r="H784" s="29"/>
      <c r="I784" s="29"/>
      <c r="J784" s="132"/>
      <c r="K784" s="29"/>
      <c r="L784" s="41" t="str">
        <f t="array" ref="L784">IF($B784="","",IF($A784&lt;&gt;"Có","Không",IF($G784="","Có",IF(IFERROR(INDEX('_bk 0830-1834 📚 Bộ câu hỏi'!$A$13:$A1000,MATCH($B784&amp;"|"&amp;$C784&amp;"|",'_bk 0830-1834 📚 Bộ câu hỏi'!$M$13:$M1000,0)),"Có")="Không","Không",IF(IFERROR(INDEX('_bk 0830-1834 📚 Bộ câu hỏi'!$A$13:$A1000,MATCH($B784&amp;"|"&amp;$C784&amp;"|"&amp;$D784,'_bk 0830-1834 📚 Bộ câu hỏi'!$M$13:$M1000,0)),"Có")="Không","Không","Có")))))</f>
        <v/>
      </c>
      <c r="M784" s="29" t="str">
        <f t="shared" si="1"/>
        <v/>
      </c>
    </row>
    <row r="785">
      <c r="A785" s="132"/>
      <c r="B785" s="29"/>
      <c r="C785" s="29"/>
      <c r="D785" s="29"/>
      <c r="E785" s="29"/>
      <c r="F785" s="29"/>
      <c r="G785" s="29"/>
      <c r="H785" s="29"/>
      <c r="I785" s="29"/>
      <c r="J785" s="132"/>
      <c r="K785" s="29"/>
      <c r="L785" s="41" t="str">
        <f t="array" ref="L785">IF($B785="","",IF($A785&lt;&gt;"Có","Không",IF($G785="","Có",IF(IFERROR(INDEX('_bk 0830-1834 📚 Bộ câu hỏi'!$A$13:$A1000,MATCH($B785&amp;"|"&amp;$C785&amp;"|",'_bk 0830-1834 📚 Bộ câu hỏi'!$M$13:$M1000,0)),"Có")="Không","Không",IF(IFERROR(INDEX('_bk 0830-1834 📚 Bộ câu hỏi'!$A$13:$A1000,MATCH($B785&amp;"|"&amp;$C785&amp;"|"&amp;$D785,'_bk 0830-1834 📚 Bộ câu hỏi'!$M$13:$M1000,0)),"Có")="Không","Không","Có")))))</f>
        <v/>
      </c>
      <c r="M785" s="29" t="str">
        <f t="shared" si="1"/>
        <v/>
      </c>
    </row>
    <row r="786">
      <c r="A786" s="132"/>
      <c r="B786" s="29"/>
      <c r="C786" s="29"/>
      <c r="D786" s="29"/>
      <c r="E786" s="29"/>
      <c r="F786" s="29"/>
      <c r="G786" s="29"/>
      <c r="H786" s="29"/>
      <c r="I786" s="29"/>
      <c r="J786" s="132"/>
      <c r="K786" s="29"/>
      <c r="L786" s="41" t="str">
        <f t="array" ref="L786">IF($B786="","",IF($A786&lt;&gt;"Có","Không",IF($G786="","Có",IF(IFERROR(INDEX('_bk 0830-1834 📚 Bộ câu hỏi'!$A$13:$A1000,MATCH($B786&amp;"|"&amp;$C786&amp;"|",'_bk 0830-1834 📚 Bộ câu hỏi'!$M$13:$M1000,0)),"Có")="Không","Không",IF(IFERROR(INDEX('_bk 0830-1834 📚 Bộ câu hỏi'!$A$13:$A1000,MATCH($B786&amp;"|"&amp;$C786&amp;"|"&amp;$D786,'_bk 0830-1834 📚 Bộ câu hỏi'!$M$13:$M1000,0)),"Có")="Không","Không","Có")))))</f>
        <v/>
      </c>
      <c r="M786" s="29" t="str">
        <f t="shared" si="1"/>
        <v/>
      </c>
    </row>
    <row r="787">
      <c r="A787" s="132"/>
      <c r="B787" s="29"/>
      <c r="C787" s="29"/>
      <c r="D787" s="29"/>
      <c r="E787" s="29"/>
      <c r="F787" s="29"/>
      <c r="G787" s="29"/>
      <c r="H787" s="29"/>
      <c r="I787" s="29"/>
      <c r="J787" s="132"/>
      <c r="K787" s="29"/>
      <c r="L787" s="41" t="str">
        <f t="array" ref="L787">IF($B787="","",IF($A787&lt;&gt;"Có","Không",IF($G787="","Có",IF(IFERROR(INDEX('_bk 0830-1834 📚 Bộ câu hỏi'!$A$13:$A1000,MATCH($B787&amp;"|"&amp;$C787&amp;"|",'_bk 0830-1834 📚 Bộ câu hỏi'!$M$13:$M1000,0)),"Có")="Không","Không",IF(IFERROR(INDEX('_bk 0830-1834 📚 Bộ câu hỏi'!$A$13:$A1000,MATCH($B787&amp;"|"&amp;$C787&amp;"|"&amp;$D787,'_bk 0830-1834 📚 Bộ câu hỏi'!$M$13:$M1000,0)),"Có")="Không","Không","Có")))))</f>
        <v/>
      </c>
      <c r="M787" s="29" t="str">
        <f t="shared" si="1"/>
        <v/>
      </c>
    </row>
    <row r="788">
      <c r="A788" s="132"/>
      <c r="B788" s="29"/>
      <c r="C788" s="29"/>
      <c r="D788" s="29"/>
      <c r="E788" s="29"/>
      <c r="F788" s="29"/>
      <c r="G788" s="29"/>
      <c r="H788" s="29"/>
      <c r="I788" s="29"/>
      <c r="J788" s="132"/>
      <c r="K788" s="29"/>
      <c r="L788" s="41" t="str">
        <f t="array" ref="L788">IF($B788="","",IF($A788&lt;&gt;"Có","Không",IF($G788="","Có",IF(IFERROR(INDEX('_bk 0830-1834 📚 Bộ câu hỏi'!$A$13:$A1000,MATCH($B788&amp;"|"&amp;$C788&amp;"|",'_bk 0830-1834 📚 Bộ câu hỏi'!$M$13:$M1000,0)),"Có")="Không","Không",IF(IFERROR(INDEX('_bk 0830-1834 📚 Bộ câu hỏi'!$A$13:$A1000,MATCH($B788&amp;"|"&amp;$C788&amp;"|"&amp;$D788,'_bk 0830-1834 📚 Bộ câu hỏi'!$M$13:$M1000,0)),"Có")="Không","Không","Có")))))</f>
        <v/>
      </c>
      <c r="M788" s="29" t="str">
        <f t="shared" si="1"/>
        <v/>
      </c>
    </row>
    <row r="789">
      <c r="A789" s="132"/>
      <c r="B789" s="29"/>
      <c r="C789" s="29"/>
      <c r="D789" s="29"/>
      <c r="E789" s="29"/>
      <c r="F789" s="29"/>
      <c r="G789" s="29"/>
      <c r="H789" s="29"/>
      <c r="I789" s="29"/>
      <c r="J789" s="132"/>
      <c r="K789" s="29"/>
      <c r="L789" s="41" t="str">
        <f t="array" ref="L789">IF($B789="","",IF($A789&lt;&gt;"Có","Không",IF($G789="","Có",IF(IFERROR(INDEX('_bk 0830-1834 📚 Bộ câu hỏi'!$A$13:$A1000,MATCH($B789&amp;"|"&amp;$C789&amp;"|",'_bk 0830-1834 📚 Bộ câu hỏi'!$M$13:$M1000,0)),"Có")="Không","Không",IF(IFERROR(INDEX('_bk 0830-1834 📚 Bộ câu hỏi'!$A$13:$A1000,MATCH($B789&amp;"|"&amp;$C789&amp;"|"&amp;$D789,'_bk 0830-1834 📚 Bộ câu hỏi'!$M$13:$M1000,0)),"Có")="Không","Không","Có")))))</f>
        <v/>
      </c>
      <c r="M789" s="29" t="str">
        <f t="shared" si="1"/>
        <v/>
      </c>
    </row>
    <row r="790">
      <c r="A790" s="132"/>
      <c r="B790" s="29"/>
      <c r="C790" s="29"/>
      <c r="D790" s="29"/>
      <c r="E790" s="29"/>
      <c r="F790" s="29"/>
      <c r="G790" s="29"/>
      <c r="H790" s="29"/>
      <c r="I790" s="29"/>
      <c r="J790" s="132"/>
      <c r="K790" s="29"/>
      <c r="L790" s="41" t="str">
        <f t="array" ref="L790">IF($B790="","",IF($A790&lt;&gt;"Có","Không",IF($G790="","Có",IF(IFERROR(INDEX('_bk 0830-1834 📚 Bộ câu hỏi'!$A$13:$A1000,MATCH($B790&amp;"|"&amp;$C790&amp;"|",'_bk 0830-1834 📚 Bộ câu hỏi'!$M$13:$M1000,0)),"Có")="Không","Không",IF(IFERROR(INDEX('_bk 0830-1834 📚 Bộ câu hỏi'!$A$13:$A1000,MATCH($B790&amp;"|"&amp;$C790&amp;"|"&amp;$D790,'_bk 0830-1834 📚 Bộ câu hỏi'!$M$13:$M1000,0)),"Có")="Không","Không","Có")))))</f>
        <v/>
      </c>
      <c r="M790" s="29" t="str">
        <f t="shared" si="1"/>
        <v/>
      </c>
    </row>
    <row r="791">
      <c r="A791" s="132"/>
      <c r="B791" s="29"/>
      <c r="C791" s="29"/>
      <c r="D791" s="29"/>
      <c r="E791" s="29"/>
      <c r="F791" s="29"/>
      <c r="G791" s="29"/>
      <c r="H791" s="29"/>
      <c r="I791" s="29"/>
      <c r="J791" s="132"/>
      <c r="K791" s="29"/>
      <c r="L791" s="41" t="str">
        <f t="array" ref="L791">IF($B791="","",IF($A791&lt;&gt;"Có","Không",IF($G791="","Có",IF(IFERROR(INDEX('_bk 0830-1834 📚 Bộ câu hỏi'!$A$13:$A1000,MATCH($B791&amp;"|"&amp;$C791&amp;"|",'_bk 0830-1834 📚 Bộ câu hỏi'!$M$13:$M1000,0)),"Có")="Không","Không",IF(IFERROR(INDEX('_bk 0830-1834 📚 Bộ câu hỏi'!$A$13:$A1000,MATCH($B791&amp;"|"&amp;$C791&amp;"|"&amp;$D791,'_bk 0830-1834 📚 Bộ câu hỏi'!$M$13:$M1000,0)),"Có")="Không","Không","Có")))))</f>
        <v/>
      </c>
      <c r="M791" s="29" t="str">
        <f t="shared" si="1"/>
        <v/>
      </c>
    </row>
    <row r="792">
      <c r="A792" s="132"/>
      <c r="B792" s="29"/>
      <c r="C792" s="29"/>
      <c r="D792" s="29"/>
      <c r="E792" s="29"/>
      <c r="F792" s="29"/>
      <c r="G792" s="29"/>
      <c r="H792" s="29"/>
      <c r="I792" s="29"/>
      <c r="J792" s="132"/>
      <c r="K792" s="29"/>
      <c r="L792" s="41" t="str">
        <f t="array" ref="L792">IF($B792="","",IF($A792&lt;&gt;"Có","Không",IF($G792="","Có",IF(IFERROR(INDEX('_bk 0830-1834 📚 Bộ câu hỏi'!$A$13:$A1000,MATCH($B792&amp;"|"&amp;$C792&amp;"|",'_bk 0830-1834 📚 Bộ câu hỏi'!$M$13:$M1000,0)),"Có")="Không","Không",IF(IFERROR(INDEX('_bk 0830-1834 📚 Bộ câu hỏi'!$A$13:$A1000,MATCH($B792&amp;"|"&amp;$C792&amp;"|"&amp;$D792,'_bk 0830-1834 📚 Bộ câu hỏi'!$M$13:$M1000,0)),"Có")="Không","Không","Có")))))</f>
        <v/>
      </c>
      <c r="M792" s="29" t="str">
        <f t="shared" si="1"/>
        <v/>
      </c>
    </row>
    <row r="793">
      <c r="A793" s="132"/>
      <c r="B793" s="29"/>
      <c r="C793" s="29"/>
      <c r="D793" s="29"/>
      <c r="E793" s="29"/>
      <c r="F793" s="29"/>
      <c r="G793" s="29"/>
      <c r="H793" s="29"/>
      <c r="I793" s="29"/>
      <c r="J793" s="132"/>
      <c r="K793" s="29"/>
      <c r="L793" s="41" t="str">
        <f t="array" ref="L793">IF($B793="","",IF($A793&lt;&gt;"Có","Không",IF($G793="","Có",IF(IFERROR(INDEX('_bk 0830-1834 📚 Bộ câu hỏi'!$A$13:$A1000,MATCH($B793&amp;"|"&amp;$C793&amp;"|",'_bk 0830-1834 📚 Bộ câu hỏi'!$M$13:$M1000,0)),"Có")="Không","Không",IF(IFERROR(INDEX('_bk 0830-1834 📚 Bộ câu hỏi'!$A$13:$A1000,MATCH($B793&amp;"|"&amp;$C793&amp;"|"&amp;$D793,'_bk 0830-1834 📚 Bộ câu hỏi'!$M$13:$M1000,0)),"Có")="Không","Không","Có")))))</f>
        <v/>
      </c>
      <c r="M793" s="29" t="str">
        <f t="shared" si="1"/>
        <v/>
      </c>
    </row>
    <row r="794">
      <c r="A794" s="132"/>
      <c r="B794" s="29"/>
      <c r="C794" s="29"/>
      <c r="D794" s="29"/>
      <c r="E794" s="29"/>
      <c r="F794" s="29"/>
      <c r="G794" s="29"/>
      <c r="H794" s="29"/>
      <c r="I794" s="29"/>
      <c r="J794" s="132"/>
      <c r="K794" s="29"/>
      <c r="L794" s="41" t="str">
        <f t="array" ref="L794">IF($B794="","",IF($A794&lt;&gt;"Có","Không",IF($G794="","Có",IF(IFERROR(INDEX('_bk 0830-1834 📚 Bộ câu hỏi'!$A$13:$A1000,MATCH($B794&amp;"|"&amp;$C794&amp;"|",'_bk 0830-1834 📚 Bộ câu hỏi'!$M$13:$M1000,0)),"Có")="Không","Không",IF(IFERROR(INDEX('_bk 0830-1834 📚 Bộ câu hỏi'!$A$13:$A1000,MATCH($B794&amp;"|"&amp;$C794&amp;"|"&amp;$D794,'_bk 0830-1834 📚 Bộ câu hỏi'!$M$13:$M1000,0)),"Có")="Không","Không","Có")))))</f>
        <v/>
      </c>
      <c r="M794" s="29" t="str">
        <f t="shared" si="1"/>
        <v/>
      </c>
    </row>
    <row r="795">
      <c r="A795" s="132"/>
      <c r="B795" s="29"/>
      <c r="C795" s="29"/>
      <c r="D795" s="29"/>
      <c r="E795" s="29"/>
      <c r="F795" s="29"/>
      <c r="G795" s="29"/>
      <c r="H795" s="29"/>
      <c r="I795" s="29"/>
      <c r="J795" s="132"/>
      <c r="K795" s="29"/>
      <c r="L795" s="41" t="str">
        <f t="array" ref="L795">IF($B795="","",IF($A795&lt;&gt;"Có","Không",IF($G795="","Có",IF(IFERROR(INDEX('_bk 0830-1834 📚 Bộ câu hỏi'!$A$13:$A1000,MATCH($B795&amp;"|"&amp;$C795&amp;"|",'_bk 0830-1834 📚 Bộ câu hỏi'!$M$13:$M1000,0)),"Có")="Không","Không",IF(IFERROR(INDEX('_bk 0830-1834 📚 Bộ câu hỏi'!$A$13:$A1000,MATCH($B795&amp;"|"&amp;$C795&amp;"|"&amp;$D795,'_bk 0830-1834 📚 Bộ câu hỏi'!$M$13:$M1000,0)),"Có")="Không","Không","Có")))))</f>
        <v/>
      </c>
      <c r="M795" s="29" t="str">
        <f t="shared" si="1"/>
        <v/>
      </c>
    </row>
    <row r="796">
      <c r="A796" s="132"/>
      <c r="B796" s="29"/>
      <c r="C796" s="29"/>
      <c r="D796" s="29"/>
      <c r="E796" s="29"/>
      <c r="F796" s="29"/>
      <c r="G796" s="29"/>
      <c r="H796" s="29"/>
      <c r="I796" s="29"/>
      <c r="J796" s="132"/>
      <c r="K796" s="29"/>
      <c r="L796" s="41" t="str">
        <f t="array" ref="L796">IF($B796="","",IF($A796&lt;&gt;"Có","Không",IF($G796="","Có",IF(IFERROR(INDEX('_bk 0830-1834 📚 Bộ câu hỏi'!$A$13:$A1000,MATCH($B796&amp;"|"&amp;$C796&amp;"|",'_bk 0830-1834 📚 Bộ câu hỏi'!$M$13:$M1000,0)),"Có")="Không","Không",IF(IFERROR(INDEX('_bk 0830-1834 📚 Bộ câu hỏi'!$A$13:$A1000,MATCH($B796&amp;"|"&amp;$C796&amp;"|"&amp;$D796,'_bk 0830-1834 📚 Bộ câu hỏi'!$M$13:$M1000,0)),"Có")="Không","Không","Có")))))</f>
        <v/>
      </c>
      <c r="M796" s="29" t="str">
        <f t="shared" si="1"/>
        <v/>
      </c>
    </row>
    <row r="797">
      <c r="A797" s="132"/>
      <c r="B797" s="29"/>
      <c r="C797" s="29"/>
      <c r="D797" s="29"/>
      <c r="E797" s="29"/>
      <c r="F797" s="29"/>
      <c r="G797" s="29"/>
      <c r="H797" s="29"/>
      <c r="I797" s="29"/>
      <c r="J797" s="132"/>
      <c r="K797" s="29"/>
      <c r="L797" s="41" t="str">
        <f t="array" ref="L797">IF($B797="","",IF($A797&lt;&gt;"Có","Không",IF($G797="","Có",IF(IFERROR(INDEX('_bk 0830-1834 📚 Bộ câu hỏi'!$A$13:$A1000,MATCH($B797&amp;"|"&amp;$C797&amp;"|",'_bk 0830-1834 📚 Bộ câu hỏi'!$M$13:$M1000,0)),"Có")="Không","Không",IF(IFERROR(INDEX('_bk 0830-1834 📚 Bộ câu hỏi'!$A$13:$A1000,MATCH($B797&amp;"|"&amp;$C797&amp;"|"&amp;$D797,'_bk 0830-1834 📚 Bộ câu hỏi'!$M$13:$M1000,0)),"Có")="Không","Không","Có")))))</f>
        <v/>
      </c>
      <c r="M797" s="29" t="str">
        <f t="shared" si="1"/>
        <v/>
      </c>
    </row>
    <row r="798">
      <c r="A798" s="132"/>
      <c r="B798" s="29"/>
      <c r="C798" s="29"/>
      <c r="D798" s="29"/>
      <c r="E798" s="29"/>
      <c r="F798" s="29"/>
      <c r="G798" s="29"/>
      <c r="H798" s="29"/>
      <c r="I798" s="29"/>
      <c r="J798" s="132"/>
      <c r="K798" s="29"/>
      <c r="L798" s="41" t="str">
        <f t="array" ref="L798">IF($B798="","",IF($A798&lt;&gt;"Có","Không",IF($G798="","Có",IF(IFERROR(INDEX('_bk 0830-1834 📚 Bộ câu hỏi'!$A$13:$A1000,MATCH($B798&amp;"|"&amp;$C798&amp;"|",'_bk 0830-1834 📚 Bộ câu hỏi'!$M$13:$M1000,0)),"Có")="Không","Không",IF(IFERROR(INDEX('_bk 0830-1834 📚 Bộ câu hỏi'!$A$13:$A1000,MATCH($B798&amp;"|"&amp;$C798&amp;"|"&amp;$D798,'_bk 0830-1834 📚 Bộ câu hỏi'!$M$13:$M1000,0)),"Có")="Không","Không","Có")))))</f>
        <v/>
      </c>
      <c r="M798" s="29" t="str">
        <f t="shared" si="1"/>
        <v/>
      </c>
    </row>
    <row r="799">
      <c r="A799" s="132"/>
      <c r="B799" s="29"/>
      <c r="C799" s="29"/>
      <c r="D799" s="29"/>
      <c r="E799" s="29"/>
      <c r="F799" s="29"/>
      <c r="G799" s="29"/>
      <c r="H799" s="29"/>
      <c r="I799" s="29"/>
      <c r="J799" s="132"/>
      <c r="K799" s="29"/>
      <c r="L799" s="41" t="str">
        <f t="array" ref="L799">IF($B799="","",IF($A799&lt;&gt;"Có","Không",IF($G799="","Có",IF(IFERROR(INDEX('_bk 0830-1834 📚 Bộ câu hỏi'!$A$13:$A1000,MATCH($B799&amp;"|"&amp;$C799&amp;"|",'_bk 0830-1834 📚 Bộ câu hỏi'!$M$13:$M1000,0)),"Có")="Không","Không",IF(IFERROR(INDEX('_bk 0830-1834 📚 Bộ câu hỏi'!$A$13:$A1000,MATCH($B799&amp;"|"&amp;$C799&amp;"|"&amp;$D799,'_bk 0830-1834 📚 Bộ câu hỏi'!$M$13:$M1000,0)),"Có")="Không","Không","Có")))))</f>
        <v/>
      </c>
      <c r="M799" s="29" t="str">
        <f t="shared" si="1"/>
        <v/>
      </c>
    </row>
    <row r="800">
      <c r="A800" s="132"/>
      <c r="B800" s="29"/>
      <c r="C800" s="29"/>
      <c r="D800" s="29"/>
      <c r="E800" s="29"/>
      <c r="F800" s="29"/>
      <c r="G800" s="29"/>
      <c r="H800" s="29"/>
      <c r="I800" s="29"/>
      <c r="J800" s="132"/>
      <c r="K800" s="29"/>
      <c r="L800" s="41" t="str">
        <f t="array" ref="L800">IF($B800="","",IF($A800&lt;&gt;"Có","Không",IF($G800="","Có",IF(IFERROR(INDEX('_bk 0830-1834 📚 Bộ câu hỏi'!$A$13:$A1000,MATCH($B800&amp;"|"&amp;$C800&amp;"|",'_bk 0830-1834 📚 Bộ câu hỏi'!$M$13:$M1000,0)),"Có")="Không","Không",IF(IFERROR(INDEX('_bk 0830-1834 📚 Bộ câu hỏi'!$A$13:$A1000,MATCH($B800&amp;"|"&amp;$C800&amp;"|"&amp;$D800,'_bk 0830-1834 📚 Bộ câu hỏi'!$M$13:$M1000,0)),"Có")="Không","Không","Có")))))</f>
        <v/>
      </c>
      <c r="M800" s="29" t="str">
        <f t="shared" si="1"/>
        <v/>
      </c>
    </row>
    <row r="801">
      <c r="A801" s="132"/>
      <c r="B801" s="29"/>
      <c r="C801" s="29"/>
      <c r="D801" s="29"/>
      <c r="E801" s="29"/>
      <c r="F801" s="29"/>
      <c r="G801" s="29"/>
      <c r="H801" s="29"/>
      <c r="I801" s="29"/>
      <c r="J801" s="132"/>
      <c r="K801" s="29"/>
      <c r="L801" s="41" t="str">
        <f t="array" ref="L801">IF($B801="","",IF($A801&lt;&gt;"Có","Không",IF($G801="","Có",IF(IFERROR(INDEX('_bk 0830-1834 📚 Bộ câu hỏi'!$A$13:$A1000,MATCH($B801&amp;"|"&amp;$C801&amp;"|",'_bk 0830-1834 📚 Bộ câu hỏi'!$M$13:$M1000,0)),"Có")="Không","Không",IF(IFERROR(INDEX('_bk 0830-1834 📚 Bộ câu hỏi'!$A$13:$A1000,MATCH($B801&amp;"|"&amp;$C801&amp;"|"&amp;$D801,'_bk 0830-1834 📚 Bộ câu hỏi'!$M$13:$M1000,0)),"Có")="Không","Không","Có")))))</f>
        <v/>
      </c>
      <c r="M801" s="29" t="str">
        <f t="shared" si="1"/>
        <v/>
      </c>
    </row>
    <row r="802">
      <c r="A802" s="132"/>
      <c r="B802" s="29"/>
      <c r="C802" s="29"/>
      <c r="D802" s="29"/>
      <c r="E802" s="29"/>
      <c r="F802" s="29"/>
      <c r="G802" s="29"/>
      <c r="H802" s="29"/>
      <c r="I802" s="29"/>
      <c r="J802" s="132"/>
      <c r="K802" s="29"/>
      <c r="L802" s="41" t="str">
        <f t="array" ref="L802">IF($B802="","",IF($A802&lt;&gt;"Có","Không",IF($G802="","Có",IF(IFERROR(INDEX('_bk 0830-1834 📚 Bộ câu hỏi'!$A$13:$A1000,MATCH($B802&amp;"|"&amp;$C802&amp;"|",'_bk 0830-1834 📚 Bộ câu hỏi'!$M$13:$M1000,0)),"Có")="Không","Không",IF(IFERROR(INDEX('_bk 0830-1834 📚 Bộ câu hỏi'!$A$13:$A1000,MATCH($B802&amp;"|"&amp;$C802&amp;"|"&amp;$D802,'_bk 0830-1834 📚 Bộ câu hỏi'!$M$13:$M1000,0)),"Có")="Không","Không","Có")))))</f>
        <v/>
      </c>
      <c r="M802" s="29" t="str">
        <f t="shared" si="1"/>
        <v/>
      </c>
    </row>
    <row r="803">
      <c r="A803" s="132"/>
      <c r="B803" s="29"/>
      <c r="C803" s="29"/>
      <c r="D803" s="29"/>
      <c r="E803" s="29"/>
      <c r="F803" s="29"/>
      <c r="G803" s="29"/>
      <c r="H803" s="29"/>
      <c r="I803" s="29"/>
      <c r="J803" s="132"/>
      <c r="K803" s="29"/>
      <c r="L803" s="41" t="str">
        <f t="array" ref="L803">IF($B803="","",IF($A803&lt;&gt;"Có","Không",IF($G803="","Có",IF(IFERROR(INDEX('_bk 0830-1834 📚 Bộ câu hỏi'!$A$13:$A1000,MATCH($B803&amp;"|"&amp;$C803&amp;"|",'_bk 0830-1834 📚 Bộ câu hỏi'!$M$13:$M1000,0)),"Có")="Không","Không",IF(IFERROR(INDEX('_bk 0830-1834 📚 Bộ câu hỏi'!$A$13:$A1000,MATCH($B803&amp;"|"&amp;$C803&amp;"|"&amp;$D803,'_bk 0830-1834 📚 Bộ câu hỏi'!$M$13:$M1000,0)),"Có")="Không","Không","Có")))))</f>
        <v/>
      </c>
      <c r="M803" s="29" t="str">
        <f t="shared" si="1"/>
        <v/>
      </c>
    </row>
    <row r="804">
      <c r="A804" s="132"/>
      <c r="B804" s="29"/>
      <c r="C804" s="29"/>
      <c r="D804" s="29"/>
      <c r="E804" s="29"/>
      <c r="F804" s="29"/>
      <c r="G804" s="29"/>
      <c r="H804" s="29"/>
      <c r="I804" s="29"/>
      <c r="J804" s="132"/>
      <c r="K804" s="29"/>
      <c r="L804" s="41" t="str">
        <f t="array" ref="L804">IF($B804="","",IF($A804&lt;&gt;"Có","Không",IF($G804="","Có",IF(IFERROR(INDEX('_bk 0830-1834 📚 Bộ câu hỏi'!$A$13:$A1000,MATCH($B804&amp;"|"&amp;$C804&amp;"|",'_bk 0830-1834 📚 Bộ câu hỏi'!$M$13:$M1000,0)),"Có")="Không","Không",IF(IFERROR(INDEX('_bk 0830-1834 📚 Bộ câu hỏi'!$A$13:$A1000,MATCH($B804&amp;"|"&amp;$C804&amp;"|"&amp;$D804,'_bk 0830-1834 📚 Bộ câu hỏi'!$M$13:$M1000,0)),"Có")="Không","Không","Có")))))</f>
        <v/>
      </c>
      <c r="M804" s="29" t="str">
        <f t="shared" si="1"/>
        <v/>
      </c>
    </row>
    <row r="805">
      <c r="A805" s="132"/>
      <c r="B805" s="29"/>
      <c r="C805" s="29"/>
      <c r="D805" s="29"/>
      <c r="E805" s="29"/>
      <c r="F805" s="29"/>
      <c r="G805" s="29"/>
      <c r="H805" s="29"/>
      <c r="I805" s="29"/>
      <c r="J805" s="132"/>
      <c r="K805" s="29"/>
      <c r="L805" s="41" t="str">
        <f t="array" ref="L805">IF($B805="","",IF($A805&lt;&gt;"Có","Không",IF($G805="","Có",IF(IFERROR(INDEX('_bk 0830-1834 📚 Bộ câu hỏi'!$A$13:$A1000,MATCH($B805&amp;"|"&amp;$C805&amp;"|",'_bk 0830-1834 📚 Bộ câu hỏi'!$M$13:$M1000,0)),"Có")="Không","Không",IF(IFERROR(INDEX('_bk 0830-1834 📚 Bộ câu hỏi'!$A$13:$A1000,MATCH($B805&amp;"|"&amp;$C805&amp;"|"&amp;$D805,'_bk 0830-1834 📚 Bộ câu hỏi'!$M$13:$M1000,0)),"Có")="Không","Không","Có")))))</f>
        <v/>
      </c>
      <c r="M805" s="29" t="str">
        <f t="shared" si="1"/>
        <v/>
      </c>
    </row>
    <row r="806">
      <c r="A806" s="132"/>
      <c r="B806" s="29"/>
      <c r="C806" s="29"/>
      <c r="D806" s="29"/>
      <c r="E806" s="29"/>
      <c r="F806" s="29"/>
      <c r="G806" s="29"/>
      <c r="H806" s="29"/>
      <c r="I806" s="29"/>
      <c r="J806" s="132"/>
      <c r="K806" s="29"/>
      <c r="L806" s="41" t="str">
        <f t="array" ref="L806">IF($B806="","",IF($A806&lt;&gt;"Có","Không",IF($G806="","Có",IF(IFERROR(INDEX('_bk 0830-1834 📚 Bộ câu hỏi'!$A$13:$A1000,MATCH($B806&amp;"|"&amp;$C806&amp;"|",'_bk 0830-1834 📚 Bộ câu hỏi'!$M$13:$M1000,0)),"Có")="Không","Không",IF(IFERROR(INDEX('_bk 0830-1834 📚 Bộ câu hỏi'!$A$13:$A1000,MATCH($B806&amp;"|"&amp;$C806&amp;"|"&amp;$D806,'_bk 0830-1834 📚 Bộ câu hỏi'!$M$13:$M1000,0)),"Có")="Không","Không","Có")))))</f>
        <v/>
      </c>
      <c r="M806" s="29" t="str">
        <f t="shared" si="1"/>
        <v/>
      </c>
    </row>
    <row r="807">
      <c r="A807" s="132"/>
      <c r="B807" s="29"/>
      <c r="C807" s="29"/>
      <c r="D807" s="29"/>
      <c r="E807" s="29"/>
      <c r="F807" s="29"/>
      <c r="G807" s="29"/>
      <c r="H807" s="29"/>
      <c r="I807" s="29"/>
      <c r="J807" s="132"/>
      <c r="K807" s="29"/>
      <c r="L807" s="41" t="str">
        <f t="array" ref="L807">IF($B807="","",IF($A807&lt;&gt;"Có","Không",IF($G807="","Có",IF(IFERROR(INDEX('_bk 0830-1834 📚 Bộ câu hỏi'!$A$13:$A1000,MATCH($B807&amp;"|"&amp;$C807&amp;"|",'_bk 0830-1834 📚 Bộ câu hỏi'!$M$13:$M1000,0)),"Có")="Không","Không",IF(IFERROR(INDEX('_bk 0830-1834 📚 Bộ câu hỏi'!$A$13:$A1000,MATCH($B807&amp;"|"&amp;$C807&amp;"|"&amp;$D807,'_bk 0830-1834 📚 Bộ câu hỏi'!$M$13:$M1000,0)),"Có")="Không","Không","Có")))))</f>
        <v/>
      </c>
      <c r="M807" s="29" t="str">
        <f t="shared" si="1"/>
        <v/>
      </c>
    </row>
    <row r="808">
      <c r="A808" s="132"/>
      <c r="B808" s="29"/>
      <c r="C808" s="29"/>
      <c r="D808" s="29"/>
      <c r="E808" s="29"/>
      <c r="F808" s="29"/>
      <c r="G808" s="29"/>
      <c r="H808" s="29"/>
      <c r="I808" s="29"/>
      <c r="J808" s="132"/>
      <c r="K808" s="29"/>
      <c r="L808" s="41" t="str">
        <f t="array" ref="L808">IF($B808="","",IF($A808&lt;&gt;"Có","Không",IF($G808="","Có",IF(IFERROR(INDEX('_bk 0830-1834 📚 Bộ câu hỏi'!$A$13:$A1000,MATCH($B808&amp;"|"&amp;$C808&amp;"|",'_bk 0830-1834 📚 Bộ câu hỏi'!$M$13:$M1000,0)),"Có")="Không","Không",IF(IFERROR(INDEX('_bk 0830-1834 📚 Bộ câu hỏi'!$A$13:$A1000,MATCH($B808&amp;"|"&amp;$C808&amp;"|"&amp;$D808,'_bk 0830-1834 📚 Bộ câu hỏi'!$M$13:$M1000,0)),"Có")="Không","Không","Có")))))</f>
        <v/>
      </c>
      <c r="M808" s="29" t="str">
        <f t="shared" si="1"/>
        <v/>
      </c>
    </row>
    <row r="809">
      <c r="A809" s="132"/>
      <c r="B809" s="29"/>
      <c r="C809" s="29"/>
      <c r="D809" s="29"/>
      <c r="E809" s="29"/>
      <c r="F809" s="29"/>
      <c r="G809" s="29"/>
      <c r="H809" s="29"/>
      <c r="I809" s="29"/>
      <c r="J809" s="132"/>
      <c r="K809" s="29"/>
      <c r="L809" s="41" t="str">
        <f t="array" ref="L809">IF($B809="","",IF($A809&lt;&gt;"Có","Không",IF($G809="","Có",IF(IFERROR(INDEX('_bk 0830-1834 📚 Bộ câu hỏi'!$A$13:$A1000,MATCH($B809&amp;"|"&amp;$C809&amp;"|",'_bk 0830-1834 📚 Bộ câu hỏi'!$M$13:$M1000,0)),"Có")="Không","Không",IF(IFERROR(INDEX('_bk 0830-1834 📚 Bộ câu hỏi'!$A$13:$A1000,MATCH($B809&amp;"|"&amp;$C809&amp;"|"&amp;$D809,'_bk 0830-1834 📚 Bộ câu hỏi'!$M$13:$M1000,0)),"Có")="Không","Không","Có")))))</f>
        <v/>
      </c>
      <c r="M809" s="29" t="str">
        <f t="shared" si="1"/>
        <v/>
      </c>
    </row>
    <row r="810">
      <c r="A810" s="132"/>
      <c r="B810" s="29"/>
      <c r="C810" s="29"/>
      <c r="D810" s="29"/>
      <c r="E810" s="29"/>
      <c r="F810" s="29"/>
      <c r="G810" s="29"/>
      <c r="H810" s="29"/>
      <c r="I810" s="29"/>
      <c r="J810" s="132"/>
      <c r="K810" s="29"/>
      <c r="L810" s="41" t="str">
        <f t="array" ref="L810">IF($B810="","",IF($A810&lt;&gt;"Có","Không",IF($G810="","Có",IF(IFERROR(INDEX('_bk 0830-1834 📚 Bộ câu hỏi'!$A$13:$A1000,MATCH($B810&amp;"|"&amp;$C810&amp;"|",'_bk 0830-1834 📚 Bộ câu hỏi'!$M$13:$M1000,0)),"Có")="Không","Không",IF(IFERROR(INDEX('_bk 0830-1834 📚 Bộ câu hỏi'!$A$13:$A1000,MATCH($B810&amp;"|"&amp;$C810&amp;"|"&amp;$D810,'_bk 0830-1834 📚 Bộ câu hỏi'!$M$13:$M1000,0)),"Có")="Không","Không","Có")))))</f>
        <v/>
      </c>
      <c r="M810" s="29" t="str">
        <f t="shared" si="1"/>
        <v/>
      </c>
    </row>
    <row r="811">
      <c r="A811" s="132"/>
      <c r="B811" s="29"/>
      <c r="C811" s="29"/>
      <c r="D811" s="29"/>
      <c r="E811" s="29"/>
      <c r="F811" s="29"/>
      <c r="G811" s="29"/>
      <c r="H811" s="29"/>
      <c r="I811" s="29"/>
      <c r="J811" s="132"/>
      <c r="K811" s="29"/>
      <c r="L811" s="41" t="str">
        <f t="array" ref="L811">IF($B811="","",IF($A811&lt;&gt;"Có","Không",IF($G811="","Có",IF(IFERROR(INDEX('_bk 0830-1834 📚 Bộ câu hỏi'!$A$13:$A1000,MATCH($B811&amp;"|"&amp;$C811&amp;"|",'_bk 0830-1834 📚 Bộ câu hỏi'!$M$13:$M1000,0)),"Có")="Không","Không",IF(IFERROR(INDEX('_bk 0830-1834 📚 Bộ câu hỏi'!$A$13:$A1000,MATCH($B811&amp;"|"&amp;$C811&amp;"|"&amp;$D811,'_bk 0830-1834 📚 Bộ câu hỏi'!$M$13:$M1000,0)),"Có")="Không","Không","Có")))))</f>
        <v/>
      </c>
      <c r="M811" s="29" t="str">
        <f t="shared" si="1"/>
        <v/>
      </c>
    </row>
    <row r="812">
      <c r="A812" s="132"/>
      <c r="B812" s="29"/>
      <c r="C812" s="29"/>
      <c r="D812" s="29"/>
      <c r="E812" s="29"/>
      <c r="F812" s="29"/>
      <c r="G812" s="29"/>
      <c r="H812" s="29"/>
      <c r="I812" s="29"/>
      <c r="J812" s="132"/>
      <c r="K812" s="29"/>
      <c r="L812" s="41" t="str">
        <f t="array" ref="L812">IF($B812="","",IF($A812&lt;&gt;"Có","Không",IF($G812="","Có",IF(IFERROR(INDEX('_bk 0830-1834 📚 Bộ câu hỏi'!$A$13:$A1000,MATCH($B812&amp;"|"&amp;$C812&amp;"|",'_bk 0830-1834 📚 Bộ câu hỏi'!$M$13:$M1000,0)),"Có")="Không","Không",IF(IFERROR(INDEX('_bk 0830-1834 📚 Bộ câu hỏi'!$A$13:$A1000,MATCH($B812&amp;"|"&amp;$C812&amp;"|"&amp;$D812,'_bk 0830-1834 📚 Bộ câu hỏi'!$M$13:$M1000,0)),"Có")="Không","Không","Có")))))</f>
        <v/>
      </c>
      <c r="M812" s="29" t="str">
        <f t="shared" si="1"/>
        <v/>
      </c>
    </row>
    <row r="813">
      <c r="A813" s="132"/>
      <c r="B813" s="29"/>
      <c r="C813" s="29"/>
      <c r="D813" s="29"/>
      <c r="E813" s="29"/>
      <c r="F813" s="29"/>
      <c r="G813" s="29"/>
      <c r="H813" s="29"/>
      <c r="I813" s="29"/>
      <c r="J813" s="132"/>
      <c r="K813" s="29"/>
      <c r="L813" s="41" t="str">
        <f t="array" ref="L813">IF($B813="","",IF($A813&lt;&gt;"Có","Không",IF($G813="","Có",IF(IFERROR(INDEX('_bk 0830-1834 📚 Bộ câu hỏi'!$A$13:$A1000,MATCH($B813&amp;"|"&amp;$C813&amp;"|",'_bk 0830-1834 📚 Bộ câu hỏi'!$M$13:$M1000,0)),"Có")="Không","Không",IF(IFERROR(INDEX('_bk 0830-1834 📚 Bộ câu hỏi'!$A$13:$A1000,MATCH($B813&amp;"|"&amp;$C813&amp;"|"&amp;$D813,'_bk 0830-1834 📚 Bộ câu hỏi'!$M$13:$M1000,0)),"Có")="Không","Không","Có")))))</f>
        <v/>
      </c>
      <c r="M813" s="29" t="str">
        <f t="shared" si="1"/>
        <v/>
      </c>
    </row>
    <row r="814">
      <c r="A814" s="132"/>
      <c r="B814" s="29"/>
      <c r="C814" s="29"/>
      <c r="D814" s="29"/>
      <c r="E814" s="29"/>
      <c r="F814" s="29"/>
      <c r="G814" s="29"/>
      <c r="H814" s="29"/>
      <c r="I814" s="29"/>
      <c r="J814" s="132"/>
      <c r="K814" s="29"/>
      <c r="L814" s="41" t="str">
        <f t="array" ref="L814">IF($B814="","",IF($A814&lt;&gt;"Có","Không",IF($G814="","Có",IF(IFERROR(INDEX('_bk 0830-1834 📚 Bộ câu hỏi'!$A$13:$A1000,MATCH($B814&amp;"|"&amp;$C814&amp;"|",'_bk 0830-1834 📚 Bộ câu hỏi'!$M$13:$M1000,0)),"Có")="Không","Không",IF(IFERROR(INDEX('_bk 0830-1834 📚 Bộ câu hỏi'!$A$13:$A1000,MATCH($B814&amp;"|"&amp;$C814&amp;"|"&amp;$D814,'_bk 0830-1834 📚 Bộ câu hỏi'!$M$13:$M1000,0)),"Có")="Không","Không","Có")))))</f>
        <v/>
      </c>
      <c r="M814" s="29" t="str">
        <f t="shared" si="1"/>
        <v/>
      </c>
    </row>
    <row r="815">
      <c r="A815" s="132"/>
      <c r="B815" s="29"/>
      <c r="C815" s="29"/>
      <c r="D815" s="29"/>
      <c r="E815" s="29"/>
      <c r="F815" s="29"/>
      <c r="G815" s="29"/>
      <c r="H815" s="29"/>
      <c r="I815" s="29"/>
      <c r="J815" s="132"/>
      <c r="K815" s="29"/>
      <c r="L815" s="41" t="str">
        <f t="array" ref="L815">IF($B815="","",IF($A815&lt;&gt;"Có","Không",IF($G815="","Có",IF(IFERROR(INDEX('_bk 0830-1834 📚 Bộ câu hỏi'!$A$13:$A1000,MATCH($B815&amp;"|"&amp;$C815&amp;"|",'_bk 0830-1834 📚 Bộ câu hỏi'!$M$13:$M1000,0)),"Có")="Không","Không",IF(IFERROR(INDEX('_bk 0830-1834 📚 Bộ câu hỏi'!$A$13:$A1000,MATCH($B815&amp;"|"&amp;$C815&amp;"|"&amp;$D815,'_bk 0830-1834 📚 Bộ câu hỏi'!$M$13:$M1000,0)),"Có")="Không","Không","Có")))))</f>
        <v/>
      </c>
      <c r="M815" s="29" t="str">
        <f t="shared" si="1"/>
        <v/>
      </c>
    </row>
    <row r="816">
      <c r="A816" s="132"/>
      <c r="B816" s="29"/>
      <c r="C816" s="29"/>
      <c r="D816" s="29"/>
      <c r="E816" s="29"/>
      <c r="F816" s="29"/>
      <c r="G816" s="29"/>
      <c r="H816" s="29"/>
      <c r="I816" s="29"/>
      <c r="J816" s="132"/>
      <c r="K816" s="29"/>
      <c r="L816" s="41" t="str">
        <f t="array" ref="L816">IF($B816="","",IF($A816&lt;&gt;"Có","Không",IF($G816="","Có",IF(IFERROR(INDEX('_bk 0830-1834 📚 Bộ câu hỏi'!$A$13:$A1000,MATCH($B816&amp;"|"&amp;$C816&amp;"|",'_bk 0830-1834 📚 Bộ câu hỏi'!$M$13:$M1000,0)),"Có")="Không","Không",IF(IFERROR(INDEX('_bk 0830-1834 📚 Bộ câu hỏi'!$A$13:$A1000,MATCH($B816&amp;"|"&amp;$C816&amp;"|"&amp;$D816,'_bk 0830-1834 📚 Bộ câu hỏi'!$M$13:$M1000,0)),"Có")="Không","Không","Có")))))</f>
        <v/>
      </c>
      <c r="M816" s="29" t="str">
        <f t="shared" si="1"/>
        <v/>
      </c>
    </row>
    <row r="817">
      <c r="A817" s="132"/>
      <c r="B817" s="29"/>
      <c r="C817" s="29"/>
      <c r="D817" s="29"/>
      <c r="E817" s="29"/>
      <c r="F817" s="29"/>
      <c r="G817" s="29"/>
      <c r="H817" s="29"/>
      <c r="I817" s="29"/>
      <c r="J817" s="132"/>
      <c r="K817" s="29"/>
      <c r="L817" s="41" t="str">
        <f t="array" ref="L817">IF($B817="","",IF($A817&lt;&gt;"Có","Không",IF($G817="","Có",IF(IFERROR(INDEX('_bk 0830-1834 📚 Bộ câu hỏi'!$A$13:$A1000,MATCH($B817&amp;"|"&amp;$C817&amp;"|",'_bk 0830-1834 📚 Bộ câu hỏi'!$M$13:$M1000,0)),"Có")="Không","Không",IF(IFERROR(INDEX('_bk 0830-1834 📚 Bộ câu hỏi'!$A$13:$A1000,MATCH($B817&amp;"|"&amp;$C817&amp;"|"&amp;$D817,'_bk 0830-1834 📚 Bộ câu hỏi'!$M$13:$M1000,0)),"Có")="Không","Không","Có")))))</f>
        <v/>
      </c>
      <c r="M817" s="29" t="str">
        <f t="shared" si="1"/>
        <v/>
      </c>
    </row>
    <row r="818">
      <c r="A818" s="132"/>
      <c r="B818" s="29"/>
      <c r="C818" s="29"/>
      <c r="D818" s="29"/>
      <c r="E818" s="29"/>
      <c r="F818" s="29"/>
      <c r="G818" s="29"/>
      <c r="H818" s="29"/>
      <c r="I818" s="29"/>
      <c r="J818" s="132"/>
      <c r="K818" s="29"/>
      <c r="L818" s="41" t="str">
        <f t="array" ref="L818">IF($B818="","",IF($A818&lt;&gt;"Có","Không",IF($G818="","Có",IF(IFERROR(INDEX('_bk 0830-1834 📚 Bộ câu hỏi'!$A$13:$A1000,MATCH($B818&amp;"|"&amp;$C818&amp;"|",'_bk 0830-1834 📚 Bộ câu hỏi'!$M$13:$M1000,0)),"Có")="Không","Không",IF(IFERROR(INDEX('_bk 0830-1834 📚 Bộ câu hỏi'!$A$13:$A1000,MATCH($B818&amp;"|"&amp;$C818&amp;"|"&amp;$D818,'_bk 0830-1834 📚 Bộ câu hỏi'!$M$13:$M1000,0)),"Có")="Không","Không","Có")))))</f>
        <v/>
      </c>
      <c r="M818" s="29" t="str">
        <f t="shared" si="1"/>
        <v/>
      </c>
    </row>
    <row r="819">
      <c r="A819" s="132"/>
      <c r="B819" s="29"/>
      <c r="C819" s="29"/>
      <c r="D819" s="29"/>
      <c r="E819" s="29"/>
      <c r="F819" s="29"/>
      <c r="G819" s="29"/>
      <c r="H819" s="29"/>
      <c r="I819" s="29"/>
      <c r="J819" s="132"/>
      <c r="K819" s="29"/>
      <c r="L819" s="41" t="str">
        <f t="array" ref="L819">IF($B819="","",IF($A819&lt;&gt;"Có","Không",IF($G819="","Có",IF(IFERROR(INDEX('_bk 0830-1834 📚 Bộ câu hỏi'!$A$13:$A1000,MATCH($B819&amp;"|"&amp;$C819&amp;"|",'_bk 0830-1834 📚 Bộ câu hỏi'!$M$13:$M1000,0)),"Có")="Không","Không",IF(IFERROR(INDEX('_bk 0830-1834 📚 Bộ câu hỏi'!$A$13:$A1000,MATCH($B819&amp;"|"&amp;$C819&amp;"|"&amp;$D819,'_bk 0830-1834 📚 Bộ câu hỏi'!$M$13:$M1000,0)),"Có")="Không","Không","Có")))))</f>
        <v/>
      </c>
      <c r="M819" s="29" t="str">
        <f t="shared" si="1"/>
        <v/>
      </c>
    </row>
    <row r="820">
      <c r="A820" s="132"/>
      <c r="B820" s="29"/>
      <c r="C820" s="29"/>
      <c r="D820" s="29"/>
      <c r="E820" s="29"/>
      <c r="F820" s="29"/>
      <c r="G820" s="29"/>
      <c r="H820" s="29"/>
      <c r="I820" s="29"/>
      <c r="J820" s="132"/>
      <c r="K820" s="29"/>
      <c r="L820" s="41" t="str">
        <f t="array" ref="L820">IF($B820="","",IF($A820&lt;&gt;"Có","Không",IF($G820="","Có",IF(IFERROR(INDEX('_bk 0830-1834 📚 Bộ câu hỏi'!$A$13:$A1000,MATCH($B820&amp;"|"&amp;$C820&amp;"|",'_bk 0830-1834 📚 Bộ câu hỏi'!$M$13:$M1000,0)),"Có")="Không","Không",IF(IFERROR(INDEX('_bk 0830-1834 📚 Bộ câu hỏi'!$A$13:$A1000,MATCH($B820&amp;"|"&amp;$C820&amp;"|"&amp;$D820,'_bk 0830-1834 📚 Bộ câu hỏi'!$M$13:$M1000,0)),"Có")="Không","Không","Có")))))</f>
        <v/>
      </c>
      <c r="M820" s="29" t="str">
        <f t="shared" si="1"/>
        <v/>
      </c>
    </row>
    <row r="821">
      <c r="A821" s="132"/>
      <c r="B821" s="29"/>
      <c r="C821" s="29"/>
      <c r="D821" s="29"/>
      <c r="E821" s="29"/>
      <c r="F821" s="29"/>
      <c r="G821" s="29"/>
      <c r="H821" s="29"/>
      <c r="I821" s="29"/>
      <c r="J821" s="132"/>
      <c r="K821" s="29"/>
      <c r="L821" s="41" t="str">
        <f t="array" ref="L821">IF($B821="","",IF($A821&lt;&gt;"Có","Không",IF($G821="","Có",IF(IFERROR(INDEX('_bk 0830-1834 📚 Bộ câu hỏi'!$A$13:$A1000,MATCH($B821&amp;"|"&amp;$C821&amp;"|",'_bk 0830-1834 📚 Bộ câu hỏi'!$M$13:$M1000,0)),"Có")="Không","Không",IF(IFERROR(INDEX('_bk 0830-1834 📚 Bộ câu hỏi'!$A$13:$A1000,MATCH($B821&amp;"|"&amp;$C821&amp;"|"&amp;$D821,'_bk 0830-1834 📚 Bộ câu hỏi'!$M$13:$M1000,0)),"Có")="Không","Không","Có")))))</f>
        <v/>
      </c>
      <c r="M821" s="29" t="str">
        <f t="shared" si="1"/>
        <v/>
      </c>
    </row>
    <row r="822">
      <c r="A822" s="132"/>
      <c r="B822" s="29"/>
      <c r="C822" s="29"/>
      <c r="D822" s="29"/>
      <c r="E822" s="29"/>
      <c r="F822" s="29"/>
      <c r="G822" s="29"/>
      <c r="H822" s="29"/>
      <c r="I822" s="29"/>
      <c r="J822" s="132"/>
      <c r="K822" s="29"/>
      <c r="L822" s="41" t="str">
        <f t="array" ref="L822">IF($B822="","",IF($A822&lt;&gt;"Có","Không",IF($G822="","Có",IF(IFERROR(INDEX('_bk 0830-1834 📚 Bộ câu hỏi'!$A$13:$A1000,MATCH($B822&amp;"|"&amp;$C822&amp;"|",'_bk 0830-1834 📚 Bộ câu hỏi'!$M$13:$M1000,0)),"Có")="Không","Không",IF(IFERROR(INDEX('_bk 0830-1834 📚 Bộ câu hỏi'!$A$13:$A1000,MATCH($B822&amp;"|"&amp;$C822&amp;"|"&amp;$D822,'_bk 0830-1834 📚 Bộ câu hỏi'!$M$13:$M1000,0)),"Có")="Không","Không","Có")))))</f>
        <v/>
      </c>
      <c r="M822" s="29" t="str">
        <f t="shared" si="1"/>
        <v/>
      </c>
    </row>
    <row r="823">
      <c r="A823" s="132"/>
      <c r="B823" s="29"/>
      <c r="C823" s="29"/>
      <c r="D823" s="29"/>
      <c r="E823" s="29"/>
      <c r="F823" s="29"/>
      <c r="G823" s="29"/>
      <c r="H823" s="29"/>
      <c r="I823" s="29"/>
      <c r="J823" s="132"/>
      <c r="K823" s="29"/>
      <c r="L823" s="41" t="str">
        <f t="array" ref="L823">IF($B823="","",IF($A823&lt;&gt;"Có","Không",IF($G823="","Có",IF(IFERROR(INDEX('_bk 0830-1834 📚 Bộ câu hỏi'!$A$13:$A1000,MATCH($B823&amp;"|"&amp;$C823&amp;"|",'_bk 0830-1834 📚 Bộ câu hỏi'!$M$13:$M1000,0)),"Có")="Không","Không",IF(IFERROR(INDEX('_bk 0830-1834 📚 Bộ câu hỏi'!$A$13:$A1000,MATCH($B823&amp;"|"&amp;$C823&amp;"|"&amp;$D823,'_bk 0830-1834 📚 Bộ câu hỏi'!$M$13:$M1000,0)),"Có")="Không","Không","Có")))))</f>
        <v/>
      </c>
      <c r="M823" s="29" t="str">
        <f t="shared" si="1"/>
        <v/>
      </c>
    </row>
    <row r="824">
      <c r="A824" s="132"/>
      <c r="B824" s="29"/>
      <c r="C824" s="29"/>
      <c r="D824" s="29"/>
      <c r="E824" s="29"/>
      <c r="F824" s="29"/>
      <c r="G824" s="29"/>
      <c r="H824" s="29"/>
      <c r="I824" s="29"/>
      <c r="J824" s="132"/>
      <c r="K824" s="29"/>
      <c r="L824" s="41" t="str">
        <f t="array" ref="L824">IF($B824="","",IF($A824&lt;&gt;"Có","Không",IF($G824="","Có",IF(IFERROR(INDEX('_bk 0830-1834 📚 Bộ câu hỏi'!$A$13:$A1000,MATCH($B824&amp;"|"&amp;$C824&amp;"|",'_bk 0830-1834 📚 Bộ câu hỏi'!$M$13:$M1000,0)),"Có")="Không","Không",IF(IFERROR(INDEX('_bk 0830-1834 📚 Bộ câu hỏi'!$A$13:$A1000,MATCH($B824&amp;"|"&amp;$C824&amp;"|"&amp;$D824,'_bk 0830-1834 📚 Bộ câu hỏi'!$M$13:$M1000,0)),"Có")="Không","Không","Có")))))</f>
        <v/>
      </c>
      <c r="M824" s="29" t="str">
        <f t="shared" si="1"/>
        <v/>
      </c>
    </row>
    <row r="825">
      <c r="A825" s="132"/>
      <c r="B825" s="29"/>
      <c r="C825" s="29"/>
      <c r="D825" s="29"/>
      <c r="E825" s="29"/>
      <c r="F825" s="29"/>
      <c r="G825" s="29"/>
      <c r="H825" s="29"/>
      <c r="I825" s="29"/>
      <c r="J825" s="132"/>
      <c r="K825" s="29"/>
      <c r="L825" s="41" t="str">
        <f t="array" ref="L825">IF($B825="","",IF($A825&lt;&gt;"Có","Không",IF($G825="","Có",IF(IFERROR(INDEX('_bk 0830-1834 📚 Bộ câu hỏi'!$A$13:$A1000,MATCH($B825&amp;"|"&amp;$C825&amp;"|",'_bk 0830-1834 📚 Bộ câu hỏi'!$M$13:$M1000,0)),"Có")="Không","Không",IF(IFERROR(INDEX('_bk 0830-1834 📚 Bộ câu hỏi'!$A$13:$A1000,MATCH($B825&amp;"|"&amp;$C825&amp;"|"&amp;$D825,'_bk 0830-1834 📚 Bộ câu hỏi'!$M$13:$M1000,0)),"Có")="Không","Không","Có")))))</f>
        <v/>
      </c>
      <c r="M825" s="29" t="str">
        <f t="shared" si="1"/>
        <v/>
      </c>
    </row>
    <row r="826">
      <c r="A826" s="132"/>
      <c r="B826" s="29"/>
      <c r="C826" s="29"/>
      <c r="D826" s="29"/>
      <c r="E826" s="29"/>
      <c r="F826" s="29"/>
      <c r="G826" s="29"/>
      <c r="H826" s="29"/>
      <c r="I826" s="29"/>
      <c r="J826" s="132"/>
      <c r="K826" s="29"/>
      <c r="L826" s="41" t="str">
        <f t="array" ref="L826">IF($B826="","",IF($A826&lt;&gt;"Có","Không",IF($G826="","Có",IF(IFERROR(INDEX('_bk 0830-1834 📚 Bộ câu hỏi'!$A$13:$A1000,MATCH($B826&amp;"|"&amp;$C826&amp;"|",'_bk 0830-1834 📚 Bộ câu hỏi'!$M$13:$M1000,0)),"Có")="Không","Không",IF(IFERROR(INDEX('_bk 0830-1834 📚 Bộ câu hỏi'!$A$13:$A1000,MATCH($B826&amp;"|"&amp;$C826&amp;"|"&amp;$D826,'_bk 0830-1834 📚 Bộ câu hỏi'!$M$13:$M1000,0)),"Có")="Không","Không","Có")))))</f>
        <v/>
      </c>
      <c r="M826" s="29" t="str">
        <f t="shared" si="1"/>
        <v/>
      </c>
    </row>
    <row r="827">
      <c r="A827" s="132"/>
      <c r="B827" s="29"/>
      <c r="C827" s="29"/>
      <c r="D827" s="29"/>
      <c r="E827" s="29"/>
      <c r="F827" s="29"/>
      <c r="G827" s="29"/>
      <c r="H827" s="29"/>
      <c r="I827" s="29"/>
      <c r="J827" s="132"/>
      <c r="K827" s="29"/>
      <c r="L827" s="41" t="str">
        <f t="array" ref="L827">IF($B827="","",IF($A827&lt;&gt;"Có","Không",IF($G827="","Có",IF(IFERROR(INDEX('_bk 0830-1834 📚 Bộ câu hỏi'!$A$13:$A1000,MATCH($B827&amp;"|"&amp;$C827&amp;"|",'_bk 0830-1834 📚 Bộ câu hỏi'!$M$13:$M1000,0)),"Có")="Không","Không",IF(IFERROR(INDEX('_bk 0830-1834 📚 Bộ câu hỏi'!$A$13:$A1000,MATCH($B827&amp;"|"&amp;$C827&amp;"|"&amp;$D827,'_bk 0830-1834 📚 Bộ câu hỏi'!$M$13:$M1000,0)),"Có")="Không","Không","Có")))))</f>
        <v/>
      </c>
      <c r="M827" s="29" t="str">
        <f t="shared" si="1"/>
        <v/>
      </c>
    </row>
    <row r="828">
      <c r="A828" s="132"/>
      <c r="B828" s="29"/>
      <c r="C828" s="29"/>
      <c r="D828" s="29"/>
      <c r="E828" s="29"/>
      <c r="F828" s="29"/>
      <c r="G828" s="29"/>
      <c r="H828" s="29"/>
      <c r="I828" s="29"/>
      <c r="J828" s="132"/>
      <c r="K828" s="29"/>
      <c r="L828" s="41" t="str">
        <f t="array" ref="L828">IF($B828="","",IF($A828&lt;&gt;"Có","Không",IF($G828="","Có",IF(IFERROR(INDEX('_bk 0830-1834 📚 Bộ câu hỏi'!$A$13:$A1000,MATCH($B828&amp;"|"&amp;$C828&amp;"|",'_bk 0830-1834 📚 Bộ câu hỏi'!$M$13:$M1000,0)),"Có")="Không","Không",IF(IFERROR(INDEX('_bk 0830-1834 📚 Bộ câu hỏi'!$A$13:$A1000,MATCH($B828&amp;"|"&amp;$C828&amp;"|"&amp;$D828,'_bk 0830-1834 📚 Bộ câu hỏi'!$M$13:$M1000,0)),"Có")="Không","Không","Có")))))</f>
        <v/>
      </c>
      <c r="M828" s="29" t="str">
        <f t="shared" si="1"/>
        <v/>
      </c>
    </row>
    <row r="829">
      <c r="A829" s="132"/>
      <c r="B829" s="29"/>
      <c r="C829" s="29"/>
      <c r="D829" s="29"/>
      <c r="E829" s="29"/>
      <c r="F829" s="29"/>
      <c r="G829" s="29"/>
      <c r="H829" s="29"/>
      <c r="I829" s="29"/>
      <c r="J829" s="132"/>
      <c r="K829" s="29"/>
      <c r="L829" s="41" t="str">
        <f t="array" ref="L829">IF($B829="","",IF($A829&lt;&gt;"Có","Không",IF($G829="","Có",IF(IFERROR(INDEX('_bk 0830-1834 📚 Bộ câu hỏi'!$A$13:$A1000,MATCH($B829&amp;"|"&amp;$C829&amp;"|",'_bk 0830-1834 📚 Bộ câu hỏi'!$M$13:$M1000,0)),"Có")="Không","Không",IF(IFERROR(INDEX('_bk 0830-1834 📚 Bộ câu hỏi'!$A$13:$A1000,MATCH($B829&amp;"|"&amp;$C829&amp;"|"&amp;$D829,'_bk 0830-1834 📚 Bộ câu hỏi'!$M$13:$M1000,0)),"Có")="Không","Không","Có")))))</f>
        <v/>
      </c>
      <c r="M829" s="29" t="str">
        <f t="shared" si="1"/>
        <v/>
      </c>
    </row>
    <row r="830">
      <c r="A830" s="132"/>
      <c r="B830" s="29"/>
      <c r="C830" s="29"/>
      <c r="D830" s="29"/>
      <c r="E830" s="29"/>
      <c r="F830" s="29"/>
      <c r="G830" s="29"/>
      <c r="H830" s="29"/>
      <c r="I830" s="29"/>
      <c r="J830" s="132"/>
      <c r="K830" s="29"/>
      <c r="L830" s="41" t="str">
        <f t="array" ref="L830">IF($B830="","",IF($A830&lt;&gt;"Có","Không",IF($G830="","Có",IF(IFERROR(INDEX('_bk 0830-1834 📚 Bộ câu hỏi'!$A$13:$A1000,MATCH($B830&amp;"|"&amp;$C830&amp;"|",'_bk 0830-1834 📚 Bộ câu hỏi'!$M$13:$M1000,0)),"Có")="Không","Không",IF(IFERROR(INDEX('_bk 0830-1834 📚 Bộ câu hỏi'!$A$13:$A1000,MATCH($B830&amp;"|"&amp;$C830&amp;"|"&amp;$D830,'_bk 0830-1834 📚 Bộ câu hỏi'!$M$13:$M1000,0)),"Có")="Không","Không","Có")))))</f>
        <v/>
      </c>
      <c r="M830" s="29" t="str">
        <f t="shared" si="1"/>
        <v/>
      </c>
    </row>
    <row r="831">
      <c r="A831" s="132"/>
      <c r="B831" s="29"/>
      <c r="C831" s="29"/>
      <c r="D831" s="29"/>
      <c r="E831" s="29"/>
      <c r="F831" s="29"/>
      <c r="G831" s="29"/>
      <c r="H831" s="29"/>
      <c r="I831" s="29"/>
      <c r="J831" s="132"/>
      <c r="K831" s="29"/>
      <c r="L831" s="41" t="str">
        <f t="array" ref="L831">IF($B831="","",IF($A831&lt;&gt;"Có","Không",IF($G831="","Có",IF(IFERROR(INDEX('_bk 0830-1834 📚 Bộ câu hỏi'!$A$13:$A1000,MATCH($B831&amp;"|"&amp;$C831&amp;"|",'_bk 0830-1834 📚 Bộ câu hỏi'!$M$13:$M1000,0)),"Có")="Không","Không",IF(IFERROR(INDEX('_bk 0830-1834 📚 Bộ câu hỏi'!$A$13:$A1000,MATCH($B831&amp;"|"&amp;$C831&amp;"|"&amp;$D831,'_bk 0830-1834 📚 Bộ câu hỏi'!$M$13:$M1000,0)),"Có")="Không","Không","Có")))))</f>
        <v/>
      </c>
      <c r="M831" s="29" t="str">
        <f t="shared" si="1"/>
        <v/>
      </c>
    </row>
    <row r="832">
      <c r="A832" s="132"/>
      <c r="B832" s="29"/>
      <c r="C832" s="29"/>
      <c r="D832" s="29"/>
      <c r="E832" s="29"/>
      <c r="F832" s="29"/>
      <c r="G832" s="29"/>
      <c r="H832" s="29"/>
      <c r="I832" s="29"/>
      <c r="J832" s="132"/>
      <c r="K832" s="29"/>
      <c r="L832" s="41" t="str">
        <f t="array" ref="L832">IF($B832="","",IF($A832&lt;&gt;"Có","Không",IF($G832="","Có",IF(IFERROR(INDEX('_bk 0830-1834 📚 Bộ câu hỏi'!$A$13:$A1000,MATCH($B832&amp;"|"&amp;$C832&amp;"|",'_bk 0830-1834 📚 Bộ câu hỏi'!$M$13:$M1000,0)),"Có")="Không","Không",IF(IFERROR(INDEX('_bk 0830-1834 📚 Bộ câu hỏi'!$A$13:$A1000,MATCH($B832&amp;"|"&amp;$C832&amp;"|"&amp;$D832,'_bk 0830-1834 📚 Bộ câu hỏi'!$M$13:$M1000,0)),"Có")="Không","Không","Có")))))</f>
        <v/>
      </c>
      <c r="M832" s="29" t="str">
        <f t="shared" si="1"/>
        <v/>
      </c>
    </row>
    <row r="833">
      <c r="A833" s="132"/>
      <c r="B833" s="29"/>
      <c r="C833" s="29"/>
      <c r="D833" s="29"/>
      <c r="E833" s="29"/>
      <c r="F833" s="29"/>
      <c r="G833" s="29"/>
      <c r="H833" s="29"/>
      <c r="I833" s="29"/>
      <c r="J833" s="132"/>
      <c r="K833" s="29"/>
      <c r="L833" s="41" t="str">
        <f t="array" ref="L833">IF($B833="","",IF($A833&lt;&gt;"Có","Không",IF($G833="","Có",IF(IFERROR(INDEX('_bk 0830-1834 📚 Bộ câu hỏi'!$A$13:$A1000,MATCH($B833&amp;"|"&amp;$C833&amp;"|",'_bk 0830-1834 📚 Bộ câu hỏi'!$M$13:$M1000,0)),"Có")="Không","Không",IF(IFERROR(INDEX('_bk 0830-1834 📚 Bộ câu hỏi'!$A$13:$A1000,MATCH($B833&amp;"|"&amp;$C833&amp;"|"&amp;$D833,'_bk 0830-1834 📚 Bộ câu hỏi'!$M$13:$M1000,0)),"Có")="Không","Không","Có")))))</f>
        <v/>
      </c>
      <c r="M833" s="29" t="str">
        <f t="shared" si="1"/>
        <v/>
      </c>
    </row>
    <row r="834">
      <c r="A834" s="132"/>
      <c r="B834" s="29"/>
      <c r="C834" s="29"/>
      <c r="D834" s="29"/>
      <c r="E834" s="29"/>
      <c r="F834" s="29"/>
      <c r="G834" s="29"/>
      <c r="H834" s="29"/>
      <c r="I834" s="29"/>
      <c r="J834" s="132"/>
      <c r="K834" s="29"/>
      <c r="L834" s="41" t="str">
        <f t="array" ref="L834">IF($B834="","",IF($A834&lt;&gt;"Có","Không",IF($G834="","Có",IF(IFERROR(INDEX('_bk 0830-1834 📚 Bộ câu hỏi'!$A$13:$A1000,MATCH($B834&amp;"|"&amp;$C834&amp;"|",'_bk 0830-1834 📚 Bộ câu hỏi'!$M$13:$M1000,0)),"Có")="Không","Không",IF(IFERROR(INDEX('_bk 0830-1834 📚 Bộ câu hỏi'!$A$13:$A1000,MATCH($B834&amp;"|"&amp;$C834&amp;"|"&amp;$D834,'_bk 0830-1834 📚 Bộ câu hỏi'!$M$13:$M1000,0)),"Có")="Không","Không","Có")))))</f>
        <v/>
      </c>
      <c r="M834" s="29" t="str">
        <f t="shared" si="1"/>
        <v/>
      </c>
    </row>
    <row r="835">
      <c r="A835" s="132"/>
      <c r="B835" s="29"/>
      <c r="C835" s="29"/>
      <c r="D835" s="29"/>
      <c r="E835" s="29"/>
      <c r="F835" s="29"/>
      <c r="G835" s="29"/>
      <c r="H835" s="29"/>
      <c r="I835" s="29"/>
      <c r="J835" s="132"/>
      <c r="K835" s="29"/>
      <c r="L835" s="41" t="str">
        <f t="array" ref="L835">IF($B835="","",IF($A835&lt;&gt;"Có","Không",IF($G835="","Có",IF(IFERROR(INDEX('_bk 0830-1834 📚 Bộ câu hỏi'!$A$13:$A1000,MATCH($B835&amp;"|"&amp;$C835&amp;"|",'_bk 0830-1834 📚 Bộ câu hỏi'!$M$13:$M1000,0)),"Có")="Không","Không",IF(IFERROR(INDEX('_bk 0830-1834 📚 Bộ câu hỏi'!$A$13:$A1000,MATCH($B835&amp;"|"&amp;$C835&amp;"|"&amp;$D835,'_bk 0830-1834 📚 Bộ câu hỏi'!$M$13:$M1000,0)),"Có")="Không","Không","Có")))))</f>
        <v/>
      </c>
      <c r="M835" s="29" t="str">
        <f t="shared" si="1"/>
        <v/>
      </c>
    </row>
    <row r="836">
      <c r="A836" s="132"/>
      <c r="B836" s="29"/>
      <c r="C836" s="29"/>
      <c r="D836" s="29"/>
      <c r="E836" s="29"/>
      <c r="F836" s="29"/>
      <c r="G836" s="29"/>
      <c r="H836" s="29"/>
      <c r="I836" s="29"/>
      <c r="J836" s="132"/>
      <c r="K836" s="29"/>
      <c r="L836" s="41" t="str">
        <f t="array" ref="L836">IF($B836="","",IF($A836&lt;&gt;"Có","Không",IF($G836="","Có",IF(IFERROR(INDEX('_bk 0830-1834 📚 Bộ câu hỏi'!$A$13:$A1000,MATCH($B836&amp;"|"&amp;$C836&amp;"|",'_bk 0830-1834 📚 Bộ câu hỏi'!$M$13:$M1000,0)),"Có")="Không","Không",IF(IFERROR(INDEX('_bk 0830-1834 📚 Bộ câu hỏi'!$A$13:$A1000,MATCH($B836&amp;"|"&amp;$C836&amp;"|"&amp;$D836,'_bk 0830-1834 📚 Bộ câu hỏi'!$M$13:$M1000,0)),"Có")="Không","Không","Có")))))</f>
        <v/>
      </c>
      <c r="M836" s="29" t="str">
        <f t="shared" si="1"/>
        <v/>
      </c>
    </row>
    <row r="837">
      <c r="A837" s="132"/>
      <c r="B837" s="29"/>
      <c r="C837" s="29"/>
      <c r="D837" s="29"/>
      <c r="E837" s="29"/>
      <c r="F837" s="29"/>
      <c r="G837" s="29"/>
      <c r="H837" s="29"/>
      <c r="I837" s="29"/>
      <c r="J837" s="132"/>
      <c r="K837" s="29"/>
      <c r="L837" s="41" t="str">
        <f t="array" ref="L837">IF($B837="","",IF($A837&lt;&gt;"Có","Không",IF($G837="","Có",IF(IFERROR(INDEX('_bk 0830-1834 📚 Bộ câu hỏi'!$A$13:$A1000,MATCH($B837&amp;"|"&amp;$C837&amp;"|",'_bk 0830-1834 📚 Bộ câu hỏi'!$M$13:$M1000,0)),"Có")="Không","Không",IF(IFERROR(INDEX('_bk 0830-1834 📚 Bộ câu hỏi'!$A$13:$A1000,MATCH($B837&amp;"|"&amp;$C837&amp;"|"&amp;$D837,'_bk 0830-1834 📚 Bộ câu hỏi'!$M$13:$M1000,0)),"Có")="Không","Không","Có")))))</f>
        <v/>
      </c>
      <c r="M837" s="29" t="str">
        <f t="shared" si="1"/>
        <v/>
      </c>
    </row>
    <row r="838">
      <c r="A838" s="132"/>
      <c r="B838" s="29"/>
      <c r="C838" s="29"/>
      <c r="D838" s="29"/>
      <c r="E838" s="29"/>
      <c r="F838" s="29"/>
      <c r="G838" s="29"/>
      <c r="H838" s="29"/>
      <c r="I838" s="29"/>
      <c r="J838" s="132"/>
      <c r="K838" s="29"/>
      <c r="L838" s="41" t="str">
        <f t="array" ref="L838">IF($B838="","",IF($A838&lt;&gt;"Có","Không",IF($G838="","Có",IF(IFERROR(INDEX('_bk 0830-1834 📚 Bộ câu hỏi'!$A$13:$A1000,MATCH($B838&amp;"|"&amp;$C838&amp;"|",'_bk 0830-1834 📚 Bộ câu hỏi'!$M$13:$M1000,0)),"Có")="Không","Không",IF(IFERROR(INDEX('_bk 0830-1834 📚 Bộ câu hỏi'!$A$13:$A1000,MATCH($B838&amp;"|"&amp;$C838&amp;"|"&amp;$D838,'_bk 0830-1834 📚 Bộ câu hỏi'!$M$13:$M1000,0)),"Có")="Không","Không","Có")))))</f>
        <v/>
      </c>
      <c r="M838" s="29" t="str">
        <f t="shared" si="1"/>
        <v/>
      </c>
    </row>
    <row r="839">
      <c r="A839" s="132"/>
      <c r="B839" s="29"/>
      <c r="C839" s="29"/>
      <c r="D839" s="29"/>
      <c r="E839" s="29"/>
      <c r="F839" s="29"/>
      <c r="G839" s="29"/>
      <c r="H839" s="29"/>
      <c r="I839" s="29"/>
      <c r="J839" s="132"/>
      <c r="K839" s="29"/>
      <c r="L839" s="41" t="str">
        <f t="array" ref="L839">IF($B839="","",IF($A839&lt;&gt;"Có","Không",IF($G839="","Có",IF(IFERROR(INDEX('_bk 0830-1834 📚 Bộ câu hỏi'!$A$13:$A1000,MATCH($B839&amp;"|"&amp;$C839&amp;"|",'_bk 0830-1834 📚 Bộ câu hỏi'!$M$13:$M1000,0)),"Có")="Không","Không",IF(IFERROR(INDEX('_bk 0830-1834 📚 Bộ câu hỏi'!$A$13:$A1000,MATCH($B839&amp;"|"&amp;$C839&amp;"|"&amp;$D839,'_bk 0830-1834 📚 Bộ câu hỏi'!$M$13:$M1000,0)),"Có")="Không","Không","Có")))))</f>
        <v/>
      </c>
      <c r="M839" s="29" t="str">
        <f t="shared" si="1"/>
        <v/>
      </c>
    </row>
    <row r="840">
      <c r="A840" s="132"/>
      <c r="B840" s="29"/>
      <c r="C840" s="29"/>
      <c r="D840" s="29"/>
      <c r="E840" s="29"/>
      <c r="F840" s="29"/>
      <c r="G840" s="29"/>
      <c r="H840" s="29"/>
      <c r="I840" s="29"/>
      <c r="J840" s="132"/>
      <c r="K840" s="29"/>
      <c r="L840" s="41" t="str">
        <f t="array" ref="L840">IF($B840="","",IF($A840&lt;&gt;"Có","Không",IF($G840="","Có",IF(IFERROR(INDEX('_bk 0830-1834 📚 Bộ câu hỏi'!$A$13:$A1000,MATCH($B840&amp;"|"&amp;$C840&amp;"|",'_bk 0830-1834 📚 Bộ câu hỏi'!$M$13:$M1000,0)),"Có")="Không","Không",IF(IFERROR(INDEX('_bk 0830-1834 📚 Bộ câu hỏi'!$A$13:$A1000,MATCH($B840&amp;"|"&amp;$C840&amp;"|"&amp;$D840,'_bk 0830-1834 📚 Bộ câu hỏi'!$M$13:$M1000,0)),"Có")="Không","Không","Có")))))</f>
        <v/>
      </c>
      <c r="M840" s="29" t="str">
        <f t="shared" si="1"/>
        <v/>
      </c>
    </row>
    <row r="841">
      <c r="A841" s="132"/>
      <c r="B841" s="29"/>
      <c r="C841" s="29"/>
      <c r="D841" s="29"/>
      <c r="E841" s="29"/>
      <c r="F841" s="29"/>
      <c r="G841" s="29"/>
      <c r="H841" s="29"/>
      <c r="I841" s="29"/>
      <c r="J841" s="132"/>
      <c r="K841" s="29"/>
      <c r="L841" s="41" t="str">
        <f t="array" ref="L841">IF($B841="","",IF($A841&lt;&gt;"Có","Không",IF($G841="","Có",IF(IFERROR(INDEX('_bk 0830-1834 📚 Bộ câu hỏi'!$A$13:$A1000,MATCH($B841&amp;"|"&amp;$C841&amp;"|",'_bk 0830-1834 📚 Bộ câu hỏi'!$M$13:$M1000,0)),"Có")="Không","Không",IF(IFERROR(INDEX('_bk 0830-1834 📚 Bộ câu hỏi'!$A$13:$A1000,MATCH($B841&amp;"|"&amp;$C841&amp;"|"&amp;$D841,'_bk 0830-1834 📚 Bộ câu hỏi'!$M$13:$M1000,0)),"Có")="Không","Không","Có")))))</f>
        <v/>
      </c>
      <c r="M841" s="29" t="str">
        <f t="shared" si="1"/>
        <v/>
      </c>
    </row>
    <row r="842">
      <c r="A842" s="132"/>
      <c r="B842" s="29"/>
      <c r="C842" s="29"/>
      <c r="D842" s="29"/>
      <c r="E842" s="29"/>
      <c r="F842" s="29"/>
      <c r="G842" s="29"/>
      <c r="H842" s="29"/>
      <c r="I842" s="29"/>
      <c r="J842" s="132"/>
      <c r="K842" s="29"/>
      <c r="L842" s="41" t="str">
        <f t="array" ref="L842">IF($B842="","",IF($A842&lt;&gt;"Có","Không",IF($G842="","Có",IF(IFERROR(INDEX('_bk 0830-1834 📚 Bộ câu hỏi'!$A$13:$A1000,MATCH($B842&amp;"|"&amp;$C842&amp;"|",'_bk 0830-1834 📚 Bộ câu hỏi'!$M$13:$M1000,0)),"Có")="Không","Không",IF(IFERROR(INDEX('_bk 0830-1834 📚 Bộ câu hỏi'!$A$13:$A1000,MATCH($B842&amp;"|"&amp;$C842&amp;"|"&amp;$D842,'_bk 0830-1834 📚 Bộ câu hỏi'!$M$13:$M1000,0)),"Có")="Không","Không","Có")))))</f>
        <v/>
      </c>
      <c r="M842" s="29" t="str">
        <f t="shared" si="1"/>
        <v/>
      </c>
    </row>
    <row r="843">
      <c r="A843" s="132"/>
      <c r="B843" s="29"/>
      <c r="C843" s="29"/>
      <c r="D843" s="29"/>
      <c r="E843" s="29"/>
      <c r="F843" s="29"/>
      <c r="G843" s="29"/>
      <c r="H843" s="29"/>
      <c r="I843" s="29"/>
      <c r="J843" s="132"/>
      <c r="K843" s="29"/>
      <c r="L843" s="41" t="str">
        <f t="array" ref="L843">IF($B843="","",IF($A843&lt;&gt;"Có","Không",IF($G843="","Có",IF(IFERROR(INDEX('_bk 0830-1834 📚 Bộ câu hỏi'!$A$13:$A1000,MATCH($B843&amp;"|"&amp;$C843&amp;"|",'_bk 0830-1834 📚 Bộ câu hỏi'!$M$13:$M1000,0)),"Có")="Không","Không",IF(IFERROR(INDEX('_bk 0830-1834 📚 Bộ câu hỏi'!$A$13:$A1000,MATCH($B843&amp;"|"&amp;$C843&amp;"|"&amp;$D843,'_bk 0830-1834 📚 Bộ câu hỏi'!$M$13:$M1000,0)),"Có")="Không","Không","Có")))))</f>
        <v/>
      </c>
      <c r="M843" s="29" t="str">
        <f t="shared" si="1"/>
        <v/>
      </c>
    </row>
    <row r="844">
      <c r="A844" s="132"/>
      <c r="B844" s="29"/>
      <c r="C844" s="29"/>
      <c r="D844" s="29"/>
      <c r="E844" s="29"/>
      <c r="F844" s="29"/>
      <c r="G844" s="29"/>
      <c r="H844" s="29"/>
      <c r="I844" s="29"/>
      <c r="J844" s="132"/>
      <c r="K844" s="29"/>
      <c r="L844" s="41" t="str">
        <f t="array" ref="L844">IF($B844="","",IF($A844&lt;&gt;"Có","Không",IF($G844="","Có",IF(IFERROR(INDEX('_bk 0830-1834 📚 Bộ câu hỏi'!$A$13:$A1000,MATCH($B844&amp;"|"&amp;$C844&amp;"|",'_bk 0830-1834 📚 Bộ câu hỏi'!$M$13:$M1000,0)),"Có")="Không","Không",IF(IFERROR(INDEX('_bk 0830-1834 📚 Bộ câu hỏi'!$A$13:$A1000,MATCH($B844&amp;"|"&amp;$C844&amp;"|"&amp;$D844,'_bk 0830-1834 📚 Bộ câu hỏi'!$M$13:$M1000,0)),"Có")="Không","Không","Có")))))</f>
        <v/>
      </c>
      <c r="M844" s="29" t="str">
        <f t="shared" si="1"/>
        <v/>
      </c>
    </row>
    <row r="845">
      <c r="A845" s="132"/>
      <c r="B845" s="29"/>
      <c r="C845" s="29"/>
      <c r="D845" s="29"/>
      <c r="E845" s="29"/>
      <c r="F845" s="29"/>
      <c r="G845" s="29"/>
      <c r="H845" s="29"/>
      <c r="I845" s="29"/>
      <c r="J845" s="132"/>
      <c r="K845" s="29"/>
      <c r="L845" s="41" t="str">
        <f t="array" ref="L845">IF($B845="","",IF($A845&lt;&gt;"Có","Không",IF($G845="","Có",IF(IFERROR(INDEX('_bk 0830-1834 📚 Bộ câu hỏi'!$A$13:$A1000,MATCH($B845&amp;"|"&amp;$C845&amp;"|",'_bk 0830-1834 📚 Bộ câu hỏi'!$M$13:$M1000,0)),"Có")="Không","Không",IF(IFERROR(INDEX('_bk 0830-1834 📚 Bộ câu hỏi'!$A$13:$A1000,MATCH($B845&amp;"|"&amp;$C845&amp;"|"&amp;$D845,'_bk 0830-1834 📚 Bộ câu hỏi'!$M$13:$M1000,0)),"Có")="Không","Không","Có")))))</f>
        <v/>
      </c>
      <c r="M845" s="29" t="str">
        <f t="shared" si="1"/>
        <v/>
      </c>
    </row>
    <row r="846">
      <c r="A846" s="132"/>
      <c r="B846" s="29"/>
      <c r="C846" s="29"/>
      <c r="D846" s="29"/>
      <c r="E846" s="29"/>
      <c r="F846" s="29"/>
      <c r="G846" s="29"/>
      <c r="H846" s="29"/>
      <c r="I846" s="29"/>
      <c r="J846" s="132"/>
      <c r="K846" s="29"/>
      <c r="L846" s="41" t="str">
        <f t="array" ref="L846">IF($B846="","",IF($A846&lt;&gt;"Có","Không",IF($G846="","Có",IF(IFERROR(INDEX('_bk 0830-1834 📚 Bộ câu hỏi'!$A$13:$A1000,MATCH($B846&amp;"|"&amp;$C846&amp;"|",'_bk 0830-1834 📚 Bộ câu hỏi'!$M$13:$M1000,0)),"Có")="Không","Không",IF(IFERROR(INDEX('_bk 0830-1834 📚 Bộ câu hỏi'!$A$13:$A1000,MATCH($B846&amp;"|"&amp;$C846&amp;"|"&amp;$D846,'_bk 0830-1834 📚 Bộ câu hỏi'!$M$13:$M1000,0)),"Có")="Không","Không","Có")))))</f>
        <v/>
      </c>
      <c r="M846" s="29" t="str">
        <f t="shared" si="1"/>
        <v/>
      </c>
    </row>
    <row r="847">
      <c r="A847" s="132"/>
      <c r="B847" s="29"/>
      <c r="C847" s="29"/>
      <c r="D847" s="29"/>
      <c r="E847" s="29"/>
      <c r="F847" s="29"/>
      <c r="G847" s="29"/>
      <c r="H847" s="29"/>
      <c r="I847" s="29"/>
      <c r="J847" s="132"/>
      <c r="K847" s="29"/>
      <c r="L847" s="41" t="str">
        <f t="array" ref="L847">IF($B847="","",IF($A847&lt;&gt;"Có","Không",IF($G847="","Có",IF(IFERROR(INDEX('_bk 0830-1834 📚 Bộ câu hỏi'!$A$13:$A1000,MATCH($B847&amp;"|"&amp;$C847&amp;"|",'_bk 0830-1834 📚 Bộ câu hỏi'!$M$13:$M1000,0)),"Có")="Không","Không",IF(IFERROR(INDEX('_bk 0830-1834 📚 Bộ câu hỏi'!$A$13:$A1000,MATCH($B847&amp;"|"&amp;$C847&amp;"|"&amp;$D847,'_bk 0830-1834 📚 Bộ câu hỏi'!$M$13:$M1000,0)),"Có")="Không","Không","Có")))))</f>
        <v/>
      </c>
      <c r="M847" s="29" t="str">
        <f t="shared" si="1"/>
        <v/>
      </c>
    </row>
    <row r="848">
      <c r="A848" s="132"/>
      <c r="B848" s="29"/>
      <c r="C848" s="29"/>
      <c r="D848" s="29"/>
      <c r="E848" s="29"/>
      <c r="F848" s="29"/>
      <c r="G848" s="29"/>
      <c r="H848" s="29"/>
      <c r="I848" s="29"/>
      <c r="J848" s="132"/>
      <c r="K848" s="29"/>
      <c r="L848" s="41" t="str">
        <f t="array" ref="L848">IF($B848="","",IF($A848&lt;&gt;"Có","Không",IF($G848="","Có",IF(IFERROR(INDEX('_bk 0830-1834 📚 Bộ câu hỏi'!$A$13:$A1000,MATCH($B848&amp;"|"&amp;$C848&amp;"|",'_bk 0830-1834 📚 Bộ câu hỏi'!$M$13:$M1000,0)),"Có")="Không","Không",IF(IFERROR(INDEX('_bk 0830-1834 📚 Bộ câu hỏi'!$A$13:$A1000,MATCH($B848&amp;"|"&amp;$C848&amp;"|"&amp;$D848,'_bk 0830-1834 📚 Bộ câu hỏi'!$M$13:$M1000,0)),"Có")="Không","Không","Có")))))</f>
        <v/>
      </c>
      <c r="M848" s="29" t="str">
        <f t="shared" si="1"/>
        <v/>
      </c>
    </row>
    <row r="849">
      <c r="A849" s="132"/>
      <c r="B849" s="29"/>
      <c r="C849" s="29"/>
      <c r="D849" s="29"/>
      <c r="E849" s="29"/>
      <c r="F849" s="29"/>
      <c r="G849" s="29"/>
      <c r="H849" s="29"/>
      <c r="I849" s="29"/>
      <c r="J849" s="132"/>
      <c r="K849" s="29"/>
      <c r="L849" s="41" t="str">
        <f t="array" ref="L849">IF($B849="","",IF($A849&lt;&gt;"Có","Không",IF($G849="","Có",IF(IFERROR(INDEX('_bk 0830-1834 📚 Bộ câu hỏi'!$A$13:$A1000,MATCH($B849&amp;"|"&amp;$C849&amp;"|",'_bk 0830-1834 📚 Bộ câu hỏi'!$M$13:$M1000,0)),"Có")="Không","Không",IF(IFERROR(INDEX('_bk 0830-1834 📚 Bộ câu hỏi'!$A$13:$A1000,MATCH($B849&amp;"|"&amp;$C849&amp;"|"&amp;$D849,'_bk 0830-1834 📚 Bộ câu hỏi'!$M$13:$M1000,0)),"Có")="Không","Không","Có")))))</f>
        <v/>
      </c>
      <c r="M849" s="29" t="str">
        <f t="shared" si="1"/>
        <v/>
      </c>
    </row>
    <row r="850">
      <c r="A850" s="132"/>
      <c r="B850" s="29"/>
      <c r="C850" s="29"/>
      <c r="D850" s="29"/>
      <c r="E850" s="29"/>
      <c r="F850" s="29"/>
      <c r="G850" s="29"/>
      <c r="H850" s="29"/>
      <c r="I850" s="29"/>
      <c r="J850" s="132"/>
      <c r="K850" s="29"/>
      <c r="L850" s="41" t="str">
        <f t="array" ref="L850">IF($B850="","",IF($A850&lt;&gt;"Có","Không",IF($G850="","Có",IF(IFERROR(INDEX('_bk 0830-1834 📚 Bộ câu hỏi'!$A$13:$A1000,MATCH($B850&amp;"|"&amp;$C850&amp;"|",'_bk 0830-1834 📚 Bộ câu hỏi'!$M$13:$M1000,0)),"Có")="Không","Không",IF(IFERROR(INDEX('_bk 0830-1834 📚 Bộ câu hỏi'!$A$13:$A1000,MATCH($B850&amp;"|"&amp;$C850&amp;"|"&amp;$D850,'_bk 0830-1834 📚 Bộ câu hỏi'!$M$13:$M1000,0)),"Có")="Không","Không","Có")))))</f>
        <v/>
      </c>
      <c r="M850" s="29" t="str">
        <f t="shared" si="1"/>
        <v/>
      </c>
    </row>
    <row r="851">
      <c r="A851" s="132"/>
      <c r="B851" s="29"/>
      <c r="C851" s="29"/>
      <c r="D851" s="29"/>
      <c r="E851" s="29"/>
      <c r="F851" s="29"/>
      <c r="G851" s="29"/>
      <c r="H851" s="29"/>
      <c r="I851" s="29"/>
      <c r="J851" s="132"/>
      <c r="K851" s="29"/>
      <c r="L851" s="41" t="str">
        <f t="array" ref="L851">IF($B851="","",IF($A851&lt;&gt;"Có","Không",IF($G851="","Có",IF(IFERROR(INDEX('_bk 0830-1834 📚 Bộ câu hỏi'!$A$13:$A1000,MATCH($B851&amp;"|"&amp;$C851&amp;"|",'_bk 0830-1834 📚 Bộ câu hỏi'!$M$13:$M1000,0)),"Có")="Không","Không",IF(IFERROR(INDEX('_bk 0830-1834 📚 Bộ câu hỏi'!$A$13:$A1000,MATCH($B851&amp;"|"&amp;$C851&amp;"|"&amp;$D851,'_bk 0830-1834 📚 Bộ câu hỏi'!$M$13:$M1000,0)),"Có")="Không","Không","Có")))))</f>
        <v/>
      </c>
      <c r="M851" s="29" t="str">
        <f t="shared" si="1"/>
        <v/>
      </c>
    </row>
    <row r="852">
      <c r="A852" s="132"/>
      <c r="B852" s="29"/>
      <c r="C852" s="29"/>
      <c r="D852" s="29"/>
      <c r="E852" s="29"/>
      <c r="F852" s="29"/>
      <c r="G852" s="29"/>
      <c r="H852" s="29"/>
      <c r="I852" s="29"/>
      <c r="J852" s="132"/>
      <c r="K852" s="29"/>
      <c r="L852" s="41" t="str">
        <f t="array" ref="L852">IF($B852="","",IF($A852&lt;&gt;"Có","Không",IF($G852="","Có",IF(IFERROR(INDEX('_bk 0830-1834 📚 Bộ câu hỏi'!$A$13:$A1000,MATCH($B852&amp;"|"&amp;$C852&amp;"|",'_bk 0830-1834 📚 Bộ câu hỏi'!$M$13:$M1000,0)),"Có")="Không","Không",IF(IFERROR(INDEX('_bk 0830-1834 📚 Bộ câu hỏi'!$A$13:$A1000,MATCH($B852&amp;"|"&amp;$C852&amp;"|"&amp;$D852,'_bk 0830-1834 📚 Bộ câu hỏi'!$M$13:$M1000,0)),"Có")="Không","Không","Có")))))</f>
        <v/>
      </c>
      <c r="M852" s="29" t="str">
        <f t="shared" si="1"/>
        <v/>
      </c>
    </row>
    <row r="853">
      <c r="A853" s="132"/>
      <c r="B853" s="29"/>
      <c r="C853" s="29"/>
      <c r="D853" s="29"/>
      <c r="E853" s="29"/>
      <c r="F853" s="29"/>
      <c r="G853" s="29"/>
      <c r="H853" s="29"/>
      <c r="I853" s="29"/>
      <c r="J853" s="132"/>
      <c r="K853" s="29"/>
      <c r="L853" s="41" t="str">
        <f t="array" ref="L853">IF($B853="","",IF($A853&lt;&gt;"Có","Không",IF($G853="","Có",IF(IFERROR(INDEX('_bk 0830-1834 📚 Bộ câu hỏi'!$A$13:$A1000,MATCH($B853&amp;"|"&amp;$C853&amp;"|",'_bk 0830-1834 📚 Bộ câu hỏi'!$M$13:$M1000,0)),"Có")="Không","Không",IF(IFERROR(INDEX('_bk 0830-1834 📚 Bộ câu hỏi'!$A$13:$A1000,MATCH($B853&amp;"|"&amp;$C853&amp;"|"&amp;$D853,'_bk 0830-1834 📚 Bộ câu hỏi'!$M$13:$M1000,0)),"Có")="Không","Không","Có")))))</f>
        <v/>
      </c>
      <c r="M853" s="29" t="str">
        <f t="shared" si="1"/>
        <v/>
      </c>
    </row>
    <row r="854">
      <c r="A854" s="132"/>
      <c r="B854" s="29"/>
      <c r="C854" s="29"/>
      <c r="D854" s="29"/>
      <c r="E854" s="29"/>
      <c r="F854" s="29"/>
      <c r="G854" s="29"/>
      <c r="H854" s="29"/>
      <c r="I854" s="29"/>
      <c r="J854" s="132"/>
      <c r="K854" s="29"/>
      <c r="L854" s="41" t="str">
        <f t="array" ref="L854">IF($B854="","",IF($A854&lt;&gt;"Có","Không",IF($G854="","Có",IF(IFERROR(INDEX('_bk 0830-1834 📚 Bộ câu hỏi'!$A$13:$A1000,MATCH($B854&amp;"|"&amp;$C854&amp;"|",'_bk 0830-1834 📚 Bộ câu hỏi'!$M$13:$M1000,0)),"Có")="Không","Không",IF(IFERROR(INDEX('_bk 0830-1834 📚 Bộ câu hỏi'!$A$13:$A1000,MATCH($B854&amp;"|"&amp;$C854&amp;"|"&amp;$D854,'_bk 0830-1834 📚 Bộ câu hỏi'!$M$13:$M1000,0)),"Có")="Không","Không","Có")))))</f>
        <v/>
      </c>
      <c r="M854" s="29" t="str">
        <f t="shared" si="1"/>
        <v/>
      </c>
    </row>
    <row r="855">
      <c r="A855" s="132"/>
      <c r="B855" s="29"/>
      <c r="C855" s="29"/>
      <c r="D855" s="29"/>
      <c r="E855" s="29"/>
      <c r="F855" s="29"/>
      <c r="G855" s="29"/>
      <c r="H855" s="29"/>
      <c r="I855" s="29"/>
      <c r="J855" s="132"/>
      <c r="K855" s="29"/>
      <c r="L855" s="41" t="str">
        <f t="array" ref="L855">IF($B855="","",IF($A855&lt;&gt;"Có","Không",IF($G855="","Có",IF(IFERROR(INDEX('_bk 0830-1834 📚 Bộ câu hỏi'!$A$13:$A1000,MATCH($B855&amp;"|"&amp;$C855&amp;"|",'_bk 0830-1834 📚 Bộ câu hỏi'!$M$13:$M1000,0)),"Có")="Không","Không",IF(IFERROR(INDEX('_bk 0830-1834 📚 Bộ câu hỏi'!$A$13:$A1000,MATCH($B855&amp;"|"&amp;$C855&amp;"|"&amp;$D855,'_bk 0830-1834 📚 Bộ câu hỏi'!$M$13:$M1000,0)),"Có")="Không","Không","Có")))))</f>
        <v/>
      </c>
      <c r="M855" s="29" t="str">
        <f t="shared" si="1"/>
        <v/>
      </c>
    </row>
    <row r="856">
      <c r="A856" s="132"/>
      <c r="B856" s="29"/>
      <c r="C856" s="29"/>
      <c r="D856" s="29"/>
      <c r="E856" s="29"/>
      <c r="F856" s="29"/>
      <c r="G856" s="29"/>
      <c r="H856" s="29"/>
      <c r="I856" s="29"/>
      <c r="J856" s="132"/>
      <c r="K856" s="29"/>
      <c r="L856" s="41" t="str">
        <f t="array" ref="L856">IF($B856="","",IF($A856&lt;&gt;"Có","Không",IF($G856="","Có",IF(IFERROR(INDEX('_bk 0830-1834 📚 Bộ câu hỏi'!$A$13:$A1000,MATCH($B856&amp;"|"&amp;$C856&amp;"|",'_bk 0830-1834 📚 Bộ câu hỏi'!$M$13:$M1000,0)),"Có")="Không","Không",IF(IFERROR(INDEX('_bk 0830-1834 📚 Bộ câu hỏi'!$A$13:$A1000,MATCH($B856&amp;"|"&amp;$C856&amp;"|"&amp;$D856,'_bk 0830-1834 📚 Bộ câu hỏi'!$M$13:$M1000,0)),"Có")="Không","Không","Có")))))</f>
        <v/>
      </c>
      <c r="M856" s="29" t="str">
        <f t="shared" si="1"/>
        <v/>
      </c>
    </row>
    <row r="857">
      <c r="A857" s="132"/>
      <c r="B857" s="29"/>
      <c r="C857" s="29"/>
      <c r="D857" s="29"/>
      <c r="E857" s="29"/>
      <c r="F857" s="29"/>
      <c r="G857" s="29"/>
      <c r="H857" s="29"/>
      <c r="I857" s="29"/>
      <c r="J857" s="132"/>
      <c r="K857" s="29"/>
      <c r="L857" s="41" t="str">
        <f t="array" ref="L857">IF($B857="","",IF($A857&lt;&gt;"Có","Không",IF($G857="","Có",IF(IFERROR(INDEX('_bk 0830-1834 📚 Bộ câu hỏi'!$A$13:$A1000,MATCH($B857&amp;"|"&amp;$C857&amp;"|",'_bk 0830-1834 📚 Bộ câu hỏi'!$M$13:$M1000,0)),"Có")="Không","Không",IF(IFERROR(INDEX('_bk 0830-1834 📚 Bộ câu hỏi'!$A$13:$A1000,MATCH($B857&amp;"|"&amp;$C857&amp;"|"&amp;$D857,'_bk 0830-1834 📚 Bộ câu hỏi'!$M$13:$M1000,0)),"Có")="Không","Không","Có")))))</f>
        <v/>
      </c>
      <c r="M857" s="29" t="str">
        <f t="shared" si="1"/>
        <v/>
      </c>
    </row>
    <row r="858">
      <c r="A858" s="132"/>
      <c r="B858" s="29"/>
      <c r="C858" s="29"/>
      <c r="D858" s="29"/>
      <c r="E858" s="29"/>
      <c r="F858" s="29"/>
      <c r="G858" s="29"/>
      <c r="H858" s="29"/>
      <c r="I858" s="29"/>
      <c r="J858" s="132"/>
      <c r="K858" s="29"/>
      <c r="L858" s="41" t="str">
        <f t="array" ref="L858">IF($B858="","",IF($A858&lt;&gt;"Có","Không",IF($G858="","Có",IF(IFERROR(INDEX('_bk 0830-1834 📚 Bộ câu hỏi'!$A$13:$A1000,MATCH($B858&amp;"|"&amp;$C858&amp;"|",'_bk 0830-1834 📚 Bộ câu hỏi'!$M$13:$M1000,0)),"Có")="Không","Không",IF(IFERROR(INDEX('_bk 0830-1834 📚 Bộ câu hỏi'!$A$13:$A1000,MATCH($B858&amp;"|"&amp;$C858&amp;"|"&amp;$D858,'_bk 0830-1834 📚 Bộ câu hỏi'!$M$13:$M1000,0)),"Có")="Không","Không","Có")))))</f>
        <v/>
      </c>
      <c r="M858" s="29" t="str">
        <f t="shared" si="1"/>
        <v/>
      </c>
    </row>
    <row r="859">
      <c r="A859" s="132"/>
      <c r="B859" s="29"/>
      <c r="C859" s="29"/>
      <c r="D859" s="29"/>
      <c r="E859" s="29"/>
      <c r="F859" s="29"/>
      <c r="G859" s="29"/>
      <c r="H859" s="29"/>
      <c r="I859" s="29"/>
      <c r="J859" s="132"/>
      <c r="K859" s="29"/>
      <c r="L859" s="41" t="str">
        <f t="array" ref="L859">IF($B859="","",IF($A859&lt;&gt;"Có","Không",IF($G859="","Có",IF(IFERROR(INDEX('_bk 0830-1834 📚 Bộ câu hỏi'!$A$13:$A1000,MATCH($B859&amp;"|"&amp;$C859&amp;"|",'_bk 0830-1834 📚 Bộ câu hỏi'!$M$13:$M1000,0)),"Có")="Không","Không",IF(IFERROR(INDEX('_bk 0830-1834 📚 Bộ câu hỏi'!$A$13:$A1000,MATCH($B859&amp;"|"&amp;$C859&amp;"|"&amp;$D859,'_bk 0830-1834 📚 Bộ câu hỏi'!$M$13:$M1000,0)),"Có")="Không","Không","Có")))))</f>
        <v/>
      </c>
      <c r="M859" s="29" t="str">
        <f t="shared" si="1"/>
        <v/>
      </c>
    </row>
    <row r="860">
      <c r="A860" s="132"/>
      <c r="B860" s="29"/>
      <c r="C860" s="29"/>
      <c r="D860" s="29"/>
      <c r="E860" s="29"/>
      <c r="F860" s="29"/>
      <c r="G860" s="29"/>
      <c r="H860" s="29"/>
      <c r="I860" s="29"/>
      <c r="J860" s="132"/>
      <c r="K860" s="29"/>
      <c r="L860" s="41" t="str">
        <f t="array" ref="L860">IF($B860="","",IF($A860&lt;&gt;"Có","Không",IF($G860="","Có",IF(IFERROR(INDEX('_bk 0830-1834 📚 Bộ câu hỏi'!$A$13:$A1000,MATCH($B860&amp;"|"&amp;$C860&amp;"|",'_bk 0830-1834 📚 Bộ câu hỏi'!$M$13:$M1000,0)),"Có")="Không","Không",IF(IFERROR(INDEX('_bk 0830-1834 📚 Bộ câu hỏi'!$A$13:$A1000,MATCH($B860&amp;"|"&amp;$C860&amp;"|"&amp;$D860,'_bk 0830-1834 📚 Bộ câu hỏi'!$M$13:$M1000,0)),"Có")="Không","Không","Có")))))</f>
        <v/>
      </c>
      <c r="M860" s="29" t="str">
        <f t="shared" si="1"/>
        <v/>
      </c>
    </row>
    <row r="861">
      <c r="A861" s="132"/>
      <c r="B861" s="29"/>
      <c r="C861" s="29"/>
      <c r="D861" s="29"/>
      <c r="E861" s="29"/>
      <c r="F861" s="29"/>
      <c r="G861" s="29"/>
      <c r="H861" s="29"/>
      <c r="I861" s="29"/>
      <c r="J861" s="132"/>
      <c r="K861" s="29"/>
      <c r="L861" s="41" t="str">
        <f t="array" ref="L861">IF($B861="","",IF($A861&lt;&gt;"Có","Không",IF($G861="","Có",IF(IFERROR(INDEX('_bk 0830-1834 📚 Bộ câu hỏi'!$A$13:$A1000,MATCH($B861&amp;"|"&amp;$C861&amp;"|",'_bk 0830-1834 📚 Bộ câu hỏi'!$M$13:$M1000,0)),"Có")="Không","Không",IF(IFERROR(INDEX('_bk 0830-1834 📚 Bộ câu hỏi'!$A$13:$A1000,MATCH($B861&amp;"|"&amp;$C861&amp;"|"&amp;$D861,'_bk 0830-1834 📚 Bộ câu hỏi'!$M$13:$M1000,0)),"Có")="Không","Không","Có")))))</f>
        <v/>
      </c>
      <c r="M861" s="29" t="str">
        <f t="shared" si="1"/>
        <v/>
      </c>
    </row>
    <row r="862">
      <c r="A862" s="132"/>
      <c r="B862" s="29"/>
      <c r="C862" s="29"/>
      <c r="D862" s="29"/>
      <c r="E862" s="29"/>
      <c r="F862" s="29"/>
      <c r="G862" s="29"/>
      <c r="H862" s="29"/>
      <c r="I862" s="29"/>
      <c r="J862" s="132"/>
      <c r="K862" s="29"/>
      <c r="L862" s="41" t="str">
        <f t="array" ref="L862">IF($B862="","",IF($A862&lt;&gt;"Có","Không",IF($G862="","Có",IF(IFERROR(INDEX('_bk 0830-1834 📚 Bộ câu hỏi'!$A$13:$A1000,MATCH($B862&amp;"|"&amp;$C862&amp;"|",'_bk 0830-1834 📚 Bộ câu hỏi'!$M$13:$M1000,0)),"Có")="Không","Không",IF(IFERROR(INDEX('_bk 0830-1834 📚 Bộ câu hỏi'!$A$13:$A1000,MATCH($B862&amp;"|"&amp;$C862&amp;"|"&amp;$D862,'_bk 0830-1834 📚 Bộ câu hỏi'!$M$13:$M1000,0)),"Có")="Không","Không","Có")))))</f>
        <v/>
      </c>
      <c r="M862" s="29" t="str">
        <f t="shared" si="1"/>
        <v/>
      </c>
    </row>
    <row r="863">
      <c r="A863" s="132"/>
      <c r="B863" s="29"/>
      <c r="C863" s="29"/>
      <c r="D863" s="29"/>
      <c r="E863" s="29"/>
      <c r="F863" s="29"/>
      <c r="G863" s="29"/>
      <c r="H863" s="29"/>
      <c r="I863" s="29"/>
      <c r="J863" s="132"/>
      <c r="K863" s="29"/>
      <c r="L863" s="41" t="str">
        <f t="array" ref="L863">IF($B863="","",IF($A863&lt;&gt;"Có","Không",IF($G863="","Có",IF(IFERROR(INDEX('_bk 0830-1834 📚 Bộ câu hỏi'!$A$13:$A1000,MATCH($B863&amp;"|"&amp;$C863&amp;"|",'_bk 0830-1834 📚 Bộ câu hỏi'!$M$13:$M1000,0)),"Có")="Không","Không",IF(IFERROR(INDEX('_bk 0830-1834 📚 Bộ câu hỏi'!$A$13:$A1000,MATCH($B863&amp;"|"&amp;$C863&amp;"|"&amp;$D863,'_bk 0830-1834 📚 Bộ câu hỏi'!$M$13:$M1000,0)),"Có")="Không","Không","Có")))))</f>
        <v/>
      </c>
      <c r="M863" s="29" t="str">
        <f t="shared" si="1"/>
        <v/>
      </c>
    </row>
    <row r="864">
      <c r="A864" s="132"/>
      <c r="B864" s="29"/>
      <c r="C864" s="29"/>
      <c r="D864" s="29"/>
      <c r="E864" s="29"/>
      <c r="F864" s="29"/>
      <c r="G864" s="29"/>
      <c r="H864" s="29"/>
      <c r="I864" s="29"/>
      <c r="J864" s="132"/>
      <c r="K864" s="29"/>
      <c r="L864" s="41" t="str">
        <f t="array" ref="L864">IF($B864="","",IF($A864&lt;&gt;"Có","Không",IF($G864="","Có",IF(IFERROR(INDEX('_bk 0830-1834 📚 Bộ câu hỏi'!$A$13:$A1000,MATCH($B864&amp;"|"&amp;$C864&amp;"|",'_bk 0830-1834 📚 Bộ câu hỏi'!$M$13:$M1000,0)),"Có")="Không","Không",IF(IFERROR(INDEX('_bk 0830-1834 📚 Bộ câu hỏi'!$A$13:$A1000,MATCH($B864&amp;"|"&amp;$C864&amp;"|"&amp;$D864,'_bk 0830-1834 📚 Bộ câu hỏi'!$M$13:$M1000,0)),"Có")="Không","Không","Có")))))</f>
        <v/>
      </c>
      <c r="M864" s="29" t="str">
        <f t="shared" si="1"/>
        <v/>
      </c>
    </row>
    <row r="865">
      <c r="A865" s="132"/>
      <c r="B865" s="29"/>
      <c r="C865" s="29"/>
      <c r="D865" s="29"/>
      <c r="E865" s="29"/>
      <c r="F865" s="29"/>
      <c r="G865" s="29"/>
      <c r="H865" s="29"/>
      <c r="I865" s="29"/>
      <c r="J865" s="132"/>
      <c r="K865" s="29"/>
      <c r="L865" s="41" t="str">
        <f t="array" ref="L865">IF($B865="","",IF($A865&lt;&gt;"Có","Không",IF($G865="","Có",IF(IFERROR(INDEX('_bk 0830-1834 📚 Bộ câu hỏi'!$A$13:$A1000,MATCH($B865&amp;"|"&amp;$C865&amp;"|",'_bk 0830-1834 📚 Bộ câu hỏi'!$M$13:$M1000,0)),"Có")="Không","Không",IF(IFERROR(INDEX('_bk 0830-1834 📚 Bộ câu hỏi'!$A$13:$A1000,MATCH($B865&amp;"|"&amp;$C865&amp;"|"&amp;$D865,'_bk 0830-1834 📚 Bộ câu hỏi'!$M$13:$M1000,0)),"Có")="Không","Không","Có")))))</f>
        <v/>
      </c>
      <c r="M865" s="29" t="str">
        <f t="shared" si="1"/>
        <v/>
      </c>
    </row>
    <row r="866">
      <c r="A866" s="132"/>
      <c r="B866" s="29"/>
      <c r="C866" s="29"/>
      <c r="D866" s="29"/>
      <c r="E866" s="29"/>
      <c r="F866" s="29"/>
      <c r="G866" s="29"/>
      <c r="H866" s="29"/>
      <c r="I866" s="29"/>
      <c r="J866" s="132"/>
      <c r="K866" s="29"/>
      <c r="L866" s="41" t="str">
        <f t="array" ref="L866">IF($B866="","",IF($A866&lt;&gt;"Có","Không",IF($G866="","Có",IF(IFERROR(INDEX('_bk 0830-1834 📚 Bộ câu hỏi'!$A$13:$A1000,MATCH($B866&amp;"|"&amp;$C866&amp;"|",'_bk 0830-1834 📚 Bộ câu hỏi'!$M$13:$M1000,0)),"Có")="Không","Không",IF(IFERROR(INDEX('_bk 0830-1834 📚 Bộ câu hỏi'!$A$13:$A1000,MATCH($B866&amp;"|"&amp;$C866&amp;"|"&amp;$D866,'_bk 0830-1834 📚 Bộ câu hỏi'!$M$13:$M1000,0)),"Có")="Không","Không","Có")))))</f>
        <v/>
      </c>
      <c r="M866" s="29" t="str">
        <f t="shared" si="1"/>
        <v/>
      </c>
    </row>
    <row r="867">
      <c r="A867" s="132"/>
      <c r="B867" s="29"/>
      <c r="C867" s="29"/>
      <c r="D867" s="29"/>
      <c r="E867" s="29"/>
      <c r="F867" s="29"/>
      <c r="G867" s="29"/>
      <c r="H867" s="29"/>
      <c r="I867" s="29"/>
      <c r="J867" s="132"/>
      <c r="K867" s="29"/>
      <c r="L867" s="41" t="str">
        <f t="array" ref="L867">IF($B867="","",IF($A867&lt;&gt;"Có","Không",IF($G867="","Có",IF(IFERROR(INDEX('_bk 0830-1834 📚 Bộ câu hỏi'!$A$13:$A1000,MATCH($B867&amp;"|"&amp;$C867&amp;"|",'_bk 0830-1834 📚 Bộ câu hỏi'!$M$13:$M1000,0)),"Có")="Không","Không",IF(IFERROR(INDEX('_bk 0830-1834 📚 Bộ câu hỏi'!$A$13:$A1000,MATCH($B867&amp;"|"&amp;$C867&amp;"|"&amp;$D867,'_bk 0830-1834 📚 Bộ câu hỏi'!$M$13:$M1000,0)),"Có")="Không","Không","Có")))))</f>
        <v/>
      </c>
      <c r="M867" s="29" t="str">
        <f t="shared" si="1"/>
        <v/>
      </c>
    </row>
    <row r="868">
      <c r="A868" s="132"/>
      <c r="B868" s="29"/>
      <c r="C868" s="29"/>
      <c r="D868" s="29"/>
      <c r="E868" s="29"/>
      <c r="F868" s="29"/>
      <c r="G868" s="29"/>
      <c r="H868" s="29"/>
      <c r="I868" s="29"/>
      <c r="J868" s="132"/>
      <c r="K868" s="29"/>
      <c r="L868" s="41" t="str">
        <f t="array" ref="L868">IF($B868="","",IF($A868&lt;&gt;"Có","Không",IF($G868="","Có",IF(IFERROR(INDEX('_bk 0830-1834 📚 Bộ câu hỏi'!$A$13:$A1000,MATCH($B868&amp;"|"&amp;$C868&amp;"|",'_bk 0830-1834 📚 Bộ câu hỏi'!$M$13:$M1000,0)),"Có")="Không","Không",IF(IFERROR(INDEX('_bk 0830-1834 📚 Bộ câu hỏi'!$A$13:$A1000,MATCH($B868&amp;"|"&amp;$C868&amp;"|"&amp;$D868,'_bk 0830-1834 📚 Bộ câu hỏi'!$M$13:$M1000,0)),"Có")="Không","Không","Có")))))</f>
        <v/>
      </c>
      <c r="M868" s="29" t="str">
        <f t="shared" si="1"/>
        <v/>
      </c>
    </row>
    <row r="869">
      <c r="A869" s="132"/>
      <c r="B869" s="29"/>
      <c r="C869" s="29"/>
      <c r="D869" s="29"/>
      <c r="E869" s="29"/>
      <c r="F869" s="29"/>
      <c r="G869" s="29"/>
      <c r="H869" s="29"/>
      <c r="I869" s="29"/>
      <c r="J869" s="132"/>
      <c r="K869" s="29"/>
      <c r="L869" s="41" t="str">
        <f t="array" ref="L869">IF($B869="","",IF($A869&lt;&gt;"Có","Không",IF($G869="","Có",IF(IFERROR(INDEX('_bk 0830-1834 📚 Bộ câu hỏi'!$A$13:$A1000,MATCH($B869&amp;"|"&amp;$C869&amp;"|",'_bk 0830-1834 📚 Bộ câu hỏi'!$M$13:$M1000,0)),"Có")="Không","Không",IF(IFERROR(INDEX('_bk 0830-1834 📚 Bộ câu hỏi'!$A$13:$A1000,MATCH($B869&amp;"|"&amp;$C869&amp;"|"&amp;$D869,'_bk 0830-1834 📚 Bộ câu hỏi'!$M$13:$M1000,0)),"Có")="Không","Không","Có")))))</f>
        <v/>
      </c>
      <c r="M869" s="29" t="str">
        <f t="shared" si="1"/>
        <v/>
      </c>
    </row>
    <row r="870">
      <c r="A870" s="132"/>
      <c r="B870" s="29"/>
      <c r="C870" s="29"/>
      <c r="D870" s="29"/>
      <c r="E870" s="29"/>
      <c r="F870" s="29"/>
      <c r="G870" s="29"/>
      <c r="H870" s="29"/>
      <c r="I870" s="29"/>
      <c r="J870" s="132"/>
      <c r="K870" s="29"/>
      <c r="L870" s="41" t="str">
        <f t="array" ref="L870">IF($B870="","",IF($A870&lt;&gt;"Có","Không",IF($G870="","Có",IF(IFERROR(INDEX('_bk 0830-1834 📚 Bộ câu hỏi'!$A$13:$A1000,MATCH($B870&amp;"|"&amp;$C870&amp;"|",'_bk 0830-1834 📚 Bộ câu hỏi'!$M$13:$M1000,0)),"Có")="Không","Không",IF(IFERROR(INDEX('_bk 0830-1834 📚 Bộ câu hỏi'!$A$13:$A1000,MATCH($B870&amp;"|"&amp;$C870&amp;"|"&amp;$D870,'_bk 0830-1834 📚 Bộ câu hỏi'!$M$13:$M1000,0)),"Có")="Không","Không","Có")))))</f>
        <v/>
      </c>
      <c r="M870" s="29" t="str">
        <f t="shared" si="1"/>
        <v/>
      </c>
    </row>
    <row r="871">
      <c r="A871" s="132"/>
      <c r="B871" s="29"/>
      <c r="C871" s="29"/>
      <c r="D871" s="29"/>
      <c r="E871" s="29"/>
      <c r="F871" s="29"/>
      <c r="G871" s="29"/>
      <c r="H871" s="29"/>
      <c r="I871" s="29"/>
      <c r="J871" s="132"/>
      <c r="K871" s="29"/>
      <c r="L871" s="41" t="str">
        <f t="array" ref="L871">IF($B871="","",IF($A871&lt;&gt;"Có","Không",IF($G871="","Có",IF(IFERROR(INDEX('_bk 0830-1834 📚 Bộ câu hỏi'!$A$13:$A1000,MATCH($B871&amp;"|"&amp;$C871&amp;"|",'_bk 0830-1834 📚 Bộ câu hỏi'!$M$13:$M1000,0)),"Có")="Không","Không",IF(IFERROR(INDEX('_bk 0830-1834 📚 Bộ câu hỏi'!$A$13:$A1000,MATCH($B871&amp;"|"&amp;$C871&amp;"|"&amp;$D871,'_bk 0830-1834 📚 Bộ câu hỏi'!$M$13:$M1000,0)),"Có")="Không","Không","Có")))))</f>
        <v/>
      </c>
      <c r="M871" s="29" t="str">
        <f t="shared" si="1"/>
        <v/>
      </c>
    </row>
    <row r="872">
      <c r="A872" s="132"/>
      <c r="B872" s="29"/>
      <c r="C872" s="29"/>
      <c r="D872" s="29"/>
      <c r="E872" s="29"/>
      <c r="F872" s="29"/>
      <c r="G872" s="29"/>
      <c r="H872" s="29"/>
      <c r="I872" s="29"/>
      <c r="J872" s="132"/>
      <c r="K872" s="29"/>
      <c r="L872" s="41" t="str">
        <f t="array" ref="L872">IF($B872="","",IF($A872&lt;&gt;"Có","Không",IF($G872="","Có",IF(IFERROR(INDEX('_bk 0830-1834 📚 Bộ câu hỏi'!$A$13:$A1000,MATCH($B872&amp;"|"&amp;$C872&amp;"|",'_bk 0830-1834 📚 Bộ câu hỏi'!$M$13:$M1000,0)),"Có")="Không","Không",IF(IFERROR(INDEX('_bk 0830-1834 📚 Bộ câu hỏi'!$A$13:$A1000,MATCH($B872&amp;"|"&amp;$C872&amp;"|"&amp;$D872,'_bk 0830-1834 📚 Bộ câu hỏi'!$M$13:$M1000,0)),"Có")="Không","Không","Có")))))</f>
        <v/>
      </c>
      <c r="M872" s="29" t="str">
        <f t="shared" si="1"/>
        <v/>
      </c>
    </row>
    <row r="873">
      <c r="A873" s="132"/>
      <c r="B873" s="29"/>
      <c r="C873" s="29"/>
      <c r="D873" s="29"/>
      <c r="E873" s="29"/>
      <c r="F873" s="29"/>
      <c r="G873" s="29"/>
      <c r="H873" s="29"/>
      <c r="I873" s="29"/>
      <c r="J873" s="132"/>
      <c r="K873" s="29"/>
      <c r="L873" s="41" t="str">
        <f t="array" ref="L873">IF($B873="","",IF($A873&lt;&gt;"Có","Không",IF($G873="","Có",IF(IFERROR(INDEX('_bk 0830-1834 📚 Bộ câu hỏi'!$A$13:$A1000,MATCH($B873&amp;"|"&amp;$C873&amp;"|",'_bk 0830-1834 📚 Bộ câu hỏi'!$M$13:$M1000,0)),"Có")="Không","Không",IF(IFERROR(INDEX('_bk 0830-1834 📚 Bộ câu hỏi'!$A$13:$A1000,MATCH($B873&amp;"|"&amp;$C873&amp;"|"&amp;$D873,'_bk 0830-1834 📚 Bộ câu hỏi'!$M$13:$M1000,0)),"Có")="Không","Không","Có")))))</f>
        <v/>
      </c>
      <c r="M873" s="29" t="str">
        <f t="shared" si="1"/>
        <v/>
      </c>
    </row>
    <row r="874">
      <c r="A874" s="132"/>
      <c r="B874" s="29"/>
      <c r="C874" s="29"/>
      <c r="D874" s="29"/>
      <c r="E874" s="29"/>
      <c r="F874" s="29"/>
      <c r="G874" s="29"/>
      <c r="H874" s="29"/>
      <c r="I874" s="29"/>
      <c r="J874" s="132"/>
      <c r="K874" s="29"/>
      <c r="L874" s="41" t="str">
        <f t="array" ref="L874">IF($B874="","",IF($A874&lt;&gt;"Có","Không",IF($G874="","Có",IF(IFERROR(INDEX('_bk 0830-1834 📚 Bộ câu hỏi'!$A$13:$A1000,MATCH($B874&amp;"|"&amp;$C874&amp;"|",'_bk 0830-1834 📚 Bộ câu hỏi'!$M$13:$M1000,0)),"Có")="Không","Không",IF(IFERROR(INDEX('_bk 0830-1834 📚 Bộ câu hỏi'!$A$13:$A1000,MATCH($B874&amp;"|"&amp;$C874&amp;"|"&amp;$D874,'_bk 0830-1834 📚 Bộ câu hỏi'!$M$13:$M1000,0)),"Có")="Không","Không","Có")))))</f>
        <v/>
      </c>
      <c r="M874" s="29" t="str">
        <f t="shared" si="1"/>
        <v/>
      </c>
    </row>
    <row r="875">
      <c r="A875" s="132"/>
      <c r="B875" s="29"/>
      <c r="C875" s="29"/>
      <c r="D875" s="29"/>
      <c r="E875" s="29"/>
      <c r="F875" s="29"/>
      <c r="G875" s="29"/>
      <c r="H875" s="29"/>
      <c r="I875" s="29"/>
      <c r="J875" s="132"/>
      <c r="K875" s="29"/>
      <c r="L875" s="41" t="str">
        <f t="array" ref="L875">IF($B875="","",IF($A875&lt;&gt;"Có","Không",IF($G875="","Có",IF(IFERROR(INDEX('_bk 0830-1834 📚 Bộ câu hỏi'!$A$13:$A1000,MATCH($B875&amp;"|"&amp;$C875&amp;"|",'_bk 0830-1834 📚 Bộ câu hỏi'!$M$13:$M1000,0)),"Có")="Không","Không",IF(IFERROR(INDEX('_bk 0830-1834 📚 Bộ câu hỏi'!$A$13:$A1000,MATCH($B875&amp;"|"&amp;$C875&amp;"|"&amp;$D875,'_bk 0830-1834 📚 Bộ câu hỏi'!$M$13:$M1000,0)),"Có")="Không","Không","Có")))))</f>
        <v/>
      </c>
      <c r="M875" s="29" t="str">
        <f t="shared" si="1"/>
        <v/>
      </c>
    </row>
    <row r="876">
      <c r="A876" s="132"/>
      <c r="B876" s="29"/>
      <c r="C876" s="29"/>
      <c r="D876" s="29"/>
      <c r="E876" s="29"/>
      <c r="F876" s="29"/>
      <c r="G876" s="29"/>
      <c r="H876" s="29"/>
      <c r="I876" s="29"/>
      <c r="J876" s="132"/>
      <c r="K876" s="29"/>
      <c r="L876" s="41" t="str">
        <f t="array" ref="L876">IF($B876="","",IF($A876&lt;&gt;"Có","Không",IF($G876="","Có",IF(IFERROR(INDEX('_bk 0830-1834 📚 Bộ câu hỏi'!$A$13:$A1000,MATCH($B876&amp;"|"&amp;$C876&amp;"|",'_bk 0830-1834 📚 Bộ câu hỏi'!$M$13:$M1000,0)),"Có")="Không","Không",IF(IFERROR(INDEX('_bk 0830-1834 📚 Bộ câu hỏi'!$A$13:$A1000,MATCH($B876&amp;"|"&amp;$C876&amp;"|"&amp;$D876,'_bk 0830-1834 📚 Bộ câu hỏi'!$M$13:$M1000,0)),"Có")="Không","Không","Có")))))</f>
        <v/>
      </c>
      <c r="M876" s="29" t="str">
        <f t="shared" si="1"/>
        <v/>
      </c>
    </row>
    <row r="877">
      <c r="A877" s="132"/>
      <c r="B877" s="29"/>
      <c r="C877" s="29"/>
      <c r="D877" s="29"/>
      <c r="E877" s="29"/>
      <c r="F877" s="29"/>
      <c r="G877" s="29"/>
      <c r="H877" s="29"/>
      <c r="I877" s="29"/>
      <c r="J877" s="132"/>
      <c r="K877" s="29"/>
      <c r="L877" s="41" t="str">
        <f t="array" ref="L877">IF($B877="","",IF($A877&lt;&gt;"Có","Không",IF($G877="","Có",IF(IFERROR(INDEX('_bk 0830-1834 📚 Bộ câu hỏi'!$A$13:$A1000,MATCH($B877&amp;"|"&amp;$C877&amp;"|",'_bk 0830-1834 📚 Bộ câu hỏi'!$M$13:$M1000,0)),"Có")="Không","Không",IF(IFERROR(INDEX('_bk 0830-1834 📚 Bộ câu hỏi'!$A$13:$A1000,MATCH($B877&amp;"|"&amp;$C877&amp;"|"&amp;$D877,'_bk 0830-1834 📚 Bộ câu hỏi'!$M$13:$M1000,0)),"Có")="Không","Không","Có")))))</f>
        <v/>
      </c>
      <c r="M877" s="29" t="str">
        <f t="shared" si="1"/>
        <v/>
      </c>
    </row>
    <row r="878">
      <c r="A878" s="132"/>
      <c r="B878" s="29"/>
      <c r="C878" s="29"/>
      <c r="D878" s="29"/>
      <c r="E878" s="29"/>
      <c r="F878" s="29"/>
      <c r="G878" s="29"/>
      <c r="H878" s="29"/>
      <c r="I878" s="29"/>
      <c r="J878" s="132"/>
      <c r="K878" s="29"/>
      <c r="L878" s="41" t="str">
        <f t="array" ref="L878">IF($B878="","",IF($A878&lt;&gt;"Có","Không",IF($G878="","Có",IF(IFERROR(INDEX('_bk 0830-1834 📚 Bộ câu hỏi'!$A$13:$A1000,MATCH($B878&amp;"|"&amp;$C878&amp;"|",'_bk 0830-1834 📚 Bộ câu hỏi'!$M$13:$M1000,0)),"Có")="Không","Không",IF(IFERROR(INDEX('_bk 0830-1834 📚 Bộ câu hỏi'!$A$13:$A1000,MATCH($B878&amp;"|"&amp;$C878&amp;"|"&amp;$D878,'_bk 0830-1834 📚 Bộ câu hỏi'!$M$13:$M1000,0)),"Có")="Không","Không","Có")))))</f>
        <v/>
      </c>
      <c r="M878" s="29" t="str">
        <f t="shared" si="1"/>
        <v/>
      </c>
    </row>
    <row r="879">
      <c r="A879" s="132"/>
      <c r="B879" s="29"/>
      <c r="C879" s="29"/>
      <c r="D879" s="29"/>
      <c r="E879" s="29"/>
      <c r="F879" s="29"/>
      <c r="G879" s="29"/>
      <c r="H879" s="29"/>
      <c r="I879" s="29"/>
      <c r="J879" s="132"/>
      <c r="K879" s="29"/>
      <c r="L879" s="41" t="str">
        <f t="array" ref="L879">IF($B879="","",IF($A879&lt;&gt;"Có","Không",IF($G879="","Có",IF(IFERROR(INDEX('_bk 0830-1834 📚 Bộ câu hỏi'!$A$13:$A1000,MATCH($B879&amp;"|"&amp;$C879&amp;"|",'_bk 0830-1834 📚 Bộ câu hỏi'!$M$13:$M1000,0)),"Có")="Không","Không",IF(IFERROR(INDEX('_bk 0830-1834 📚 Bộ câu hỏi'!$A$13:$A1000,MATCH($B879&amp;"|"&amp;$C879&amp;"|"&amp;$D879,'_bk 0830-1834 📚 Bộ câu hỏi'!$M$13:$M1000,0)),"Có")="Không","Không","Có")))))</f>
        <v/>
      </c>
      <c r="M879" s="29" t="str">
        <f t="shared" si="1"/>
        <v/>
      </c>
    </row>
    <row r="880">
      <c r="A880" s="132"/>
      <c r="B880" s="29"/>
      <c r="C880" s="29"/>
      <c r="D880" s="29"/>
      <c r="E880" s="29"/>
      <c r="F880" s="29"/>
      <c r="G880" s="29"/>
      <c r="H880" s="29"/>
      <c r="I880" s="29"/>
      <c r="J880" s="132"/>
      <c r="K880" s="29"/>
      <c r="L880" s="41" t="str">
        <f t="array" ref="L880">IF($B880="","",IF($A880&lt;&gt;"Có","Không",IF($G880="","Có",IF(IFERROR(INDEX('_bk 0830-1834 📚 Bộ câu hỏi'!$A$13:$A1000,MATCH($B880&amp;"|"&amp;$C880&amp;"|",'_bk 0830-1834 📚 Bộ câu hỏi'!$M$13:$M1000,0)),"Có")="Không","Không",IF(IFERROR(INDEX('_bk 0830-1834 📚 Bộ câu hỏi'!$A$13:$A1000,MATCH($B880&amp;"|"&amp;$C880&amp;"|"&amp;$D880,'_bk 0830-1834 📚 Bộ câu hỏi'!$M$13:$M1000,0)),"Có")="Không","Không","Có")))))</f>
        <v/>
      </c>
      <c r="M880" s="29" t="str">
        <f t="shared" si="1"/>
        <v/>
      </c>
    </row>
    <row r="881">
      <c r="A881" s="132"/>
      <c r="B881" s="29"/>
      <c r="C881" s="29"/>
      <c r="D881" s="29"/>
      <c r="E881" s="29"/>
      <c r="F881" s="29"/>
      <c r="G881" s="29"/>
      <c r="H881" s="29"/>
      <c r="I881" s="29"/>
      <c r="J881" s="132"/>
      <c r="K881" s="29"/>
      <c r="L881" s="41" t="str">
        <f t="array" ref="L881">IF($B881="","",IF($A881&lt;&gt;"Có","Không",IF($G881="","Có",IF(IFERROR(INDEX('_bk 0830-1834 📚 Bộ câu hỏi'!$A$13:$A1000,MATCH($B881&amp;"|"&amp;$C881&amp;"|",'_bk 0830-1834 📚 Bộ câu hỏi'!$M$13:$M1000,0)),"Có")="Không","Không",IF(IFERROR(INDEX('_bk 0830-1834 📚 Bộ câu hỏi'!$A$13:$A1000,MATCH($B881&amp;"|"&amp;$C881&amp;"|"&amp;$D881,'_bk 0830-1834 📚 Bộ câu hỏi'!$M$13:$M1000,0)),"Có")="Không","Không","Có")))))</f>
        <v/>
      </c>
      <c r="M881" s="29" t="str">
        <f t="shared" si="1"/>
        <v/>
      </c>
    </row>
    <row r="882">
      <c r="A882" s="132"/>
      <c r="B882" s="29"/>
      <c r="C882" s="29"/>
      <c r="D882" s="29"/>
      <c r="E882" s="29"/>
      <c r="F882" s="29"/>
      <c r="G882" s="29"/>
      <c r="H882" s="29"/>
      <c r="I882" s="29"/>
      <c r="J882" s="132"/>
      <c r="K882" s="29"/>
      <c r="L882" s="41" t="str">
        <f t="array" ref="L882">IF($B882="","",IF($A882&lt;&gt;"Có","Không",IF($G882="","Có",IF(IFERROR(INDEX('_bk 0830-1834 📚 Bộ câu hỏi'!$A$13:$A1000,MATCH($B882&amp;"|"&amp;$C882&amp;"|",'_bk 0830-1834 📚 Bộ câu hỏi'!$M$13:$M1000,0)),"Có")="Không","Không",IF(IFERROR(INDEX('_bk 0830-1834 📚 Bộ câu hỏi'!$A$13:$A1000,MATCH($B882&amp;"|"&amp;$C882&amp;"|"&amp;$D882,'_bk 0830-1834 📚 Bộ câu hỏi'!$M$13:$M1000,0)),"Có")="Không","Không","Có")))))</f>
        <v/>
      </c>
      <c r="M882" s="29" t="str">
        <f t="shared" si="1"/>
        <v/>
      </c>
    </row>
    <row r="883">
      <c r="A883" s="132"/>
      <c r="B883" s="29"/>
      <c r="C883" s="29"/>
      <c r="D883" s="29"/>
      <c r="E883" s="29"/>
      <c r="F883" s="29"/>
      <c r="G883" s="29"/>
      <c r="H883" s="29"/>
      <c r="I883" s="29"/>
      <c r="J883" s="132"/>
      <c r="K883" s="29"/>
      <c r="L883" s="41" t="str">
        <f t="array" ref="L883">IF($B883="","",IF($A883&lt;&gt;"Có","Không",IF($G883="","Có",IF(IFERROR(INDEX('_bk 0830-1834 📚 Bộ câu hỏi'!$A$13:$A1000,MATCH($B883&amp;"|"&amp;$C883&amp;"|",'_bk 0830-1834 📚 Bộ câu hỏi'!$M$13:$M1000,0)),"Có")="Không","Không",IF(IFERROR(INDEX('_bk 0830-1834 📚 Bộ câu hỏi'!$A$13:$A1000,MATCH($B883&amp;"|"&amp;$C883&amp;"|"&amp;$D883,'_bk 0830-1834 📚 Bộ câu hỏi'!$M$13:$M1000,0)),"Có")="Không","Không","Có")))))</f>
        <v/>
      </c>
      <c r="M883" s="29" t="str">
        <f t="shared" si="1"/>
        <v/>
      </c>
    </row>
    <row r="884">
      <c r="A884" s="132"/>
      <c r="B884" s="29"/>
      <c r="C884" s="29"/>
      <c r="D884" s="29"/>
      <c r="E884" s="29"/>
      <c r="F884" s="29"/>
      <c r="G884" s="29"/>
      <c r="H884" s="29"/>
      <c r="I884" s="29"/>
      <c r="J884" s="132"/>
      <c r="K884" s="29"/>
      <c r="L884" s="41" t="str">
        <f t="array" ref="L884">IF($B884="","",IF($A884&lt;&gt;"Có","Không",IF($G884="","Có",IF(IFERROR(INDEX('_bk 0830-1834 📚 Bộ câu hỏi'!$A$13:$A1000,MATCH($B884&amp;"|"&amp;$C884&amp;"|",'_bk 0830-1834 📚 Bộ câu hỏi'!$M$13:$M1000,0)),"Có")="Không","Không",IF(IFERROR(INDEX('_bk 0830-1834 📚 Bộ câu hỏi'!$A$13:$A1000,MATCH($B884&amp;"|"&amp;$C884&amp;"|"&amp;$D884,'_bk 0830-1834 📚 Bộ câu hỏi'!$M$13:$M1000,0)),"Có")="Không","Không","Có")))))</f>
        <v/>
      </c>
      <c r="M884" s="29" t="str">
        <f t="shared" si="1"/>
        <v/>
      </c>
    </row>
    <row r="885">
      <c r="A885" s="132"/>
      <c r="B885" s="29"/>
      <c r="C885" s="29"/>
      <c r="D885" s="29"/>
      <c r="E885" s="29"/>
      <c r="F885" s="29"/>
      <c r="G885" s="29"/>
      <c r="H885" s="29"/>
      <c r="I885" s="29"/>
      <c r="J885" s="132"/>
      <c r="K885" s="29"/>
      <c r="L885" s="41" t="str">
        <f t="array" ref="L885">IF($B885="","",IF($A885&lt;&gt;"Có","Không",IF($G885="","Có",IF(IFERROR(INDEX('_bk 0830-1834 📚 Bộ câu hỏi'!$A$13:$A1000,MATCH($B885&amp;"|"&amp;$C885&amp;"|",'_bk 0830-1834 📚 Bộ câu hỏi'!$M$13:$M1000,0)),"Có")="Không","Không",IF(IFERROR(INDEX('_bk 0830-1834 📚 Bộ câu hỏi'!$A$13:$A1000,MATCH($B885&amp;"|"&amp;$C885&amp;"|"&amp;$D885,'_bk 0830-1834 📚 Bộ câu hỏi'!$M$13:$M1000,0)),"Có")="Không","Không","Có")))))</f>
        <v/>
      </c>
      <c r="M885" s="29" t="str">
        <f t="shared" si="1"/>
        <v/>
      </c>
    </row>
    <row r="886">
      <c r="A886" s="132"/>
      <c r="B886" s="29"/>
      <c r="C886" s="29"/>
      <c r="D886" s="29"/>
      <c r="E886" s="29"/>
      <c r="F886" s="29"/>
      <c r="G886" s="29"/>
      <c r="H886" s="29"/>
      <c r="I886" s="29"/>
      <c r="J886" s="132"/>
      <c r="K886" s="29"/>
      <c r="L886" s="41" t="str">
        <f t="array" ref="L886">IF($B886="","",IF($A886&lt;&gt;"Có","Không",IF($G886="","Có",IF(IFERROR(INDEX('_bk 0830-1834 📚 Bộ câu hỏi'!$A$13:$A1000,MATCH($B886&amp;"|"&amp;$C886&amp;"|",'_bk 0830-1834 📚 Bộ câu hỏi'!$M$13:$M1000,0)),"Có")="Không","Không",IF(IFERROR(INDEX('_bk 0830-1834 📚 Bộ câu hỏi'!$A$13:$A1000,MATCH($B886&amp;"|"&amp;$C886&amp;"|"&amp;$D886,'_bk 0830-1834 📚 Bộ câu hỏi'!$M$13:$M1000,0)),"Có")="Không","Không","Có")))))</f>
        <v/>
      </c>
      <c r="M886" s="29" t="str">
        <f t="shared" si="1"/>
        <v/>
      </c>
    </row>
    <row r="887">
      <c r="A887" s="132"/>
      <c r="B887" s="29"/>
      <c r="C887" s="29"/>
      <c r="D887" s="29"/>
      <c r="E887" s="29"/>
      <c r="F887" s="29"/>
      <c r="G887" s="29"/>
      <c r="H887" s="29"/>
      <c r="I887" s="29"/>
      <c r="J887" s="132"/>
      <c r="K887" s="29"/>
      <c r="L887" s="41" t="str">
        <f t="array" ref="L887">IF($B887="","",IF($A887&lt;&gt;"Có","Không",IF($G887="","Có",IF(IFERROR(INDEX('_bk 0830-1834 📚 Bộ câu hỏi'!$A$13:$A1000,MATCH($B887&amp;"|"&amp;$C887&amp;"|",'_bk 0830-1834 📚 Bộ câu hỏi'!$M$13:$M1000,0)),"Có")="Không","Không",IF(IFERROR(INDEX('_bk 0830-1834 📚 Bộ câu hỏi'!$A$13:$A1000,MATCH($B887&amp;"|"&amp;$C887&amp;"|"&amp;$D887,'_bk 0830-1834 📚 Bộ câu hỏi'!$M$13:$M1000,0)),"Có")="Không","Không","Có")))))</f>
        <v/>
      </c>
      <c r="M887" s="29" t="str">
        <f t="shared" si="1"/>
        <v/>
      </c>
    </row>
    <row r="888">
      <c r="A888" s="132"/>
      <c r="B888" s="29"/>
      <c r="C888" s="29"/>
      <c r="D888" s="29"/>
      <c r="E888" s="29"/>
      <c r="F888" s="29"/>
      <c r="G888" s="29"/>
      <c r="H888" s="29"/>
      <c r="I888" s="29"/>
      <c r="J888" s="132"/>
      <c r="K888" s="29"/>
      <c r="L888" s="41" t="str">
        <f t="array" ref="L888">IF($B888="","",IF($A888&lt;&gt;"Có","Không",IF($G888="","Có",IF(IFERROR(INDEX('_bk 0830-1834 📚 Bộ câu hỏi'!$A$13:$A1000,MATCH($B888&amp;"|"&amp;$C888&amp;"|",'_bk 0830-1834 📚 Bộ câu hỏi'!$M$13:$M1000,0)),"Có")="Không","Không",IF(IFERROR(INDEX('_bk 0830-1834 📚 Bộ câu hỏi'!$A$13:$A1000,MATCH($B888&amp;"|"&amp;$C888&amp;"|"&amp;$D888,'_bk 0830-1834 📚 Bộ câu hỏi'!$M$13:$M1000,0)),"Có")="Không","Không","Có")))))</f>
        <v/>
      </c>
      <c r="M888" s="29" t="str">
        <f t="shared" si="1"/>
        <v/>
      </c>
    </row>
    <row r="889">
      <c r="A889" s="132"/>
      <c r="B889" s="29"/>
      <c r="C889" s="29"/>
      <c r="D889" s="29"/>
      <c r="E889" s="29"/>
      <c r="F889" s="29"/>
      <c r="G889" s="29"/>
      <c r="H889" s="29"/>
      <c r="I889" s="29"/>
      <c r="J889" s="132"/>
      <c r="K889" s="29"/>
      <c r="L889" s="41" t="str">
        <f t="array" ref="L889">IF($B889="","",IF($A889&lt;&gt;"Có","Không",IF($G889="","Có",IF(IFERROR(INDEX('_bk 0830-1834 📚 Bộ câu hỏi'!$A$13:$A1000,MATCH($B889&amp;"|"&amp;$C889&amp;"|",'_bk 0830-1834 📚 Bộ câu hỏi'!$M$13:$M1000,0)),"Có")="Không","Không",IF(IFERROR(INDEX('_bk 0830-1834 📚 Bộ câu hỏi'!$A$13:$A1000,MATCH($B889&amp;"|"&amp;$C889&amp;"|"&amp;$D889,'_bk 0830-1834 📚 Bộ câu hỏi'!$M$13:$M1000,0)),"Có")="Không","Không","Có")))))</f>
        <v/>
      </c>
      <c r="M889" s="29" t="str">
        <f t="shared" si="1"/>
        <v/>
      </c>
    </row>
    <row r="890">
      <c r="A890" s="132"/>
      <c r="B890" s="29"/>
      <c r="C890" s="29"/>
      <c r="D890" s="29"/>
      <c r="E890" s="29"/>
      <c r="F890" s="29"/>
      <c r="G890" s="29"/>
      <c r="H890" s="29"/>
      <c r="I890" s="29"/>
      <c r="J890" s="132"/>
      <c r="K890" s="29"/>
      <c r="L890" s="41" t="str">
        <f t="array" ref="L890">IF($B890="","",IF($A890&lt;&gt;"Có","Không",IF($G890="","Có",IF(IFERROR(INDEX('_bk 0830-1834 📚 Bộ câu hỏi'!$A$13:$A1000,MATCH($B890&amp;"|"&amp;$C890&amp;"|",'_bk 0830-1834 📚 Bộ câu hỏi'!$M$13:$M1000,0)),"Có")="Không","Không",IF(IFERROR(INDEX('_bk 0830-1834 📚 Bộ câu hỏi'!$A$13:$A1000,MATCH($B890&amp;"|"&amp;$C890&amp;"|"&amp;$D890,'_bk 0830-1834 📚 Bộ câu hỏi'!$M$13:$M1000,0)),"Có")="Không","Không","Có")))))</f>
        <v/>
      </c>
      <c r="M890" s="29" t="str">
        <f t="shared" si="1"/>
        <v/>
      </c>
    </row>
    <row r="891">
      <c r="A891" s="132"/>
      <c r="B891" s="29"/>
      <c r="C891" s="29"/>
      <c r="D891" s="29"/>
      <c r="E891" s="29"/>
      <c r="F891" s="29"/>
      <c r="G891" s="29"/>
      <c r="H891" s="29"/>
      <c r="I891" s="29"/>
      <c r="J891" s="132"/>
      <c r="K891" s="29"/>
      <c r="L891" s="41" t="str">
        <f t="array" ref="L891">IF($B891="","",IF($A891&lt;&gt;"Có","Không",IF($G891="","Có",IF(IFERROR(INDEX('_bk 0830-1834 📚 Bộ câu hỏi'!$A$13:$A1000,MATCH($B891&amp;"|"&amp;$C891&amp;"|",'_bk 0830-1834 📚 Bộ câu hỏi'!$M$13:$M1000,0)),"Có")="Không","Không",IF(IFERROR(INDEX('_bk 0830-1834 📚 Bộ câu hỏi'!$A$13:$A1000,MATCH($B891&amp;"|"&amp;$C891&amp;"|"&amp;$D891,'_bk 0830-1834 📚 Bộ câu hỏi'!$M$13:$M1000,0)),"Có")="Không","Không","Có")))))</f>
        <v/>
      </c>
      <c r="M891" s="29" t="str">
        <f t="shared" si="1"/>
        <v/>
      </c>
    </row>
    <row r="892">
      <c r="A892" s="132"/>
      <c r="B892" s="29"/>
      <c r="C892" s="29"/>
      <c r="D892" s="29"/>
      <c r="E892" s="29"/>
      <c r="F892" s="29"/>
      <c r="G892" s="29"/>
      <c r="H892" s="29"/>
      <c r="I892" s="29"/>
      <c r="J892" s="132"/>
      <c r="K892" s="29"/>
      <c r="L892" s="41" t="str">
        <f t="array" ref="L892">IF($B892="","",IF($A892&lt;&gt;"Có","Không",IF($G892="","Có",IF(IFERROR(INDEX('_bk 0830-1834 📚 Bộ câu hỏi'!$A$13:$A1000,MATCH($B892&amp;"|"&amp;$C892&amp;"|",'_bk 0830-1834 📚 Bộ câu hỏi'!$M$13:$M1000,0)),"Có")="Không","Không",IF(IFERROR(INDEX('_bk 0830-1834 📚 Bộ câu hỏi'!$A$13:$A1000,MATCH($B892&amp;"|"&amp;$C892&amp;"|"&amp;$D892,'_bk 0830-1834 📚 Bộ câu hỏi'!$M$13:$M1000,0)),"Có")="Không","Không","Có")))))</f>
        <v/>
      </c>
      <c r="M892" s="29" t="str">
        <f t="shared" si="1"/>
        <v/>
      </c>
    </row>
    <row r="893">
      <c r="A893" s="132"/>
      <c r="B893" s="29"/>
      <c r="C893" s="29"/>
      <c r="D893" s="29"/>
      <c r="E893" s="29"/>
      <c r="F893" s="29"/>
      <c r="G893" s="29"/>
      <c r="H893" s="29"/>
      <c r="I893" s="29"/>
      <c r="J893" s="132"/>
      <c r="K893" s="29"/>
      <c r="L893" s="41" t="str">
        <f t="array" ref="L893">IF($B893="","",IF($A893&lt;&gt;"Có","Không",IF($G893="","Có",IF(IFERROR(INDEX('_bk 0830-1834 📚 Bộ câu hỏi'!$A$13:$A1000,MATCH($B893&amp;"|"&amp;$C893&amp;"|",'_bk 0830-1834 📚 Bộ câu hỏi'!$M$13:$M1000,0)),"Có")="Không","Không",IF(IFERROR(INDEX('_bk 0830-1834 📚 Bộ câu hỏi'!$A$13:$A1000,MATCH($B893&amp;"|"&amp;$C893&amp;"|"&amp;$D893,'_bk 0830-1834 📚 Bộ câu hỏi'!$M$13:$M1000,0)),"Có")="Không","Không","Có")))))</f>
        <v/>
      </c>
      <c r="M893" s="29" t="str">
        <f t="shared" si="1"/>
        <v/>
      </c>
    </row>
    <row r="894">
      <c r="A894" s="132"/>
      <c r="B894" s="29"/>
      <c r="C894" s="29"/>
      <c r="D894" s="29"/>
      <c r="E894" s="29"/>
      <c r="F894" s="29"/>
      <c r="G894" s="29"/>
      <c r="H894" s="29"/>
      <c r="I894" s="29"/>
      <c r="J894" s="132"/>
      <c r="K894" s="29"/>
      <c r="L894" s="41" t="str">
        <f t="array" ref="L894">IF($B894="","",IF($A894&lt;&gt;"Có","Không",IF($G894="","Có",IF(IFERROR(INDEX('_bk 0830-1834 📚 Bộ câu hỏi'!$A$13:$A1000,MATCH($B894&amp;"|"&amp;$C894&amp;"|",'_bk 0830-1834 📚 Bộ câu hỏi'!$M$13:$M1000,0)),"Có")="Không","Không",IF(IFERROR(INDEX('_bk 0830-1834 📚 Bộ câu hỏi'!$A$13:$A1000,MATCH($B894&amp;"|"&amp;$C894&amp;"|"&amp;$D894,'_bk 0830-1834 📚 Bộ câu hỏi'!$M$13:$M1000,0)),"Có")="Không","Không","Có")))))</f>
        <v/>
      </c>
      <c r="M894" s="29" t="str">
        <f t="shared" si="1"/>
        <v/>
      </c>
    </row>
    <row r="895">
      <c r="A895" s="132"/>
      <c r="B895" s="29"/>
      <c r="C895" s="29"/>
      <c r="D895" s="29"/>
      <c r="E895" s="29"/>
      <c r="F895" s="29"/>
      <c r="G895" s="29"/>
      <c r="H895" s="29"/>
      <c r="I895" s="29"/>
      <c r="J895" s="132"/>
      <c r="K895" s="29"/>
      <c r="L895" s="41" t="str">
        <f t="array" ref="L895">IF($B895="","",IF($A895&lt;&gt;"Có","Không",IF($G895="","Có",IF(IFERROR(INDEX('_bk 0830-1834 📚 Bộ câu hỏi'!$A$13:$A1000,MATCH($B895&amp;"|"&amp;$C895&amp;"|",'_bk 0830-1834 📚 Bộ câu hỏi'!$M$13:$M1000,0)),"Có")="Không","Không",IF(IFERROR(INDEX('_bk 0830-1834 📚 Bộ câu hỏi'!$A$13:$A1000,MATCH($B895&amp;"|"&amp;$C895&amp;"|"&amp;$D895,'_bk 0830-1834 📚 Bộ câu hỏi'!$M$13:$M1000,0)),"Có")="Không","Không","Có")))))</f>
        <v/>
      </c>
      <c r="M895" s="29" t="str">
        <f t="shared" si="1"/>
        <v/>
      </c>
    </row>
    <row r="896">
      <c r="A896" s="132"/>
      <c r="B896" s="29"/>
      <c r="C896" s="29"/>
      <c r="D896" s="29"/>
      <c r="E896" s="29"/>
      <c r="F896" s="29"/>
      <c r="G896" s="29"/>
      <c r="H896" s="29"/>
      <c r="I896" s="29"/>
      <c r="J896" s="132"/>
      <c r="K896" s="29"/>
      <c r="L896" s="41" t="str">
        <f t="array" ref="L896">IF($B896="","",IF($A896&lt;&gt;"Có","Không",IF($G896="","Có",IF(IFERROR(INDEX('_bk 0830-1834 📚 Bộ câu hỏi'!$A$13:$A1000,MATCH($B896&amp;"|"&amp;$C896&amp;"|",'_bk 0830-1834 📚 Bộ câu hỏi'!$M$13:$M1000,0)),"Có")="Không","Không",IF(IFERROR(INDEX('_bk 0830-1834 📚 Bộ câu hỏi'!$A$13:$A1000,MATCH($B896&amp;"|"&amp;$C896&amp;"|"&amp;$D896,'_bk 0830-1834 📚 Bộ câu hỏi'!$M$13:$M1000,0)),"Có")="Không","Không","Có")))))</f>
        <v/>
      </c>
      <c r="M896" s="29" t="str">
        <f t="shared" si="1"/>
        <v/>
      </c>
    </row>
    <row r="897">
      <c r="A897" s="132"/>
      <c r="B897" s="29"/>
      <c r="C897" s="29"/>
      <c r="D897" s="29"/>
      <c r="E897" s="29"/>
      <c r="F897" s="29"/>
      <c r="G897" s="29"/>
      <c r="H897" s="29"/>
      <c r="I897" s="29"/>
      <c r="J897" s="132"/>
      <c r="K897" s="29"/>
      <c r="L897" s="41" t="str">
        <f t="array" ref="L897">IF($B897="","",IF($A897&lt;&gt;"Có","Không",IF($G897="","Có",IF(IFERROR(INDEX('_bk 0830-1834 📚 Bộ câu hỏi'!$A$13:$A1000,MATCH($B897&amp;"|"&amp;$C897&amp;"|",'_bk 0830-1834 📚 Bộ câu hỏi'!$M$13:$M1000,0)),"Có")="Không","Không",IF(IFERROR(INDEX('_bk 0830-1834 📚 Bộ câu hỏi'!$A$13:$A1000,MATCH($B897&amp;"|"&amp;$C897&amp;"|"&amp;$D897,'_bk 0830-1834 📚 Bộ câu hỏi'!$M$13:$M1000,0)),"Có")="Không","Không","Có")))))</f>
        <v/>
      </c>
      <c r="M897" s="29" t="str">
        <f t="shared" si="1"/>
        <v/>
      </c>
    </row>
    <row r="898">
      <c r="A898" s="132"/>
      <c r="B898" s="29"/>
      <c r="C898" s="29"/>
      <c r="D898" s="29"/>
      <c r="E898" s="29"/>
      <c r="F898" s="29"/>
      <c r="G898" s="29"/>
      <c r="H898" s="29"/>
      <c r="I898" s="29"/>
      <c r="J898" s="132"/>
      <c r="K898" s="29"/>
      <c r="L898" s="41" t="str">
        <f t="array" ref="L898">IF($B898="","",IF($A898&lt;&gt;"Có","Không",IF($G898="","Có",IF(IFERROR(INDEX('_bk 0830-1834 📚 Bộ câu hỏi'!$A$13:$A1000,MATCH($B898&amp;"|"&amp;$C898&amp;"|",'_bk 0830-1834 📚 Bộ câu hỏi'!$M$13:$M1000,0)),"Có")="Không","Không",IF(IFERROR(INDEX('_bk 0830-1834 📚 Bộ câu hỏi'!$A$13:$A1000,MATCH($B898&amp;"|"&amp;$C898&amp;"|"&amp;$D898,'_bk 0830-1834 📚 Bộ câu hỏi'!$M$13:$M1000,0)),"Có")="Không","Không","Có")))))</f>
        <v/>
      </c>
      <c r="M898" s="29" t="str">
        <f t="shared" si="1"/>
        <v/>
      </c>
    </row>
    <row r="899">
      <c r="A899" s="132"/>
      <c r="B899" s="29"/>
      <c r="C899" s="29"/>
      <c r="D899" s="29"/>
      <c r="E899" s="29"/>
      <c r="F899" s="29"/>
      <c r="G899" s="29"/>
      <c r="H899" s="29"/>
      <c r="I899" s="29"/>
      <c r="J899" s="132"/>
      <c r="K899" s="29"/>
      <c r="L899" s="41" t="str">
        <f t="array" ref="L899">IF($B899="","",IF($A899&lt;&gt;"Có","Không",IF($G899="","Có",IF(IFERROR(INDEX('_bk 0830-1834 📚 Bộ câu hỏi'!$A$13:$A1000,MATCH($B899&amp;"|"&amp;$C899&amp;"|",'_bk 0830-1834 📚 Bộ câu hỏi'!$M$13:$M1000,0)),"Có")="Không","Không",IF(IFERROR(INDEX('_bk 0830-1834 📚 Bộ câu hỏi'!$A$13:$A1000,MATCH($B899&amp;"|"&amp;$C899&amp;"|"&amp;$D899,'_bk 0830-1834 📚 Bộ câu hỏi'!$M$13:$M1000,0)),"Có")="Không","Không","Có")))))</f>
        <v/>
      </c>
      <c r="M899" s="29" t="str">
        <f t="shared" si="1"/>
        <v/>
      </c>
    </row>
    <row r="900">
      <c r="A900" s="132"/>
      <c r="B900" s="29"/>
      <c r="C900" s="29"/>
      <c r="D900" s="29"/>
      <c r="E900" s="29"/>
      <c r="F900" s="29"/>
      <c r="G900" s="29"/>
      <c r="H900" s="29"/>
      <c r="I900" s="29"/>
      <c r="J900" s="132"/>
      <c r="K900" s="29"/>
      <c r="L900" s="41" t="str">
        <f t="array" ref="L900">IF($B900="","",IF($A900&lt;&gt;"Có","Không",IF($G900="","Có",IF(IFERROR(INDEX('_bk 0830-1834 📚 Bộ câu hỏi'!$A$13:$A1000,MATCH($B900&amp;"|"&amp;$C900&amp;"|",'_bk 0830-1834 📚 Bộ câu hỏi'!$M$13:$M1000,0)),"Có")="Không","Không",IF(IFERROR(INDEX('_bk 0830-1834 📚 Bộ câu hỏi'!$A$13:$A1000,MATCH($B900&amp;"|"&amp;$C900&amp;"|"&amp;$D900,'_bk 0830-1834 📚 Bộ câu hỏi'!$M$13:$M1000,0)),"Có")="Không","Không","Có")))))</f>
        <v/>
      </c>
      <c r="M900" s="29" t="str">
        <f t="shared" si="1"/>
        <v/>
      </c>
    </row>
    <row r="901">
      <c r="A901" s="132"/>
      <c r="B901" s="29"/>
      <c r="C901" s="29"/>
      <c r="D901" s="29"/>
      <c r="E901" s="29"/>
      <c r="F901" s="29"/>
      <c r="G901" s="29"/>
      <c r="H901" s="29"/>
      <c r="I901" s="29"/>
      <c r="J901" s="132"/>
      <c r="K901" s="29"/>
      <c r="L901" s="41" t="str">
        <f t="array" ref="L901">IF($B901="","",IF($A901&lt;&gt;"Có","Không",IF($G901="","Có",IF(IFERROR(INDEX('_bk 0830-1834 📚 Bộ câu hỏi'!$A$13:$A1000,MATCH($B901&amp;"|"&amp;$C901&amp;"|",'_bk 0830-1834 📚 Bộ câu hỏi'!$M$13:$M1000,0)),"Có")="Không","Không",IF(IFERROR(INDEX('_bk 0830-1834 📚 Bộ câu hỏi'!$A$13:$A1000,MATCH($B901&amp;"|"&amp;$C901&amp;"|"&amp;$D901,'_bk 0830-1834 📚 Bộ câu hỏi'!$M$13:$M1000,0)),"Có")="Không","Không","Có")))))</f>
        <v/>
      </c>
      <c r="M901" s="29" t="str">
        <f t="shared" si="1"/>
        <v/>
      </c>
    </row>
    <row r="902">
      <c r="A902" s="132"/>
      <c r="B902" s="29"/>
      <c r="C902" s="29"/>
      <c r="D902" s="29"/>
      <c r="E902" s="29"/>
      <c r="F902" s="29"/>
      <c r="G902" s="29"/>
      <c r="H902" s="29"/>
      <c r="I902" s="29"/>
      <c r="J902" s="132"/>
      <c r="K902" s="29"/>
      <c r="L902" s="41" t="str">
        <f t="array" ref="L902">IF($B902="","",IF($A902&lt;&gt;"Có","Không",IF($G902="","Có",IF(IFERROR(INDEX('_bk 0830-1834 📚 Bộ câu hỏi'!$A$13:$A1000,MATCH($B902&amp;"|"&amp;$C902&amp;"|",'_bk 0830-1834 📚 Bộ câu hỏi'!$M$13:$M1000,0)),"Có")="Không","Không",IF(IFERROR(INDEX('_bk 0830-1834 📚 Bộ câu hỏi'!$A$13:$A1000,MATCH($B902&amp;"|"&amp;$C902&amp;"|"&amp;$D902,'_bk 0830-1834 📚 Bộ câu hỏi'!$M$13:$M1000,0)),"Có")="Không","Không","Có")))))</f>
        <v/>
      </c>
      <c r="M902" s="29" t="str">
        <f t="shared" si="1"/>
        <v/>
      </c>
    </row>
    <row r="903">
      <c r="A903" s="132"/>
      <c r="B903" s="29"/>
      <c r="C903" s="29"/>
      <c r="D903" s="29"/>
      <c r="E903" s="29"/>
      <c r="F903" s="29"/>
      <c r="G903" s="29"/>
      <c r="H903" s="29"/>
      <c r="I903" s="29"/>
      <c r="J903" s="132"/>
      <c r="K903" s="29"/>
      <c r="L903" s="41" t="str">
        <f t="array" ref="L903">IF($B903="","",IF($A903&lt;&gt;"Có","Không",IF($G903="","Có",IF(IFERROR(INDEX('_bk 0830-1834 📚 Bộ câu hỏi'!$A$13:$A1000,MATCH($B903&amp;"|"&amp;$C903&amp;"|",'_bk 0830-1834 📚 Bộ câu hỏi'!$M$13:$M1000,0)),"Có")="Không","Không",IF(IFERROR(INDEX('_bk 0830-1834 📚 Bộ câu hỏi'!$A$13:$A1000,MATCH($B903&amp;"|"&amp;$C903&amp;"|"&amp;$D903,'_bk 0830-1834 📚 Bộ câu hỏi'!$M$13:$M1000,0)),"Có")="Không","Không","Có")))))</f>
        <v/>
      </c>
      <c r="M903" s="29" t="str">
        <f t="shared" si="1"/>
        <v/>
      </c>
    </row>
    <row r="904">
      <c r="A904" s="132"/>
      <c r="B904" s="29"/>
      <c r="C904" s="29"/>
      <c r="D904" s="29"/>
      <c r="E904" s="29"/>
      <c r="F904" s="29"/>
      <c r="G904" s="29"/>
      <c r="H904" s="29"/>
      <c r="I904" s="29"/>
      <c r="J904" s="132"/>
      <c r="K904" s="29"/>
      <c r="L904" s="41" t="str">
        <f t="array" ref="L904">IF($B904="","",IF($A904&lt;&gt;"Có","Không",IF($G904="","Có",IF(IFERROR(INDEX('_bk 0830-1834 📚 Bộ câu hỏi'!$A$13:$A1000,MATCH($B904&amp;"|"&amp;$C904&amp;"|",'_bk 0830-1834 📚 Bộ câu hỏi'!$M$13:$M1000,0)),"Có")="Không","Không",IF(IFERROR(INDEX('_bk 0830-1834 📚 Bộ câu hỏi'!$A$13:$A1000,MATCH($B904&amp;"|"&amp;$C904&amp;"|"&amp;$D904,'_bk 0830-1834 📚 Bộ câu hỏi'!$M$13:$M1000,0)),"Có")="Không","Không","Có")))))</f>
        <v/>
      </c>
      <c r="M904" s="29" t="str">
        <f t="shared" si="1"/>
        <v/>
      </c>
    </row>
    <row r="905">
      <c r="A905" s="132"/>
      <c r="B905" s="29"/>
      <c r="C905" s="29"/>
      <c r="D905" s="29"/>
      <c r="E905" s="29"/>
      <c r="F905" s="29"/>
      <c r="G905" s="29"/>
      <c r="H905" s="29"/>
      <c r="I905" s="29"/>
      <c r="J905" s="132"/>
      <c r="K905" s="29"/>
      <c r="L905" s="41" t="str">
        <f t="array" ref="L905">IF($B905="","",IF($A905&lt;&gt;"Có","Không",IF($G905="","Có",IF(IFERROR(INDEX('_bk 0830-1834 📚 Bộ câu hỏi'!$A$13:$A1000,MATCH($B905&amp;"|"&amp;$C905&amp;"|",'_bk 0830-1834 📚 Bộ câu hỏi'!$M$13:$M1000,0)),"Có")="Không","Không",IF(IFERROR(INDEX('_bk 0830-1834 📚 Bộ câu hỏi'!$A$13:$A1000,MATCH($B905&amp;"|"&amp;$C905&amp;"|"&amp;$D905,'_bk 0830-1834 📚 Bộ câu hỏi'!$M$13:$M1000,0)),"Có")="Không","Không","Có")))))</f>
        <v/>
      </c>
      <c r="M905" s="29" t="str">
        <f t="shared" si="1"/>
        <v/>
      </c>
    </row>
    <row r="906">
      <c r="A906" s="132"/>
      <c r="B906" s="29"/>
      <c r="C906" s="29"/>
      <c r="D906" s="29"/>
      <c r="E906" s="29"/>
      <c r="F906" s="29"/>
      <c r="G906" s="29"/>
      <c r="H906" s="29"/>
      <c r="I906" s="29"/>
      <c r="J906" s="132"/>
      <c r="K906" s="29"/>
      <c r="L906" s="41" t="str">
        <f t="array" ref="L906">IF($B906="","",IF($A906&lt;&gt;"Có","Không",IF($G906="","Có",IF(IFERROR(INDEX('_bk 0830-1834 📚 Bộ câu hỏi'!$A$13:$A1000,MATCH($B906&amp;"|"&amp;$C906&amp;"|",'_bk 0830-1834 📚 Bộ câu hỏi'!$M$13:$M1000,0)),"Có")="Không","Không",IF(IFERROR(INDEX('_bk 0830-1834 📚 Bộ câu hỏi'!$A$13:$A1000,MATCH($B906&amp;"|"&amp;$C906&amp;"|"&amp;$D906,'_bk 0830-1834 📚 Bộ câu hỏi'!$M$13:$M1000,0)),"Có")="Không","Không","Có")))))</f>
        <v/>
      </c>
      <c r="M906" s="29" t="str">
        <f t="shared" si="1"/>
        <v/>
      </c>
    </row>
    <row r="907">
      <c r="A907" s="132"/>
      <c r="B907" s="29"/>
      <c r="C907" s="29"/>
      <c r="D907" s="29"/>
      <c r="E907" s="29"/>
      <c r="F907" s="29"/>
      <c r="G907" s="29"/>
      <c r="H907" s="29"/>
      <c r="I907" s="29"/>
      <c r="J907" s="132"/>
      <c r="K907" s="29"/>
      <c r="L907" s="41" t="str">
        <f t="array" ref="L907">IF($B907="","",IF($A907&lt;&gt;"Có","Không",IF($G907="","Có",IF(IFERROR(INDEX('_bk 0830-1834 📚 Bộ câu hỏi'!$A$13:$A1000,MATCH($B907&amp;"|"&amp;$C907&amp;"|",'_bk 0830-1834 📚 Bộ câu hỏi'!$M$13:$M1000,0)),"Có")="Không","Không",IF(IFERROR(INDEX('_bk 0830-1834 📚 Bộ câu hỏi'!$A$13:$A1000,MATCH($B907&amp;"|"&amp;$C907&amp;"|"&amp;$D907,'_bk 0830-1834 📚 Bộ câu hỏi'!$M$13:$M1000,0)),"Có")="Không","Không","Có")))))</f>
        <v/>
      </c>
      <c r="M907" s="29" t="str">
        <f t="shared" si="1"/>
        <v/>
      </c>
    </row>
    <row r="908">
      <c r="A908" s="132"/>
      <c r="B908" s="29"/>
      <c r="C908" s="29"/>
      <c r="D908" s="29"/>
      <c r="E908" s="29"/>
      <c r="F908" s="29"/>
      <c r="G908" s="29"/>
      <c r="H908" s="29"/>
      <c r="I908" s="29"/>
      <c r="J908" s="132"/>
      <c r="K908" s="29"/>
      <c r="L908" s="41" t="str">
        <f t="array" ref="L908">IF($B908="","",IF($A908&lt;&gt;"Có","Không",IF($G908="","Có",IF(IFERROR(INDEX('_bk 0830-1834 📚 Bộ câu hỏi'!$A$13:$A1000,MATCH($B908&amp;"|"&amp;$C908&amp;"|",'_bk 0830-1834 📚 Bộ câu hỏi'!$M$13:$M1000,0)),"Có")="Không","Không",IF(IFERROR(INDEX('_bk 0830-1834 📚 Bộ câu hỏi'!$A$13:$A1000,MATCH($B908&amp;"|"&amp;$C908&amp;"|"&amp;$D908,'_bk 0830-1834 📚 Bộ câu hỏi'!$M$13:$M1000,0)),"Có")="Không","Không","Có")))))</f>
        <v/>
      </c>
      <c r="M908" s="29" t="str">
        <f t="shared" si="1"/>
        <v/>
      </c>
    </row>
    <row r="909">
      <c r="A909" s="132"/>
      <c r="B909" s="29"/>
      <c r="C909" s="29"/>
      <c r="D909" s="29"/>
      <c r="E909" s="29"/>
      <c r="F909" s="29"/>
      <c r="G909" s="29"/>
      <c r="H909" s="29"/>
      <c r="I909" s="29"/>
      <c r="J909" s="132"/>
      <c r="K909" s="29"/>
      <c r="L909" s="41" t="str">
        <f t="array" ref="L909">IF($B909="","",IF($A909&lt;&gt;"Có","Không",IF($G909="","Có",IF(IFERROR(INDEX('_bk 0830-1834 📚 Bộ câu hỏi'!$A$13:$A1000,MATCH($B909&amp;"|"&amp;$C909&amp;"|",'_bk 0830-1834 📚 Bộ câu hỏi'!$M$13:$M1000,0)),"Có")="Không","Không",IF(IFERROR(INDEX('_bk 0830-1834 📚 Bộ câu hỏi'!$A$13:$A1000,MATCH($B909&amp;"|"&amp;$C909&amp;"|"&amp;$D909,'_bk 0830-1834 📚 Bộ câu hỏi'!$M$13:$M1000,0)),"Có")="Không","Không","Có")))))</f>
        <v/>
      </c>
      <c r="M909" s="29" t="str">
        <f t="shared" si="1"/>
        <v/>
      </c>
    </row>
    <row r="910">
      <c r="A910" s="132"/>
      <c r="B910" s="29"/>
      <c r="C910" s="29"/>
      <c r="D910" s="29"/>
      <c r="E910" s="29"/>
      <c r="F910" s="29"/>
      <c r="G910" s="29"/>
      <c r="H910" s="29"/>
      <c r="I910" s="29"/>
      <c r="J910" s="132"/>
      <c r="K910" s="29"/>
      <c r="L910" s="41" t="str">
        <f t="array" ref="L910">IF($B910="","",IF($A910&lt;&gt;"Có","Không",IF($G910="","Có",IF(IFERROR(INDEX('_bk 0830-1834 📚 Bộ câu hỏi'!$A$13:$A1000,MATCH($B910&amp;"|"&amp;$C910&amp;"|",'_bk 0830-1834 📚 Bộ câu hỏi'!$M$13:$M1000,0)),"Có")="Không","Không",IF(IFERROR(INDEX('_bk 0830-1834 📚 Bộ câu hỏi'!$A$13:$A1000,MATCH($B910&amp;"|"&amp;$C910&amp;"|"&amp;$D910,'_bk 0830-1834 📚 Bộ câu hỏi'!$M$13:$M1000,0)),"Có")="Không","Không","Có")))))</f>
        <v/>
      </c>
      <c r="M910" s="29" t="str">
        <f t="shared" si="1"/>
        <v/>
      </c>
    </row>
    <row r="911">
      <c r="A911" s="132"/>
      <c r="B911" s="29"/>
      <c r="C911" s="29"/>
      <c r="D911" s="29"/>
      <c r="E911" s="29"/>
      <c r="F911" s="29"/>
      <c r="G911" s="29"/>
      <c r="H911" s="29"/>
      <c r="I911" s="29"/>
      <c r="J911" s="132"/>
      <c r="K911" s="29"/>
      <c r="L911" s="41" t="str">
        <f t="array" ref="L911">IF($B911="","",IF($A911&lt;&gt;"Có","Không",IF($G911="","Có",IF(IFERROR(INDEX('_bk 0830-1834 📚 Bộ câu hỏi'!$A$13:$A1000,MATCH($B911&amp;"|"&amp;$C911&amp;"|",'_bk 0830-1834 📚 Bộ câu hỏi'!$M$13:$M1000,0)),"Có")="Không","Không",IF(IFERROR(INDEX('_bk 0830-1834 📚 Bộ câu hỏi'!$A$13:$A1000,MATCH($B911&amp;"|"&amp;$C911&amp;"|"&amp;$D911,'_bk 0830-1834 📚 Bộ câu hỏi'!$M$13:$M1000,0)),"Có")="Không","Không","Có")))))</f>
        <v/>
      </c>
      <c r="M911" s="29" t="str">
        <f t="shared" si="1"/>
        <v/>
      </c>
    </row>
    <row r="912">
      <c r="A912" s="132"/>
      <c r="B912" s="29"/>
      <c r="C912" s="29"/>
      <c r="D912" s="29"/>
      <c r="E912" s="29"/>
      <c r="F912" s="29"/>
      <c r="G912" s="29"/>
      <c r="H912" s="29"/>
      <c r="I912" s="29"/>
      <c r="J912" s="132"/>
      <c r="K912" s="29"/>
      <c r="L912" s="41" t="str">
        <f t="array" ref="L912">IF($B912="","",IF($A912&lt;&gt;"Có","Không",IF($G912="","Có",IF(IFERROR(INDEX('_bk 0830-1834 📚 Bộ câu hỏi'!$A$13:$A1000,MATCH($B912&amp;"|"&amp;$C912&amp;"|",'_bk 0830-1834 📚 Bộ câu hỏi'!$M$13:$M1000,0)),"Có")="Không","Không",IF(IFERROR(INDEX('_bk 0830-1834 📚 Bộ câu hỏi'!$A$13:$A1000,MATCH($B912&amp;"|"&amp;$C912&amp;"|"&amp;$D912,'_bk 0830-1834 📚 Bộ câu hỏi'!$M$13:$M1000,0)),"Có")="Không","Không","Có")))))</f>
        <v/>
      </c>
      <c r="M912" s="29" t="str">
        <f t="shared" si="1"/>
        <v/>
      </c>
    </row>
    <row r="913">
      <c r="A913" s="132"/>
      <c r="B913" s="29"/>
      <c r="C913" s="29"/>
      <c r="D913" s="29"/>
      <c r="E913" s="29"/>
      <c r="F913" s="29"/>
      <c r="G913" s="29"/>
      <c r="H913" s="29"/>
      <c r="I913" s="29"/>
      <c r="J913" s="132"/>
      <c r="K913" s="29"/>
      <c r="L913" s="41" t="str">
        <f t="array" ref="L913">IF($B913="","",IF($A913&lt;&gt;"Có","Không",IF($G913="","Có",IF(IFERROR(INDEX('_bk 0830-1834 📚 Bộ câu hỏi'!$A$13:$A1000,MATCH($B913&amp;"|"&amp;$C913&amp;"|",'_bk 0830-1834 📚 Bộ câu hỏi'!$M$13:$M1000,0)),"Có")="Không","Không",IF(IFERROR(INDEX('_bk 0830-1834 📚 Bộ câu hỏi'!$A$13:$A1000,MATCH($B913&amp;"|"&amp;$C913&amp;"|"&amp;$D913,'_bk 0830-1834 📚 Bộ câu hỏi'!$M$13:$M1000,0)),"Có")="Không","Không","Có")))))</f>
        <v/>
      </c>
      <c r="M913" s="29" t="str">
        <f t="shared" si="1"/>
        <v/>
      </c>
    </row>
    <row r="914">
      <c r="A914" s="132"/>
      <c r="B914" s="29"/>
      <c r="C914" s="29"/>
      <c r="D914" s="29"/>
      <c r="E914" s="29"/>
      <c r="F914" s="29"/>
      <c r="G914" s="29"/>
      <c r="H914" s="29"/>
      <c r="I914" s="29"/>
      <c r="J914" s="132"/>
      <c r="K914" s="29"/>
      <c r="L914" s="41" t="str">
        <f t="array" ref="L914">IF($B914="","",IF($A914&lt;&gt;"Có","Không",IF($G914="","Có",IF(IFERROR(INDEX('_bk 0830-1834 📚 Bộ câu hỏi'!$A$13:$A1000,MATCH($B914&amp;"|"&amp;$C914&amp;"|",'_bk 0830-1834 📚 Bộ câu hỏi'!$M$13:$M1000,0)),"Có")="Không","Không",IF(IFERROR(INDEX('_bk 0830-1834 📚 Bộ câu hỏi'!$A$13:$A1000,MATCH($B914&amp;"|"&amp;$C914&amp;"|"&amp;$D914,'_bk 0830-1834 📚 Bộ câu hỏi'!$M$13:$M1000,0)),"Có")="Không","Không","Có")))))</f>
        <v/>
      </c>
      <c r="M914" s="29" t="str">
        <f t="shared" si="1"/>
        <v/>
      </c>
    </row>
    <row r="915">
      <c r="A915" s="132"/>
      <c r="B915" s="29"/>
      <c r="C915" s="29"/>
      <c r="D915" s="29"/>
      <c r="E915" s="29"/>
      <c r="F915" s="29"/>
      <c r="G915" s="29"/>
      <c r="H915" s="29"/>
      <c r="I915" s="29"/>
      <c r="J915" s="132"/>
      <c r="K915" s="29"/>
      <c r="L915" s="41" t="str">
        <f t="array" ref="L915">IF($B915="","",IF($A915&lt;&gt;"Có","Không",IF($G915="","Có",IF(IFERROR(INDEX('_bk 0830-1834 📚 Bộ câu hỏi'!$A$13:$A1000,MATCH($B915&amp;"|"&amp;$C915&amp;"|",'_bk 0830-1834 📚 Bộ câu hỏi'!$M$13:$M1000,0)),"Có")="Không","Không",IF(IFERROR(INDEX('_bk 0830-1834 📚 Bộ câu hỏi'!$A$13:$A1000,MATCH($B915&amp;"|"&amp;$C915&amp;"|"&amp;$D915,'_bk 0830-1834 📚 Bộ câu hỏi'!$M$13:$M1000,0)),"Có")="Không","Không","Có")))))</f>
        <v/>
      </c>
      <c r="M915" s="29" t="str">
        <f t="shared" si="1"/>
        <v/>
      </c>
    </row>
    <row r="916">
      <c r="A916" s="132"/>
      <c r="B916" s="29"/>
      <c r="C916" s="29"/>
      <c r="D916" s="29"/>
      <c r="E916" s="29"/>
      <c r="F916" s="29"/>
      <c r="G916" s="29"/>
      <c r="H916" s="29"/>
      <c r="I916" s="29"/>
      <c r="J916" s="132"/>
      <c r="K916" s="29"/>
      <c r="L916" s="41" t="str">
        <f t="array" ref="L916">IF($B916="","",IF($A916&lt;&gt;"Có","Không",IF($G916="","Có",IF(IFERROR(INDEX('_bk 0830-1834 📚 Bộ câu hỏi'!$A$13:$A1000,MATCH($B916&amp;"|"&amp;$C916&amp;"|",'_bk 0830-1834 📚 Bộ câu hỏi'!$M$13:$M1000,0)),"Có")="Không","Không",IF(IFERROR(INDEX('_bk 0830-1834 📚 Bộ câu hỏi'!$A$13:$A1000,MATCH($B916&amp;"|"&amp;$C916&amp;"|"&amp;$D916,'_bk 0830-1834 📚 Bộ câu hỏi'!$M$13:$M1000,0)),"Có")="Không","Không","Có")))))</f>
        <v/>
      </c>
      <c r="M916" s="29" t="str">
        <f t="shared" si="1"/>
        <v/>
      </c>
    </row>
    <row r="917">
      <c r="A917" s="132"/>
      <c r="B917" s="29"/>
      <c r="C917" s="29"/>
      <c r="D917" s="29"/>
      <c r="E917" s="29"/>
      <c r="F917" s="29"/>
      <c r="G917" s="29"/>
      <c r="H917" s="29"/>
      <c r="I917" s="29"/>
      <c r="J917" s="132"/>
      <c r="K917" s="29"/>
      <c r="L917" s="41" t="str">
        <f t="array" ref="L917">IF($B917="","",IF($A917&lt;&gt;"Có","Không",IF($G917="","Có",IF(IFERROR(INDEX('_bk 0830-1834 📚 Bộ câu hỏi'!$A$13:$A1000,MATCH($B917&amp;"|"&amp;$C917&amp;"|",'_bk 0830-1834 📚 Bộ câu hỏi'!$M$13:$M1000,0)),"Có")="Không","Không",IF(IFERROR(INDEX('_bk 0830-1834 📚 Bộ câu hỏi'!$A$13:$A1000,MATCH($B917&amp;"|"&amp;$C917&amp;"|"&amp;$D917,'_bk 0830-1834 📚 Bộ câu hỏi'!$M$13:$M1000,0)),"Có")="Không","Không","Có")))))</f>
        <v/>
      </c>
      <c r="M917" s="29" t="str">
        <f t="shared" si="1"/>
        <v/>
      </c>
    </row>
    <row r="918">
      <c r="A918" s="132"/>
      <c r="B918" s="29"/>
      <c r="C918" s="29"/>
      <c r="D918" s="29"/>
      <c r="E918" s="29"/>
      <c r="F918" s="29"/>
      <c r="G918" s="29"/>
      <c r="H918" s="29"/>
      <c r="I918" s="29"/>
      <c r="J918" s="132"/>
      <c r="K918" s="29"/>
      <c r="L918" s="41" t="str">
        <f t="array" ref="L918">IF($B918="","",IF($A918&lt;&gt;"Có","Không",IF($G918="","Có",IF(IFERROR(INDEX('_bk 0830-1834 📚 Bộ câu hỏi'!$A$13:$A1000,MATCH($B918&amp;"|"&amp;$C918&amp;"|",'_bk 0830-1834 📚 Bộ câu hỏi'!$M$13:$M1000,0)),"Có")="Không","Không",IF(IFERROR(INDEX('_bk 0830-1834 📚 Bộ câu hỏi'!$A$13:$A1000,MATCH($B918&amp;"|"&amp;$C918&amp;"|"&amp;$D918,'_bk 0830-1834 📚 Bộ câu hỏi'!$M$13:$M1000,0)),"Có")="Không","Không","Có")))))</f>
        <v/>
      </c>
      <c r="M918" s="29" t="str">
        <f t="shared" si="1"/>
        <v/>
      </c>
    </row>
    <row r="919">
      <c r="A919" s="132"/>
      <c r="B919" s="29"/>
      <c r="C919" s="29"/>
      <c r="D919" s="29"/>
      <c r="E919" s="29"/>
      <c r="F919" s="29"/>
      <c r="G919" s="29"/>
      <c r="H919" s="29"/>
      <c r="I919" s="29"/>
      <c r="J919" s="132"/>
      <c r="K919" s="29"/>
      <c r="L919" s="41" t="str">
        <f t="array" ref="L919">IF($B919="","",IF($A919&lt;&gt;"Có","Không",IF($G919="","Có",IF(IFERROR(INDEX('_bk 0830-1834 📚 Bộ câu hỏi'!$A$13:$A1000,MATCH($B919&amp;"|"&amp;$C919&amp;"|",'_bk 0830-1834 📚 Bộ câu hỏi'!$M$13:$M1000,0)),"Có")="Không","Không",IF(IFERROR(INDEX('_bk 0830-1834 📚 Bộ câu hỏi'!$A$13:$A1000,MATCH($B919&amp;"|"&amp;$C919&amp;"|"&amp;$D919,'_bk 0830-1834 📚 Bộ câu hỏi'!$M$13:$M1000,0)),"Có")="Không","Không","Có")))))</f>
        <v/>
      </c>
      <c r="M919" s="29" t="str">
        <f t="shared" si="1"/>
        <v/>
      </c>
    </row>
    <row r="920">
      <c r="A920" s="132"/>
      <c r="B920" s="29"/>
      <c r="C920" s="29"/>
      <c r="D920" s="29"/>
      <c r="E920" s="29"/>
      <c r="F920" s="29"/>
      <c r="G920" s="29"/>
      <c r="H920" s="29"/>
      <c r="I920" s="29"/>
      <c r="J920" s="132"/>
      <c r="K920" s="29"/>
      <c r="L920" s="41" t="str">
        <f t="array" ref="L920">IF($B920="","",IF($A920&lt;&gt;"Có","Không",IF($G920="","Có",IF(IFERROR(INDEX('_bk 0830-1834 📚 Bộ câu hỏi'!$A$13:$A1000,MATCH($B920&amp;"|"&amp;$C920&amp;"|",'_bk 0830-1834 📚 Bộ câu hỏi'!$M$13:$M1000,0)),"Có")="Không","Không",IF(IFERROR(INDEX('_bk 0830-1834 📚 Bộ câu hỏi'!$A$13:$A1000,MATCH($B920&amp;"|"&amp;$C920&amp;"|"&amp;$D920,'_bk 0830-1834 📚 Bộ câu hỏi'!$M$13:$M1000,0)),"Có")="Không","Không","Có")))))</f>
        <v/>
      </c>
      <c r="M920" s="29" t="str">
        <f t="shared" si="1"/>
        <v/>
      </c>
    </row>
    <row r="921">
      <c r="A921" s="132"/>
      <c r="B921" s="29"/>
      <c r="C921" s="29"/>
      <c r="D921" s="29"/>
      <c r="E921" s="29"/>
      <c r="F921" s="29"/>
      <c r="G921" s="29"/>
      <c r="H921" s="29"/>
      <c r="I921" s="29"/>
      <c r="J921" s="132"/>
      <c r="K921" s="29"/>
      <c r="L921" s="41" t="str">
        <f t="array" ref="L921">IF($B921="","",IF($A921&lt;&gt;"Có","Không",IF($G921="","Có",IF(IFERROR(INDEX('_bk 0830-1834 📚 Bộ câu hỏi'!$A$13:$A1000,MATCH($B921&amp;"|"&amp;$C921&amp;"|",'_bk 0830-1834 📚 Bộ câu hỏi'!$M$13:$M1000,0)),"Có")="Không","Không",IF(IFERROR(INDEX('_bk 0830-1834 📚 Bộ câu hỏi'!$A$13:$A1000,MATCH($B921&amp;"|"&amp;$C921&amp;"|"&amp;$D921,'_bk 0830-1834 📚 Bộ câu hỏi'!$M$13:$M1000,0)),"Có")="Không","Không","Có")))))</f>
        <v/>
      </c>
      <c r="M921" s="29" t="str">
        <f t="shared" si="1"/>
        <v/>
      </c>
    </row>
    <row r="922">
      <c r="A922" s="132"/>
      <c r="B922" s="29"/>
      <c r="C922" s="29"/>
      <c r="D922" s="29"/>
      <c r="E922" s="29"/>
      <c r="F922" s="29"/>
      <c r="G922" s="29"/>
      <c r="H922" s="29"/>
      <c r="I922" s="29"/>
      <c r="J922" s="132"/>
      <c r="K922" s="29"/>
      <c r="L922" s="41" t="str">
        <f t="array" ref="L922">IF($B922="","",IF($A922&lt;&gt;"Có","Không",IF($G922="","Có",IF(IFERROR(INDEX('_bk 0830-1834 📚 Bộ câu hỏi'!$A$13:$A1000,MATCH($B922&amp;"|"&amp;$C922&amp;"|",'_bk 0830-1834 📚 Bộ câu hỏi'!$M$13:$M1000,0)),"Có")="Không","Không",IF(IFERROR(INDEX('_bk 0830-1834 📚 Bộ câu hỏi'!$A$13:$A1000,MATCH($B922&amp;"|"&amp;$C922&amp;"|"&amp;$D922,'_bk 0830-1834 📚 Bộ câu hỏi'!$M$13:$M1000,0)),"Có")="Không","Không","Có")))))</f>
        <v/>
      </c>
      <c r="M922" s="29" t="str">
        <f t="shared" si="1"/>
        <v/>
      </c>
    </row>
    <row r="923">
      <c r="A923" s="132"/>
      <c r="B923" s="29"/>
      <c r="C923" s="29"/>
      <c r="D923" s="29"/>
      <c r="E923" s="29"/>
      <c r="F923" s="29"/>
      <c r="G923" s="29"/>
      <c r="H923" s="29"/>
      <c r="I923" s="29"/>
      <c r="J923" s="132"/>
      <c r="K923" s="29"/>
      <c r="L923" s="41" t="str">
        <f t="array" ref="L923">IF($B923="","",IF($A923&lt;&gt;"Có","Không",IF($G923="","Có",IF(IFERROR(INDEX('_bk 0830-1834 📚 Bộ câu hỏi'!$A$13:$A1000,MATCH($B923&amp;"|"&amp;$C923&amp;"|",'_bk 0830-1834 📚 Bộ câu hỏi'!$M$13:$M1000,0)),"Có")="Không","Không",IF(IFERROR(INDEX('_bk 0830-1834 📚 Bộ câu hỏi'!$A$13:$A1000,MATCH($B923&amp;"|"&amp;$C923&amp;"|"&amp;$D923,'_bk 0830-1834 📚 Bộ câu hỏi'!$M$13:$M1000,0)),"Có")="Không","Không","Có")))))</f>
        <v/>
      </c>
      <c r="M923" s="29" t="str">
        <f t="shared" si="1"/>
        <v/>
      </c>
    </row>
    <row r="924">
      <c r="A924" s="132"/>
      <c r="B924" s="29"/>
      <c r="C924" s="29"/>
      <c r="D924" s="29"/>
      <c r="E924" s="29"/>
      <c r="F924" s="29"/>
      <c r="G924" s="29"/>
      <c r="H924" s="29"/>
      <c r="I924" s="29"/>
      <c r="J924" s="132"/>
      <c r="K924" s="29"/>
      <c r="L924" s="41" t="str">
        <f t="array" ref="L924">IF($B924="","",IF($A924&lt;&gt;"Có","Không",IF($G924="","Có",IF(IFERROR(INDEX('_bk 0830-1834 📚 Bộ câu hỏi'!$A$13:$A1000,MATCH($B924&amp;"|"&amp;$C924&amp;"|",'_bk 0830-1834 📚 Bộ câu hỏi'!$M$13:$M1000,0)),"Có")="Không","Không",IF(IFERROR(INDEX('_bk 0830-1834 📚 Bộ câu hỏi'!$A$13:$A1000,MATCH($B924&amp;"|"&amp;$C924&amp;"|"&amp;$D924,'_bk 0830-1834 📚 Bộ câu hỏi'!$M$13:$M1000,0)),"Có")="Không","Không","Có")))))</f>
        <v/>
      </c>
      <c r="M924" s="29" t="str">
        <f t="shared" si="1"/>
        <v/>
      </c>
    </row>
    <row r="925">
      <c r="A925" s="132"/>
      <c r="B925" s="29"/>
      <c r="C925" s="29"/>
      <c r="D925" s="29"/>
      <c r="E925" s="29"/>
      <c r="F925" s="29"/>
      <c r="G925" s="29"/>
      <c r="H925" s="29"/>
      <c r="I925" s="29"/>
      <c r="J925" s="132"/>
      <c r="K925" s="29"/>
      <c r="L925" s="41" t="str">
        <f t="array" ref="L925">IF($B925="","",IF($A925&lt;&gt;"Có","Không",IF($G925="","Có",IF(IFERROR(INDEX('_bk 0830-1834 📚 Bộ câu hỏi'!$A$13:$A1000,MATCH($B925&amp;"|"&amp;$C925&amp;"|",'_bk 0830-1834 📚 Bộ câu hỏi'!$M$13:$M1000,0)),"Có")="Không","Không",IF(IFERROR(INDEX('_bk 0830-1834 📚 Bộ câu hỏi'!$A$13:$A1000,MATCH($B925&amp;"|"&amp;$C925&amp;"|"&amp;$D925,'_bk 0830-1834 📚 Bộ câu hỏi'!$M$13:$M1000,0)),"Có")="Không","Không","Có")))))</f>
        <v/>
      </c>
      <c r="M925" s="29" t="str">
        <f t="shared" si="1"/>
        <v/>
      </c>
    </row>
    <row r="926">
      <c r="A926" s="132"/>
      <c r="B926" s="29"/>
      <c r="C926" s="29"/>
      <c r="D926" s="29"/>
      <c r="E926" s="29"/>
      <c r="F926" s="29"/>
      <c r="G926" s="29"/>
      <c r="H926" s="29"/>
      <c r="I926" s="29"/>
      <c r="J926" s="132"/>
      <c r="K926" s="29"/>
      <c r="L926" s="41" t="str">
        <f t="array" ref="L926">IF($B926="","",IF($A926&lt;&gt;"Có","Không",IF($G926="","Có",IF(IFERROR(INDEX('_bk 0830-1834 📚 Bộ câu hỏi'!$A$13:$A1000,MATCH($B926&amp;"|"&amp;$C926&amp;"|",'_bk 0830-1834 📚 Bộ câu hỏi'!$M$13:$M1000,0)),"Có")="Không","Không",IF(IFERROR(INDEX('_bk 0830-1834 📚 Bộ câu hỏi'!$A$13:$A1000,MATCH($B926&amp;"|"&amp;$C926&amp;"|"&amp;$D926,'_bk 0830-1834 📚 Bộ câu hỏi'!$M$13:$M1000,0)),"Có")="Không","Không","Có")))))</f>
        <v/>
      </c>
      <c r="M926" s="29" t="str">
        <f t="shared" si="1"/>
        <v/>
      </c>
    </row>
    <row r="927">
      <c r="A927" s="132"/>
      <c r="B927" s="29"/>
      <c r="C927" s="29"/>
      <c r="D927" s="29"/>
      <c r="E927" s="29"/>
      <c r="F927" s="29"/>
      <c r="G927" s="29"/>
      <c r="H927" s="29"/>
      <c r="I927" s="29"/>
      <c r="J927" s="132"/>
      <c r="K927" s="29"/>
      <c r="L927" s="41" t="str">
        <f t="array" ref="L927">IF($B927="","",IF($A927&lt;&gt;"Có","Không",IF($G927="","Có",IF(IFERROR(INDEX('_bk 0830-1834 📚 Bộ câu hỏi'!$A$13:$A1000,MATCH($B927&amp;"|"&amp;$C927&amp;"|",'_bk 0830-1834 📚 Bộ câu hỏi'!$M$13:$M1000,0)),"Có")="Không","Không",IF(IFERROR(INDEX('_bk 0830-1834 📚 Bộ câu hỏi'!$A$13:$A1000,MATCH($B927&amp;"|"&amp;$C927&amp;"|"&amp;$D927,'_bk 0830-1834 📚 Bộ câu hỏi'!$M$13:$M1000,0)),"Có")="Không","Không","Có")))))</f>
        <v/>
      </c>
      <c r="M927" s="29" t="str">
        <f t="shared" si="1"/>
        <v/>
      </c>
    </row>
    <row r="928">
      <c r="A928" s="132"/>
      <c r="B928" s="29"/>
      <c r="C928" s="29"/>
      <c r="D928" s="29"/>
      <c r="E928" s="29"/>
      <c r="F928" s="29"/>
      <c r="G928" s="29"/>
      <c r="H928" s="29"/>
      <c r="I928" s="29"/>
      <c r="J928" s="132"/>
      <c r="K928" s="29"/>
      <c r="L928" s="41" t="str">
        <f t="array" ref="L928">IF($B928="","",IF($A928&lt;&gt;"Có","Không",IF($G928="","Có",IF(IFERROR(INDEX('_bk 0830-1834 📚 Bộ câu hỏi'!$A$13:$A1000,MATCH($B928&amp;"|"&amp;$C928&amp;"|",'_bk 0830-1834 📚 Bộ câu hỏi'!$M$13:$M1000,0)),"Có")="Không","Không",IF(IFERROR(INDEX('_bk 0830-1834 📚 Bộ câu hỏi'!$A$13:$A1000,MATCH($B928&amp;"|"&amp;$C928&amp;"|"&amp;$D928,'_bk 0830-1834 📚 Bộ câu hỏi'!$M$13:$M1000,0)),"Có")="Không","Không","Có")))))</f>
        <v/>
      </c>
      <c r="M928" s="29" t="str">
        <f t="shared" si="1"/>
        <v/>
      </c>
    </row>
    <row r="929">
      <c r="A929" s="132"/>
      <c r="B929" s="29"/>
      <c r="C929" s="29"/>
      <c r="D929" s="29"/>
      <c r="E929" s="29"/>
      <c r="F929" s="29"/>
      <c r="G929" s="29"/>
      <c r="H929" s="29"/>
      <c r="I929" s="29"/>
      <c r="J929" s="132"/>
      <c r="K929" s="29"/>
      <c r="L929" s="41" t="str">
        <f t="array" ref="L929">IF($B929="","",IF($A929&lt;&gt;"Có","Không",IF($G929="","Có",IF(IFERROR(INDEX('_bk 0830-1834 📚 Bộ câu hỏi'!$A$13:$A1000,MATCH($B929&amp;"|"&amp;$C929&amp;"|",'_bk 0830-1834 📚 Bộ câu hỏi'!$M$13:$M1000,0)),"Có")="Không","Không",IF(IFERROR(INDEX('_bk 0830-1834 📚 Bộ câu hỏi'!$A$13:$A1000,MATCH($B929&amp;"|"&amp;$C929&amp;"|"&amp;$D929,'_bk 0830-1834 📚 Bộ câu hỏi'!$M$13:$M1000,0)),"Có")="Không","Không","Có")))))</f>
        <v/>
      </c>
      <c r="M929" s="29" t="str">
        <f t="shared" si="1"/>
        <v/>
      </c>
    </row>
    <row r="930">
      <c r="A930" s="132"/>
      <c r="B930" s="29"/>
      <c r="C930" s="29"/>
      <c r="D930" s="29"/>
      <c r="E930" s="29"/>
      <c r="F930" s="29"/>
      <c r="G930" s="29"/>
      <c r="H930" s="29"/>
      <c r="I930" s="29"/>
      <c r="J930" s="132"/>
      <c r="K930" s="29"/>
      <c r="L930" s="41" t="str">
        <f t="array" ref="L930">IF($B930="","",IF($A930&lt;&gt;"Có","Không",IF($G930="","Có",IF(IFERROR(INDEX('_bk 0830-1834 📚 Bộ câu hỏi'!$A$13:$A1000,MATCH($B930&amp;"|"&amp;$C930&amp;"|",'_bk 0830-1834 📚 Bộ câu hỏi'!$M$13:$M1000,0)),"Có")="Không","Không",IF(IFERROR(INDEX('_bk 0830-1834 📚 Bộ câu hỏi'!$A$13:$A1000,MATCH($B930&amp;"|"&amp;$C930&amp;"|"&amp;$D930,'_bk 0830-1834 📚 Bộ câu hỏi'!$M$13:$M1000,0)),"Có")="Không","Không","Có")))))</f>
        <v/>
      </c>
      <c r="M930" s="29" t="str">
        <f t="shared" si="1"/>
        <v/>
      </c>
    </row>
    <row r="931">
      <c r="A931" s="132"/>
      <c r="B931" s="29"/>
      <c r="C931" s="29"/>
      <c r="D931" s="29"/>
      <c r="E931" s="29"/>
      <c r="F931" s="29"/>
      <c r="G931" s="29"/>
      <c r="H931" s="29"/>
      <c r="I931" s="29"/>
      <c r="J931" s="132"/>
      <c r="K931" s="29"/>
      <c r="L931" s="41" t="str">
        <f t="array" ref="L931">IF($B931="","",IF($A931&lt;&gt;"Có","Không",IF($G931="","Có",IF(IFERROR(INDEX('_bk 0830-1834 📚 Bộ câu hỏi'!$A$13:$A1000,MATCH($B931&amp;"|"&amp;$C931&amp;"|",'_bk 0830-1834 📚 Bộ câu hỏi'!$M$13:$M1000,0)),"Có")="Không","Không",IF(IFERROR(INDEX('_bk 0830-1834 📚 Bộ câu hỏi'!$A$13:$A1000,MATCH($B931&amp;"|"&amp;$C931&amp;"|"&amp;$D931,'_bk 0830-1834 📚 Bộ câu hỏi'!$M$13:$M1000,0)),"Có")="Không","Không","Có")))))</f>
        <v/>
      </c>
      <c r="M931" s="29" t="str">
        <f t="shared" si="1"/>
        <v/>
      </c>
    </row>
    <row r="932">
      <c r="A932" s="132"/>
      <c r="B932" s="29"/>
      <c r="C932" s="29"/>
      <c r="D932" s="29"/>
      <c r="E932" s="29"/>
      <c r="F932" s="29"/>
      <c r="G932" s="29"/>
      <c r="H932" s="29"/>
      <c r="I932" s="29"/>
      <c r="J932" s="132"/>
      <c r="K932" s="29"/>
      <c r="L932" s="41" t="str">
        <f t="array" ref="L932">IF($B932="","",IF($A932&lt;&gt;"Có","Không",IF($G932="","Có",IF(IFERROR(INDEX('_bk 0830-1834 📚 Bộ câu hỏi'!$A$13:$A1000,MATCH($B932&amp;"|"&amp;$C932&amp;"|",'_bk 0830-1834 📚 Bộ câu hỏi'!$M$13:$M1000,0)),"Có")="Không","Không",IF(IFERROR(INDEX('_bk 0830-1834 📚 Bộ câu hỏi'!$A$13:$A1000,MATCH($B932&amp;"|"&amp;$C932&amp;"|"&amp;$D932,'_bk 0830-1834 📚 Bộ câu hỏi'!$M$13:$M1000,0)),"Có")="Không","Không","Có")))))</f>
        <v/>
      </c>
      <c r="M932" s="29" t="str">
        <f t="shared" si="1"/>
        <v/>
      </c>
    </row>
    <row r="933">
      <c r="A933" s="132"/>
      <c r="B933" s="29"/>
      <c r="C933" s="29"/>
      <c r="D933" s="29"/>
      <c r="E933" s="29"/>
      <c r="F933" s="29"/>
      <c r="G933" s="29"/>
      <c r="H933" s="29"/>
      <c r="I933" s="29"/>
      <c r="J933" s="132"/>
      <c r="K933" s="29"/>
      <c r="L933" s="41" t="str">
        <f t="array" ref="L933">IF($B933="","",IF($A933&lt;&gt;"Có","Không",IF($G933="","Có",IF(IFERROR(INDEX('_bk 0830-1834 📚 Bộ câu hỏi'!$A$13:$A1000,MATCH($B933&amp;"|"&amp;$C933&amp;"|",'_bk 0830-1834 📚 Bộ câu hỏi'!$M$13:$M1000,0)),"Có")="Không","Không",IF(IFERROR(INDEX('_bk 0830-1834 📚 Bộ câu hỏi'!$A$13:$A1000,MATCH($B933&amp;"|"&amp;$C933&amp;"|"&amp;$D933,'_bk 0830-1834 📚 Bộ câu hỏi'!$M$13:$M1000,0)),"Có")="Không","Không","Có")))))</f>
        <v/>
      </c>
      <c r="M933" s="29" t="str">
        <f t="shared" si="1"/>
        <v/>
      </c>
    </row>
    <row r="934">
      <c r="A934" s="132"/>
      <c r="B934" s="29"/>
      <c r="C934" s="29"/>
      <c r="D934" s="29"/>
      <c r="E934" s="29"/>
      <c r="F934" s="29"/>
      <c r="G934" s="29"/>
      <c r="H934" s="29"/>
      <c r="I934" s="29"/>
      <c r="J934" s="132"/>
      <c r="K934" s="29"/>
      <c r="L934" s="41" t="str">
        <f t="array" ref="L934">IF($B934="","",IF($A934&lt;&gt;"Có","Không",IF($G934="","Có",IF(IFERROR(INDEX('_bk 0830-1834 📚 Bộ câu hỏi'!$A$13:$A1000,MATCH($B934&amp;"|"&amp;$C934&amp;"|",'_bk 0830-1834 📚 Bộ câu hỏi'!$M$13:$M1000,0)),"Có")="Không","Không",IF(IFERROR(INDEX('_bk 0830-1834 📚 Bộ câu hỏi'!$A$13:$A1000,MATCH($B934&amp;"|"&amp;$C934&amp;"|"&amp;$D934,'_bk 0830-1834 📚 Bộ câu hỏi'!$M$13:$M1000,0)),"Có")="Không","Không","Có")))))</f>
        <v/>
      </c>
      <c r="M934" s="29" t="str">
        <f t="shared" si="1"/>
        <v/>
      </c>
    </row>
    <row r="935">
      <c r="A935" s="132"/>
      <c r="B935" s="29"/>
      <c r="C935" s="29"/>
      <c r="D935" s="29"/>
      <c r="E935" s="29"/>
      <c r="F935" s="29"/>
      <c r="G935" s="29"/>
      <c r="H935" s="29"/>
      <c r="I935" s="29"/>
      <c r="J935" s="132"/>
      <c r="K935" s="29"/>
      <c r="L935" s="41" t="str">
        <f t="array" ref="L935">IF($B935="","",IF($A935&lt;&gt;"Có","Không",IF($G935="","Có",IF(IFERROR(INDEX('_bk 0830-1834 📚 Bộ câu hỏi'!$A$13:$A1000,MATCH($B935&amp;"|"&amp;$C935&amp;"|",'_bk 0830-1834 📚 Bộ câu hỏi'!$M$13:$M1000,0)),"Có")="Không","Không",IF(IFERROR(INDEX('_bk 0830-1834 📚 Bộ câu hỏi'!$A$13:$A1000,MATCH($B935&amp;"|"&amp;$C935&amp;"|"&amp;$D935,'_bk 0830-1834 📚 Bộ câu hỏi'!$M$13:$M1000,0)),"Có")="Không","Không","Có")))))</f>
        <v/>
      </c>
      <c r="M935" s="29" t="str">
        <f t="shared" si="1"/>
        <v/>
      </c>
    </row>
    <row r="936">
      <c r="A936" s="132"/>
      <c r="B936" s="29"/>
      <c r="C936" s="29"/>
      <c r="D936" s="29"/>
      <c r="E936" s="29"/>
      <c r="F936" s="29"/>
      <c r="G936" s="29"/>
      <c r="H936" s="29"/>
      <c r="I936" s="29"/>
      <c r="J936" s="132"/>
      <c r="K936" s="29"/>
      <c r="L936" s="41" t="str">
        <f t="array" ref="L936">IF($B936="","",IF($A936&lt;&gt;"Có","Không",IF($G936="","Có",IF(IFERROR(INDEX('_bk 0830-1834 📚 Bộ câu hỏi'!$A$13:$A1000,MATCH($B936&amp;"|"&amp;$C936&amp;"|",'_bk 0830-1834 📚 Bộ câu hỏi'!$M$13:$M1000,0)),"Có")="Không","Không",IF(IFERROR(INDEX('_bk 0830-1834 📚 Bộ câu hỏi'!$A$13:$A1000,MATCH($B936&amp;"|"&amp;$C936&amp;"|"&amp;$D936,'_bk 0830-1834 📚 Bộ câu hỏi'!$M$13:$M1000,0)),"Có")="Không","Không","Có")))))</f>
        <v/>
      </c>
      <c r="M936" s="29" t="str">
        <f t="shared" si="1"/>
        <v/>
      </c>
    </row>
    <row r="937">
      <c r="A937" s="132"/>
      <c r="B937" s="29"/>
      <c r="C937" s="29"/>
      <c r="D937" s="29"/>
      <c r="E937" s="29"/>
      <c r="F937" s="29"/>
      <c r="G937" s="29"/>
      <c r="H937" s="29"/>
      <c r="I937" s="29"/>
      <c r="J937" s="132"/>
      <c r="K937" s="29"/>
      <c r="L937" s="41" t="str">
        <f t="array" ref="L937">IF($B937="","",IF($A937&lt;&gt;"Có","Không",IF($G937="","Có",IF(IFERROR(INDEX('_bk 0830-1834 📚 Bộ câu hỏi'!$A$13:$A1000,MATCH($B937&amp;"|"&amp;$C937&amp;"|",'_bk 0830-1834 📚 Bộ câu hỏi'!$M$13:$M1000,0)),"Có")="Không","Không",IF(IFERROR(INDEX('_bk 0830-1834 📚 Bộ câu hỏi'!$A$13:$A1000,MATCH($B937&amp;"|"&amp;$C937&amp;"|"&amp;$D937,'_bk 0830-1834 📚 Bộ câu hỏi'!$M$13:$M1000,0)),"Có")="Không","Không","Có")))))</f>
        <v/>
      </c>
      <c r="M937" s="29" t="str">
        <f t="shared" si="1"/>
        <v/>
      </c>
    </row>
    <row r="938">
      <c r="A938" s="132"/>
      <c r="B938" s="29"/>
      <c r="C938" s="29"/>
      <c r="D938" s="29"/>
      <c r="E938" s="29"/>
      <c r="F938" s="29"/>
      <c r="G938" s="29"/>
      <c r="H938" s="29"/>
      <c r="I938" s="29"/>
      <c r="J938" s="132"/>
      <c r="K938" s="29"/>
      <c r="L938" s="41" t="str">
        <f t="array" ref="L938">IF($B938="","",IF($A938&lt;&gt;"Có","Không",IF($G938="","Có",IF(IFERROR(INDEX('_bk 0830-1834 📚 Bộ câu hỏi'!$A$13:$A1000,MATCH($B938&amp;"|"&amp;$C938&amp;"|",'_bk 0830-1834 📚 Bộ câu hỏi'!$M$13:$M1000,0)),"Có")="Không","Không",IF(IFERROR(INDEX('_bk 0830-1834 📚 Bộ câu hỏi'!$A$13:$A1000,MATCH($B938&amp;"|"&amp;$C938&amp;"|"&amp;$D938,'_bk 0830-1834 📚 Bộ câu hỏi'!$M$13:$M1000,0)),"Có")="Không","Không","Có")))))</f>
        <v/>
      </c>
      <c r="M938" s="29" t="str">
        <f t="shared" si="1"/>
        <v/>
      </c>
    </row>
    <row r="939">
      <c r="A939" s="132"/>
      <c r="B939" s="29"/>
      <c r="C939" s="29"/>
      <c r="D939" s="29"/>
      <c r="E939" s="29"/>
      <c r="F939" s="29"/>
      <c r="G939" s="29"/>
      <c r="H939" s="29"/>
      <c r="I939" s="29"/>
      <c r="J939" s="132"/>
      <c r="K939" s="29"/>
      <c r="L939" s="41" t="str">
        <f t="array" ref="L939">IF($B939="","",IF($A939&lt;&gt;"Có","Không",IF($G939="","Có",IF(IFERROR(INDEX('_bk 0830-1834 📚 Bộ câu hỏi'!$A$13:$A1000,MATCH($B939&amp;"|"&amp;$C939&amp;"|",'_bk 0830-1834 📚 Bộ câu hỏi'!$M$13:$M1000,0)),"Có")="Không","Không",IF(IFERROR(INDEX('_bk 0830-1834 📚 Bộ câu hỏi'!$A$13:$A1000,MATCH($B939&amp;"|"&amp;$C939&amp;"|"&amp;$D939,'_bk 0830-1834 📚 Bộ câu hỏi'!$M$13:$M1000,0)),"Có")="Không","Không","Có")))))</f>
        <v/>
      </c>
      <c r="M939" s="29" t="str">
        <f t="shared" si="1"/>
        <v/>
      </c>
    </row>
    <row r="940">
      <c r="A940" s="132"/>
      <c r="B940" s="29"/>
      <c r="C940" s="29"/>
      <c r="D940" s="29"/>
      <c r="E940" s="29"/>
      <c r="F940" s="29"/>
      <c r="G940" s="29"/>
      <c r="H940" s="29"/>
      <c r="I940" s="29"/>
      <c r="J940" s="132"/>
      <c r="K940" s="29"/>
      <c r="L940" s="41" t="str">
        <f t="array" ref="L940">IF($B940="","",IF($A940&lt;&gt;"Có","Không",IF($G940="","Có",IF(IFERROR(INDEX('_bk 0830-1834 📚 Bộ câu hỏi'!$A$13:$A1000,MATCH($B940&amp;"|"&amp;$C940&amp;"|",'_bk 0830-1834 📚 Bộ câu hỏi'!$M$13:$M1000,0)),"Có")="Không","Không",IF(IFERROR(INDEX('_bk 0830-1834 📚 Bộ câu hỏi'!$A$13:$A1000,MATCH($B940&amp;"|"&amp;$C940&amp;"|"&amp;$D940,'_bk 0830-1834 📚 Bộ câu hỏi'!$M$13:$M1000,0)),"Có")="Không","Không","Có")))))</f>
        <v/>
      </c>
      <c r="M940" s="29" t="str">
        <f t="shared" si="1"/>
        <v/>
      </c>
    </row>
    <row r="941">
      <c r="A941" s="132"/>
      <c r="B941" s="29"/>
      <c r="C941" s="29"/>
      <c r="D941" s="29"/>
      <c r="E941" s="29"/>
      <c r="F941" s="29"/>
      <c r="G941" s="29"/>
      <c r="H941" s="29"/>
      <c r="I941" s="29"/>
      <c r="J941" s="132"/>
      <c r="K941" s="29"/>
      <c r="L941" s="41" t="str">
        <f t="array" ref="L941">IF($B941="","",IF($A941&lt;&gt;"Có","Không",IF($G941="","Có",IF(IFERROR(INDEX('_bk 0830-1834 📚 Bộ câu hỏi'!$A$13:$A1000,MATCH($B941&amp;"|"&amp;$C941&amp;"|",'_bk 0830-1834 📚 Bộ câu hỏi'!$M$13:$M1000,0)),"Có")="Không","Không",IF(IFERROR(INDEX('_bk 0830-1834 📚 Bộ câu hỏi'!$A$13:$A1000,MATCH($B941&amp;"|"&amp;$C941&amp;"|"&amp;$D941,'_bk 0830-1834 📚 Bộ câu hỏi'!$M$13:$M1000,0)),"Có")="Không","Không","Có")))))</f>
        <v/>
      </c>
      <c r="M941" s="29" t="str">
        <f t="shared" si="1"/>
        <v/>
      </c>
    </row>
    <row r="942">
      <c r="A942" s="132"/>
      <c r="B942" s="29"/>
      <c r="C942" s="29"/>
      <c r="D942" s="29"/>
      <c r="E942" s="29"/>
      <c r="F942" s="29"/>
      <c r="G942" s="29"/>
      <c r="H942" s="29"/>
      <c r="I942" s="29"/>
      <c r="J942" s="132"/>
      <c r="K942" s="29"/>
      <c r="L942" s="41" t="str">
        <f t="array" ref="L942">IF($B942="","",IF($A942&lt;&gt;"Có","Không",IF($G942="","Có",IF(IFERROR(INDEX('_bk 0830-1834 📚 Bộ câu hỏi'!$A$13:$A1000,MATCH($B942&amp;"|"&amp;$C942&amp;"|",'_bk 0830-1834 📚 Bộ câu hỏi'!$M$13:$M1000,0)),"Có")="Không","Không",IF(IFERROR(INDEX('_bk 0830-1834 📚 Bộ câu hỏi'!$A$13:$A1000,MATCH($B942&amp;"|"&amp;$C942&amp;"|"&amp;$D942,'_bk 0830-1834 📚 Bộ câu hỏi'!$M$13:$M1000,0)),"Có")="Không","Không","Có")))))</f>
        <v/>
      </c>
      <c r="M942" s="29" t="str">
        <f t="shared" si="1"/>
        <v/>
      </c>
    </row>
    <row r="943">
      <c r="A943" s="132"/>
      <c r="B943" s="29"/>
      <c r="C943" s="29"/>
      <c r="D943" s="29"/>
      <c r="E943" s="29"/>
      <c r="F943" s="29"/>
      <c r="G943" s="29"/>
      <c r="H943" s="29"/>
      <c r="I943" s="29"/>
      <c r="J943" s="132"/>
      <c r="K943" s="29"/>
      <c r="L943" s="41" t="str">
        <f t="array" ref="L943">IF($B943="","",IF($A943&lt;&gt;"Có","Không",IF($G943="","Có",IF(IFERROR(INDEX('_bk 0830-1834 📚 Bộ câu hỏi'!$A$13:$A1000,MATCH($B943&amp;"|"&amp;$C943&amp;"|",'_bk 0830-1834 📚 Bộ câu hỏi'!$M$13:$M1000,0)),"Có")="Không","Không",IF(IFERROR(INDEX('_bk 0830-1834 📚 Bộ câu hỏi'!$A$13:$A1000,MATCH($B943&amp;"|"&amp;$C943&amp;"|"&amp;$D943,'_bk 0830-1834 📚 Bộ câu hỏi'!$M$13:$M1000,0)),"Có")="Không","Không","Có")))))</f>
        <v/>
      </c>
      <c r="M943" s="29" t="str">
        <f t="shared" si="1"/>
        <v/>
      </c>
    </row>
    <row r="944">
      <c r="A944" s="132"/>
      <c r="B944" s="29"/>
      <c r="C944" s="29"/>
      <c r="D944" s="29"/>
      <c r="E944" s="29"/>
      <c r="F944" s="29"/>
      <c r="G944" s="29"/>
      <c r="H944" s="29"/>
      <c r="I944" s="29"/>
      <c r="J944" s="132"/>
      <c r="K944" s="29"/>
      <c r="L944" s="41" t="str">
        <f t="array" ref="L944">IF($B944="","",IF($A944&lt;&gt;"Có","Không",IF($G944="","Có",IF(IFERROR(INDEX('_bk 0830-1834 📚 Bộ câu hỏi'!$A$13:$A1000,MATCH($B944&amp;"|"&amp;$C944&amp;"|",'_bk 0830-1834 📚 Bộ câu hỏi'!$M$13:$M1000,0)),"Có")="Không","Không",IF(IFERROR(INDEX('_bk 0830-1834 📚 Bộ câu hỏi'!$A$13:$A1000,MATCH($B944&amp;"|"&amp;$C944&amp;"|"&amp;$D944,'_bk 0830-1834 📚 Bộ câu hỏi'!$M$13:$M1000,0)),"Có")="Không","Không","Có")))))</f>
        <v/>
      </c>
      <c r="M944" s="29" t="str">
        <f t="shared" si="1"/>
        <v/>
      </c>
    </row>
    <row r="945">
      <c r="A945" s="132"/>
      <c r="B945" s="29"/>
      <c r="C945" s="29"/>
      <c r="D945" s="29"/>
      <c r="E945" s="29"/>
      <c r="F945" s="29"/>
      <c r="G945" s="29"/>
      <c r="H945" s="29"/>
      <c r="I945" s="29"/>
      <c r="J945" s="132"/>
      <c r="K945" s="29"/>
      <c r="L945" s="41" t="str">
        <f t="array" ref="L945">IF($B945="","",IF($A945&lt;&gt;"Có","Không",IF($G945="","Có",IF(IFERROR(INDEX('_bk 0830-1834 📚 Bộ câu hỏi'!$A$13:$A1000,MATCH($B945&amp;"|"&amp;$C945&amp;"|",'_bk 0830-1834 📚 Bộ câu hỏi'!$M$13:$M1000,0)),"Có")="Không","Không",IF(IFERROR(INDEX('_bk 0830-1834 📚 Bộ câu hỏi'!$A$13:$A1000,MATCH($B945&amp;"|"&amp;$C945&amp;"|"&amp;$D945,'_bk 0830-1834 📚 Bộ câu hỏi'!$M$13:$M1000,0)),"Có")="Không","Không","Có")))))</f>
        <v/>
      </c>
      <c r="M945" s="29" t="str">
        <f t="shared" si="1"/>
        <v/>
      </c>
    </row>
    <row r="946">
      <c r="A946" s="132"/>
      <c r="B946" s="29"/>
      <c r="C946" s="29"/>
      <c r="D946" s="29"/>
      <c r="E946" s="29"/>
      <c r="F946" s="29"/>
      <c r="G946" s="29"/>
      <c r="H946" s="29"/>
      <c r="I946" s="29"/>
      <c r="J946" s="132"/>
      <c r="K946" s="29"/>
      <c r="L946" s="41" t="str">
        <f t="array" ref="L946">IF($B946="","",IF($A946&lt;&gt;"Có","Không",IF($G946="","Có",IF(IFERROR(INDEX('_bk 0830-1834 📚 Bộ câu hỏi'!$A$13:$A1000,MATCH($B946&amp;"|"&amp;$C946&amp;"|",'_bk 0830-1834 📚 Bộ câu hỏi'!$M$13:$M1000,0)),"Có")="Không","Không",IF(IFERROR(INDEX('_bk 0830-1834 📚 Bộ câu hỏi'!$A$13:$A1000,MATCH($B946&amp;"|"&amp;$C946&amp;"|"&amp;$D946,'_bk 0830-1834 📚 Bộ câu hỏi'!$M$13:$M1000,0)),"Có")="Không","Không","Có")))))</f>
        <v/>
      </c>
      <c r="M946" s="29" t="str">
        <f t="shared" si="1"/>
        <v/>
      </c>
    </row>
    <row r="947">
      <c r="A947" s="132"/>
      <c r="B947" s="29"/>
      <c r="C947" s="29"/>
      <c r="D947" s="29"/>
      <c r="E947" s="29"/>
      <c r="F947" s="29"/>
      <c r="G947" s="29"/>
      <c r="H947" s="29"/>
      <c r="I947" s="29"/>
      <c r="J947" s="132"/>
      <c r="K947" s="29"/>
      <c r="L947" s="41" t="str">
        <f t="array" ref="L947">IF($B947="","",IF($A947&lt;&gt;"Có","Không",IF($G947="","Có",IF(IFERROR(INDEX('_bk 0830-1834 📚 Bộ câu hỏi'!$A$13:$A1000,MATCH($B947&amp;"|"&amp;$C947&amp;"|",'_bk 0830-1834 📚 Bộ câu hỏi'!$M$13:$M1000,0)),"Có")="Không","Không",IF(IFERROR(INDEX('_bk 0830-1834 📚 Bộ câu hỏi'!$A$13:$A1000,MATCH($B947&amp;"|"&amp;$C947&amp;"|"&amp;$D947,'_bk 0830-1834 📚 Bộ câu hỏi'!$M$13:$M1000,0)),"Có")="Không","Không","Có")))))</f>
        <v/>
      </c>
      <c r="M947" s="29" t="str">
        <f t="shared" si="1"/>
        <v/>
      </c>
    </row>
    <row r="948">
      <c r="A948" s="132"/>
      <c r="B948" s="29"/>
      <c r="C948" s="29"/>
      <c r="D948" s="29"/>
      <c r="E948" s="29"/>
      <c r="F948" s="29"/>
      <c r="G948" s="29"/>
      <c r="H948" s="29"/>
      <c r="I948" s="29"/>
      <c r="J948" s="132"/>
      <c r="K948" s="29"/>
      <c r="L948" s="41" t="str">
        <f t="array" ref="L948">IF($B948="","",IF($A948&lt;&gt;"Có","Không",IF($G948="","Có",IF(IFERROR(INDEX('_bk 0830-1834 📚 Bộ câu hỏi'!$A$13:$A1000,MATCH($B948&amp;"|"&amp;$C948&amp;"|",'_bk 0830-1834 📚 Bộ câu hỏi'!$M$13:$M1000,0)),"Có")="Không","Không",IF(IFERROR(INDEX('_bk 0830-1834 📚 Bộ câu hỏi'!$A$13:$A1000,MATCH($B948&amp;"|"&amp;$C948&amp;"|"&amp;$D948,'_bk 0830-1834 📚 Bộ câu hỏi'!$M$13:$M1000,0)),"Có")="Không","Không","Có")))))</f>
        <v/>
      </c>
      <c r="M948" s="29" t="str">
        <f t="shared" si="1"/>
        <v/>
      </c>
    </row>
    <row r="949">
      <c r="A949" s="132"/>
      <c r="B949" s="29"/>
      <c r="C949" s="29"/>
      <c r="D949" s="29"/>
      <c r="E949" s="29"/>
      <c r="F949" s="29"/>
      <c r="G949" s="29"/>
      <c r="H949" s="29"/>
      <c r="I949" s="29"/>
      <c r="J949" s="132"/>
      <c r="K949" s="29"/>
      <c r="L949" s="41" t="str">
        <f t="array" ref="L949">IF($B949="","",IF($A949&lt;&gt;"Có","Không",IF($G949="","Có",IF(IFERROR(INDEX('_bk 0830-1834 📚 Bộ câu hỏi'!$A$13:$A1000,MATCH($B949&amp;"|"&amp;$C949&amp;"|",'_bk 0830-1834 📚 Bộ câu hỏi'!$M$13:$M1000,0)),"Có")="Không","Không",IF(IFERROR(INDEX('_bk 0830-1834 📚 Bộ câu hỏi'!$A$13:$A1000,MATCH($B949&amp;"|"&amp;$C949&amp;"|"&amp;$D949,'_bk 0830-1834 📚 Bộ câu hỏi'!$M$13:$M1000,0)),"Có")="Không","Không","Có")))))</f>
        <v/>
      </c>
      <c r="M949" s="29" t="str">
        <f t="shared" si="1"/>
        <v/>
      </c>
    </row>
    <row r="950">
      <c r="A950" s="132"/>
      <c r="B950" s="29"/>
      <c r="C950" s="29"/>
      <c r="D950" s="29"/>
      <c r="E950" s="29"/>
      <c r="F950" s="29"/>
      <c r="G950" s="29"/>
      <c r="H950" s="29"/>
      <c r="I950" s="29"/>
      <c r="J950" s="132"/>
      <c r="K950" s="29"/>
      <c r="L950" s="41" t="str">
        <f t="array" ref="L950">IF($B950="","",IF($A950&lt;&gt;"Có","Không",IF($G950="","Có",IF(IFERROR(INDEX('_bk 0830-1834 📚 Bộ câu hỏi'!$A$13:$A1000,MATCH($B950&amp;"|"&amp;$C950&amp;"|",'_bk 0830-1834 📚 Bộ câu hỏi'!$M$13:$M1000,0)),"Có")="Không","Không",IF(IFERROR(INDEX('_bk 0830-1834 📚 Bộ câu hỏi'!$A$13:$A1000,MATCH($B950&amp;"|"&amp;$C950&amp;"|"&amp;$D950,'_bk 0830-1834 📚 Bộ câu hỏi'!$M$13:$M1000,0)),"Có")="Không","Không","Có")))))</f>
        <v/>
      </c>
      <c r="M950" s="29" t="str">
        <f t="shared" si="1"/>
        <v/>
      </c>
    </row>
    <row r="951">
      <c r="A951" s="132"/>
      <c r="B951" s="29"/>
      <c r="C951" s="29"/>
      <c r="D951" s="29"/>
      <c r="E951" s="29"/>
      <c r="F951" s="29"/>
      <c r="G951" s="29"/>
      <c r="H951" s="29"/>
      <c r="I951" s="29"/>
      <c r="J951" s="132"/>
      <c r="K951" s="29"/>
      <c r="L951" s="41" t="str">
        <f t="array" ref="L951">IF($B951="","",IF($A951&lt;&gt;"Có","Không",IF($G951="","Có",IF(IFERROR(INDEX('_bk 0830-1834 📚 Bộ câu hỏi'!$A$13:$A1000,MATCH($B951&amp;"|"&amp;$C951&amp;"|",'_bk 0830-1834 📚 Bộ câu hỏi'!$M$13:$M1000,0)),"Có")="Không","Không",IF(IFERROR(INDEX('_bk 0830-1834 📚 Bộ câu hỏi'!$A$13:$A1000,MATCH($B951&amp;"|"&amp;$C951&amp;"|"&amp;$D951,'_bk 0830-1834 📚 Bộ câu hỏi'!$M$13:$M1000,0)),"Có")="Không","Không","Có")))))</f>
        <v/>
      </c>
      <c r="M951" s="29" t="str">
        <f t="shared" si="1"/>
        <v/>
      </c>
    </row>
    <row r="952">
      <c r="A952" s="132"/>
      <c r="B952" s="29"/>
      <c r="C952" s="29"/>
      <c r="D952" s="29"/>
      <c r="E952" s="29"/>
      <c r="F952" s="29"/>
      <c r="G952" s="29"/>
      <c r="H952" s="29"/>
      <c r="I952" s="29"/>
      <c r="J952" s="132"/>
      <c r="K952" s="29"/>
      <c r="L952" s="41" t="str">
        <f t="array" ref="L952">IF($B952="","",IF($A952&lt;&gt;"Có","Không",IF($G952="","Có",IF(IFERROR(INDEX('_bk 0830-1834 📚 Bộ câu hỏi'!$A$13:$A1000,MATCH($B952&amp;"|"&amp;$C952&amp;"|",'_bk 0830-1834 📚 Bộ câu hỏi'!$M$13:$M1000,0)),"Có")="Không","Không",IF(IFERROR(INDEX('_bk 0830-1834 📚 Bộ câu hỏi'!$A$13:$A1000,MATCH($B952&amp;"|"&amp;$C952&amp;"|"&amp;$D952,'_bk 0830-1834 📚 Bộ câu hỏi'!$M$13:$M1000,0)),"Có")="Không","Không","Có")))))</f>
        <v/>
      </c>
      <c r="M952" s="29" t="str">
        <f t="shared" si="1"/>
        <v/>
      </c>
    </row>
    <row r="953">
      <c r="A953" s="132"/>
      <c r="B953" s="29"/>
      <c r="C953" s="29"/>
      <c r="D953" s="29"/>
      <c r="E953" s="29"/>
      <c r="F953" s="29"/>
      <c r="G953" s="29"/>
      <c r="H953" s="29"/>
      <c r="I953" s="29"/>
      <c r="J953" s="132"/>
      <c r="K953" s="29"/>
      <c r="L953" s="41" t="str">
        <f t="array" ref="L953">IF($B953="","",IF($A953&lt;&gt;"Có","Không",IF($G953="","Có",IF(IFERROR(INDEX('_bk 0830-1834 📚 Bộ câu hỏi'!$A$13:$A1000,MATCH($B953&amp;"|"&amp;$C953&amp;"|",'_bk 0830-1834 📚 Bộ câu hỏi'!$M$13:$M1000,0)),"Có")="Không","Không",IF(IFERROR(INDEX('_bk 0830-1834 📚 Bộ câu hỏi'!$A$13:$A1000,MATCH($B953&amp;"|"&amp;$C953&amp;"|"&amp;$D953,'_bk 0830-1834 📚 Bộ câu hỏi'!$M$13:$M1000,0)),"Có")="Không","Không","Có")))))</f>
        <v/>
      </c>
      <c r="M953" s="29" t="str">
        <f t="shared" si="1"/>
        <v/>
      </c>
    </row>
    <row r="954">
      <c r="A954" s="132"/>
      <c r="B954" s="29"/>
      <c r="C954" s="29"/>
      <c r="D954" s="29"/>
      <c r="E954" s="29"/>
      <c r="F954" s="29"/>
      <c r="G954" s="29"/>
      <c r="H954" s="29"/>
      <c r="I954" s="29"/>
      <c r="J954" s="132"/>
      <c r="K954" s="29"/>
      <c r="L954" s="41" t="str">
        <f t="array" ref="L954">IF($B954="","",IF($A954&lt;&gt;"Có","Không",IF($G954="","Có",IF(IFERROR(INDEX('_bk 0830-1834 📚 Bộ câu hỏi'!$A$13:$A1000,MATCH($B954&amp;"|"&amp;$C954&amp;"|",'_bk 0830-1834 📚 Bộ câu hỏi'!$M$13:$M1000,0)),"Có")="Không","Không",IF(IFERROR(INDEX('_bk 0830-1834 📚 Bộ câu hỏi'!$A$13:$A1000,MATCH($B954&amp;"|"&amp;$C954&amp;"|"&amp;$D954,'_bk 0830-1834 📚 Bộ câu hỏi'!$M$13:$M1000,0)),"Có")="Không","Không","Có")))))</f>
        <v/>
      </c>
      <c r="M954" s="29" t="str">
        <f t="shared" si="1"/>
        <v/>
      </c>
    </row>
    <row r="955">
      <c r="A955" s="132"/>
      <c r="B955" s="29"/>
      <c r="C955" s="29"/>
      <c r="D955" s="29"/>
      <c r="E955" s="29"/>
      <c r="F955" s="29"/>
      <c r="G955" s="29"/>
      <c r="H955" s="29"/>
      <c r="I955" s="29"/>
      <c r="J955" s="132"/>
      <c r="K955" s="29"/>
      <c r="L955" s="41" t="str">
        <f t="array" ref="L955">IF($B955="","",IF($A955&lt;&gt;"Có","Không",IF($G955="","Có",IF(IFERROR(INDEX('_bk 0830-1834 📚 Bộ câu hỏi'!$A$13:$A1000,MATCH($B955&amp;"|"&amp;$C955&amp;"|",'_bk 0830-1834 📚 Bộ câu hỏi'!$M$13:$M1000,0)),"Có")="Không","Không",IF(IFERROR(INDEX('_bk 0830-1834 📚 Bộ câu hỏi'!$A$13:$A1000,MATCH($B955&amp;"|"&amp;$C955&amp;"|"&amp;$D955,'_bk 0830-1834 📚 Bộ câu hỏi'!$M$13:$M1000,0)),"Có")="Không","Không","Có")))))</f>
        <v/>
      </c>
      <c r="M955" s="29" t="str">
        <f t="shared" si="1"/>
        <v/>
      </c>
    </row>
    <row r="956">
      <c r="A956" s="132"/>
      <c r="B956" s="29"/>
      <c r="C956" s="29"/>
      <c r="D956" s="29"/>
      <c r="E956" s="29"/>
      <c r="F956" s="29"/>
      <c r="G956" s="29"/>
      <c r="H956" s="29"/>
      <c r="I956" s="29"/>
      <c r="J956" s="132"/>
      <c r="K956" s="29"/>
      <c r="L956" s="41" t="str">
        <f t="array" ref="L956">IF($B956="","",IF($A956&lt;&gt;"Có","Không",IF($G956="","Có",IF(IFERROR(INDEX('_bk 0830-1834 📚 Bộ câu hỏi'!$A$13:$A1000,MATCH($B956&amp;"|"&amp;$C956&amp;"|",'_bk 0830-1834 📚 Bộ câu hỏi'!$M$13:$M1000,0)),"Có")="Không","Không",IF(IFERROR(INDEX('_bk 0830-1834 📚 Bộ câu hỏi'!$A$13:$A1000,MATCH($B956&amp;"|"&amp;$C956&amp;"|"&amp;$D956,'_bk 0830-1834 📚 Bộ câu hỏi'!$M$13:$M1000,0)),"Có")="Không","Không","Có")))))</f>
        <v/>
      </c>
      <c r="M956" s="29" t="str">
        <f t="shared" si="1"/>
        <v/>
      </c>
    </row>
    <row r="957">
      <c r="A957" s="132"/>
      <c r="B957" s="29"/>
      <c r="C957" s="29"/>
      <c r="D957" s="29"/>
      <c r="E957" s="29"/>
      <c r="F957" s="29"/>
      <c r="G957" s="29"/>
      <c r="H957" s="29"/>
      <c r="I957" s="29"/>
      <c r="J957" s="132"/>
      <c r="K957" s="29"/>
      <c r="L957" s="41" t="str">
        <f t="array" ref="L957">IF($B957="","",IF($A957&lt;&gt;"Có","Không",IF($G957="","Có",IF(IFERROR(INDEX('_bk 0830-1834 📚 Bộ câu hỏi'!$A$13:$A1000,MATCH($B957&amp;"|"&amp;$C957&amp;"|",'_bk 0830-1834 📚 Bộ câu hỏi'!$M$13:$M1000,0)),"Có")="Không","Không",IF(IFERROR(INDEX('_bk 0830-1834 📚 Bộ câu hỏi'!$A$13:$A1000,MATCH($B957&amp;"|"&amp;$C957&amp;"|"&amp;$D957,'_bk 0830-1834 📚 Bộ câu hỏi'!$M$13:$M1000,0)),"Có")="Không","Không","Có")))))</f>
        <v/>
      </c>
      <c r="M957" s="29" t="str">
        <f t="shared" si="1"/>
        <v/>
      </c>
    </row>
    <row r="958">
      <c r="A958" s="132"/>
      <c r="B958" s="29"/>
      <c r="C958" s="29"/>
      <c r="D958" s="29"/>
      <c r="E958" s="29"/>
      <c r="F958" s="29"/>
      <c r="G958" s="29"/>
      <c r="H958" s="29"/>
      <c r="I958" s="29"/>
      <c r="J958" s="132"/>
      <c r="K958" s="29"/>
      <c r="L958" s="41" t="str">
        <f t="array" ref="L958">IF($B958="","",IF($A958&lt;&gt;"Có","Không",IF($G958="","Có",IF(IFERROR(INDEX('_bk 0830-1834 📚 Bộ câu hỏi'!$A$13:$A1000,MATCH($B958&amp;"|"&amp;$C958&amp;"|",'_bk 0830-1834 📚 Bộ câu hỏi'!$M$13:$M1000,0)),"Có")="Không","Không",IF(IFERROR(INDEX('_bk 0830-1834 📚 Bộ câu hỏi'!$A$13:$A1000,MATCH($B958&amp;"|"&amp;$C958&amp;"|"&amp;$D958,'_bk 0830-1834 📚 Bộ câu hỏi'!$M$13:$M1000,0)),"Có")="Không","Không","Có")))))</f>
        <v/>
      </c>
      <c r="M958" s="29" t="str">
        <f t="shared" si="1"/>
        <v/>
      </c>
    </row>
    <row r="959">
      <c r="A959" s="132"/>
      <c r="B959" s="29"/>
      <c r="C959" s="29"/>
      <c r="D959" s="29"/>
      <c r="E959" s="29"/>
      <c r="F959" s="29"/>
      <c r="G959" s="29"/>
      <c r="H959" s="29"/>
      <c r="I959" s="29"/>
      <c r="J959" s="132"/>
      <c r="K959" s="29"/>
      <c r="L959" s="41" t="str">
        <f t="array" ref="L959">IF($B959="","",IF($A959&lt;&gt;"Có","Không",IF($G959="","Có",IF(IFERROR(INDEX('_bk 0830-1834 📚 Bộ câu hỏi'!$A$13:$A1000,MATCH($B959&amp;"|"&amp;$C959&amp;"|",'_bk 0830-1834 📚 Bộ câu hỏi'!$M$13:$M1000,0)),"Có")="Không","Không",IF(IFERROR(INDEX('_bk 0830-1834 📚 Bộ câu hỏi'!$A$13:$A1000,MATCH($B959&amp;"|"&amp;$C959&amp;"|"&amp;$D959,'_bk 0830-1834 📚 Bộ câu hỏi'!$M$13:$M1000,0)),"Có")="Không","Không","Có")))))</f>
        <v/>
      </c>
      <c r="M959" s="29" t="str">
        <f t="shared" si="1"/>
        <v/>
      </c>
    </row>
    <row r="960">
      <c r="A960" s="132"/>
      <c r="B960" s="29"/>
      <c r="C960" s="29"/>
      <c r="D960" s="29"/>
      <c r="E960" s="29"/>
      <c r="F960" s="29"/>
      <c r="G960" s="29"/>
      <c r="H960" s="29"/>
      <c r="I960" s="29"/>
      <c r="J960" s="132"/>
      <c r="K960" s="29"/>
      <c r="L960" s="41" t="str">
        <f t="array" ref="L960">IF($B960="","",IF($A960&lt;&gt;"Có","Không",IF($G960="","Có",IF(IFERROR(INDEX('_bk 0830-1834 📚 Bộ câu hỏi'!$A$13:$A1000,MATCH($B960&amp;"|"&amp;$C960&amp;"|",'_bk 0830-1834 📚 Bộ câu hỏi'!$M$13:$M1000,0)),"Có")="Không","Không",IF(IFERROR(INDEX('_bk 0830-1834 📚 Bộ câu hỏi'!$A$13:$A1000,MATCH($B960&amp;"|"&amp;$C960&amp;"|"&amp;$D960,'_bk 0830-1834 📚 Bộ câu hỏi'!$M$13:$M1000,0)),"Có")="Không","Không","Có")))))</f>
        <v/>
      </c>
      <c r="M960" s="29" t="str">
        <f t="shared" si="1"/>
        <v/>
      </c>
    </row>
    <row r="961">
      <c r="A961" s="132"/>
      <c r="B961" s="29"/>
      <c r="C961" s="29"/>
      <c r="D961" s="29"/>
      <c r="E961" s="29"/>
      <c r="F961" s="29"/>
      <c r="G961" s="29"/>
      <c r="H961" s="29"/>
      <c r="I961" s="29"/>
      <c r="J961" s="132"/>
      <c r="K961" s="29"/>
      <c r="L961" s="41" t="str">
        <f t="array" ref="L961">IF($B961="","",IF($A961&lt;&gt;"Có","Không",IF($G961="","Có",IF(IFERROR(INDEX('_bk 0830-1834 📚 Bộ câu hỏi'!$A$13:$A1000,MATCH($B961&amp;"|"&amp;$C961&amp;"|",'_bk 0830-1834 📚 Bộ câu hỏi'!$M$13:$M1000,0)),"Có")="Không","Không",IF(IFERROR(INDEX('_bk 0830-1834 📚 Bộ câu hỏi'!$A$13:$A1000,MATCH($B961&amp;"|"&amp;$C961&amp;"|"&amp;$D961,'_bk 0830-1834 📚 Bộ câu hỏi'!$M$13:$M1000,0)),"Có")="Không","Không","Có")))))</f>
        <v/>
      </c>
      <c r="M961" s="29" t="str">
        <f t="shared" si="1"/>
        <v/>
      </c>
    </row>
    <row r="962">
      <c r="A962" s="132"/>
      <c r="B962" s="29"/>
      <c r="C962" s="29"/>
      <c r="D962" s="29"/>
      <c r="E962" s="29"/>
      <c r="F962" s="29"/>
      <c r="G962" s="29"/>
      <c r="H962" s="29"/>
      <c r="I962" s="29"/>
      <c r="J962" s="132"/>
      <c r="K962" s="29"/>
      <c r="L962" s="41" t="str">
        <f t="array" ref="L962">IF($B962="","",IF($A962&lt;&gt;"Có","Không",IF($G962="","Có",IF(IFERROR(INDEX('_bk 0830-1834 📚 Bộ câu hỏi'!$A$13:$A1000,MATCH($B962&amp;"|"&amp;$C962&amp;"|",'_bk 0830-1834 📚 Bộ câu hỏi'!$M$13:$M1000,0)),"Có")="Không","Không",IF(IFERROR(INDEX('_bk 0830-1834 📚 Bộ câu hỏi'!$A$13:$A1000,MATCH($B962&amp;"|"&amp;$C962&amp;"|"&amp;$D962,'_bk 0830-1834 📚 Bộ câu hỏi'!$M$13:$M1000,0)),"Có")="Không","Không","Có")))))</f>
        <v/>
      </c>
      <c r="M962" s="29" t="str">
        <f t="shared" si="1"/>
        <v/>
      </c>
    </row>
    <row r="963">
      <c r="A963" s="132"/>
      <c r="B963" s="29"/>
      <c r="C963" s="29"/>
      <c r="D963" s="29"/>
      <c r="E963" s="29"/>
      <c r="F963" s="29"/>
      <c r="G963" s="29"/>
      <c r="H963" s="29"/>
      <c r="I963" s="29"/>
      <c r="J963" s="132"/>
      <c r="K963" s="29"/>
      <c r="L963" s="41" t="str">
        <f t="array" ref="L963">IF($B963="","",IF($A963&lt;&gt;"Có","Không",IF($G963="","Có",IF(IFERROR(INDEX('_bk 0830-1834 📚 Bộ câu hỏi'!$A$13:$A1000,MATCH($B963&amp;"|"&amp;$C963&amp;"|",'_bk 0830-1834 📚 Bộ câu hỏi'!$M$13:$M1000,0)),"Có")="Không","Không",IF(IFERROR(INDEX('_bk 0830-1834 📚 Bộ câu hỏi'!$A$13:$A1000,MATCH($B963&amp;"|"&amp;$C963&amp;"|"&amp;$D963,'_bk 0830-1834 📚 Bộ câu hỏi'!$M$13:$M1000,0)),"Có")="Không","Không","Có")))))</f>
        <v/>
      </c>
      <c r="M963" s="29" t="str">
        <f t="shared" si="1"/>
        <v/>
      </c>
    </row>
    <row r="964">
      <c r="A964" s="132"/>
      <c r="B964" s="29"/>
      <c r="C964" s="29"/>
      <c r="D964" s="29"/>
      <c r="E964" s="29"/>
      <c r="F964" s="29"/>
      <c r="G964" s="29"/>
      <c r="H964" s="29"/>
      <c r="I964" s="29"/>
      <c r="J964" s="132"/>
      <c r="K964" s="29"/>
      <c r="L964" s="41" t="str">
        <f t="array" ref="L964">IF($B964="","",IF($A964&lt;&gt;"Có","Không",IF($G964="","Có",IF(IFERROR(INDEX('_bk 0830-1834 📚 Bộ câu hỏi'!$A$13:$A1000,MATCH($B964&amp;"|"&amp;$C964&amp;"|",'_bk 0830-1834 📚 Bộ câu hỏi'!$M$13:$M1000,0)),"Có")="Không","Không",IF(IFERROR(INDEX('_bk 0830-1834 📚 Bộ câu hỏi'!$A$13:$A1000,MATCH($B964&amp;"|"&amp;$C964&amp;"|"&amp;$D964,'_bk 0830-1834 📚 Bộ câu hỏi'!$M$13:$M1000,0)),"Có")="Không","Không","Có")))))</f>
        <v/>
      </c>
      <c r="M964" s="29" t="str">
        <f t="shared" si="1"/>
        <v/>
      </c>
    </row>
    <row r="965">
      <c r="A965" s="132"/>
      <c r="B965" s="29"/>
      <c r="C965" s="29"/>
      <c r="D965" s="29"/>
      <c r="E965" s="29"/>
      <c r="F965" s="29"/>
      <c r="G965" s="29"/>
      <c r="H965" s="29"/>
      <c r="I965" s="29"/>
      <c r="J965" s="132"/>
      <c r="K965" s="29"/>
      <c r="L965" s="41" t="str">
        <f t="array" ref="L965">IF($B965="","",IF($A965&lt;&gt;"Có","Không",IF($G965="","Có",IF(IFERROR(INDEX('_bk 0830-1834 📚 Bộ câu hỏi'!$A$13:$A1000,MATCH($B965&amp;"|"&amp;$C965&amp;"|",'_bk 0830-1834 📚 Bộ câu hỏi'!$M$13:$M1000,0)),"Có")="Không","Không",IF(IFERROR(INDEX('_bk 0830-1834 📚 Bộ câu hỏi'!$A$13:$A1000,MATCH($B965&amp;"|"&amp;$C965&amp;"|"&amp;$D965,'_bk 0830-1834 📚 Bộ câu hỏi'!$M$13:$M1000,0)),"Có")="Không","Không","Có")))))</f>
        <v/>
      </c>
      <c r="M965" s="29" t="str">
        <f t="shared" si="1"/>
        <v/>
      </c>
    </row>
    <row r="966">
      <c r="A966" s="132"/>
      <c r="B966" s="29"/>
      <c r="C966" s="29"/>
      <c r="D966" s="29"/>
      <c r="E966" s="29"/>
      <c r="F966" s="29"/>
      <c r="G966" s="29"/>
      <c r="H966" s="29"/>
      <c r="I966" s="29"/>
      <c r="J966" s="132"/>
      <c r="K966" s="29"/>
      <c r="L966" s="41" t="str">
        <f t="array" ref="L966">IF($B966="","",IF($A966&lt;&gt;"Có","Không",IF($G966="","Có",IF(IFERROR(INDEX('_bk 0830-1834 📚 Bộ câu hỏi'!$A$13:$A1000,MATCH($B966&amp;"|"&amp;$C966&amp;"|",'_bk 0830-1834 📚 Bộ câu hỏi'!$M$13:$M1000,0)),"Có")="Không","Không",IF(IFERROR(INDEX('_bk 0830-1834 📚 Bộ câu hỏi'!$A$13:$A1000,MATCH($B966&amp;"|"&amp;$C966&amp;"|"&amp;$D966,'_bk 0830-1834 📚 Bộ câu hỏi'!$M$13:$M1000,0)),"Có")="Không","Không","Có")))))</f>
        <v/>
      </c>
      <c r="M966" s="29" t="str">
        <f t="shared" si="1"/>
        <v/>
      </c>
    </row>
    <row r="967">
      <c r="A967" s="132"/>
      <c r="B967" s="29"/>
      <c r="C967" s="29"/>
      <c r="D967" s="29"/>
      <c r="E967" s="29"/>
      <c r="F967" s="29"/>
      <c r="G967" s="29"/>
      <c r="H967" s="29"/>
      <c r="I967" s="29"/>
      <c r="J967" s="132"/>
      <c r="K967" s="29"/>
      <c r="L967" s="41" t="str">
        <f t="array" ref="L967">IF($B967="","",IF($A967&lt;&gt;"Có","Không",IF($G967="","Có",IF(IFERROR(INDEX('_bk 0830-1834 📚 Bộ câu hỏi'!$A$13:$A1000,MATCH($B967&amp;"|"&amp;$C967&amp;"|",'_bk 0830-1834 📚 Bộ câu hỏi'!$M$13:$M1000,0)),"Có")="Không","Không",IF(IFERROR(INDEX('_bk 0830-1834 📚 Bộ câu hỏi'!$A$13:$A1000,MATCH($B967&amp;"|"&amp;$C967&amp;"|"&amp;$D967,'_bk 0830-1834 📚 Bộ câu hỏi'!$M$13:$M1000,0)),"Có")="Không","Không","Có")))))</f>
        <v/>
      </c>
      <c r="M967" s="29" t="str">
        <f t="shared" si="1"/>
        <v/>
      </c>
    </row>
    <row r="968">
      <c r="A968" s="132"/>
      <c r="B968" s="29"/>
      <c r="C968" s="29"/>
      <c r="D968" s="29"/>
      <c r="E968" s="29"/>
      <c r="F968" s="29"/>
      <c r="G968" s="29"/>
      <c r="H968" s="29"/>
      <c r="I968" s="29"/>
      <c r="J968" s="132"/>
      <c r="K968" s="29"/>
      <c r="L968" s="41" t="str">
        <f t="array" ref="L968">IF($B968="","",IF($A968&lt;&gt;"Có","Không",IF($G968="","Có",IF(IFERROR(INDEX('_bk 0830-1834 📚 Bộ câu hỏi'!$A$13:$A1000,MATCH($B968&amp;"|"&amp;$C968&amp;"|",'_bk 0830-1834 📚 Bộ câu hỏi'!$M$13:$M1000,0)),"Có")="Không","Không",IF(IFERROR(INDEX('_bk 0830-1834 📚 Bộ câu hỏi'!$A$13:$A1000,MATCH($B968&amp;"|"&amp;$C968&amp;"|"&amp;$D968,'_bk 0830-1834 📚 Bộ câu hỏi'!$M$13:$M1000,0)),"Có")="Không","Không","Có")))))</f>
        <v/>
      </c>
      <c r="M968" s="29" t="str">
        <f t="shared" si="1"/>
        <v/>
      </c>
    </row>
    <row r="969">
      <c r="A969" s="132"/>
      <c r="B969" s="29"/>
      <c r="C969" s="29"/>
      <c r="D969" s="29"/>
      <c r="E969" s="29"/>
      <c r="F969" s="29"/>
      <c r="G969" s="29"/>
      <c r="H969" s="29"/>
      <c r="I969" s="29"/>
      <c r="J969" s="132"/>
      <c r="K969" s="29"/>
      <c r="L969" s="41" t="str">
        <f t="array" ref="L969">IF($B969="","",IF($A969&lt;&gt;"Có","Không",IF($G969="","Có",IF(IFERROR(INDEX('_bk 0830-1834 📚 Bộ câu hỏi'!$A$13:$A1000,MATCH($B969&amp;"|"&amp;$C969&amp;"|",'_bk 0830-1834 📚 Bộ câu hỏi'!$M$13:$M1000,0)),"Có")="Không","Không",IF(IFERROR(INDEX('_bk 0830-1834 📚 Bộ câu hỏi'!$A$13:$A1000,MATCH($B969&amp;"|"&amp;$C969&amp;"|"&amp;$D969,'_bk 0830-1834 📚 Bộ câu hỏi'!$M$13:$M1000,0)),"Có")="Không","Không","Có")))))</f>
        <v/>
      </c>
      <c r="M969" s="29" t="str">
        <f t="shared" si="1"/>
        <v/>
      </c>
    </row>
    <row r="970">
      <c r="A970" s="132"/>
      <c r="B970" s="29"/>
      <c r="C970" s="29"/>
      <c r="D970" s="29"/>
      <c r="E970" s="29"/>
      <c r="F970" s="29"/>
      <c r="G970" s="29"/>
      <c r="H970" s="29"/>
      <c r="I970" s="29"/>
      <c r="J970" s="132"/>
      <c r="K970" s="29"/>
      <c r="L970" s="41" t="str">
        <f t="array" ref="L970">IF($B970="","",IF($A970&lt;&gt;"Có","Không",IF($G970="","Có",IF(IFERROR(INDEX('_bk 0830-1834 📚 Bộ câu hỏi'!$A$13:$A1000,MATCH($B970&amp;"|"&amp;$C970&amp;"|",'_bk 0830-1834 📚 Bộ câu hỏi'!$M$13:$M1000,0)),"Có")="Không","Không",IF(IFERROR(INDEX('_bk 0830-1834 📚 Bộ câu hỏi'!$A$13:$A1000,MATCH($B970&amp;"|"&amp;$C970&amp;"|"&amp;$D970,'_bk 0830-1834 📚 Bộ câu hỏi'!$M$13:$M1000,0)),"Có")="Không","Không","Có")))))</f>
        <v/>
      </c>
      <c r="M970" s="29" t="str">
        <f t="shared" si="1"/>
        <v/>
      </c>
    </row>
    <row r="971">
      <c r="A971" s="132"/>
      <c r="B971" s="29"/>
      <c r="C971" s="29"/>
      <c r="D971" s="29"/>
      <c r="E971" s="29"/>
      <c r="F971" s="29"/>
      <c r="G971" s="29"/>
      <c r="H971" s="29"/>
      <c r="I971" s="29"/>
      <c r="J971" s="132"/>
      <c r="K971" s="29"/>
      <c r="L971" s="41" t="str">
        <f t="array" ref="L971">IF($B971="","",IF($A971&lt;&gt;"Có","Không",IF($G971="","Có",IF(IFERROR(INDEX('_bk 0830-1834 📚 Bộ câu hỏi'!$A$13:$A1000,MATCH($B971&amp;"|"&amp;$C971&amp;"|",'_bk 0830-1834 📚 Bộ câu hỏi'!$M$13:$M1000,0)),"Có")="Không","Không",IF(IFERROR(INDEX('_bk 0830-1834 📚 Bộ câu hỏi'!$A$13:$A1000,MATCH($B971&amp;"|"&amp;$C971&amp;"|"&amp;$D971,'_bk 0830-1834 📚 Bộ câu hỏi'!$M$13:$M1000,0)),"Có")="Không","Không","Có")))))</f>
        <v/>
      </c>
      <c r="M971" s="29" t="str">
        <f t="shared" si="1"/>
        <v/>
      </c>
    </row>
    <row r="972">
      <c r="A972" s="132"/>
      <c r="B972" s="29"/>
      <c r="C972" s="29"/>
      <c r="D972" s="29"/>
      <c r="E972" s="29"/>
      <c r="F972" s="29"/>
      <c r="G972" s="29"/>
      <c r="H972" s="29"/>
      <c r="I972" s="29"/>
      <c r="J972" s="132"/>
      <c r="K972" s="29"/>
      <c r="L972" s="41" t="str">
        <f t="array" ref="L972">IF($B972="","",IF($A972&lt;&gt;"Có","Không",IF($G972="","Có",IF(IFERROR(INDEX('_bk 0830-1834 📚 Bộ câu hỏi'!$A$13:$A1000,MATCH($B972&amp;"|"&amp;$C972&amp;"|",'_bk 0830-1834 📚 Bộ câu hỏi'!$M$13:$M1000,0)),"Có")="Không","Không",IF(IFERROR(INDEX('_bk 0830-1834 📚 Bộ câu hỏi'!$A$13:$A1000,MATCH($B972&amp;"|"&amp;$C972&amp;"|"&amp;$D972,'_bk 0830-1834 📚 Bộ câu hỏi'!$M$13:$M1000,0)),"Có")="Không","Không","Có")))))</f>
        <v/>
      </c>
      <c r="M972" s="29" t="str">
        <f t="shared" si="1"/>
        <v/>
      </c>
    </row>
    <row r="973">
      <c r="A973" s="132"/>
      <c r="B973" s="29"/>
      <c r="C973" s="29"/>
      <c r="D973" s="29"/>
      <c r="E973" s="29"/>
      <c r="F973" s="29"/>
      <c r="G973" s="29"/>
      <c r="H973" s="29"/>
      <c r="I973" s="29"/>
      <c r="J973" s="132"/>
      <c r="K973" s="29"/>
      <c r="L973" s="41" t="str">
        <f t="array" ref="L973">IF($B973="","",IF($A973&lt;&gt;"Có","Không",IF($G973="","Có",IF(IFERROR(INDEX('_bk 0830-1834 📚 Bộ câu hỏi'!$A$13:$A1000,MATCH($B973&amp;"|"&amp;$C973&amp;"|",'_bk 0830-1834 📚 Bộ câu hỏi'!$M$13:$M1000,0)),"Có")="Không","Không",IF(IFERROR(INDEX('_bk 0830-1834 📚 Bộ câu hỏi'!$A$13:$A1000,MATCH($B973&amp;"|"&amp;$C973&amp;"|"&amp;$D973,'_bk 0830-1834 📚 Bộ câu hỏi'!$M$13:$M1000,0)),"Có")="Không","Không","Có")))))</f>
        <v/>
      </c>
      <c r="M973" s="29" t="str">
        <f t="shared" si="1"/>
        <v/>
      </c>
    </row>
    <row r="974">
      <c r="A974" s="132"/>
      <c r="B974" s="29"/>
      <c r="C974" s="29"/>
      <c r="D974" s="29"/>
      <c r="E974" s="29"/>
      <c r="F974" s="29"/>
      <c r="G974" s="29"/>
      <c r="H974" s="29"/>
      <c r="I974" s="29"/>
      <c r="J974" s="132"/>
      <c r="K974" s="29"/>
      <c r="L974" s="41" t="str">
        <f t="array" ref="L974">IF($B974="","",IF($A974&lt;&gt;"Có","Không",IF($G974="","Có",IF(IFERROR(INDEX('_bk 0830-1834 📚 Bộ câu hỏi'!$A$13:$A1000,MATCH($B974&amp;"|"&amp;$C974&amp;"|",'_bk 0830-1834 📚 Bộ câu hỏi'!$M$13:$M1000,0)),"Có")="Không","Không",IF(IFERROR(INDEX('_bk 0830-1834 📚 Bộ câu hỏi'!$A$13:$A1000,MATCH($B974&amp;"|"&amp;$C974&amp;"|"&amp;$D974,'_bk 0830-1834 📚 Bộ câu hỏi'!$M$13:$M1000,0)),"Có")="Không","Không","Có")))))</f>
        <v/>
      </c>
      <c r="M974" s="29" t="str">
        <f t="shared" si="1"/>
        <v/>
      </c>
    </row>
    <row r="975">
      <c r="A975" s="132"/>
      <c r="B975" s="29"/>
      <c r="C975" s="29"/>
      <c r="D975" s="29"/>
      <c r="E975" s="29"/>
      <c r="F975" s="29"/>
      <c r="G975" s="29"/>
      <c r="H975" s="29"/>
      <c r="I975" s="29"/>
      <c r="J975" s="132"/>
      <c r="K975" s="29"/>
      <c r="L975" s="41" t="str">
        <f t="array" ref="L975">IF($B975="","",IF($A975&lt;&gt;"Có","Không",IF($G975="","Có",IF(IFERROR(INDEX('_bk 0830-1834 📚 Bộ câu hỏi'!$A$13:$A1000,MATCH($B975&amp;"|"&amp;$C975&amp;"|",'_bk 0830-1834 📚 Bộ câu hỏi'!$M$13:$M1000,0)),"Có")="Không","Không",IF(IFERROR(INDEX('_bk 0830-1834 📚 Bộ câu hỏi'!$A$13:$A1000,MATCH($B975&amp;"|"&amp;$C975&amp;"|"&amp;$D975,'_bk 0830-1834 📚 Bộ câu hỏi'!$M$13:$M1000,0)),"Có")="Không","Không","Có")))))</f>
        <v/>
      </c>
      <c r="M975" s="29" t="str">
        <f t="shared" si="1"/>
        <v/>
      </c>
    </row>
    <row r="976">
      <c r="A976" s="132"/>
      <c r="B976" s="29"/>
      <c r="C976" s="29"/>
      <c r="D976" s="29"/>
      <c r="E976" s="29"/>
      <c r="F976" s="29"/>
      <c r="G976" s="29"/>
      <c r="H976" s="29"/>
      <c r="I976" s="29"/>
      <c r="J976" s="132"/>
      <c r="K976" s="29"/>
      <c r="L976" s="41" t="str">
        <f t="array" ref="L976">IF($B976="","",IF($A976&lt;&gt;"Có","Không",IF($G976="","Có",IF(IFERROR(INDEX('_bk 0830-1834 📚 Bộ câu hỏi'!$A$13:$A1000,MATCH($B976&amp;"|"&amp;$C976&amp;"|",'_bk 0830-1834 📚 Bộ câu hỏi'!$M$13:$M1000,0)),"Có")="Không","Không",IF(IFERROR(INDEX('_bk 0830-1834 📚 Bộ câu hỏi'!$A$13:$A1000,MATCH($B976&amp;"|"&amp;$C976&amp;"|"&amp;$D976,'_bk 0830-1834 📚 Bộ câu hỏi'!$M$13:$M1000,0)),"Có")="Không","Không","Có")))))</f>
        <v/>
      </c>
      <c r="M976" s="29" t="str">
        <f t="shared" si="1"/>
        <v/>
      </c>
    </row>
    <row r="977">
      <c r="A977" s="132"/>
      <c r="B977" s="29"/>
      <c r="C977" s="29"/>
      <c r="D977" s="29"/>
      <c r="E977" s="29"/>
      <c r="F977" s="29"/>
      <c r="G977" s="29"/>
      <c r="H977" s="29"/>
      <c r="I977" s="29"/>
      <c r="J977" s="132"/>
      <c r="K977" s="29"/>
      <c r="L977" s="41" t="str">
        <f t="array" ref="L977">IF($B977="","",IF($A977&lt;&gt;"Có","Không",IF($G977="","Có",IF(IFERROR(INDEX('_bk 0830-1834 📚 Bộ câu hỏi'!$A$13:$A1000,MATCH($B977&amp;"|"&amp;$C977&amp;"|",'_bk 0830-1834 📚 Bộ câu hỏi'!$M$13:$M1000,0)),"Có")="Không","Không",IF(IFERROR(INDEX('_bk 0830-1834 📚 Bộ câu hỏi'!$A$13:$A1000,MATCH($B977&amp;"|"&amp;$C977&amp;"|"&amp;$D977,'_bk 0830-1834 📚 Bộ câu hỏi'!$M$13:$M1000,0)),"Có")="Không","Không","Có")))))</f>
        <v/>
      </c>
      <c r="M977" s="29" t="str">
        <f t="shared" si="1"/>
        <v/>
      </c>
    </row>
    <row r="978">
      <c r="A978" s="132"/>
      <c r="B978" s="29"/>
      <c r="C978" s="29"/>
      <c r="D978" s="29"/>
      <c r="E978" s="29"/>
      <c r="F978" s="29"/>
      <c r="G978" s="29"/>
      <c r="H978" s="29"/>
      <c r="I978" s="29"/>
      <c r="J978" s="132"/>
      <c r="K978" s="29"/>
      <c r="L978" s="41" t="str">
        <f t="array" ref="L978">IF($B978="","",IF($A978&lt;&gt;"Có","Không",IF($G978="","Có",IF(IFERROR(INDEX('_bk 0830-1834 📚 Bộ câu hỏi'!$A$13:$A1000,MATCH($B978&amp;"|"&amp;$C978&amp;"|",'_bk 0830-1834 📚 Bộ câu hỏi'!$M$13:$M1000,0)),"Có")="Không","Không",IF(IFERROR(INDEX('_bk 0830-1834 📚 Bộ câu hỏi'!$A$13:$A1000,MATCH($B978&amp;"|"&amp;$C978&amp;"|"&amp;$D978,'_bk 0830-1834 📚 Bộ câu hỏi'!$M$13:$M1000,0)),"Có")="Không","Không","Có")))))</f>
        <v/>
      </c>
      <c r="M978" s="29" t="str">
        <f t="shared" si="1"/>
        <v/>
      </c>
    </row>
    <row r="979">
      <c r="A979" s="132"/>
      <c r="B979" s="29"/>
      <c r="C979" s="29"/>
      <c r="D979" s="29"/>
      <c r="E979" s="29"/>
      <c r="F979" s="29"/>
      <c r="G979" s="29"/>
      <c r="H979" s="29"/>
      <c r="I979" s="29"/>
      <c r="J979" s="132"/>
      <c r="K979" s="29"/>
      <c r="L979" s="41" t="str">
        <f t="array" ref="L979">IF($B979="","",IF($A979&lt;&gt;"Có","Không",IF($G979="","Có",IF(IFERROR(INDEX('_bk 0830-1834 📚 Bộ câu hỏi'!$A$13:$A1000,MATCH($B979&amp;"|"&amp;$C979&amp;"|",'_bk 0830-1834 📚 Bộ câu hỏi'!$M$13:$M1000,0)),"Có")="Không","Không",IF(IFERROR(INDEX('_bk 0830-1834 📚 Bộ câu hỏi'!$A$13:$A1000,MATCH($B979&amp;"|"&amp;$C979&amp;"|"&amp;$D979,'_bk 0830-1834 📚 Bộ câu hỏi'!$M$13:$M1000,0)),"Có")="Không","Không","Có")))))</f>
        <v/>
      </c>
      <c r="M979" s="29" t="str">
        <f t="shared" si="1"/>
        <v/>
      </c>
    </row>
    <row r="980">
      <c r="A980" s="132"/>
      <c r="B980" s="29"/>
      <c r="C980" s="29"/>
      <c r="D980" s="29"/>
      <c r="E980" s="29"/>
      <c r="F980" s="29"/>
      <c r="G980" s="29"/>
      <c r="H980" s="29"/>
      <c r="I980" s="29"/>
      <c r="J980" s="132"/>
      <c r="K980" s="29"/>
      <c r="L980" s="41" t="str">
        <f t="array" ref="L980">IF($B980="","",IF($A980&lt;&gt;"Có","Không",IF($G980="","Có",IF(IFERROR(INDEX('_bk 0830-1834 📚 Bộ câu hỏi'!$A$13:$A1000,MATCH($B980&amp;"|"&amp;$C980&amp;"|",'_bk 0830-1834 📚 Bộ câu hỏi'!$M$13:$M1000,0)),"Có")="Không","Không",IF(IFERROR(INDEX('_bk 0830-1834 📚 Bộ câu hỏi'!$A$13:$A1000,MATCH($B980&amp;"|"&amp;$C980&amp;"|"&amp;$D980,'_bk 0830-1834 📚 Bộ câu hỏi'!$M$13:$M1000,0)),"Có")="Không","Không","Có")))))</f>
        <v/>
      </c>
      <c r="M980" s="29" t="str">
        <f t="shared" si="1"/>
        <v/>
      </c>
    </row>
    <row r="981">
      <c r="A981" s="132"/>
      <c r="B981" s="29"/>
      <c r="C981" s="29"/>
      <c r="D981" s="29"/>
      <c r="E981" s="29"/>
      <c r="F981" s="29"/>
      <c r="G981" s="29"/>
      <c r="H981" s="29"/>
      <c r="I981" s="29"/>
      <c r="J981" s="132"/>
      <c r="K981" s="29"/>
      <c r="L981" s="41" t="str">
        <f t="array" ref="L981">IF($B981="","",IF($A981&lt;&gt;"Có","Không",IF($G981="","Có",IF(IFERROR(INDEX('_bk 0830-1834 📚 Bộ câu hỏi'!$A$13:$A1000,MATCH($B981&amp;"|"&amp;$C981&amp;"|",'_bk 0830-1834 📚 Bộ câu hỏi'!$M$13:$M1000,0)),"Có")="Không","Không",IF(IFERROR(INDEX('_bk 0830-1834 📚 Bộ câu hỏi'!$A$13:$A1000,MATCH($B981&amp;"|"&amp;$C981&amp;"|"&amp;$D981,'_bk 0830-1834 📚 Bộ câu hỏi'!$M$13:$M1000,0)),"Có")="Không","Không","Có")))))</f>
        <v/>
      </c>
      <c r="M981" s="29" t="str">
        <f t="shared" si="1"/>
        <v/>
      </c>
    </row>
    <row r="982">
      <c r="A982" s="132"/>
      <c r="B982" s="29"/>
      <c r="C982" s="29"/>
      <c r="D982" s="29"/>
      <c r="E982" s="29"/>
      <c r="F982" s="29"/>
      <c r="G982" s="29"/>
      <c r="H982" s="29"/>
      <c r="I982" s="29"/>
      <c r="J982" s="132"/>
      <c r="K982" s="29"/>
      <c r="L982" s="41" t="str">
        <f t="array" ref="L982">IF($B982="","",IF($A982&lt;&gt;"Có","Không",IF($G982="","Có",IF(IFERROR(INDEX('_bk 0830-1834 📚 Bộ câu hỏi'!$A$13:$A1000,MATCH($B982&amp;"|"&amp;$C982&amp;"|",'_bk 0830-1834 📚 Bộ câu hỏi'!$M$13:$M1000,0)),"Có")="Không","Không",IF(IFERROR(INDEX('_bk 0830-1834 📚 Bộ câu hỏi'!$A$13:$A1000,MATCH($B982&amp;"|"&amp;$C982&amp;"|"&amp;$D982,'_bk 0830-1834 📚 Bộ câu hỏi'!$M$13:$M1000,0)),"Có")="Không","Không","Có")))))</f>
        <v/>
      </c>
      <c r="M982" s="29" t="str">
        <f t="shared" si="1"/>
        <v/>
      </c>
    </row>
    <row r="983">
      <c r="A983" s="132"/>
      <c r="B983" s="29"/>
      <c r="C983" s="29"/>
      <c r="D983" s="29"/>
      <c r="E983" s="29"/>
      <c r="F983" s="29"/>
      <c r="G983" s="29"/>
      <c r="H983" s="29"/>
      <c r="I983" s="29"/>
      <c r="J983" s="132"/>
      <c r="K983" s="29"/>
      <c r="L983" s="41" t="str">
        <f t="array" ref="L983">IF($B983="","",IF($A983&lt;&gt;"Có","Không",IF($G983="","Có",IF(IFERROR(INDEX('_bk 0830-1834 📚 Bộ câu hỏi'!$A$13:$A1000,MATCH($B983&amp;"|"&amp;$C983&amp;"|",'_bk 0830-1834 📚 Bộ câu hỏi'!$M$13:$M1000,0)),"Có")="Không","Không",IF(IFERROR(INDEX('_bk 0830-1834 📚 Bộ câu hỏi'!$A$13:$A1000,MATCH($B983&amp;"|"&amp;$C983&amp;"|"&amp;$D983,'_bk 0830-1834 📚 Bộ câu hỏi'!$M$13:$M1000,0)),"Có")="Không","Không","Có")))))</f>
        <v/>
      </c>
      <c r="M983" s="29" t="str">
        <f t="shared" si="1"/>
        <v/>
      </c>
    </row>
    <row r="984">
      <c r="A984" s="132"/>
      <c r="B984" s="29"/>
      <c r="C984" s="29"/>
      <c r="D984" s="29"/>
      <c r="E984" s="29"/>
      <c r="F984" s="29"/>
      <c r="G984" s="29"/>
      <c r="H984" s="29"/>
      <c r="I984" s="29"/>
      <c r="J984" s="132"/>
      <c r="K984" s="29"/>
      <c r="L984" s="41" t="str">
        <f t="array" ref="L984">IF($B984="","",IF($A984&lt;&gt;"Có","Không",IF($G984="","Có",IF(IFERROR(INDEX('_bk 0830-1834 📚 Bộ câu hỏi'!$A$13:$A1000,MATCH($B984&amp;"|"&amp;$C984&amp;"|",'_bk 0830-1834 📚 Bộ câu hỏi'!$M$13:$M1000,0)),"Có")="Không","Không",IF(IFERROR(INDEX('_bk 0830-1834 📚 Bộ câu hỏi'!$A$13:$A1000,MATCH($B984&amp;"|"&amp;$C984&amp;"|"&amp;$D984,'_bk 0830-1834 📚 Bộ câu hỏi'!$M$13:$M1000,0)),"Có")="Không","Không","Có")))))</f>
        <v/>
      </c>
      <c r="M984" s="29" t="str">
        <f t="shared" si="1"/>
        <v/>
      </c>
    </row>
    <row r="985">
      <c r="A985" s="132"/>
      <c r="B985" s="29"/>
      <c r="C985" s="29"/>
      <c r="D985" s="29"/>
      <c r="E985" s="29"/>
      <c r="F985" s="29"/>
      <c r="G985" s="29"/>
      <c r="H985" s="29"/>
      <c r="I985" s="29"/>
      <c r="J985" s="132"/>
      <c r="K985" s="29"/>
      <c r="L985" s="41" t="str">
        <f t="array" ref="L985">IF($B985="","",IF($A985&lt;&gt;"Có","Không",IF($G985="","Có",IF(IFERROR(INDEX('_bk 0830-1834 📚 Bộ câu hỏi'!$A$13:$A1000,MATCH($B985&amp;"|"&amp;$C985&amp;"|",'_bk 0830-1834 📚 Bộ câu hỏi'!$M$13:$M1000,0)),"Có")="Không","Không",IF(IFERROR(INDEX('_bk 0830-1834 📚 Bộ câu hỏi'!$A$13:$A1000,MATCH($B985&amp;"|"&amp;$C985&amp;"|"&amp;$D985,'_bk 0830-1834 📚 Bộ câu hỏi'!$M$13:$M1000,0)),"Có")="Không","Không","Có")))))</f>
        <v/>
      </c>
      <c r="M985" s="29" t="str">
        <f t="shared" si="1"/>
        <v/>
      </c>
    </row>
    <row r="986">
      <c r="A986" s="132"/>
      <c r="B986" s="29"/>
      <c r="C986" s="29"/>
      <c r="D986" s="29"/>
      <c r="E986" s="29"/>
      <c r="F986" s="29"/>
      <c r="G986" s="29"/>
      <c r="H986" s="29"/>
      <c r="I986" s="29"/>
      <c r="J986" s="132"/>
      <c r="K986" s="29"/>
      <c r="L986" s="41" t="str">
        <f t="array" ref="L986">IF($B986="","",IF($A986&lt;&gt;"Có","Không",IF($G986="","Có",IF(IFERROR(INDEX('_bk 0830-1834 📚 Bộ câu hỏi'!$A$13:$A1000,MATCH($B986&amp;"|"&amp;$C986&amp;"|",'_bk 0830-1834 📚 Bộ câu hỏi'!$M$13:$M1000,0)),"Có")="Không","Không",IF(IFERROR(INDEX('_bk 0830-1834 📚 Bộ câu hỏi'!$A$13:$A1000,MATCH($B986&amp;"|"&amp;$C986&amp;"|"&amp;$D986,'_bk 0830-1834 📚 Bộ câu hỏi'!$M$13:$M1000,0)),"Có")="Không","Không","Có")))))</f>
        <v/>
      </c>
      <c r="M986" s="29" t="str">
        <f t="shared" si="1"/>
        <v/>
      </c>
    </row>
    <row r="987">
      <c r="A987" s="132"/>
      <c r="B987" s="29"/>
      <c r="C987" s="29"/>
      <c r="D987" s="29"/>
      <c r="E987" s="29"/>
      <c r="F987" s="29"/>
      <c r="G987" s="29"/>
      <c r="H987" s="29"/>
      <c r="I987" s="29"/>
      <c r="J987" s="132"/>
      <c r="K987" s="29"/>
      <c r="L987" s="41" t="str">
        <f t="array" ref="L987">IF($B987="","",IF($A987&lt;&gt;"Có","Không",IF($G987="","Có",IF(IFERROR(INDEX('_bk 0830-1834 📚 Bộ câu hỏi'!$A$13:$A1000,MATCH($B987&amp;"|"&amp;$C987&amp;"|",'_bk 0830-1834 📚 Bộ câu hỏi'!$M$13:$M1000,0)),"Có")="Không","Không",IF(IFERROR(INDEX('_bk 0830-1834 📚 Bộ câu hỏi'!$A$13:$A1000,MATCH($B987&amp;"|"&amp;$C987&amp;"|"&amp;$D987,'_bk 0830-1834 📚 Bộ câu hỏi'!$M$13:$M1000,0)),"Có")="Không","Không","Có")))))</f>
        <v/>
      </c>
      <c r="M987" s="29" t="str">
        <f t="shared" si="1"/>
        <v/>
      </c>
    </row>
    <row r="988">
      <c r="A988" s="132"/>
      <c r="B988" s="29"/>
      <c r="C988" s="29"/>
      <c r="D988" s="29"/>
      <c r="E988" s="29"/>
      <c r="F988" s="29"/>
      <c r="G988" s="29"/>
      <c r="H988" s="29"/>
      <c r="I988" s="29"/>
      <c r="J988" s="132"/>
      <c r="K988" s="29"/>
      <c r="L988" s="41" t="str">
        <f t="array" ref="L988">IF($B988="","",IF($A988&lt;&gt;"Có","Không",IF($G988="","Có",IF(IFERROR(INDEX('_bk 0830-1834 📚 Bộ câu hỏi'!$A$13:$A1000,MATCH($B988&amp;"|"&amp;$C988&amp;"|",'_bk 0830-1834 📚 Bộ câu hỏi'!$M$13:$M1000,0)),"Có")="Không","Không",IF(IFERROR(INDEX('_bk 0830-1834 📚 Bộ câu hỏi'!$A$13:$A1000,MATCH($B988&amp;"|"&amp;$C988&amp;"|"&amp;$D988,'_bk 0830-1834 📚 Bộ câu hỏi'!$M$13:$M1000,0)),"Có")="Không","Không","Có")))))</f>
        <v/>
      </c>
      <c r="M988" s="29" t="str">
        <f t="shared" si="1"/>
        <v/>
      </c>
    </row>
    <row r="989">
      <c r="A989" s="132"/>
      <c r="B989" s="29"/>
      <c r="C989" s="29"/>
      <c r="D989" s="29"/>
      <c r="E989" s="29"/>
      <c r="F989" s="29"/>
      <c r="G989" s="29"/>
      <c r="H989" s="29"/>
      <c r="I989" s="29"/>
      <c r="J989" s="132"/>
      <c r="K989" s="29"/>
      <c r="L989" s="41" t="str">
        <f t="array" ref="L989">IF($B989="","",IF($A989&lt;&gt;"Có","Không",IF($G989="","Có",IF(IFERROR(INDEX('_bk 0830-1834 📚 Bộ câu hỏi'!$A$13:$A1000,MATCH($B989&amp;"|"&amp;$C989&amp;"|",'_bk 0830-1834 📚 Bộ câu hỏi'!$M$13:$M1000,0)),"Có")="Không","Không",IF(IFERROR(INDEX('_bk 0830-1834 📚 Bộ câu hỏi'!$A$13:$A1000,MATCH($B989&amp;"|"&amp;$C989&amp;"|"&amp;$D989,'_bk 0830-1834 📚 Bộ câu hỏi'!$M$13:$M1000,0)),"Có")="Không","Không","Có")))))</f>
        <v/>
      </c>
      <c r="M989" s="29" t="str">
        <f t="shared" si="1"/>
        <v/>
      </c>
    </row>
    <row r="990">
      <c r="A990" s="132"/>
      <c r="B990" s="29"/>
      <c r="C990" s="29"/>
      <c r="D990" s="29"/>
      <c r="E990" s="29"/>
      <c r="F990" s="29"/>
      <c r="G990" s="29"/>
      <c r="H990" s="29"/>
      <c r="I990" s="29"/>
      <c r="J990" s="132"/>
      <c r="K990" s="29"/>
      <c r="L990" s="41" t="str">
        <f t="array" ref="L990">IF($B990="","",IF($A990&lt;&gt;"Có","Không",IF($G990="","Có",IF(IFERROR(INDEX('_bk 0830-1834 📚 Bộ câu hỏi'!$A$13:$A1000,MATCH($B990&amp;"|"&amp;$C990&amp;"|",'_bk 0830-1834 📚 Bộ câu hỏi'!$M$13:$M1000,0)),"Có")="Không","Không",IF(IFERROR(INDEX('_bk 0830-1834 📚 Bộ câu hỏi'!$A$13:$A1000,MATCH($B990&amp;"|"&amp;$C990&amp;"|"&amp;$D990,'_bk 0830-1834 📚 Bộ câu hỏi'!$M$13:$M1000,0)),"Có")="Không","Không","Có")))))</f>
        <v/>
      </c>
      <c r="M990" s="29" t="str">
        <f t="shared" si="1"/>
        <v/>
      </c>
    </row>
    <row r="991">
      <c r="A991" s="132"/>
      <c r="B991" s="29"/>
      <c r="C991" s="29"/>
      <c r="D991" s="29"/>
      <c r="E991" s="29"/>
      <c r="F991" s="29"/>
      <c r="G991" s="29"/>
      <c r="H991" s="29"/>
      <c r="I991" s="29"/>
      <c r="J991" s="132"/>
      <c r="K991" s="29"/>
      <c r="L991" s="41" t="str">
        <f t="array" ref="L991">IF($B991="","",IF($A991&lt;&gt;"Có","Không",IF($G991="","Có",IF(IFERROR(INDEX('_bk 0830-1834 📚 Bộ câu hỏi'!$A$13:$A1000,MATCH($B991&amp;"|"&amp;$C991&amp;"|",'_bk 0830-1834 📚 Bộ câu hỏi'!$M$13:$M1000,0)),"Có")="Không","Không",IF(IFERROR(INDEX('_bk 0830-1834 📚 Bộ câu hỏi'!$A$13:$A1000,MATCH($B991&amp;"|"&amp;$C991&amp;"|"&amp;$D991,'_bk 0830-1834 📚 Bộ câu hỏi'!$M$13:$M1000,0)),"Có")="Không","Không","Có")))))</f>
        <v/>
      </c>
      <c r="M991" s="29" t="str">
        <f t="shared" si="1"/>
        <v/>
      </c>
    </row>
    <row r="992">
      <c r="A992" s="132"/>
      <c r="B992" s="29"/>
      <c r="C992" s="29"/>
      <c r="D992" s="29"/>
      <c r="E992" s="29"/>
      <c r="F992" s="29"/>
      <c r="G992" s="29"/>
      <c r="H992" s="29"/>
      <c r="I992" s="29"/>
      <c r="J992" s="132"/>
      <c r="K992" s="29"/>
      <c r="L992" s="41" t="str">
        <f t="array" ref="L992">IF($B992="","",IF($A992&lt;&gt;"Có","Không",IF($G992="","Có",IF(IFERROR(INDEX('_bk 0830-1834 📚 Bộ câu hỏi'!$A$13:$A1000,MATCH($B992&amp;"|"&amp;$C992&amp;"|",'_bk 0830-1834 📚 Bộ câu hỏi'!$M$13:$M1000,0)),"Có")="Không","Không",IF(IFERROR(INDEX('_bk 0830-1834 📚 Bộ câu hỏi'!$A$13:$A1000,MATCH($B992&amp;"|"&amp;$C992&amp;"|"&amp;$D992,'_bk 0830-1834 📚 Bộ câu hỏi'!$M$13:$M1000,0)),"Có")="Không","Không","Có")))))</f>
        <v/>
      </c>
      <c r="M992" s="29" t="str">
        <f t="shared" si="1"/>
        <v/>
      </c>
    </row>
    <row r="993">
      <c r="A993" s="132"/>
      <c r="B993" s="29"/>
      <c r="C993" s="29"/>
      <c r="D993" s="29"/>
      <c r="E993" s="29"/>
      <c r="F993" s="29"/>
      <c r="G993" s="29"/>
      <c r="H993" s="29"/>
      <c r="I993" s="29"/>
      <c r="J993" s="132"/>
      <c r="K993" s="29"/>
      <c r="L993" s="41" t="str">
        <f t="array" ref="L993">IF($B993="","",IF($A993&lt;&gt;"Có","Không",IF($G993="","Có",IF(IFERROR(INDEX('_bk 0830-1834 📚 Bộ câu hỏi'!$A$13:$A1000,MATCH($B993&amp;"|"&amp;$C993&amp;"|",'_bk 0830-1834 📚 Bộ câu hỏi'!$M$13:$M1000,0)),"Có")="Không","Không",IF(IFERROR(INDEX('_bk 0830-1834 📚 Bộ câu hỏi'!$A$13:$A1000,MATCH($B993&amp;"|"&amp;$C993&amp;"|"&amp;$D993,'_bk 0830-1834 📚 Bộ câu hỏi'!$M$13:$M1000,0)),"Có")="Không","Không","Có")))))</f>
        <v/>
      </c>
      <c r="M993" s="29" t="str">
        <f t="shared" si="1"/>
        <v/>
      </c>
    </row>
    <row r="994">
      <c r="A994" s="132"/>
      <c r="B994" s="29"/>
      <c r="C994" s="29"/>
      <c r="D994" s="29"/>
      <c r="E994" s="29"/>
      <c r="F994" s="29"/>
      <c r="G994" s="29"/>
      <c r="H994" s="29"/>
      <c r="I994" s="29"/>
      <c r="J994" s="132"/>
      <c r="K994" s="29"/>
      <c r="L994" s="41" t="str">
        <f t="array" ref="L994">IF($B994="","",IF($A994&lt;&gt;"Có","Không",IF($G994="","Có",IF(IFERROR(INDEX('_bk 0830-1834 📚 Bộ câu hỏi'!$A$13:$A1000,MATCH($B994&amp;"|"&amp;$C994&amp;"|",'_bk 0830-1834 📚 Bộ câu hỏi'!$M$13:$M1000,0)),"Có")="Không","Không",IF(IFERROR(INDEX('_bk 0830-1834 📚 Bộ câu hỏi'!$A$13:$A1000,MATCH($B994&amp;"|"&amp;$C994&amp;"|"&amp;$D994,'_bk 0830-1834 📚 Bộ câu hỏi'!$M$13:$M1000,0)),"Có")="Không","Không","Có")))))</f>
        <v/>
      </c>
      <c r="M994" s="29" t="str">
        <f t="shared" si="1"/>
        <v/>
      </c>
    </row>
    <row r="995">
      <c r="A995" s="132"/>
      <c r="B995" s="29"/>
      <c r="C995" s="29"/>
      <c r="D995" s="29"/>
      <c r="E995" s="29"/>
      <c r="F995" s="29"/>
      <c r="G995" s="29"/>
      <c r="H995" s="29"/>
      <c r="I995" s="29"/>
      <c r="J995" s="132"/>
      <c r="K995" s="29"/>
      <c r="L995" s="41" t="str">
        <f t="array" ref="L995">IF($B995="","",IF($A995&lt;&gt;"Có","Không",IF($G995="","Có",IF(IFERROR(INDEX('_bk 0830-1834 📚 Bộ câu hỏi'!$A$13:$A1000,MATCH($B995&amp;"|"&amp;$C995&amp;"|",'_bk 0830-1834 📚 Bộ câu hỏi'!$M$13:$M1000,0)),"Có")="Không","Không",IF(IFERROR(INDEX('_bk 0830-1834 📚 Bộ câu hỏi'!$A$13:$A1000,MATCH($B995&amp;"|"&amp;$C995&amp;"|"&amp;$D995,'_bk 0830-1834 📚 Bộ câu hỏi'!$M$13:$M1000,0)),"Có")="Không","Không","Có")))))</f>
        <v/>
      </c>
      <c r="M995" s="29" t="str">
        <f t="shared" si="1"/>
        <v/>
      </c>
    </row>
    <row r="996">
      <c r="A996" s="132"/>
      <c r="B996" s="29"/>
      <c r="C996" s="29"/>
      <c r="D996" s="29"/>
      <c r="E996" s="29"/>
      <c r="F996" s="29"/>
      <c r="G996" s="29"/>
      <c r="H996" s="29"/>
      <c r="I996" s="29"/>
      <c r="J996" s="132"/>
      <c r="K996" s="29"/>
      <c r="L996" s="41" t="str">
        <f t="array" ref="L996">IF($B996="","",IF($A996&lt;&gt;"Có","Không",IF($G996="","Có",IF(IFERROR(INDEX('_bk 0830-1834 📚 Bộ câu hỏi'!$A$13:$A1000,MATCH($B996&amp;"|"&amp;$C996&amp;"|",'_bk 0830-1834 📚 Bộ câu hỏi'!$M$13:$M1000,0)),"Có")="Không","Không",IF(IFERROR(INDEX('_bk 0830-1834 📚 Bộ câu hỏi'!$A$13:$A1000,MATCH($B996&amp;"|"&amp;$C996&amp;"|"&amp;$D996,'_bk 0830-1834 📚 Bộ câu hỏi'!$M$13:$M1000,0)),"Có")="Không","Không","Có")))))</f>
        <v/>
      </c>
      <c r="M996" s="29" t="str">
        <f t="shared" si="1"/>
        <v/>
      </c>
    </row>
    <row r="997">
      <c r="A997" s="132"/>
      <c r="B997" s="29"/>
      <c r="C997" s="29"/>
      <c r="D997" s="29"/>
      <c r="E997" s="29"/>
      <c r="F997" s="29"/>
      <c r="G997" s="29"/>
      <c r="H997" s="29"/>
      <c r="I997" s="29"/>
      <c r="J997" s="132"/>
      <c r="K997" s="29"/>
      <c r="L997" s="41" t="str">
        <f t="array" ref="L997">IF($B997="","",IF($A997&lt;&gt;"Có","Không",IF($G997="","Có",IF(IFERROR(INDEX('_bk 0830-1834 📚 Bộ câu hỏi'!$A$13:$A1000,MATCH($B997&amp;"|"&amp;$C997&amp;"|",'_bk 0830-1834 📚 Bộ câu hỏi'!$M$13:$M1000,0)),"Có")="Không","Không",IF(IFERROR(INDEX('_bk 0830-1834 📚 Bộ câu hỏi'!$A$13:$A1000,MATCH($B997&amp;"|"&amp;$C997&amp;"|"&amp;$D997,'_bk 0830-1834 📚 Bộ câu hỏi'!$M$13:$M1000,0)),"Có")="Không","Không","Có")))))</f>
        <v/>
      </c>
      <c r="M997" s="29" t="str">
        <f t="shared" si="1"/>
        <v/>
      </c>
    </row>
    <row r="998">
      <c r="A998" s="132"/>
      <c r="B998" s="29"/>
      <c r="C998" s="29"/>
      <c r="D998" s="29"/>
      <c r="E998" s="29"/>
      <c r="F998" s="29"/>
      <c r="G998" s="29"/>
      <c r="H998" s="29"/>
      <c r="I998" s="29"/>
      <c r="J998" s="132"/>
      <c r="K998" s="29"/>
      <c r="L998" s="41" t="str">
        <f t="array" ref="L998">IF($B998="","",IF($A998&lt;&gt;"Có","Không",IF($G998="","Có",IF(IFERROR(INDEX('_bk 0830-1834 📚 Bộ câu hỏi'!$A$13:$A1000,MATCH($B998&amp;"|"&amp;$C998&amp;"|",'_bk 0830-1834 📚 Bộ câu hỏi'!$M$13:$M1000,0)),"Có")="Không","Không",IF(IFERROR(INDEX('_bk 0830-1834 📚 Bộ câu hỏi'!$A$13:$A1000,MATCH($B998&amp;"|"&amp;$C998&amp;"|"&amp;$D998,'_bk 0830-1834 📚 Bộ câu hỏi'!$M$13:$M1000,0)),"Có")="Không","Không","Có")))))</f>
        <v/>
      </c>
      <c r="M998" s="29" t="str">
        <f t="shared" si="1"/>
        <v/>
      </c>
    </row>
    <row r="999">
      <c r="A999" s="132"/>
      <c r="B999" s="29"/>
      <c r="C999" s="29"/>
      <c r="D999" s="29"/>
      <c r="E999" s="29"/>
      <c r="F999" s="29"/>
      <c r="G999" s="29"/>
      <c r="H999" s="29"/>
      <c r="I999" s="29"/>
      <c r="J999" s="132"/>
      <c r="K999" s="29"/>
      <c r="L999" s="41" t="str">
        <f t="array" ref="L999">IF($B999="","",IF($A999&lt;&gt;"Có","Không",IF($G999="","Có",IF(IFERROR(INDEX('_bk 0830-1834 📚 Bộ câu hỏi'!$A$13:$A1000,MATCH($B999&amp;"|"&amp;$C999&amp;"|",'_bk 0830-1834 📚 Bộ câu hỏi'!$M$13:$M1000,0)),"Có")="Không","Không",IF(IFERROR(INDEX('_bk 0830-1834 📚 Bộ câu hỏi'!$A$13:$A1000,MATCH($B999&amp;"|"&amp;$C999&amp;"|"&amp;$D999,'_bk 0830-1834 📚 Bộ câu hỏi'!$M$13:$M1000,0)),"Có")="Không","Không","Có")))))</f>
        <v/>
      </c>
      <c r="M999" s="29" t="str">
        <f t="shared" si="1"/>
        <v/>
      </c>
    </row>
    <row r="1000">
      <c r="A1000" s="132"/>
      <c r="B1000" s="29"/>
      <c r="C1000" s="29"/>
      <c r="D1000" s="29"/>
      <c r="E1000" s="29"/>
      <c r="F1000" s="29"/>
      <c r="G1000" s="29"/>
      <c r="H1000" s="29"/>
      <c r="I1000" s="29"/>
      <c r="J1000" s="132"/>
      <c r="K1000" s="29"/>
      <c r="L1000" s="41" t="str">
        <f t="array" ref="L1000">IF($B1000="","",IF($A1000&lt;&gt;"Có","Không",IF($G1000="","Có",IF(IFERROR(INDEX('_bk 0830-1834 📚 Bộ câu hỏi'!$A$13:$A1000,MATCH($B1000&amp;"|"&amp;$C1000&amp;"|",'_bk 0830-1834 📚 Bộ câu hỏi'!$M$13:$M1000,0)),"Có")="Không","Không",IF(IFERROR(INDEX('_bk 0830-1834 📚 Bộ câu hỏi'!$A$13:$A1000,MATCH($B1000&amp;"|"&amp;$C1000&amp;"|"&amp;$D1000,'_bk 0830-1834 📚 Bộ câu hỏi'!$M$13:$M1000,0)),"Có")="Không","Không","Có")))))</f>
        <v/>
      </c>
      <c r="M1000" s="29" t="str">
        <f t="shared" si="1"/>
        <v/>
      </c>
    </row>
  </sheetData>
  <mergeCells count="2">
    <mergeCell ref="B9:J9"/>
    <mergeCell ref="B10:J10"/>
  </mergeCells>
  <conditionalFormatting sqref="A13:M1000">
    <cfRule type="expression" dxfId="2" priority="1" stopIfTrue="1">
      <formula>AND($B13&lt;&gt;"",$L13="Không")</formula>
    </cfRule>
  </conditionalFormatting>
  <conditionalFormatting sqref="A13:M1000">
    <cfRule type="expression" dxfId="3" priority="2" stopIfTrue="1">
      <formula>AND($B13&lt;&gt;"",$D13="",$G13="")</formula>
    </cfRule>
  </conditionalFormatting>
  <conditionalFormatting sqref="A13:M1000">
    <cfRule type="expression" dxfId="4" priority="3" stopIfTrue="1">
      <formula>AND($D13&lt;&gt;"",$G13="")</formula>
    </cfRule>
  </conditionalFormatting>
  <dataValidations>
    <dataValidation type="list" allowBlank="1" showErrorMessage="1" sqref="B13:B1000">
      <formula1>"Chung,Chuyên môn,Quản lý"</formula1>
    </dataValidation>
    <dataValidation type="list" allowBlank="1" showErrorMessage="1" sqref="A13:A1000">
      <formula1>"Có,Không"</formula1>
    </dataValidation>
    <dataValidation type="list" allowBlank="1" showErrorMessage="1" sqref="F13:F1000">
      <formula1>"vi phạm,ghi nhận"</formula1>
    </dataValidation>
    <dataValidation type="list" allowBlank="1" sqref="J13:J1000">
      <formula1>",1,2,3,4,5,6"</formula1>
    </dataValidation>
    <dataValidation type="list" allowBlank="1" sqref="C13:C1000">
      <formula1>"Thương mại &amp; Dịch vụ,Phát triển Kinh doanh,Pha chế,Bếp bánh,Sản xuất,Kho và Đóng gói,Nhân sự - Hành chính - Pháp chế,E-Commerce"</formula1>
    </dataValidation>
  </dataValidations>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1583</v>
      </c>
      <c r="E5" s="22" t="s">
        <v>1584</v>
      </c>
      <c r="F5" s="16"/>
    </row>
    <row r="6">
      <c r="A6" s="16"/>
      <c r="B6" s="20" t="s">
        <v>1766</v>
      </c>
      <c r="C6" s="21">
        <v>0.8</v>
      </c>
      <c r="D6" s="20" t="s">
        <v>85</v>
      </c>
      <c r="E6" s="22" t="s">
        <v>1767</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115</v>
      </c>
      <c r="B13" s="28"/>
      <c r="C13" s="28"/>
      <c r="D13" s="28"/>
      <c r="E13" s="28"/>
      <c r="F13" s="28"/>
    </row>
    <row r="14">
      <c r="A14" s="16"/>
      <c r="B14" s="20" t="s">
        <v>121</v>
      </c>
      <c r="C14" s="21">
        <v>0.65</v>
      </c>
      <c r="D14" s="20" t="s">
        <v>123</v>
      </c>
      <c r="E14" s="22" t="s">
        <v>125</v>
      </c>
      <c r="F14" s="16"/>
    </row>
    <row r="15">
      <c r="A15" s="16"/>
      <c r="B15" s="20" t="s">
        <v>127</v>
      </c>
      <c r="C15" s="21">
        <v>0.35</v>
      </c>
      <c r="D15" s="20" t="s">
        <v>123</v>
      </c>
      <c r="E15" s="33"/>
      <c r="F15" s="16"/>
    </row>
    <row r="16">
      <c r="A16" s="16"/>
      <c r="B16" s="20" t="s">
        <v>129</v>
      </c>
      <c r="C16" s="21">
        <v>0.5</v>
      </c>
      <c r="D16" s="20" t="s">
        <v>123</v>
      </c>
      <c r="E16" s="22" t="s">
        <v>131</v>
      </c>
      <c r="F16" s="16"/>
    </row>
    <row r="17">
      <c r="A17" s="16"/>
      <c r="B17" s="20" t="s">
        <v>133</v>
      </c>
      <c r="C17" s="21">
        <v>0.3</v>
      </c>
      <c r="D17" s="20" t="s">
        <v>123</v>
      </c>
      <c r="E17" s="33"/>
      <c r="F17" s="16"/>
    </row>
    <row r="18">
      <c r="A18" s="16"/>
      <c r="B18" s="20" t="s">
        <v>135</v>
      </c>
      <c r="C18" s="21">
        <v>0.2</v>
      </c>
      <c r="D18" s="20" t="s">
        <v>123</v>
      </c>
      <c r="E18" s="33"/>
      <c r="F18" s="16"/>
    </row>
    <row r="19">
      <c r="A19" s="27" t="s">
        <v>138</v>
      </c>
      <c r="B19" s="28"/>
      <c r="C19" s="28"/>
      <c r="D19" s="28"/>
      <c r="E19" s="28"/>
      <c r="F19" s="28"/>
    </row>
    <row r="20">
      <c r="A20" s="16"/>
      <c r="B20" s="20" t="s">
        <v>141</v>
      </c>
      <c r="C20" s="35"/>
      <c r="D20" s="20" t="s">
        <v>144</v>
      </c>
      <c r="E20" s="22" t="s">
        <v>145</v>
      </c>
      <c r="F20" s="16"/>
    </row>
    <row r="21">
      <c r="A21" s="16"/>
      <c r="B21" s="20" t="s">
        <v>148</v>
      </c>
      <c r="C21" s="36" t="s">
        <v>150</v>
      </c>
      <c r="D21" s="20" t="s">
        <v>144</v>
      </c>
      <c r="E21" s="22" t="s">
        <v>152</v>
      </c>
      <c r="F21" s="16"/>
    </row>
    <row r="22">
      <c r="A22" s="27" t="s">
        <v>154</v>
      </c>
      <c r="B22" s="28"/>
      <c r="C22" s="28"/>
      <c r="D22" s="28"/>
      <c r="E22" s="28"/>
      <c r="F22" s="28"/>
    </row>
    <row r="23">
      <c r="A23" s="16"/>
      <c r="B23" s="20" t="s">
        <v>157</v>
      </c>
      <c r="C23" s="37">
        <v>5.0</v>
      </c>
      <c r="D23" s="20" t="s">
        <v>160</v>
      </c>
      <c r="E23" s="22" t="s">
        <v>162</v>
      </c>
      <c r="F23" s="16"/>
    </row>
    <row r="24">
      <c r="A24" s="16"/>
      <c r="B24" s="20" t="s">
        <v>164</v>
      </c>
      <c r="C24" s="37">
        <v>0.0</v>
      </c>
      <c r="D24" s="20" t="s">
        <v>160</v>
      </c>
      <c r="E24" s="22" t="s">
        <v>166</v>
      </c>
      <c r="F24" s="16"/>
    </row>
    <row r="25">
      <c r="A25" s="16"/>
      <c r="B25" s="20" t="s">
        <v>1600</v>
      </c>
      <c r="C25" s="39" t="s">
        <v>170</v>
      </c>
      <c r="D25" s="16"/>
      <c r="E25" s="22" t="s">
        <v>1601</v>
      </c>
      <c r="F25" s="16"/>
    </row>
    <row r="26">
      <c r="A26" s="16"/>
      <c r="B26" s="20" t="s">
        <v>174</v>
      </c>
      <c r="C26" s="39" t="s">
        <v>176</v>
      </c>
      <c r="D26" s="16"/>
      <c r="E26" s="22" t="s">
        <v>1779</v>
      </c>
      <c r="F26" s="16"/>
    </row>
    <row r="27">
      <c r="A27" s="16"/>
      <c r="B27" s="20" t="s">
        <v>179</v>
      </c>
      <c r="C27" s="39" t="s">
        <v>170</v>
      </c>
      <c r="D27" s="16"/>
      <c r="E27" s="22" t="s">
        <v>180</v>
      </c>
      <c r="F27" s="16"/>
    </row>
    <row r="28">
      <c r="A28" s="16"/>
      <c r="B28" s="20" t="s">
        <v>181</v>
      </c>
      <c r="C28" s="39" t="s">
        <v>170</v>
      </c>
      <c r="D28" s="16"/>
      <c r="E28" s="22" t="s">
        <v>1603</v>
      </c>
      <c r="F28" s="16"/>
    </row>
    <row r="29">
      <c r="A29" s="40"/>
      <c r="B29" s="40"/>
      <c r="C29" s="40"/>
      <c r="D29" s="40"/>
      <c r="E29" s="40"/>
      <c r="F29" s="40"/>
    </row>
  </sheetData>
  <drawing r:id="rId2"/>
  <legacyDrawing r:id="rId3"/>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0</v>
      </c>
      <c r="B1" s="3"/>
      <c r="C1" s="3"/>
      <c r="D1" s="3"/>
      <c r="E1" s="3"/>
      <c r="F1" s="3"/>
      <c r="G1" s="3"/>
      <c r="H1" s="3"/>
      <c r="I1" s="3"/>
      <c r="J1" s="3"/>
      <c r="K1" s="3"/>
      <c r="L1" s="3"/>
      <c r="M1" s="3"/>
      <c r="N1" s="3"/>
    </row>
    <row r="2" ht="22.5" customHeight="1">
      <c r="A2" s="11" t="s">
        <v>6</v>
      </c>
      <c r="B2" s="13">
        <v>2026.0</v>
      </c>
      <c r="D2" s="15" t="s">
        <v>25</v>
      </c>
      <c r="E2" s="18"/>
      <c r="G2" s="19" t="s">
        <v>37</v>
      </c>
    </row>
    <row r="3" ht="28.5" customHeight="1">
      <c r="A3" s="10" t="s">
        <v>49</v>
      </c>
      <c r="B3" s="10" t="s">
        <v>51</v>
      </c>
      <c r="C3" s="10" t="s">
        <v>56</v>
      </c>
      <c r="D3" s="10" t="s">
        <v>8</v>
      </c>
      <c r="E3" s="10" t="s">
        <v>59</v>
      </c>
      <c r="F3" s="10" t="s">
        <v>61</v>
      </c>
      <c r="G3" s="10" t="s">
        <v>64</v>
      </c>
      <c r="H3" s="10" t="s">
        <v>65</v>
      </c>
      <c r="I3" s="10" t="s">
        <v>67</v>
      </c>
      <c r="J3" s="10" t="s">
        <v>69</v>
      </c>
      <c r="K3" s="10" t="s">
        <v>72</v>
      </c>
      <c r="L3" s="10" t="s">
        <v>74</v>
      </c>
      <c r="M3" s="10" t="s">
        <v>76</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288</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351</v>
      </c>
      <c r="G10" s="43" t="s">
        <v>352</v>
      </c>
      <c r="H10" s="43" t="s">
        <v>331</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358</v>
      </c>
      <c r="B11" s="43" t="s">
        <v>359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369</v>
      </c>
      <c r="B12" s="43" t="s">
        <v>370</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376</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382</v>
      </c>
      <c r="B14" s="43" t="s">
        <v>383</v>
      </c>
      <c r="C14" s="44" t="b">
        <v>0</v>
      </c>
      <c r="D14" s="45"/>
      <c r="E14" s="46"/>
      <c r="F14" s="43" t="s">
        <v>1771</v>
      </c>
      <c r="G14" s="43" t="s">
        <v>1772</v>
      </c>
      <c r="H14" s="43" t="s">
        <v>1732</v>
      </c>
      <c r="I14" s="43" t="s">
        <v>120</v>
      </c>
      <c r="J14" s="124"/>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628</v>
      </c>
      <c r="B15" s="43" t="s">
        <v>630</v>
      </c>
      <c r="C15" s="44" t="b">
        <v>0</v>
      </c>
      <c r="D15" s="45"/>
      <c r="E15" s="46"/>
      <c r="F15" s="43" t="s">
        <v>1773</v>
      </c>
      <c r="G15" s="43" t="s">
        <v>1774</v>
      </c>
      <c r="H15" s="43" t="s">
        <v>1723</v>
      </c>
      <c r="I15" s="43" t="s">
        <v>120</v>
      </c>
      <c r="J15" s="43" t="s">
        <v>1775</v>
      </c>
      <c r="K15" s="43" t="s">
        <v>409</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671</v>
      </c>
      <c r="B16" s="43" t="s">
        <v>672</v>
      </c>
      <c r="C16" s="44" t="b">
        <v>0</v>
      </c>
      <c r="D16" s="45"/>
      <c r="E16" s="46"/>
      <c r="F16" s="43" t="s">
        <v>659</v>
      </c>
      <c r="G16" s="43" t="s">
        <v>660</v>
      </c>
      <c r="H16" s="43" t="s">
        <v>1723</v>
      </c>
      <c r="I16" s="43" t="s">
        <v>475</v>
      </c>
      <c r="J16" s="43" t="s">
        <v>1775</v>
      </c>
      <c r="K16" s="43" t="s">
        <v>363</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656</v>
      </c>
      <c r="B17" s="43" t="s">
        <v>658</v>
      </c>
      <c r="C17" s="44" t="b">
        <v>0</v>
      </c>
      <c r="D17" s="45"/>
      <c r="E17" s="46"/>
      <c r="F17" s="43" t="s">
        <v>659</v>
      </c>
      <c r="G17" s="43" t="s">
        <v>660</v>
      </c>
      <c r="H17" s="43" t="s">
        <v>1723</v>
      </c>
      <c r="I17" s="43" t="s">
        <v>120</v>
      </c>
      <c r="J17" s="43" t="s">
        <v>1775</v>
      </c>
      <c r="K17" s="43" t="s">
        <v>363</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678</v>
      </c>
      <c r="B18" s="43" t="s">
        <v>679</v>
      </c>
      <c r="C18" s="44" t="b">
        <v>0</v>
      </c>
      <c r="D18" s="45"/>
      <c r="E18" s="46"/>
      <c r="F18" s="43" t="s">
        <v>659</v>
      </c>
      <c r="G18" s="43" t="s">
        <v>660</v>
      </c>
      <c r="H18" s="43" t="s">
        <v>1723</v>
      </c>
      <c r="I18" s="43" t="s">
        <v>475</v>
      </c>
      <c r="J18" s="43" t="s">
        <v>1775</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685</v>
      </c>
      <c r="B19" s="43" t="s">
        <v>686</v>
      </c>
      <c r="C19" s="44" t="b">
        <v>0</v>
      </c>
      <c r="D19" s="45"/>
      <c r="E19" s="46"/>
      <c r="F19" s="43" t="s">
        <v>659</v>
      </c>
      <c r="G19" s="43" t="s">
        <v>660</v>
      </c>
      <c r="H19" s="43" t="s">
        <v>1723</v>
      </c>
      <c r="I19" s="43" t="s">
        <v>120</v>
      </c>
      <c r="J19" s="43" t="s">
        <v>1775</v>
      </c>
      <c r="K19" s="43" t="s">
        <v>363</v>
      </c>
      <c r="L19" s="48">
        <f>COUNTIF('🗂️ Lịch sử đánh giá'!$A:$A,$A19)</f>
        <v>4</v>
      </c>
      <c r="M19" s="49" t="str">
        <f t="array" ref="M19">IFERROR(INDEX('🗂️ Lịch sử đánh giá'!$C:$C,MATCH(2,1/('🗂️ Lịch sử đánh giá'!$A:$A=$A19))),"")</f>
        <v>2026-08-07 Phát sinh - Thương mại</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691</v>
      </c>
      <c r="B20" s="43" t="s">
        <v>693</v>
      </c>
      <c r="C20" s="44" t="b">
        <v>0</v>
      </c>
      <c r="D20" s="45"/>
      <c r="E20" s="46"/>
      <c r="F20" s="43" t="s">
        <v>659</v>
      </c>
      <c r="G20" s="43" t="s">
        <v>660</v>
      </c>
      <c r="H20" s="43" t="s">
        <v>1723</v>
      </c>
      <c r="I20" s="43" t="s">
        <v>120</v>
      </c>
      <c r="J20" s="43" t="s">
        <v>1775</v>
      </c>
      <c r="K20" s="43" t="s">
        <v>363</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404</v>
      </c>
      <c r="B21" s="43" t="s">
        <v>405</v>
      </c>
      <c r="C21" s="44" t="b">
        <v>0</v>
      </c>
      <c r="D21" s="45"/>
      <c r="E21" s="46"/>
      <c r="F21" s="43" t="s">
        <v>406</v>
      </c>
      <c r="G21" s="43" t="s">
        <v>407</v>
      </c>
      <c r="H21" s="43" t="s">
        <v>408</v>
      </c>
      <c r="I21" s="43" t="s">
        <v>120</v>
      </c>
      <c r="J21" s="43" t="s">
        <v>408</v>
      </c>
      <c r="K21" s="43" t="s">
        <v>409</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599</v>
      </c>
      <c r="B22" s="43" t="s">
        <v>600</v>
      </c>
      <c r="C22" s="44" t="b">
        <v>0</v>
      </c>
      <c r="D22" s="45"/>
      <c r="E22" s="46"/>
      <c r="F22" s="43" t="s">
        <v>602</v>
      </c>
      <c r="G22" s="43" t="s">
        <v>603</v>
      </c>
      <c r="H22" s="43" t="s">
        <v>604</v>
      </c>
      <c r="I22" s="43" t="s">
        <v>120</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481</v>
      </c>
      <c r="B23" s="43" t="s">
        <v>482</v>
      </c>
      <c r="C23" s="44" t="b">
        <v>0</v>
      </c>
      <c r="D23" s="45"/>
      <c r="E23" s="46"/>
      <c r="F23" s="43" t="s">
        <v>484</v>
      </c>
      <c r="G23" s="43" t="s">
        <v>485</v>
      </c>
      <c r="H23" s="43" t="s">
        <v>319</v>
      </c>
      <c r="I23" s="43" t="s">
        <v>475</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471</v>
      </c>
      <c r="B24" s="43" t="s">
        <v>472</v>
      </c>
      <c r="C24" s="44" t="b">
        <v>0</v>
      </c>
      <c r="D24" s="45"/>
      <c r="E24" s="46"/>
      <c r="F24" s="43" t="s">
        <v>473</v>
      </c>
      <c r="G24" s="43" t="s">
        <v>474</v>
      </c>
      <c r="H24" s="43" t="s">
        <v>319</v>
      </c>
      <c r="I24" s="43" t="s">
        <v>475</v>
      </c>
      <c r="J24" s="43" t="s">
        <v>408</v>
      </c>
      <c r="K24" s="43" t="s">
        <v>419</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492</v>
      </c>
      <c r="B25" s="43" t="s">
        <v>493</v>
      </c>
      <c r="C25" s="44" t="b">
        <v>0</v>
      </c>
      <c r="D25" s="45"/>
      <c r="E25" s="46"/>
      <c r="F25" s="43" t="s">
        <v>484</v>
      </c>
      <c r="G25" s="43" t="s">
        <v>485</v>
      </c>
      <c r="H25" s="43" t="s">
        <v>319</v>
      </c>
      <c r="I25" s="43" t="s">
        <v>475</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500</v>
      </c>
      <c r="B26" s="43" t="s">
        <v>502</v>
      </c>
      <c r="C26" s="44" t="b">
        <v>0</v>
      </c>
      <c r="D26" s="45"/>
      <c r="E26" s="46"/>
      <c r="F26" s="43" t="s">
        <v>484</v>
      </c>
      <c r="G26" s="43" t="s">
        <v>485</v>
      </c>
      <c r="H26" s="43" t="s">
        <v>319</v>
      </c>
      <c r="I26" s="43" t="s">
        <v>475</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524</v>
      </c>
      <c r="B27" s="43" t="s">
        <v>525</v>
      </c>
      <c r="C27" s="44" t="b">
        <v>0</v>
      </c>
      <c r="D27" s="45"/>
      <c r="E27" s="46"/>
      <c r="F27" s="43" t="s">
        <v>528</v>
      </c>
      <c r="G27" s="43" t="s">
        <v>529</v>
      </c>
      <c r="H27" s="43" t="s">
        <v>538</v>
      </c>
      <c r="I27" s="43" t="s">
        <v>475</v>
      </c>
      <c r="J27" s="43" t="s">
        <v>408</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567</v>
      </c>
      <c r="B28" s="43" t="s">
        <v>568</v>
      </c>
      <c r="C28" s="44" t="b">
        <v>0</v>
      </c>
      <c r="D28" s="45"/>
      <c r="E28" s="46"/>
      <c r="F28" s="43" t="s">
        <v>528</v>
      </c>
      <c r="G28" s="43" t="s">
        <v>529</v>
      </c>
      <c r="H28" s="43" t="s">
        <v>538</v>
      </c>
      <c r="I28" s="43" t="s">
        <v>475</v>
      </c>
      <c r="J28" s="43" t="s">
        <v>408</v>
      </c>
      <c r="K28" s="43" t="s">
        <v>363</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444</v>
      </c>
      <c r="B29" s="43" t="s">
        <v>446</v>
      </c>
      <c r="C29" s="44" t="b">
        <v>0</v>
      </c>
      <c r="D29" s="45"/>
      <c r="E29" s="46"/>
      <c r="F29" s="43" t="s">
        <v>447</v>
      </c>
      <c r="G29" s="43" t="s">
        <v>448</v>
      </c>
      <c r="H29" s="43" t="s">
        <v>288</v>
      </c>
      <c r="I29" s="43" t="s">
        <v>120</v>
      </c>
      <c r="J29" s="43" t="s">
        <v>408</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396</v>
      </c>
      <c r="B30" s="43" t="s">
        <v>397</v>
      </c>
      <c r="C30" s="44" t="b">
        <v>0</v>
      </c>
      <c r="D30" s="45"/>
      <c r="E30" s="46"/>
      <c r="F30" s="43" t="s">
        <v>447</v>
      </c>
      <c r="G30" s="43" t="s">
        <v>448</v>
      </c>
      <c r="H30" s="43" t="s">
        <v>288</v>
      </c>
      <c r="I30" s="43" t="s">
        <v>120</v>
      </c>
      <c r="J30" s="43" t="s">
        <v>408</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462</v>
      </c>
      <c r="B31" s="43" t="s">
        <v>463</v>
      </c>
      <c r="C31" s="44" t="b">
        <v>0</v>
      </c>
      <c r="D31" s="45"/>
      <c r="E31" s="46"/>
      <c r="F31" s="43" t="s">
        <v>447</v>
      </c>
      <c r="G31" s="43" t="s">
        <v>448</v>
      </c>
      <c r="H31" s="43" t="s">
        <v>288</v>
      </c>
      <c r="I31" s="43" t="s">
        <v>120</v>
      </c>
      <c r="J31" s="43" t="s">
        <v>408</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415</v>
      </c>
      <c r="B32" s="43" t="s">
        <v>416</v>
      </c>
      <c r="C32" s="44" t="b">
        <v>0</v>
      </c>
      <c r="D32" s="45"/>
      <c r="E32" s="46"/>
      <c r="F32" s="43" t="s">
        <v>417</v>
      </c>
      <c r="G32" s="43" t="s">
        <v>418</v>
      </c>
      <c r="H32" s="43" t="s">
        <v>288</v>
      </c>
      <c r="I32" s="43" t="s">
        <v>120</v>
      </c>
      <c r="J32" s="43" t="s">
        <v>408</v>
      </c>
      <c r="K32" s="43" t="s">
        <v>419</v>
      </c>
      <c r="L32" s="48">
        <f>COUNTIF('🗂️ Lịch sử đánh giá'!$A:$A,$A32)</f>
        <v>0</v>
      </c>
      <c r="M32" s="49" t="str">
        <f t="array" ref="M32">IFERROR(INDEX('🗂️ Lịch sử đánh giá'!$C:$C,MATCH(2,1/('🗂️ Lịch sử đánh giá'!$A:$A=$A32))),"")</f>
        <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613</v>
      </c>
      <c r="B33" s="43" t="s">
        <v>614</v>
      </c>
      <c r="C33" s="44" t="b">
        <v>0</v>
      </c>
      <c r="D33" s="45"/>
      <c r="E33" s="46"/>
      <c r="F33" s="43" t="s">
        <v>447</v>
      </c>
      <c r="G33" s="43" t="s">
        <v>448</v>
      </c>
      <c r="H33" s="43" t="s">
        <v>288</v>
      </c>
      <c r="I33" s="43" t="s">
        <v>120</v>
      </c>
      <c r="J33" s="43" t="s">
        <v>408</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row r="7">
      <c r="A7" s="113" t="s">
        <v>333</v>
      </c>
      <c r="B7" s="113" t="s">
        <v>334</v>
      </c>
      <c r="C7" s="113" t="s">
        <v>1462</v>
      </c>
      <c r="D7" s="113" t="s">
        <v>288</v>
      </c>
      <c r="E7" s="115">
        <v>46259.581060752316</v>
      </c>
      <c r="I7" s="116">
        <v>1.0</v>
      </c>
      <c r="J7" s="117" t="s">
        <v>1463</v>
      </c>
    </row>
  </sheetData>
  <hyperlinks>
    <hyperlink r:id="rId1" ref="J3"/>
    <hyperlink r:id="rId2" ref="J4"/>
    <hyperlink r:id="rId3" ref="J5"/>
    <hyperlink r:id="rId4" ref="J6"/>
    <hyperlink r:id="rId5" ref="J7"/>
  </hyperlinks>
  <drawing r:id="rId6"/>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1" t="s">
        <v>1468</v>
      </c>
      <c r="B1" s="3"/>
      <c r="C1" s="3"/>
      <c r="D1" s="3"/>
      <c r="E1" s="3"/>
      <c r="F1" s="3"/>
      <c r="G1" s="3"/>
      <c r="H1" s="3"/>
      <c r="I1" s="3"/>
      <c r="J1" s="3"/>
      <c r="K1" s="3"/>
      <c r="L1" s="3"/>
      <c r="M1" s="3"/>
      <c r="N1" s="3"/>
      <c r="O1" s="3"/>
      <c r="P1" s="3"/>
      <c r="Q1" s="3"/>
    </row>
    <row r="2" ht="28.5" customHeight="1">
      <c r="A2" s="17" t="s">
        <v>1469</v>
      </c>
      <c r="B2" s="17" t="s">
        <v>1470</v>
      </c>
      <c r="C2" s="17" t="s">
        <v>33</v>
      </c>
      <c r="D2" s="17" t="s">
        <v>49</v>
      </c>
      <c r="E2" s="17" t="s">
        <v>1471</v>
      </c>
      <c r="F2" s="17" t="s">
        <v>1472</v>
      </c>
      <c r="G2" s="17" t="s">
        <v>1473</v>
      </c>
      <c r="H2" s="17" t="s">
        <v>1474</v>
      </c>
      <c r="I2" s="17" t="s">
        <v>1475</v>
      </c>
      <c r="J2" s="17" t="s">
        <v>1476</v>
      </c>
      <c r="K2" s="17" t="s">
        <v>1477</v>
      </c>
      <c r="L2" s="17" t="s">
        <v>136</v>
      </c>
      <c r="M2" s="17" t="s">
        <v>1451</v>
      </c>
      <c r="N2" s="17" t="s">
        <v>1452</v>
      </c>
      <c r="O2" s="17" t="s">
        <v>1478</v>
      </c>
      <c r="P2" s="17" t="s">
        <v>1479</v>
      </c>
      <c r="Q2" s="17" t="s">
        <v>1480</v>
      </c>
    </row>
    <row r="3">
      <c r="A3" s="118"/>
    </row>
  </sheetData>
  <drawing r:id="rId2"/>
  <legacyDrawing r:id="rId3"/>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11.38"/>
    <col customWidth="1" min="11" max="11" width="25.13"/>
    <col customWidth="1" min="12" max="12" width="11.38"/>
    <col customWidth="1" hidden="1" min="13" max="13" width="1.38"/>
  </cols>
  <sheetData>
    <row r="1" ht="25.5" customHeight="1">
      <c r="A1" s="1" t="s">
        <v>1785</v>
      </c>
      <c r="B1" s="3"/>
      <c r="C1" s="3"/>
      <c r="D1" s="3"/>
      <c r="E1" s="3"/>
      <c r="F1" s="3"/>
      <c r="G1" s="3"/>
      <c r="H1" s="3"/>
      <c r="I1" s="3"/>
      <c r="J1" s="3"/>
      <c r="K1" s="3"/>
      <c r="L1" s="3"/>
      <c r="M1" s="3"/>
    </row>
    <row r="2">
      <c r="A2" s="119" t="s">
        <v>1781</v>
      </c>
      <c r="B2" s="120"/>
      <c r="C2" s="120"/>
      <c r="D2" s="120"/>
      <c r="E2" s="120"/>
      <c r="F2" s="120"/>
      <c r="G2" s="120"/>
      <c r="H2" s="120"/>
      <c r="I2" s="120"/>
      <c r="J2" s="120"/>
      <c r="K2" s="120"/>
      <c r="L2" s="120"/>
      <c r="M2" s="120"/>
    </row>
    <row r="3" ht="28.5" customHeight="1">
      <c r="A3" s="50"/>
      <c r="B3" s="17" t="s">
        <v>281</v>
      </c>
      <c r="C3" s="17" t="s">
        <v>282</v>
      </c>
      <c r="D3" s="17" t="s">
        <v>16</v>
      </c>
      <c r="E3" s="17" t="s">
        <v>44</v>
      </c>
      <c r="F3" s="50"/>
      <c r="G3" s="50"/>
      <c r="H3" s="50"/>
      <c r="I3" s="50"/>
      <c r="J3" s="50"/>
      <c r="K3" s="50"/>
      <c r="L3" s="50"/>
      <c r="M3" s="50"/>
    </row>
    <row r="4">
      <c r="B4" s="51" t="s">
        <v>283</v>
      </c>
      <c r="C4" s="69">
        <f>ROUND(5*(IFERROR((COUNTIFS('_bk 0831-1630 📚 Bộ câu hỏi'!$L$13:$L1069,"Có",'_bk 0831-1630 📚 Bộ câu hỏi'!$B$13:$B1069,"Chung",'_bk 0831-1630 📚 Bộ câu hỏi'!$G$13:$G1069,"&lt;&gt;",'_bk 0831-1630 📚 Bộ câu hỏi'!$F$13:$F1069,"vi phạm")-COUNTIFS('_bk 0831-1630 📚 Bộ câu hỏi'!$L$13:$L1069,"Có",'_bk 0831-1630 📚 Bộ câu hỏi'!$B$13:$B1069,"Chung",'_bk 0831-1630 📚 Bộ câu hỏi'!$G$13:$G1069,"&lt;&gt;",'_bk 0831-1630 📚 Bộ câu hỏi'!$F$13:$F1069,"vi phạm",'_bk 0831-1630 📚 Bộ câu hỏi'!$D$13:$D1069,"VH9")-COUNTIFS('_bk 0831-1630 📚 Bộ câu hỏi'!$L$13:$L1069,"Có",'_bk 0831-1630 📚 Bộ câu hỏi'!$B$13:$B1069,"Chung",'_bk 0831-1630 📚 Bộ câu hỏi'!$G$13:$G1069,"&lt;&gt;",'_bk 0831-1630 📚 Bộ câu hỏi'!$F$13:$F1069,"vi phạm",'_bk 0831-1630 📚 Bộ câu hỏi'!$D$13:$D1069,"VH10")-COUNTIFS('_bk 0831-1630 📚 Bộ câu hỏi'!$L$13:$L1069,"Có",'_bk 0831-1630 📚 Bộ câu hỏi'!$B$13:$B1069,"Chung",'_bk 0831-1630 📚 Bộ câu hỏi'!$G$13:$G1069,"&lt;&gt;",'_bk 0831-1630 📚 Bộ câu hỏi'!$F$13:$F1069,"vi phạm",'_bk 0831-1630 📚 Bộ câu hỏi'!$D$13:$D1069,"VH11")-COUNTIFS('_bk 0831-1630 📚 Bộ câu hỏi'!$L$13:$L1069,"Có",'_bk 0831-1630 📚 Bộ câu hỏi'!$B$13:$B1069,"Chung",'_bk 0831-1630 📚 Bộ câu hỏi'!$G$13:$G1069,"&lt;&gt;",'_bk 0831-1630 📚 Bộ câu hỏi'!$F$13:$F1069,"vi phạm",'_bk 0831-1630 📚 Bộ câu hỏi'!$D$13:$D1069,"VH12")-COUNTIFS('_bk 0831-1630 📚 Bộ câu hỏi'!$L$13:$L1069,"Có",'_bk 0831-1630 📚 Bộ câu hỏi'!$B$13:$B1069,"Chung",'_bk 0831-1630 📚 Bộ câu hỏi'!$G$13:$G1069,"&lt;&gt;",'_bk 0831-1630 📚 Bộ câu hỏi'!$F$13:$F1069,"vi phạm",'_bk 0831-1630 📚 Bộ câu hỏi'!$D$13:$D1069,"VH13"))/(COUNTIFS('_bk 0831-1630 📚 Bộ câu hỏi'!$L$13:$L1069,"Có",'_bk 0831-1630 📚 Bộ câu hỏi'!$B$13:$B1069,"Chung",'_bk 0831-1630 📚 Bộ câu hỏi'!$G$13:$G1069,"&lt;&gt;")-COUNTIFS('_bk 0831-1630 📚 Bộ câu hỏi'!$L$13:$L1069,"Có",'_bk 0831-1630 📚 Bộ câu hỏi'!$B$13:$B1069,"Chung",'_bk 0831-1630 📚 Bộ câu hỏi'!$G$13:$G1069,"&lt;&gt;",'_bk 0831-1630 📚 Bộ câu hỏi'!$D$13:$D1069,"VH9")-COUNTIFS('_bk 0831-1630 📚 Bộ câu hỏi'!$L$13:$L1069,"Có",'_bk 0831-1630 📚 Bộ câu hỏi'!$B$13:$B1069,"Chung",'_bk 0831-1630 📚 Bộ câu hỏi'!$G$13:$G1069,"&lt;&gt;",'_bk 0831-1630 📚 Bộ câu hỏi'!$D$13:$D1069,"VH10")-COUNTIFS('_bk 0831-1630 📚 Bộ câu hỏi'!$L$13:$L1069,"Có",'_bk 0831-1630 📚 Bộ câu hỏi'!$B$13:$B1069,"Chung",'_bk 0831-1630 📚 Bộ câu hỏi'!$G$13:$G1069,"&lt;&gt;",'_bk 0831-1630 📚 Bộ câu hỏi'!$D$13:$D1069,"VH11")-COUNTIFS('_bk 0831-1630 📚 Bộ câu hỏi'!$L$13:$L1069,"Có",'_bk 0831-1630 📚 Bộ câu hỏi'!$B$13:$B1069,"Chung",'_bk 0831-1630 📚 Bộ câu hỏi'!$G$13:$G1069,"&lt;&gt;",'_bk 0831-1630 📚 Bộ câu hỏi'!$D$13:$D1069,"VH12")-COUNTIFS('_bk 0831-1630 📚 Bộ câu hỏi'!$L$13:$L1069,"Có",'_bk 0831-1630 📚 Bộ câu hỏi'!$B$13:$B1069,"Chung",'_bk 0831-1630 📚 Bộ câu hỏi'!$G$13:$G1069,"&lt;&gt;",'_bk 0831-1630 📚 Bộ câu hỏi'!$D$13:$D1069,"VH13")),0)),2)</f>
        <v>3.78</v>
      </c>
      <c r="D4" s="69">
        <f t="array" ref="D4">IFERROR(INDEX(NR_NG_BAC,MATCH($C4/5,NR_NG_TL,1)),"")</f>
        <v>4</v>
      </c>
    </row>
    <row r="5">
      <c r="B5" s="51" t="s">
        <v>350</v>
      </c>
      <c r="C5" s="69">
        <f>ROUND(5*(TS_TS_VH1*IFERROR((COUNTIFS('_bk 0831-1630 📚 Bộ câu hỏi'!$L$13:$L1069,"Có",'_bk 0831-1630 📚 Bộ câu hỏi'!$B$13:$B1069,"Chung",'_bk 0831-1630 📚 Bộ câu hỏi'!$G$13:$G1069,"&lt;&gt;",'_bk 0831-1630 📚 Bộ câu hỏi'!$F$13:$F1069,"vi phạm")-COUNTIFS('_bk 0831-1630 📚 Bộ câu hỏi'!$L$13:$L1069,"Có",'_bk 0831-1630 📚 Bộ câu hỏi'!$B$13:$B1069,"Chung",'_bk 0831-1630 📚 Bộ câu hỏi'!$G$13:$G1069,"&lt;&gt;",'_bk 0831-1630 📚 Bộ câu hỏi'!$F$13:$F1069,"vi phạm",'_bk 0831-1630 📚 Bộ câu hỏi'!$D$13:$D1069,"TC1"))/(COUNTIFS('_bk 0831-1630 📚 Bộ câu hỏi'!$L$13:$L1069,"Có",'_bk 0831-1630 📚 Bộ câu hỏi'!$B$13:$B1069,"Chung",'_bk 0831-1630 📚 Bộ câu hỏi'!$G$13:$G1069,"&lt;&gt;")-COUNTIFS('_bk 0831-1630 📚 Bộ câu hỏi'!$L$13:$L1069,"Có",'_bk 0831-1630 📚 Bộ câu hỏi'!$B$13:$B1069,"Chung",'_bk 0831-1630 📚 Bộ câu hỏi'!$G$13:$G1069,"&lt;&gt;",'_bk 0831-1630 📚 Bộ câu hỏi'!$D$13:$D1069,"TC1")),0)+TS_TS_CM1*IFERROR((COUNTIFS('_bk 0831-1630 📚 Bộ câu hỏi'!$L$13:$L1069,"Có",'_bk 0831-1630 📚 Bộ câu hỏi'!$B$13:$B1069,"Chuyên môn",'_bk 0831-1630 📚 Bộ câu hỏi'!$C$13:$C1069,"Thương mại &amp; Dịch vụ",'_bk 0831-1630 📚 Bộ câu hỏi'!$G$13:$G1069,"&lt;&gt;",'_bk 0831-1630 📚 Bộ câu hỏi'!$F$13:$F1069,"vi phạm"))/(COUNTIFS('_bk 0831-1630 📚 Bộ câu hỏi'!$L$13:$L1069,"Có",'_bk 0831-1630 📚 Bộ câu hỏi'!$B$13:$B1069,"Chuyên môn",'_bk 0831-1630 📚 Bộ câu hỏi'!$C$13:$C1069,"Thương mại &amp; Dịch vụ",'_bk 0831-1630 📚 Bộ câu hỏi'!$G$13:$G1069,"&lt;&gt;")),0)),2)</f>
        <v>4.22</v>
      </c>
      <c r="D5" s="69">
        <f t="array" ref="D5">IFERROR(INDEX(NR_NG_BAC,MATCH($C5/5,NR_NG_TL,1)),"")</f>
        <v>4</v>
      </c>
    </row>
    <row r="6">
      <c r="B6" s="51" t="s">
        <v>366</v>
      </c>
      <c r="C6" s="69">
        <f>ROUND(5*(TS_TS_VH2*IFERROR((COUNTIFS('_bk 0831-1630 📚 Bộ câu hỏi'!$L$13:$L1069,"Có",'_bk 0831-1630 📚 Bộ câu hỏi'!$B$13:$B1069,"Chung",'_bk 0831-1630 📚 Bộ câu hỏi'!$G$13:$G1069,"&lt;&gt;",'_bk 0831-1630 📚 Bộ câu hỏi'!$F$13:$F1069,"vi phạm")-COUNTIFS('_bk 0831-1630 📚 Bộ câu hỏi'!$L$13:$L1069,"Có",'_bk 0831-1630 📚 Bộ câu hỏi'!$B$13:$B1069,"Chung",'_bk 0831-1630 📚 Bộ câu hỏi'!$G$13:$G1069,"&lt;&gt;",'_bk 0831-1630 📚 Bộ câu hỏi'!$F$13:$F1069,"vi phạm",'_bk 0831-1630 📚 Bộ câu hỏi'!$D$13:$D1069,"TC1"))/(COUNTIFS('_bk 0831-1630 📚 Bộ câu hỏi'!$L$13:$L1069,"Có",'_bk 0831-1630 📚 Bộ câu hỏi'!$B$13:$B1069,"Chung",'_bk 0831-1630 📚 Bộ câu hỏi'!$G$13:$G1069,"&lt;&gt;")-COUNTIFS('_bk 0831-1630 📚 Bộ câu hỏi'!$L$13:$L1069,"Có",'_bk 0831-1630 📚 Bộ câu hỏi'!$B$13:$B1069,"Chung",'_bk 0831-1630 📚 Bộ câu hỏi'!$G$13:$G1069,"&lt;&gt;",'_bk 0831-1630 📚 Bộ câu hỏi'!$D$13:$D1069,"TC1")),0)+TS_TS_QL2*IFERROR((COUNTIFS('_bk 0831-1630 📚 Bộ câu hỏi'!$L$13:$L1069,"Có",'_bk 0831-1630 📚 Bộ câu hỏi'!$B$13:$B1069,"Quản lý",'_bk 0831-1630 📚 Bộ câu hỏi'!$C$13:$C1069,"Thương mại &amp; Dịch vụ",'_bk 0831-1630 📚 Bộ câu hỏi'!$G$13:$G1069,"&lt;&gt;",'_bk 0831-1630 📚 Bộ câu hỏi'!$F$13:$F1069,"vi phạm"))/(COUNTIFS('_bk 0831-1630 📚 Bộ câu hỏi'!$L$13:$L1069,"Có",'_bk 0831-1630 📚 Bộ câu hỏi'!$B$13:$B1069,"Quản lý",'_bk 0831-1630 📚 Bộ câu hỏi'!$C$13:$C1069,"Thương mại &amp; Dịch vụ",'_bk 0831-1630 📚 Bộ câu hỏi'!$G$13:$G1069,"&lt;&gt;")),0)+TS_TS_CM2*IFERROR((COUNTIFS('_bk 0831-1630 📚 Bộ câu hỏi'!$L$13:$L1069,"Có",'_bk 0831-1630 📚 Bộ câu hỏi'!$B$13:$B1069,"Chuyên môn",'_bk 0831-1630 📚 Bộ câu hỏi'!$C$13:$C1069,"Thương mại &amp; Dịch vụ",'_bk 0831-1630 📚 Bộ câu hỏi'!$G$13:$G1069,"&lt;&gt;",'_bk 0831-1630 📚 Bộ câu hỏi'!$F$13:$F1069,"vi phạm"))/(COUNTIFS('_bk 0831-1630 📚 Bộ câu hỏi'!$L$13:$L1069,"Có",'_bk 0831-1630 📚 Bộ câu hỏi'!$B$13:$B1069,"Chuyên môn",'_bk 0831-1630 📚 Bộ câu hỏi'!$C$13:$C1069,"Thương mại &amp; Dịch vụ",'_bk 0831-1630 📚 Bộ câu hỏi'!$G$13:$G1069,"&lt;&gt;")),0)),2)</f>
        <v>4.24</v>
      </c>
      <c r="D6" s="69">
        <f t="array" ref="D6">IFERROR(INDEX(NR_NG_BAC,MATCH($C6/5,NR_NG_TL,1)),"")</f>
        <v>4</v>
      </c>
    </row>
    <row r="7">
      <c r="B7" s="51" t="s">
        <v>377</v>
      </c>
      <c r="C7" s="69">
        <f>ROUND(5*(TS_TS_VH1*IFERROR((COUNTIFS('_bk 0831-1630 📚 Bộ câu hỏi'!$L$13:$L1069,"Có",'_bk 0831-1630 📚 Bộ câu hỏi'!$B$13:$B1069,"Chung",'_bk 0831-1630 📚 Bộ câu hỏi'!$G$13:$G1069,"&lt;&gt;",'_bk 0831-1630 📚 Bộ câu hỏi'!$F$13:$F1069,"vi phạm")-COUNTIFS('_bk 0831-1630 📚 Bộ câu hỏi'!$L$13:$L1069,"Có",'_bk 0831-1630 📚 Bộ câu hỏi'!$B$13:$B1069,"Chung",'_bk 0831-1630 📚 Bộ câu hỏi'!$G$13:$G1069,"&lt;&gt;",'_bk 0831-1630 📚 Bộ câu hỏi'!$F$13:$F1069,"vi phạm",'_bk 0831-1630 📚 Bộ câu hỏi'!$D$13:$D1069,"VH9")-COUNTIFS('_bk 0831-1630 📚 Bộ câu hỏi'!$L$13:$L1069,"Có",'_bk 0831-1630 📚 Bộ câu hỏi'!$B$13:$B1069,"Chung",'_bk 0831-1630 📚 Bộ câu hỏi'!$G$13:$G1069,"&lt;&gt;",'_bk 0831-1630 📚 Bộ câu hỏi'!$F$13:$F1069,"vi phạm",'_bk 0831-1630 📚 Bộ câu hỏi'!$D$13:$D1069,"VH10")-COUNTIFS('_bk 0831-1630 📚 Bộ câu hỏi'!$L$13:$L1069,"Có",'_bk 0831-1630 📚 Bộ câu hỏi'!$B$13:$B1069,"Chung",'_bk 0831-1630 📚 Bộ câu hỏi'!$G$13:$G1069,"&lt;&gt;",'_bk 0831-1630 📚 Bộ câu hỏi'!$F$13:$F1069,"vi phạm",'_bk 0831-1630 📚 Bộ câu hỏi'!$D$13:$D1069,"VH11")-COUNTIFS('_bk 0831-1630 📚 Bộ câu hỏi'!$L$13:$L1069,"Có",'_bk 0831-1630 📚 Bộ câu hỏi'!$B$13:$B1069,"Chung",'_bk 0831-1630 📚 Bộ câu hỏi'!$G$13:$G1069,"&lt;&gt;",'_bk 0831-1630 📚 Bộ câu hỏi'!$F$13:$F1069,"vi phạm",'_bk 0831-1630 📚 Bộ câu hỏi'!$D$13:$D1069,"VH12")-COUNTIFS('_bk 0831-1630 📚 Bộ câu hỏi'!$L$13:$L1069,"Có",'_bk 0831-1630 📚 Bộ câu hỏi'!$B$13:$B1069,"Chung",'_bk 0831-1630 📚 Bộ câu hỏi'!$G$13:$G1069,"&lt;&gt;",'_bk 0831-1630 📚 Bộ câu hỏi'!$F$13:$F1069,"vi phạm",'_bk 0831-1630 📚 Bộ câu hỏi'!$D$13:$D1069,"VH13"))/(COUNTIFS('_bk 0831-1630 📚 Bộ câu hỏi'!$L$13:$L1069,"Có",'_bk 0831-1630 📚 Bộ câu hỏi'!$B$13:$B1069,"Chung",'_bk 0831-1630 📚 Bộ câu hỏi'!$G$13:$G1069,"&lt;&gt;")-COUNTIFS('_bk 0831-1630 📚 Bộ câu hỏi'!$L$13:$L1069,"Có",'_bk 0831-1630 📚 Bộ câu hỏi'!$B$13:$B1069,"Chung",'_bk 0831-1630 📚 Bộ câu hỏi'!$G$13:$G1069,"&lt;&gt;",'_bk 0831-1630 📚 Bộ câu hỏi'!$D$13:$D1069,"VH9")-COUNTIFS('_bk 0831-1630 📚 Bộ câu hỏi'!$L$13:$L1069,"Có",'_bk 0831-1630 📚 Bộ câu hỏi'!$B$13:$B1069,"Chung",'_bk 0831-1630 📚 Bộ câu hỏi'!$G$13:$G1069,"&lt;&gt;",'_bk 0831-1630 📚 Bộ câu hỏi'!$D$13:$D1069,"VH10")-COUNTIFS('_bk 0831-1630 📚 Bộ câu hỏi'!$L$13:$L1069,"Có",'_bk 0831-1630 📚 Bộ câu hỏi'!$B$13:$B1069,"Chung",'_bk 0831-1630 📚 Bộ câu hỏi'!$G$13:$G1069,"&lt;&gt;",'_bk 0831-1630 📚 Bộ câu hỏi'!$D$13:$D1069,"VH11")-COUNTIFS('_bk 0831-1630 📚 Bộ câu hỏi'!$L$13:$L1069,"Có",'_bk 0831-1630 📚 Bộ câu hỏi'!$B$13:$B1069,"Chung",'_bk 0831-1630 📚 Bộ câu hỏi'!$G$13:$G1069,"&lt;&gt;",'_bk 0831-1630 📚 Bộ câu hỏi'!$D$13:$D1069,"VH12")-COUNTIFS('_bk 0831-1630 📚 Bộ câu hỏi'!$L$13:$L1069,"Có",'_bk 0831-1630 📚 Bộ câu hỏi'!$B$13:$B1069,"Chung",'_bk 0831-1630 📚 Bộ câu hỏi'!$G$13:$G1069,"&lt;&gt;",'_bk 0831-1630 📚 Bộ câu hỏi'!$D$13:$D1069,"VH13")),0)+TS_TS_CM1*IFERROR((COUNTIFS('_bk 0831-1630 📚 Bộ câu hỏi'!$L$13:$L1069,"Có",'_bk 0831-1630 📚 Bộ câu hỏi'!$B$13:$B1069,"Chuyên môn",'_bk 0831-1630 📚 Bộ câu hỏi'!$C$13:$C1069,"Nhân sự - Hành chính - Pháp chế",'_bk 0831-1630 📚 Bộ câu hỏi'!$G$13:$G1069,"&lt;&gt;",'_bk 0831-1630 📚 Bộ câu hỏi'!$F$13:$F1069,"vi phạm"))/(COUNTIFS('_bk 0831-1630 📚 Bộ câu hỏi'!$L$13:$L1069,"Có",'_bk 0831-1630 📚 Bộ câu hỏi'!$B$13:$B1069,"Chuyên môn",'_bk 0831-1630 📚 Bộ câu hỏi'!$C$13:$C1069,"Nhân sự - Hành chính - Pháp chế",'_bk 0831-1630 📚 Bộ câu hỏi'!$G$13:$G1069,"&lt;&gt;")),0)),2)</f>
        <v>4.21</v>
      </c>
      <c r="D7" s="69">
        <f t="array" ref="D7">IFERROR(INDEX(NR_NG_BAC,MATCH($C7/5,NR_NG_TL,1)),"")</f>
        <v>4</v>
      </c>
    </row>
    <row r="8">
      <c r="B8" s="51" t="s">
        <v>412</v>
      </c>
      <c r="C8" s="69">
        <f>ROUND(5*(TS_TS_VH2*IFERROR((COUNTIFS('_bk 0831-1630 📚 Bộ câu hỏi'!$L$13:$L1069,"Có",'_bk 0831-1630 📚 Bộ câu hỏi'!$B$13:$B1069,"Chung",'_bk 0831-1630 📚 Bộ câu hỏi'!$G$13:$G1069,"&lt;&gt;",'_bk 0831-1630 📚 Bộ câu hỏi'!$F$13:$F1069,"vi phạm")-COUNTIFS('_bk 0831-1630 📚 Bộ câu hỏi'!$L$13:$L1069,"Có",'_bk 0831-1630 📚 Bộ câu hỏi'!$B$13:$B1069,"Chung",'_bk 0831-1630 📚 Bộ câu hỏi'!$G$13:$G1069,"&lt;&gt;",'_bk 0831-1630 📚 Bộ câu hỏi'!$F$13:$F1069,"vi phạm",'_bk 0831-1630 📚 Bộ câu hỏi'!$D$13:$D1069,"VH9")-COUNTIFS('_bk 0831-1630 📚 Bộ câu hỏi'!$L$13:$L1069,"Có",'_bk 0831-1630 📚 Bộ câu hỏi'!$B$13:$B1069,"Chung",'_bk 0831-1630 📚 Bộ câu hỏi'!$G$13:$G1069,"&lt;&gt;",'_bk 0831-1630 📚 Bộ câu hỏi'!$F$13:$F1069,"vi phạm",'_bk 0831-1630 📚 Bộ câu hỏi'!$D$13:$D1069,"VH10")-COUNTIFS('_bk 0831-1630 📚 Bộ câu hỏi'!$L$13:$L1069,"Có",'_bk 0831-1630 📚 Bộ câu hỏi'!$B$13:$B1069,"Chung",'_bk 0831-1630 📚 Bộ câu hỏi'!$G$13:$G1069,"&lt;&gt;",'_bk 0831-1630 📚 Bộ câu hỏi'!$F$13:$F1069,"vi phạm",'_bk 0831-1630 📚 Bộ câu hỏi'!$D$13:$D1069,"VH11")-COUNTIFS('_bk 0831-1630 📚 Bộ câu hỏi'!$L$13:$L1069,"Có",'_bk 0831-1630 📚 Bộ câu hỏi'!$B$13:$B1069,"Chung",'_bk 0831-1630 📚 Bộ câu hỏi'!$G$13:$G1069,"&lt;&gt;",'_bk 0831-1630 📚 Bộ câu hỏi'!$F$13:$F1069,"vi phạm",'_bk 0831-1630 📚 Bộ câu hỏi'!$D$13:$D1069,"VH12")-COUNTIFS('_bk 0831-1630 📚 Bộ câu hỏi'!$L$13:$L1069,"Có",'_bk 0831-1630 📚 Bộ câu hỏi'!$B$13:$B1069,"Chung",'_bk 0831-1630 📚 Bộ câu hỏi'!$G$13:$G1069,"&lt;&gt;",'_bk 0831-1630 📚 Bộ câu hỏi'!$F$13:$F1069,"vi phạm",'_bk 0831-1630 📚 Bộ câu hỏi'!$D$13:$D1069,"VH13"))/(COUNTIFS('_bk 0831-1630 📚 Bộ câu hỏi'!$L$13:$L1069,"Có",'_bk 0831-1630 📚 Bộ câu hỏi'!$B$13:$B1069,"Chung",'_bk 0831-1630 📚 Bộ câu hỏi'!$G$13:$G1069,"&lt;&gt;")-COUNTIFS('_bk 0831-1630 📚 Bộ câu hỏi'!$L$13:$L1069,"Có",'_bk 0831-1630 📚 Bộ câu hỏi'!$B$13:$B1069,"Chung",'_bk 0831-1630 📚 Bộ câu hỏi'!$G$13:$G1069,"&lt;&gt;",'_bk 0831-1630 📚 Bộ câu hỏi'!$D$13:$D1069,"VH9")-COUNTIFS('_bk 0831-1630 📚 Bộ câu hỏi'!$L$13:$L1069,"Có",'_bk 0831-1630 📚 Bộ câu hỏi'!$B$13:$B1069,"Chung",'_bk 0831-1630 📚 Bộ câu hỏi'!$G$13:$G1069,"&lt;&gt;",'_bk 0831-1630 📚 Bộ câu hỏi'!$D$13:$D1069,"VH10")-COUNTIFS('_bk 0831-1630 📚 Bộ câu hỏi'!$L$13:$L1069,"Có",'_bk 0831-1630 📚 Bộ câu hỏi'!$B$13:$B1069,"Chung",'_bk 0831-1630 📚 Bộ câu hỏi'!$G$13:$G1069,"&lt;&gt;",'_bk 0831-1630 📚 Bộ câu hỏi'!$D$13:$D1069,"VH11")-COUNTIFS('_bk 0831-1630 📚 Bộ câu hỏi'!$L$13:$L1069,"Có",'_bk 0831-1630 📚 Bộ câu hỏi'!$B$13:$B1069,"Chung",'_bk 0831-1630 📚 Bộ câu hỏi'!$G$13:$G1069,"&lt;&gt;",'_bk 0831-1630 📚 Bộ câu hỏi'!$D$13:$D1069,"VH12")-COUNTIFS('_bk 0831-1630 📚 Bộ câu hỏi'!$L$13:$L1069,"Có",'_bk 0831-1630 📚 Bộ câu hỏi'!$B$13:$B1069,"Chung",'_bk 0831-1630 📚 Bộ câu hỏi'!$G$13:$G1069,"&lt;&gt;",'_bk 0831-1630 📚 Bộ câu hỏi'!$D$13:$D1069,"VH13")),0)+TS_TS_QL2*IFERROR((COUNTIFS('_bk 0831-1630 📚 Bộ câu hỏi'!$L$13:$L1069,"Có",'_bk 0831-1630 📚 Bộ câu hỏi'!$B$13:$B1069,"Quản lý",'_bk 0831-1630 📚 Bộ câu hỏi'!$C$13:$C1069,"Nhân sự - Hành chính - Pháp chế",'_bk 0831-1630 📚 Bộ câu hỏi'!$G$13:$G1069,"&lt;&gt;",'_bk 0831-1630 📚 Bộ câu hỏi'!$F$13:$F1069,"vi phạm"))/(COUNTIFS('_bk 0831-1630 📚 Bộ câu hỏi'!$L$13:$L1069,"Có",'_bk 0831-1630 📚 Bộ câu hỏi'!$B$13:$B1069,"Quản lý",'_bk 0831-1630 📚 Bộ câu hỏi'!$C$13:$C1069,"Nhân sự - Hành chính - Pháp chế",'_bk 0831-1630 📚 Bộ câu hỏi'!$G$13:$G1069,"&lt;&gt;")),0)+TS_TS_CM2*IFERROR((COUNTIFS('_bk 0831-1630 📚 Bộ câu hỏi'!$L$13:$L1069,"Có",'_bk 0831-1630 📚 Bộ câu hỏi'!$B$13:$B1069,"Chuyên môn",'_bk 0831-1630 📚 Bộ câu hỏi'!$C$13:$C1069,"Nhân sự - Hành chính - Pháp chế",'_bk 0831-1630 📚 Bộ câu hỏi'!$G$13:$G1069,"&lt;&gt;",'_bk 0831-1630 📚 Bộ câu hỏi'!$F$13:$F1069,"vi phạm"))/(COUNTIFS('_bk 0831-1630 📚 Bộ câu hỏi'!$L$13:$L1069,"Có",'_bk 0831-1630 📚 Bộ câu hỏi'!$B$13:$B1069,"Chuyên môn",'_bk 0831-1630 📚 Bộ câu hỏi'!$C$13:$C1069,"Nhân sự - Hành chính - Pháp chế",'_bk 0831-1630 📚 Bộ câu hỏi'!$G$13:$G1069,"&lt;&gt;")),0)),2)</f>
        <v>4.39</v>
      </c>
      <c r="D8" s="69">
        <f t="array" ref="D8">IFERROR(INDEX(NR_NG_BAC,MATCH($C8/5,NR_NG_TL,1)),"")</f>
        <v>5</v>
      </c>
    </row>
    <row r="9" ht="39.0" customHeight="1">
      <c r="B9" s="19" t="s">
        <v>1786</v>
      </c>
    </row>
    <row r="10" ht="30.0" customHeight="1">
      <c r="B10" s="19" t="s">
        <v>1787</v>
      </c>
    </row>
    <row r="12" ht="28.5" customHeight="1">
      <c r="A12" s="17" t="s">
        <v>27</v>
      </c>
      <c r="B12" s="17" t="s">
        <v>31</v>
      </c>
      <c r="C12" s="17" t="s">
        <v>33</v>
      </c>
      <c r="D12" s="17" t="s">
        <v>35</v>
      </c>
      <c r="E12" s="17" t="s">
        <v>36</v>
      </c>
      <c r="F12" s="17" t="s">
        <v>39</v>
      </c>
      <c r="G12" s="17" t="s">
        <v>40</v>
      </c>
      <c r="H12" s="17" t="s">
        <v>42</v>
      </c>
      <c r="I12" s="17" t="s">
        <v>43</v>
      </c>
      <c r="J12" s="17" t="s">
        <v>1784</v>
      </c>
      <c r="K12" s="17" t="s">
        <v>44</v>
      </c>
      <c r="L12" s="17" t="s">
        <v>46</v>
      </c>
      <c r="M12" s="17" t="s">
        <v>47</v>
      </c>
    </row>
    <row r="13">
      <c r="A13" s="23" t="s">
        <v>71</v>
      </c>
      <c r="B13" s="26" t="s">
        <v>82</v>
      </c>
      <c r="C13" s="29"/>
      <c r="D13" s="26"/>
      <c r="E13" s="26"/>
      <c r="F13" s="26"/>
      <c r="G13" s="26"/>
      <c r="H13" s="26"/>
      <c r="I13" s="26"/>
      <c r="J13" s="132"/>
      <c r="K13" s="29"/>
      <c r="L13" s="41" t="str">
        <f t="array" ref="L13">IF($B13="","",IF($A13&lt;&gt;"Có","Không",IF($G13="","Có",IF(IFERROR(INDEX('_bk 0831-1630 📚 Bộ câu hỏi'!$A$13:$A1069,MATCH($B13&amp;"|"&amp;$C13&amp;"|",'_bk 0831-1630 📚 Bộ câu hỏi'!$M$13:$M1069,0)),"Có")="Không","Không",IF(IFERROR(INDEX('_bk 0831-1630 📚 Bộ câu hỏi'!$A$13:$A1069,MATCH($B13&amp;"|"&amp;$C13&amp;"|"&amp;$D13,'_bk 0831-1630 📚 Bộ câu hỏi'!$M$13:$M1069,0)),"Có")="Không","Không","Có")))))</f>
        <v>Có</v>
      </c>
      <c r="M13" s="29" t="str">
        <f t="shared" ref="M13:M1069" si="1">IF($B13="","",$B13&amp;"|"&amp;$C13&amp;"|"&amp;$D13)</f>
        <v>Chung||</v>
      </c>
    </row>
    <row r="14">
      <c r="A14" s="23" t="s">
        <v>71</v>
      </c>
      <c r="B14" s="26" t="s">
        <v>82</v>
      </c>
      <c r="C14" s="29"/>
      <c r="D14" s="26" t="s">
        <v>193</v>
      </c>
      <c r="E14" s="26" t="s">
        <v>194</v>
      </c>
      <c r="F14" s="26" t="s">
        <v>196</v>
      </c>
      <c r="G14" s="26"/>
      <c r="H14" s="26"/>
      <c r="I14" s="26"/>
      <c r="J14" s="132"/>
      <c r="K14" s="29"/>
      <c r="L14" s="41" t="str">
        <f t="array" ref="L14">IF($B14="","",IF($A14&lt;&gt;"Có","Không",IF($G14="","Có",IF(IFERROR(INDEX('_bk 0831-1630 📚 Bộ câu hỏi'!$A$13:$A1069,MATCH($B14&amp;"|"&amp;$C14&amp;"|",'_bk 0831-1630 📚 Bộ câu hỏi'!$M$13:$M1069,0)),"Có")="Không","Không",IF(IFERROR(INDEX('_bk 0831-1630 📚 Bộ câu hỏi'!$A$13:$A1069,MATCH($B14&amp;"|"&amp;$C14&amp;"|"&amp;$D14,'_bk 0831-1630 📚 Bộ câu hỏi'!$M$13:$M1069,0)),"Có")="Không","Không","Có")))))</f>
        <v>Có</v>
      </c>
      <c r="M14" s="29" t="str">
        <f t="shared" si="1"/>
        <v>Chung||VH1</v>
      </c>
    </row>
    <row r="15">
      <c r="A15" s="23" t="s">
        <v>71</v>
      </c>
      <c r="B15" s="26" t="s">
        <v>82</v>
      </c>
      <c r="C15" s="29"/>
      <c r="D15" s="26" t="s">
        <v>193</v>
      </c>
      <c r="E15" s="26" t="s">
        <v>194</v>
      </c>
      <c r="F15" s="26" t="s">
        <v>196</v>
      </c>
      <c r="G15" s="26" t="s">
        <v>223</v>
      </c>
      <c r="H15" s="26" t="s">
        <v>225</v>
      </c>
      <c r="I15" s="26" t="s">
        <v>227</v>
      </c>
      <c r="J15" s="132"/>
      <c r="K15" s="29"/>
      <c r="L15" s="47" t="str">
        <f t="array" ref="L15">IF($B15="","",IF($A15&lt;&gt;"Có","Không",IF($G15="","Có",IF(IFERROR(INDEX('_bk 0831-1630 📚 Bộ câu hỏi'!$A$13:$A1069,MATCH($B15&amp;"|"&amp;$C15&amp;"|",'_bk 0831-1630 📚 Bộ câu hỏi'!$M$13:$M1069,0)),"Có")="Không","Không",IF(IFERROR(INDEX('_bk 0831-1630 📚 Bộ câu hỏi'!$A$13:$A1069,MATCH($B15&amp;"|"&amp;$C15&amp;"|"&amp;$D15,'_bk 0831-1630 📚 Bộ câu hỏi'!$M$13:$M1069,0)),"Có")="Không","Không","Có")))))</f>
        <v>Có</v>
      </c>
      <c r="M15" s="26" t="str">
        <f t="shared" si="1"/>
        <v>Chung||VH1</v>
      </c>
    </row>
    <row r="16">
      <c r="A16" s="23" t="s">
        <v>71</v>
      </c>
      <c r="B16" s="26" t="s">
        <v>82</v>
      </c>
      <c r="C16" s="29"/>
      <c r="D16" s="26" t="s">
        <v>193</v>
      </c>
      <c r="E16" s="26" t="s">
        <v>194</v>
      </c>
      <c r="F16" s="26" t="s">
        <v>196</v>
      </c>
      <c r="G16" s="26" t="s">
        <v>253</v>
      </c>
      <c r="H16" s="26" t="s">
        <v>255</v>
      </c>
      <c r="I16" s="26" t="s">
        <v>227</v>
      </c>
      <c r="J16" s="132"/>
      <c r="K16" s="29"/>
      <c r="L16" s="47" t="str">
        <f t="array" ref="L16">IF($B16="","",IF($A16&lt;&gt;"Có","Không",IF($G16="","Có",IF(IFERROR(INDEX('_bk 0831-1630 📚 Bộ câu hỏi'!$A$13:$A1069,MATCH($B16&amp;"|"&amp;$C16&amp;"|",'_bk 0831-1630 📚 Bộ câu hỏi'!$M$13:$M1069,0)),"Có")="Không","Không",IF(IFERROR(INDEX('_bk 0831-1630 📚 Bộ câu hỏi'!$A$13:$A1069,MATCH($B16&amp;"|"&amp;$C16&amp;"|"&amp;$D16,'_bk 0831-1630 📚 Bộ câu hỏi'!$M$13:$M1069,0)),"Có")="Không","Không","Có")))))</f>
        <v>Có</v>
      </c>
      <c r="M16" s="26" t="str">
        <f t="shared" si="1"/>
        <v>Chung||VH1</v>
      </c>
    </row>
    <row r="17">
      <c r="A17" s="23" t="s">
        <v>71</v>
      </c>
      <c r="B17" s="26" t="s">
        <v>82</v>
      </c>
      <c r="C17" s="29"/>
      <c r="D17" s="26" t="s">
        <v>193</v>
      </c>
      <c r="E17" s="26" t="s">
        <v>194</v>
      </c>
      <c r="F17" s="26" t="s">
        <v>196</v>
      </c>
      <c r="G17" s="26" t="s">
        <v>265</v>
      </c>
      <c r="H17" s="26" t="s">
        <v>266</v>
      </c>
      <c r="I17" s="26" t="s">
        <v>227</v>
      </c>
      <c r="J17" s="132"/>
      <c r="K17" s="29"/>
      <c r="L17" s="47" t="str">
        <f t="array" ref="L17">IF($B17="","",IF($A17&lt;&gt;"Có","Không",IF($G17="","Có",IF(IFERROR(INDEX('_bk 0831-1630 📚 Bộ câu hỏi'!$A$13:$A1069,MATCH($B17&amp;"|"&amp;$C17&amp;"|",'_bk 0831-1630 📚 Bộ câu hỏi'!$M$13:$M1069,0)),"Có")="Không","Không",IF(IFERROR(INDEX('_bk 0831-1630 📚 Bộ câu hỏi'!$A$13:$A1069,MATCH($B17&amp;"|"&amp;$C17&amp;"|"&amp;$D17,'_bk 0831-1630 📚 Bộ câu hỏi'!$M$13:$M1069,0)),"Có")="Không","Không","Có")))))</f>
        <v>Có</v>
      </c>
      <c r="M17" s="26" t="str">
        <f t="shared" si="1"/>
        <v>Chung||VH1</v>
      </c>
    </row>
    <row r="18">
      <c r="A18" s="23" t="s">
        <v>71</v>
      </c>
      <c r="B18" s="26" t="s">
        <v>82</v>
      </c>
      <c r="C18" s="29"/>
      <c r="D18" s="26" t="s">
        <v>193</v>
      </c>
      <c r="E18" s="26" t="s">
        <v>194</v>
      </c>
      <c r="F18" s="26" t="s">
        <v>196</v>
      </c>
      <c r="G18" s="26" t="s">
        <v>267</v>
      </c>
      <c r="H18" s="26" t="s">
        <v>268</v>
      </c>
      <c r="I18" s="26" t="s">
        <v>227</v>
      </c>
      <c r="J18" s="132"/>
      <c r="K18" s="29"/>
      <c r="L18" s="47" t="str">
        <f t="array" ref="L18">IF($B18="","",IF($A18&lt;&gt;"Có","Không",IF($G18="","Có",IF(IFERROR(INDEX('_bk 0831-1630 📚 Bộ câu hỏi'!$A$13:$A1069,MATCH($B18&amp;"|"&amp;$C18&amp;"|",'_bk 0831-1630 📚 Bộ câu hỏi'!$M$13:$M1069,0)),"Có")="Không","Không",IF(IFERROR(INDEX('_bk 0831-1630 📚 Bộ câu hỏi'!$A$13:$A1069,MATCH($B18&amp;"|"&amp;$C18&amp;"|"&amp;$D18,'_bk 0831-1630 📚 Bộ câu hỏi'!$M$13:$M1069,0)),"Có")="Không","Không","Có")))))</f>
        <v>Có</v>
      </c>
      <c r="M18" s="26" t="str">
        <f t="shared" si="1"/>
        <v>Chung||VH1</v>
      </c>
    </row>
    <row r="19">
      <c r="A19" s="23" t="s">
        <v>71</v>
      </c>
      <c r="B19" s="26" t="s">
        <v>82</v>
      </c>
      <c r="C19" s="29"/>
      <c r="D19" s="26" t="s">
        <v>193</v>
      </c>
      <c r="E19" s="26" t="s">
        <v>194</v>
      </c>
      <c r="F19" s="26" t="s">
        <v>196</v>
      </c>
      <c r="G19" s="26" t="s">
        <v>276</v>
      </c>
      <c r="H19" s="26" t="s">
        <v>277</v>
      </c>
      <c r="I19" s="26" t="s">
        <v>227</v>
      </c>
      <c r="J19" s="132"/>
      <c r="K19" s="29"/>
      <c r="L19" s="47" t="str">
        <f t="array" ref="L19">IF($B19="","",IF($A19&lt;&gt;"Có","Không",IF($G19="","Có",IF(IFERROR(INDEX('_bk 0831-1630 📚 Bộ câu hỏi'!$A$13:$A1069,MATCH($B19&amp;"|"&amp;$C19&amp;"|",'_bk 0831-1630 📚 Bộ câu hỏi'!$M$13:$M1069,0)),"Có")="Không","Không",IF(IFERROR(INDEX('_bk 0831-1630 📚 Bộ câu hỏi'!$A$13:$A1069,MATCH($B19&amp;"|"&amp;$C19&amp;"|"&amp;$D19,'_bk 0831-1630 📚 Bộ câu hỏi'!$M$13:$M1069,0)),"Có")="Không","Không","Có")))))</f>
        <v>Có</v>
      </c>
      <c r="M19" s="26" t="str">
        <f t="shared" si="1"/>
        <v>Chung||VH1</v>
      </c>
    </row>
    <row r="20">
      <c r="A20" s="23" t="s">
        <v>71</v>
      </c>
      <c r="B20" s="26" t="s">
        <v>82</v>
      </c>
      <c r="C20" s="29"/>
      <c r="D20" s="26" t="s">
        <v>279</v>
      </c>
      <c r="E20" s="26" t="s">
        <v>280</v>
      </c>
      <c r="F20" s="26" t="s">
        <v>196</v>
      </c>
      <c r="G20" s="26"/>
      <c r="H20" s="26"/>
      <c r="I20" s="26"/>
      <c r="J20" s="132"/>
      <c r="K20" s="29"/>
      <c r="L20" s="41" t="str">
        <f t="array" ref="L20">IF($B20="","",IF($A20&lt;&gt;"Có","Không",IF($G20="","Có",IF(IFERROR(INDEX('_bk 0831-1630 📚 Bộ câu hỏi'!$A$13:$A1069,MATCH($B20&amp;"|"&amp;$C20&amp;"|",'_bk 0831-1630 📚 Bộ câu hỏi'!$M$13:$M1069,0)),"Có")="Không","Không",IF(IFERROR(INDEX('_bk 0831-1630 📚 Bộ câu hỏi'!$A$13:$A1069,MATCH($B20&amp;"|"&amp;$C20&amp;"|"&amp;$D20,'_bk 0831-1630 📚 Bộ câu hỏi'!$M$13:$M1069,0)),"Có")="Không","Không","Có")))))</f>
        <v>Có</v>
      </c>
      <c r="M20" s="29" t="str">
        <f t="shared" si="1"/>
        <v>Chung||VH2</v>
      </c>
    </row>
    <row r="21">
      <c r="A21" s="23" t="s">
        <v>71</v>
      </c>
      <c r="B21" s="26" t="s">
        <v>82</v>
      </c>
      <c r="C21" s="29"/>
      <c r="D21" s="26" t="s">
        <v>279</v>
      </c>
      <c r="E21" s="26" t="s">
        <v>280</v>
      </c>
      <c r="F21" s="26" t="s">
        <v>196</v>
      </c>
      <c r="G21" s="26" t="s">
        <v>289</v>
      </c>
      <c r="H21" s="26" t="s">
        <v>290</v>
      </c>
      <c r="I21" s="26" t="s">
        <v>227</v>
      </c>
      <c r="J21" s="132"/>
      <c r="K21" s="29"/>
      <c r="L21" s="47" t="str">
        <f t="array" ref="L21">IF($B21="","",IF($A21&lt;&gt;"Có","Không",IF($G21="","Có",IF(IFERROR(INDEX('_bk 0831-1630 📚 Bộ câu hỏi'!$A$13:$A1069,MATCH($B21&amp;"|"&amp;$C21&amp;"|",'_bk 0831-1630 📚 Bộ câu hỏi'!$M$13:$M1069,0)),"Có")="Không","Không",IF(IFERROR(INDEX('_bk 0831-1630 📚 Bộ câu hỏi'!$A$13:$A1069,MATCH($B21&amp;"|"&amp;$C21&amp;"|"&amp;$D21,'_bk 0831-1630 📚 Bộ câu hỏi'!$M$13:$M1069,0)),"Có")="Không","Không","Có")))))</f>
        <v>Có</v>
      </c>
      <c r="M21" s="26" t="str">
        <f t="shared" si="1"/>
        <v>Chung||VH2</v>
      </c>
    </row>
    <row r="22">
      <c r="A22" s="23" t="s">
        <v>71</v>
      </c>
      <c r="B22" s="26" t="s">
        <v>82</v>
      </c>
      <c r="C22" s="29"/>
      <c r="D22" s="26" t="s">
        <v>279</v>
      </c>
      <c r="E22" s="26" t="s">
        <v>280</v>
      </c>
      <c r="F22" s="26" t="s">
        <v>196</v>
      </c>
      <c r="G22" s="26" t="s">
        <v>304</v>
      </c>
      <c r="H22" s="26" t="s">
        <v>305</v>
      </c>
      <c r="I22" s="26" t="s">
        <v>227</v>
      </c>
      <c r="J22" s="132"/>
      <c r="K22" s="29"/>
      <c r="L22" s="47" t="str">
        <f t="array" ref="L22">IF($B22="","",IF($A22&lt;&gt;"Có","Không",IF($G22="","Có",IF(IFERROR(INDEX('_bk 0831-1630 📚 Bộ câu hỏi'!$A$13:$A1069,MATCH($B22&amp;"|"&amp;$C22&amp;"|",'_bk 0831-1630 📚 Bộ câu hỏi'!$M$13:$M1069,0)),"Có")="Không","Không",IF(IFERROR(INDEX('_bk 0831-1630 📚 Bộ câu hỏi'!$A$13:$A1069,MATCH($B22&amp;"|"&amp;$C22&amp;"|"&amp;$D22,'_bk 0831-1630 📚 Bộ câu hỏi'!$M$13:$M1069,0)),"Có")="Không","Không","Có")))))</f>
        <v>Có</v>
      </c>
      <c r="M22" s="26" t="str">
        <f t="shared" si="1"/>
        <v>Chung||VH2</v>
      </c>
    </row>
    <row r="23">
      <c r="A23" s="23" t="s">
        <v>71</v>
      </c>
      <c r="B23" s="26" t="s">
        <v>82</v>
      </c>
      <c r="C23" s="29"/>
      <c r="D23" s="26" t="s">
        <v>279</v>
      </c>
      <c r="E23" s="26" t="s">
        <v>280</v>
      </c>
      <c r="F23" s="26" t="s">
        <v>196</v>
      </c>
      <c r="G23" s="26" t="s">
        <v>316</v>
      </c>
      <c r="H23" s="26" t="s">
        <v>317</v>
      </c>
      <c r="I23" s="26" t="s">
        <v>227</v>
      </c>
      <c r="J23" s="132"/>
      <c r="K23" s="29"/>
      <c r="L23" s="47" t="str">
        <f t="array" ref="L23">IF($B23="","",IF($A23&lt;&gt;"Có","Không",IF($G23="","Có",IF(IFERROR(INDEX('_bk 0831-1630 📚 Bộ câu hỏi'!$A$13:$A1069,MATCH($B23&amp;"|"&amp;$C23&amp;"|",'_bk 0831-1630 📚 Bộ câu hỏi'!$M$13:$M1069,0)),"Có")="Không","Không",IF(IFERROR(INDEX('_bk 0831-1630 📚 Bộ câu hỏi'!$A$13:$A1069,MATCH($B23&amp;"|"&amp;$C23&amp;"|"&amp;$D23,'_bk 0831-1630 📚 Bộ câu hỏi'!$M$13:$M1069,0)),"Có")="Không","Không","Có")))))</f>
        <v>Có</v>
      </c>
      <c r="M23" s="26" t="str">
        <f t="shared" si="1"/>
        <v>Chung||VH2</v>
      </c>
    </row>
    <row r="24">
      <c r="A24" s="23" t="s">
        <v>71</v>
      </c>
      <c r="B24" s="26" t="s">
        <v>82</v>
      </c>
      <c r="C24" s="29"/>
      <c r="D24" s="26" t="s">
        <v>279</v>
      </c>
      <c r="E24" s="26" t="s">
        <v>280</v>
      </c>
      <c r="F24" s="26" t="s">
        <v>196</v>
      </c>
      <c r="G24" s="26" t="s">
        <v>330</v>
      </c>
      <c r="H24" s="26" t="s">
        <v>332</v>
      </c>
      <c r="I24" s="26" t="s">
        <v>227</v>
      </c>
      <c r="J24" s="132"/>
      <c r="K24" s="29"/>
      <c r="L24" s="47" t="str">
        <f t="array" ref="L24">IF($B24="","",IF($A24&lt;&gt;"Có","Không",IF($G24="","Có",IF(IFERROR(INDEX('_bk 0831-1630 📚 Bộ câu hỏi'!$A$13:$A1069,MATCH($B24&amp;"|"&amp;$C24&amp;"|",'_bk 0831-1630 📚 Bộ câu hỏi'!$M$13:$M1069,0)),"Có")="Không","Không",IF(IFERROR(INDEX('_bk 0831-1630 📚 Bộ câu hỏi'!$A$13:$A1069,MATCH($B24&amp;"|"&amp;$C24&amp;"|"&amp;$D24,'_bk 0831-1630 📚 Bộ câu hỏi'!$M$13:$M1069,0)),"Có")="Không","Không","Có")))))</f>
        <v>Có</v>
      </c>
      <c r="M24" s="26" t="str">
        <f t="shared" si="1"/>
        <v>Chung||VH2</v>
      </c>
    </row>
    <row r="25">
      <c r="A25" s="23" t="s">
        <v>71</v>
      </c>
      <c r="B25" s="26" t="s">
        <v>82</v>
      </c>
      <c r="C25" s="29"/>
      <c r="D25" s="26" t="s">
        <v>279</v>
      </c>
      <c r="E25" s="26" t="s">
        <v>280</v>
      </c>
      <c r="F25" s="26" t="s">
        <v>196</v>
      </c>
      <c r="G25" s="26" t="s">
        <v>344</v>
      </c>
      <c r="H25" s="26" t="s">
        <v>345</v>
      </c>
      <c r="I25" s="26" t="s">
        <v>227</v>
      </c>
      <c r="J25" s="132"/>
      <c r="K25" s="29"/>
      <c r="L25" s="47" t="str">
        <f t="array" ref="L25">IF($B25="","",IF($A25&lt;&gt;"Có","Không",IF($G25="","Có",IF(IFERROR(INDEX('_bk 0831-1630 📚 Bộ câu hỏi'!$A$13:$A1069,MATCH($B25&amp;"|"&amp;$C25&amp;"|",'_bk 0831-1630 📚 Bộ câu hỏi'!$M$13:$M1069,0)),"Có")="Không","Không",IF(IFERROR(INDEX('_bk 0831-1630 📚 Bộ câu hỏi'!$A$13:$A1069,MATCH($B25&amp;"|"&amp;$C25&amp;"|"&amp;$D25,'_bk 0831-1630 📚 Bộ câu hỏi'!$M$13:$M1069,0)),"Có")="Không","Không","Có")))))</f>
        <v>Có</v>
      </c>
      <c r="M25" s="26" t="str">
        <f t="shared" si="1"/>
        <v>Chung||VH2</v>
      </c>
    </row>
    <row r="26">
      <c r="A26" s="23" t="s">
        <v>71</v>
      </c>
      <c r="B26" s="26" t="s">
        <v>82</v>
      </c>
      <c r="C26" s="29"/>
      <c r="D26" s="26" t="s">
        <v>279</v>
      </c>
      <c r="E26" s="26" t="s">
        <v>280</v>
      </c>
      <c r="F26" s="26" t="s">
        <v>196</v>
      </c>
      <c r="G26" s="26" t="s">
        <v>346</v>
      </c>
      <c r="H26" s="26" t="s">
        <v>347</v>
      </c>
      <c r="I26" s="26" t="s">
        <v>227</v>
      </c>
      <c r="J26" s="132"/>
      <c r="K26" s="29"/>
      <c r="L26" s="47" t="str">
        <f t="array" ref="L26">IF($B26="","",IF($A26&lt;&gt;"Có","Không",IF($G26="","Có",IF(IFERROR(INDEX('_bk 0831-1630 📚 Bộ câu hỏi'!$A$13:$A1069,MATCH($B26&amp;"|"&amp;$C26&amp;"|",'_bk 0831-1630 📚 Bộ câu hỏi'!$M$13:$M1069,0)),"Có")="Không","Không",IF(IFERROR(INDEX('_bk 0831-1630 📚 Bộ câu hỏi'!$A$13:$A1069,MATCH($B26&amp;"|"&amp;$C26&amp;"|"&amp;$D26,'_bk 0831-1630 📚 Bộ câu hỏi'!$M$13:$M1069,0)),"Có")="Không","Không","Có")))))</f>
        <v>Có</v>
      </c>
      <c r="M26" s="26" t="str">
        <f t="shared" si="1"/>
        <v>Chung||VH2</v>
      </c>
    </row>
    <row r="27">
      <c r="A27" s="23" t="s">
        <v>71</v>
      </c>
      <c r="B27" s="26" t="s">
        <v>82</v>
      </c>
      <c r="C27" s="29"/>
      <c r="D27" s="26" t="s">
        <v>279</v>
      </c>
      <c r="E27" s="26" t="s">
        <v>280</v>
      </c>
      <c r="F27" s="26" t="s">
        <v>196</v>
      </c>
      <c r="G27" s="26" t="s">
        <v>353</v>
      </c>
      <c r="H27" s="26" t="s">
        <v>354</v>
      </c>
      <c r="I27" s="26" t="s">
        <v>355</v>
      </c>
      <c r="J27" s="132"/>
      <c r="K27" s="29"/>
      <c r="L27" s="47" t="str">
        <f t="array" ref="L27">IF($B27="","",IF($A27&lt;&gt;"Có","Không",IF($G27="","Có",IF(IFERROR(INDEX('_bk 0831-1630 📚 Bộ câu hỏi'!$A$13:$A1069,MATCH($B27&amp;"|"&amp;$C27&amp;"|",'_bk 0831-1630 📚 Bộ câu hỏi'!$M$13:$M1069,0)),"Có")="Không","Không",IF(IFERROR(INDEX('_bk 0831-1630 📚 Bộ câu hỏi'!$A$13:$A1069,MATCH($B27&amp;"|"&amp;$C27&amp;"|"&amp;$D27,'_bk 0831-1630 📚 Bộ câu hỏi'!$M$13:$M1069,0)),"Có")="Không","Không","Có")))))</f>
        <v>Có</v>
      </c>
      <c r="M27" s="26" t="str">
        <f t="shared" si="1"/>
        <v>Chung||VH2</v>
      </c>
    </row>
    <row r="28">
      <c r="A28" s="23" t="s">
        <v>71</v>
      </c>
      <c r="B28" s="26" t="s">
        <v>82</v>
      </c>
      <c r="C28" s="29"/>
      <c r="D28" s="26" t="s">
        <v>356</v>
      </c>
      <c r="E28" s="26" t="s">
        <v>357</v>
      </c>
      <c r="F28" s="26" t="s">
        <v>196</v>
      </c>
      <c r="G28" s="26"/>
      <c r="H28" s="26"/>
      <c r="I28" s="26"/>
      <c r="J28" s="132"/>
      <c r="K28" s="29"/>
      <c r="L28" s="41" t="str">
        <f t="array" ref="L28">IF($B28="","",IF($A28&lt;&gt;"Có","Không",IF($G28="","Có",IF(IFERROR(INDEX('_bk 0831-1630 📚 Bộ câu hỏi'!$A$13:$A1069,MATCH($B28&amp;"|"&amp;$C28&amp;"|",'_bk 0831-1630 📚 Bộ câu hỏi'!$M$13:$M1069,0)),"Có")="Không","Không",IF(IFERROR(INDEX('_bk 0831-1630 📚 Bộ câu hỏi'!$A$13:$A1069,MATCH($B28&amp;"|"&amp;$C28&amp;"|"&amp;$D28,'_bk 0831-1630 📚 Bộ câu hỏi'!$M$13:$M1069,0)),"Có")="Không","Không","Có")))))</f>
        <v>Có</v>
      </c>
      <c r="M28" s="29" t="str">
        <f t="shared" si="1"/>
        <v>Chung||VH3</v>
      </c>
    </row>
    <row r="29">
      <c r="A29" s="23" t="s">
        <v>71</v>
      </c>
      <c r="B29" s="26" t="s">
        <v>82</v>
      </c>
      <c r="C29" s="29"/>
      <c r="D29" s="26" t="s">
        <v>356</v>
      </c>
      <c r="E29" s="26" t="s">
        <v>357</v>
      </c>
      <c r="F29" s="26" t="s">
        <v>196</v>
      </c>
      <c r="G29" s="26" t="s">
        <v>364</v>
      </c>
      <c r="H29" s="26" t="s">
        <v>365</v>
      </c>
      <c r="I29" s="26" t="s">
        <v>227</v>
      </c>
      <c r="J29" s="132"/>
      <c r="K29" s="29"/>
      <c r="L29" s="47" t="str">
        <f t="array" ref="L29">IF($B29="","",IF($A29&lt;&gt;"Có","Không",IF($G29="","Có",IF(IFERROR(INDEX('_bk 0831-1630 📚 Bộ câu hỏi'!$A$13:$A1069,MATCH($B29&amp;"|"&amp;$C29&amp;"|",'_bk 0831-1630 📚 Bộ câu hỏi'!$M$13:$M1069,0)),"Có")="Không","Không",IF(IFERROR(INDEX('_bk 0831-1630 📚 Bộ câu hỏi'!$A$13:$A1069,MATCH($B29&amp;"|"&amp;$C29&amp;"|"&amp;$D29,'_bk 0831-1630 📚 Bộ câu hỏi'!$M$13:$M1069,0)),"Có")="Không","Không","Có")))))</f>
        <v>Có</v>
      </c>
      <c r="M29" s="26" t="str">
        <f t="shared" si="1"/>
        <v>Chung||VH3</v>
      </c>
    </row>
    <row r="30">
      <c r="A30" s="23" t="s">
        <v>71</v>
      </c>
      <c r="B30" s="26" t="s">
        <v>82</v>
      </c>
      <c r="C30" s="29"/>
      <c r="D30" s="26" t="s">
        <v>356</v>
      </c>
      <c r="E30" s="26" t="s">
        <v>357</v>
      </c>
      <c r="F30" s="26" t="s">
        <v>196</v>
      </c>
      <c r="G30" s="26" t="s">
        <v>367</v>
      </c>
      <c r="H30" s="26" t="s">
        <v>368</v>
      </c>
      <c r="I30" s="26" t="s">
        <v>227</v>
      </c>
      <c r="J30" s="132"/>
      <c r="K30" s="29"/>
      <c r="L30" s="47" t="str">
        <f t="array" ref="L30">IF($B30="","",IF($A30&lt;&gt;"Có","Không",IF($G30="","Có",IF(IFERROR(INDEX('_bk 0831-1630 📚 Bộ câu hỏi'!$A$13:$A1069,MATCH($B30&amp;"|"&amp;$C30&amp;"|",'_bk 0831-1630 📚 Bộ câu hỏi'!$M$13:$M1069,0)),"Có")="Không","Không",IF(IFERROR(INDEX('_bk 0831-1630 📚 Bộ câu hỏi'!$A$13:$A1069,MATCH($B30&amp;"|"&amp;$C30&amp;"|"&amp;$D30,'_bk 0831-1630 📚 Bộ câu hỏi'!$M$13:$M1069,0)),"Có")="Không","Không","Có")))))</f>
        <v>Có</v>
      </c>
      <c r="M30" s="26" t="str">
        <f t="shared" si="1"/>
        <v>Chung||VH3</v>
      </c>
    </row>
    <row r="31">
      <c r="A31" s="23" t="s">
        <v>71</v>
      </c>
      <c r="B31" s="26" t="s">
        <v>82</v>
      </c>
      <c r="C31" s="29"/>
      <c r="D31" s="26" t="s">
        <v>356</v>
      </c>
      <c r="E31" s="26" t="s">
        <v>357</v>
      </c>
      <c r="F31" s="26" t="s">
        <v>196</v>
      </c>
      <c r="G31" s="26" t="s">
        <v>371</v>
      </c>
      <c r="H31" s="26" t="s">
        <v>372</v>
      </c>
      <c r="I31" s="26" t="s">
        <v>227</v>
      </c>
      <c r="J31" s="132"/>
      <c r="K31" s="29"/>
      <c r="L31" s="47" t="str">
        <f t="array" ref="L31">IF($B31="","",IF($A31&lt;&gt;"Có","Không",IF($G31="","Có",IF(IFERROR(INDEX('_bk 0831-1630 📚 Bộ câu hỏi'!$A$13:$A1069,MATCH($B31&amp;"|"&amp;$C31&amp;"|",'_bk 0831-1630 📚 Bộ câu hỏi'!$M$13:$M1069,0)),"Có")="Không","Không",IF(IFERROR(INDEX('_bk 0831-1630 📚 Bộ câu hỏi'!$A$13:$A1069,MATCH($B31&amp;"|"&amp;$C31&amp;"|"&amp;$D31,'_bk 0831-1630 📚 Bộ câu hỏi'!$M$13:$M1069,0)),"Có")="Không","Không","Có")))))</f>
        <v>Có</v>
      </c>
      <c r="M31" s="26" t="str">
        <f t="shared" si="1"/>
        <v>Chung||VH3</v>
      </c>
    </row>
    <row r="32">
      <c r="A32" s="23" t="s">
        <v>71</v>
      </c>
      <c r="B32" s="26" t="s">
        <v>82</v>
      </c>
      <c r="C32" s="29"/>
      <c r="D32" s="26" t="s">
        <v>356</v>
      </c>
      <c r="E32" s="26" t="s">
        <v>357</v>
      </c>
      <c r="F32" s="26" t="s">
        <v>196</v>
      </c>
      <c r="G32" s="26" t="s">
        <v>373</v>
      </c>
      <c r="H32" s="26" t="s">
        <v>374</v>
      </c>
      <c r="I32" s="26" t="s">
        <v>355</v>
      </c>
      <c r="J32" s="132"/>
      <c r="K32" s="29"/>
      <c r="L32" s="47" t="str">
        <f t="array" ref="L32">IF($B32="","",IF($A32&lt;&gt;"Có","Không",IF($G32="","Có",IF(IFERROR(INDEX('_bk 0831-1630 📚 Bộ câu hỏi'!$A$13:$A1069,MATCH($B32&amp;"|"&amp;$C32&amp;"|",'_bk 0831-1630 📚 Bộ câu hỏi'!$M$13:$M1069,0)),"Có")="Không","Không",IF(IFERROR(INDEX('_bk 0831-1630 📚 Bộ câu hỏi'!$A$13:$A1069,MATCH($B32&amp;"|"&amp;$C32&amp;"|"&amp;$D32,'_bk 0831-1630 📚 Bộ câu hỏi'!$M$13:$M1069,0)),"Có")="Không","Không","Có")))))</f>
        <v>Có</v>
      </c>
      <c r="M32" s="26" t="str">
        <f t="shared" si="1"/>
        <v>Chung||VH3</v>
      </c>
    </row>
    <row r="33">
      <c r="A33" s="23" t="s">
        <v>71</v>
      </c>
      <c r="B33" s="26" t="s">
        <v>82</v>
      </c>
      <c r="C33" s="29"/>
      <c r="D33" s="26" t="s">
        <v>356</v>
      </c>
      <c r="E33" s="26" t="s">
        <v>357</v>
      </c>
      <c r="F33" s="26" t="s">
        <v>196</v>
      </c>
      <c r="G33" s="26" t="s">
        <v>378</v>
      </c>
      <c r="H33" s="26" t="s">
        <v>379</v>
      </c>
      <c r="I33" s="26" t="s">
        <v>227</v>
      </c>
      <c r="J33" s="132"/>
      <c r="K33" s="29"/>
      <c r="L33" s="47" t="str">
        <f t="array" ref="L33">IF($B33="","",IF($A33&lt;&gt;"Có","Không",IF($G33="","Có",IF(IFERROR(INDEX('_bk 0831-1630 📚 Bộ câu hỏi'!$A$13:$A1069,MATCH($B33&amp;"|"&amp;$C33&amp;"|",'_bk 0831-1630 📚 Bộ câu hỏi'!$M$13:$M1069,0)),"Có")="Không","Không",IF(IFERROR(INDEX('_bk 0831-1630 📚 Bộ câu hỏi'!$A$13:$A1069,MATCH($B33&amp;"|"&amp;$C33&amp;"|"&amp;$D33,'_bk 0831-1630 📚 Bộ câu hỏi'!$M$13:$M1069,0)),"Có")="Không","Không","Có")))))</f>
        <v>Có</v>
      </c>
      <c r="M33" s="26" t="str">
        <f t="shared" si="1"/>
        <v>Chung||VH3</v>
      </c>
    </row>
    <row r="34">
      <c r="A34" s="23" t="s">
        <v>71</v>
      </c>
      <c r="B34" s="26" t="s">
        <v>82</v>
      </c>
      <c r="C34" s="29"/>
      <c r="D34" s="26" t="s">
        <v>356</v>
      </c>
      <c r="E34" s="26" t="s">
        <v>357</v>
      </c>
      <c r="F34" s="26" t="s">
        <v>196</v>
      </c>
      <c r="G34" s="26" t="s">
        <v>380</v>
      </c>
      <c r="H34" s="26" t="s">
        <v>381</v>
      </c>
      <c r="I34" s="26" t="s">
        <v>355</v>
      </c>
      <c r="J34" s="132"/>
      <c r="K34" s="29"/>
      <c r="L34" s="47" t="str">
        <f t="array" ref="L34">IF($B34="","",IF($A34&lt;&gt;"Có","Không",IF($G34="","Có",IF(IFERROR(INDEX('_bk 0831-1630 📚 Bộ câu hỏi'!$A$13:$A1069,MATCH($B34&amp;"|"&amp;$C34&amp;"|",'_bk 0831-1630 📚 Bộ câu hỏi'!$M$13:$M1069,0)),"Có")="Không","Không",IF(IFERROR(INDEX('_bk 0831-1630 📚 Bộ câu hỏi'!$A$13:$A1069,MATCH($B34&amp;"|"&amp;$C34&amp;"|"&amp;$D34,'_bk 0831-1630 📚 Bộ câu hỏi'!$M$13:$M1069,0)),"Có")="Không","Không","Có")))))</f>
        <v>Có</v>
      </c>
      <c r="M34" s="26" t="str">
        <f t="shared" si="1"/>
        <v>Chung||VH3</v>
      </c>
    </row>
    <row r="35">
      <c r="A35" s="23" t="s">
        <v>71</v>
      </c>
      <c r="B35" s="26" t="s">
        <v>82</v>
      </c>
      <c r="C35" s="29"/>
      <c r="D35" s="26" t="s">
        <v>387</v>
      </c>
      <c r="E35" s="26" t="s">
        <v>388</v>
      </c>
      <c r="F35" s="26" t="s">
        <v>196</v>
      </c>
      <c r="G35" s="26"/>
      <c r="H35" s="26"/>
      <c r="I35" s="26"/>
      <c r="J35" s="132"/>
      <c r="K35" s="29"/>
      <c r="L35" s="41" t="str">
        <f t="array" ref="L35">IF($B35="","",IF($A35&lt;&gt;"Có","Không",IF($G35="","Có",IF(IFERROR(INDEX('_bk 0831-1630 📚 Bộ câu hỏi'!$A$13:$A1069,MATCH($B35&amp;"|"&amp;$C35&amp;"|",'_bk 0831-1630 📚 Bộ câu hỏi'!$M$13:$M1069,0)),"Có")="Không","Không",IF(IFERROR(INDEX('_bk 0831-1630 📚 Bộ câu hỏi'!$A$13:$A1069,MATCH($B35&amp;"|"&amp;$C35&amp;"|"&amp;$D35,'_bk 0831-1630 📚 Bộ câu hỏi'!$M$13:$M1069,0)),"Có")="Không","Không","Có")))))</f>
        <v>Có</v>
      </c>
      <c r="M35" s="29" t="str">
        <f t="shared" si="1"/>
        <v>Chung||VH4</v>
      </c>
    </row>
    <row r="36">
      <c r="A36" s="23" t="s">
        <v>71</v>
      </c>
      <c r="B36" s="26" t="s">
        <v>82</v>
      </c>
      <c r="C36" s="29"/>
      <c r="D36" s="26" t="s">
        <v>387</v>
      </c>
      <c r="E36" s="26" t="s">
        <v>388</v>
      </c>
      <c r="F36" s="26" t="s">
        <v>196</v>
      </c>
      <c r="G36" s="26" t="s">
        <v>394</v>
      </c>
      <c r="H36" s="26" t="s">
        <v>395</v>
      </c>
      <c r="I36" s="26" t="s">
        <v>227</v>
      </c>
      <c r="J36" s="132"/>
      <c r="K36" s="29"/>
      <c r="L36" s="47" t="str">
        <f t="array" ref="L36">IF($B36="","",IF($A36&lt;&gt;"Có","Không",IF($G36="","Có",IF(IFERROR(INDEX('_bk 0831-1630 📚 Bộ câu hỏi'!$A$13:$A1069,MATCH($B36&amp;"|"&amp;$C36&amp;"|",'_bk 0831-1630 📚 Bộ câu hỏi'!$M$13:$M1069,0)),"Có")="Không","Không",IF(IFERROR(INDEX('_bk 0831-1630 📚 Bộ câu hỏi'!$A$13:$A1069,MATCH($B36&amp;"|"&amp;$C36&amp;"|"&amp;$D36,'_bk 0831-1630 📚 Bộ câu hỏi'!$M$13:$M1069,0)),"Có")="Không","Không","Có")))))</f>
        <v>Có</v>
      </c>
      <c r="M36" s="26" t="str">
        <f t="shared" si="1"/>
        <v>Chung||VH4</v>
      </c>
    </row>
    <row r="37">
      <c r="A37" s="23" t="s">
        <v>71</v>
      </c>
      <c r="B37" s="26" t="s">
        <v>82</v>
      </c>
      <c r="C37" s="29"/>
      <c r="D37" s="26" t="s">
        <v>387</v>
      </c>
      <c r="E37" s="26" t="s">
        <v>388</v>
      </c>
      <c r="F37" s="26" t="s">
        <v>196</v>
      </c>
      <c r="G37" s="26" t="s">
        <v>399</v>
      </c>
      <c r="H37" s="26" t="s">
        <v>401</v>
      </c>
      <c r="I37" s="26" t="s">
        <v>227</v>
      </c>
      <c r="J37" s="132"/>
      <c r="K37" s="29"/>
      <c r="L37" s="47" t="str">
        <f t="array" ref="L37">IF($B37="","",IF($A37&lt;&gt;"Có","Không",IF($G37="","Có",IF(IFERROR(INDEX('_bk 0831-1630 📚 Bộ câu hỏi'!$A$13:$A1069,MATCH($B37&amp;"|"&amp;$C37&amp;"|",'_bk 0831-1630 📚 Bộ câu hỏi'!$M$13:$M1069,0)),"Có")="Không","Không",IF(IFERROR(INDEX('_bk 0831-1630 📚 Bộ câu hỏi'!$A$13:$A1069,MATCH($B37&amp;"|"&amp;$C37&amp;"|"&amp;$D37,'_bk 0831-1630 📚 Bộ câu hỏi'!$M$13:$M1069,0)),"Có")="Không","Không","Có")))))</f>
        <v>Có</v>
      </c>
      <c r="M37" s="26" t="str">
        <f t="shared" si="1"/>
        <v>Chung||VH4</v>
      </c>
    </row>
    <row r="38">
      <c r="A38" s="23" t="s">
        <v>71</v>
      </c>
      <c r="B38" s="26" t="s">
        <v>82</v>
      </c>
      <c r="C38" s="29"/>
      <c r="D38" s="26" t="s">
        <v>387</v>
      </c>
      <c r="E38" s="26" t="s">
        <v>388</v>
      </c>
      <c r="F38" s="26" t="s">
        <v>196</v>
      </c>
      <c r="G38" s="26" t="s">
        <v>402</v>
      </c>
      <c r="H38" s="26" t="s">
        <v>403</v>
      </c>
      <c r="I38" s="26" t="s">
        <v>227</v>
      </c>
      <c r="J38" s="132"/>
      <c r="K38" s="29"/>
      <c r="L38" s="47" t="str">
        <f t="array" ref="L38">IF($B38="","",IF($A38&lt;&gt;"Có","Không",IF($G38="","Có",IF(IFERROR(INDEX('_bk 0831-1630 📚 Bộ câu hỏi'!$A$13:$A1069,MATCH($B38&amp;"|"&amp;$C38&amp;"|",'_bk 0831-1630 📚 Bộ câu hỏi'!$M$13:$M1069,0)),"Có")="Không","Không",IF(IFERROR(INDEX('_bk 0831-1630 📚 Bộ câu hỏi'!$A$13:$A1069,MATCH($B38&amp;"|"&amp;$C38&amp;"|"&amp;$D38,'_bk 0831-1630 📚 Bộ câu hỏi'!$M$13:$M1069,0)),"Có")="Không","Không","Có")))))</f>
        <v>Có</v>
      </c>
      <c r="M38" s="26" t="str">
        <f t="shared" si="1"/>
        <v>Chung||VH4</v>
      </c>
    </row>
    <row r="39">
      <c r="A39" s="23" t="s">
        <v>71</v>
      </c>
      <c r="B39" s="26" t="s">
        <v>82</v>
      </c>
      <c r="C39" s="29"/>
      <c r="D39" s="26" t="s">
        <v>387</v>
      </c>
      <c r="E39" s="26" t="s">
        <v>388</v>
      </c>
      <c r="F39" s="26" t="s">
        <v>196</v>
      </c>
      <c r="G39" s="26" t="s">
        <v>410</v>
      </c>
      <c r="H39" s="26" t="s">
        <v>411</v>
      </c>
      <c r="I39" s="26" t="s">
        <v>227</v>
      </c>
      <c r="J39" s="132"/>
      <c r="K39" s="29"/>
      <c r="L39" s="47" t="str">
        <f t="array" ref="L39">IF($B39="","",IF($A39&lt;&gt;"Có","Không",IF($G39="","Có",IF(IFERROR(INDEX('_bk 0831-1630 📚 Bộ câu hỏi'!$A$13:$A1069,MATCH($B39&amp;"|"&amp;$C39&amp;"|",'_bk 0831-1630 📚 Bộ câu hỏi'!$M$13:$M1069,0)),"Có")="Không","Không",IF(IFERROR(INDEX('_bk 0831-1630 📚 Bộ câu hỏi'!$A$13:$A1069,MATCH($B39&amp;"|"&amp;$C39&amp;"|"&amp;$D39,'_bk 0831-1630 📚 Bộ câu hỏi'!$M$13:$M1069,0)),"Có")="Không","Không","Có")))))</f>
        <v>Có</v>
      </c>
      <c r="M39" s="26" t="str">
        <f t="shared" si="1"/>
        <v>Chung||VH4</v>
      </c>
    </row>
    <row r="40">
      <c r="A40" s="23" t="s">
        <v>71</v>
      </c>
      <c r="B40" s="26" t="s">
        <v>82</v>
      </c>
      <c r="C40" s="29"/>
      <c r="D40" s="26" t="s">
        <v>387</v>
      </c>
      <c r="E40" s="26" t="s">
        <v>388</v>
      </c>
      <c r="F40" s="26" t="s">
        <v>196</v>
      </c>
      <c r="G40" s="26" t="s">
        <v>413</v>
      </c>
      <c r="H40" s="26" t="s">
        <v>414</v>
      </c>
      <c r="I40" s="26" t="s">
        <v>355</v>
      </c>
      <c r="J40" s="132"/>
      <c r="K40" s="29"/>
      <c r="L40" s="47" t="str">
        <f t="array" ref="L40">IF($B40="","",IF($A40&lt;&gt;"Có","Không",IF($G40="","Có",IF(IFERROR(INDEX('_bk 0831-1630 📚 Bộ câu hỏi'!$A$13:$A1069,MATCH($B40&amp;"|"&amp;$C40&amp;"|",'_bk 0831-1630 📚 Bộ câu hỏi'!$M$13:$M1069,0)),"Có")="Không","Không",IF(IFERROR(INDEX('_bk 0831-1630 📚 Bộ câu hỏi'!$A$13:$A1069,MATCH($B40&amp;"|"&amp;$C40&amp;"|"&amp;$D40,'_bk 0831-1630 📚 Bộ câu hỏi'!$M$13:$M1069,0)),"Có")="Không","Không","Có")))))</f>
        <v>Có</v>
      </c>
      <c r="M40" s="26" t="str">
        <f t="shared" si="1"/>
        <v>Chung||VH4</v>
      </c>
    </row>
    <row r="41">
      <c r="A41" s="23" t="s">
        <v>71</v>
      </c>
      <c r="B41" s="26" t="s">
        <v>82</v>
      </c>
      <c r="C41" s="29"/>
      <c r="D41" s="26" t="s">
        <v>420</v>
      </c>
      <c r="E41" s="26" t="s">
        <v>421</v>
      </c>
      <c r="F41" s="26" t="s">
        <v>196</v>
      </c>
      <c r="G41" s="26"/>
      <c r="H41" s="26"/>
      <c r="I41" s="26"/>
      <c r="J41" s="132"/>
      <c r="K41" s="29"/>
      <c r="L41" s="41" t="str">
        <f t="array" ref="L41">IF($B41="","",IF($A41&lt;&gt;"Có","Không",IF($G41="","Có",IF(IFERROR(INDEX('_bk 0831-1630 📚 Bộ câu hỏi'!$A$13:$A1069,MATCH($B41&amp;"|"&amp;$C41&amp;"|",'_bk 0831-1630 📚 Bộ câu hỏi'!$M$13:$M1069,0)),"Có")="Không","Không",IF(IFERROR(INDEX('_bk 0831-1630 📚 Bộ câu hỏi'!$A$13:$A1069,MATCH($B41&amp;"|"&amp;$C41&amp;"|"&amp;$D41,'_bk 0831-1630 📚 Bộ câu hỏi'!$M$13:$M1069,0)),"Có")="Không","Không","Có")))))</f>
        <v>Có</v>
      </c>
      <c r="M41" s="29" t="str">
        <f t="shared" si="1"/>
        <v>Chung||VH5</v>
      </c>
    </row>
    <row r="42">
      <c r="A42" s="23" t="s">
        <v>71</v>
      </c>
      <c r="B42" s="26" t="s">
        <v>82</v>
      </c>
      <c r="C42" s="29"/>
      <c r="D42" s="26" t="s">
        <v>420</v>
      </c>
      <c r="E42" s="26" t="s">
        <v>421</v>
      </c>
      <c r="F42" s="26" t="s">
        <v>196</v>
      </c>
      <c r="G42" s="26" t="s">
        <v>422</v>
      </c>
      <c r="H42" s="26" t="s">
        <v>423</v>
      </c>
      <c r="I42" s="26" t="s">
        <v>227</v>
      </c>
      <c r="J42" s="132"/>
      <c r="K42" s="29"/>
      <c r="L42" s="47" t="str">
        <f t="array" ref="L42">IF($B42="","",IF($A42&lt;&gt;"Có","Không",IF($G42="","Có",IF(IFERROR(INDEX('_bk 0831-1630 📚 Bộ câu hỏi'!$A$13:$A1069,MATCH($B42&amp;"|"&amp;$C42&amp;"|",'_bk 0831-1630 📚 Bộ câu hỏi'!$M$13:$M1069,0)),"Có")="Không","Không",IF(IFERROR(INDEX('_bk 0831-1630 📚 Bộ câu hỏi'!$A$13:$A1069,MATCH($B42&amp;"|"&amp;$C42&amp;"|"&amp;$D42,'_bk 0831-1630 📚 Bộ câu hỏi'!$M$13:$M1069,0)),"Có")="Không","Không","Có")))))</f>
        <v>Có</v>
      </c>
      <c r="M42" s="26" t="str">
        <f t="shared" si="1"/>
        <v>Chung||VH5</v>
      </c>
    </row>
    <row r="43">
      <c r="A43" s="23" t="s">
        <v>71</v>
      </c>
      <c r="B43" s="26" t="s">
        <v>82</v>
      </c>
      <c r="C43" s="29"/>
      <c r="D43" s="26" t="s">
        <v>420</v>
      </c>
      <c r="E43" s="26" t="s">
        <v>421</v>
      </c>
      <c r="F43" s="26" t="s">
        <v>196</v>
      </c>
      <c r="G43" s="26" t="s">
        <v>424</v>
      </c>
      <c r="H43" s="26" t="s">
        <v>425</v>
      </c>
      <c r="I43" s="26" t="s">
        <v>227</v>
      </c>
      <c r="J43" s="132"/>
      <c r="K43" s="29"/>
      <c r="L43" s="47" t="str">
        <f t="array" ref="L43">IF($B43="","",IF($A43&lt;&gt;"Có","Không",IF($G43="","Có",IF(IFERROR(INDEX('_bk 0831-1630 📚 Bộ câu hỏi'!$A$13:$A1069,MATCH($B43&amp;"|"&amp;$C43&amp;"|",'_bk 0831-1630 📚 Bộ câu hỏi'!$M$13:$M1069,0)),"Có")="Không","Không",IF(IFERROR(INDEX('_bk 0831-1630 📚 Bộ câu hỏi'!$A$13:$A1069,MATCH($B43&amp;"|"&amp;$C43&amp;"|"&amp;$D43,'_bk 0831-1630 📚 Bộ câu hỏi'!$M$13:$M1069,0)),"Có")="Không","Không","Có")))))</f>
        <v>Có</v>
      </c>
      <c r="M43" s="26" t="str">
        <f t="shared" si="1"/>
        <v>Chung||VH5</v>
      </c>
    </row>
    <row r="44">
      <c r="A44" s="23" t="s">
        <v>71</v>
      </c>
      <c r="B44" s="26" t="s">
        <v>82</v>
      </c>
      <c r="C44" s="29"/>
      <c r="D44" s="26" t="s">
        <v>420</v>
      </c>
      <c r="E44" s="26" t="s">
        <v>421</v>
      </c>
      <c r="F44" s="26" t="s">
        <v>196</v>
      </c>
      <c r="G44" s="26" t="s">
        <v>426</v>
      </c>
      <c r="H44" s="26" t="s">
        <v>427</v>
      </c>
      <c r="I44" s="26" t="s">
        <v>227</v>
      </c>
      <c r="J44" s="132"/>
      <c r="K44" s="29"/>
      <c r="L44" s="47" t="str">
        <f t="array" ref="L44">IF($B44="","",IF($A44&lt;&gt;"Có","Không",IF($G44="","Có",IF(IFERROR(INDEX('_bk 0831-1630 📚 Bộ câu hỏi'!$A$13:$A1069,MATCH($B44&amp;"|"&amp;$C44&amp;"|",'_bk 0831-1630 📚 Bộ câu hỏi'!$M$13:$M1069,0)),"Có")="Không","Không",IF(IFERROR(INDEX('_bk 0831-1630 📚 Bộ câu hỏi'!$A$13:$A1069,MATCH($B44&amp;"|"&amp;$C44&amp;"|"&amp;$D44,'_bk 0831-1630 📚 Bộ câu hỏi'!$M$13:$M1069,0)),"Có")="Không","Không","Có")))))</f>
        <v>Có</v>
      </c>
      <c r="M44" s="26" t="str">
        <f t="shared" si="1"/>
        <v>Chung||VH5</v>
      </c>
    </row>
    <row r="45">
      <c r="A45" s="23" t="s">
        <v>71</v>
      </c>
      <c r="B45" s="26" t="s">
        <v>82</v>
      </c>
      <c r="C45" s="29"/>
      <c r="D45" s="26" t="s">
        <v>420</v>
      </c>
      <c r="E45" s="26" t="s">
        <v>421</v>
      </c>
      <c r="F45" s="26" t="s">
        <v>196</v>
      </c>
      <c r="G45" s="26" t="s">
        <v>428</v>
      </c>
      <c r="H45" s="26" t="s">
        <v>429</v>
      </c>
      <c r="I45" s="26" t="s">
        <v>227</v>
      </c>
      <c r="J45" s="132"/>
      <c r="K45" s="29"/>
      <c r="L45" s="47" t="str">
        <f t="array" ref="L45">IF($B45="","",IF($A45&lt;&gt;"Có","Không",IF($G45="","Có",IF(IFERROR(INDEX('_bk 0831-1630 📚 Bộ câu hỏi'!$A$13:$A1069,MATCH($B45&amp;"|"&amp;$C45&amp;"|",'_bk 0831-1630 📚 Bộ câu hỏi'!$M$13:$M1069,0)),"Có")="Không","Không",IF(IFERROR(INDEX('_bk 0831-1630 📚 Bộ câu hỏi'!$A$13:$A1069,MATCH($B45&amp;"|"&amp;$C45&amp;"|"&amp;$D45,'_bk 0831-1630 📚 Bộ câu hỏi'!$M$13:$M1069,0)),"Có")="Không","Không","Có")))))</f>
        <v>Có</v>
      </c>
      <c r="M45" s="26" t="str">
        <f t="shared" si="1"/>
        <v>Chung||VH5</v>
      </c>
    </row>
    <row r="46">
      <c r="A46" s="23" t="s">
        <v>71</v>
      </c>
      <c r="B46" s="26" t="s">
        <v>82</v>
      </c>
      <c r="C46" s="29"/>
      <c r="D46" s="26" t="s">
        <v>420</v>
      </c>
      <c r="E46" s="26" t="s">
        <v>421</v>
      </c>
      <c r="F46" s="26" t="s">
        <v>196</v>
      </c>
      <c r="G46" s="26" t="s">
        <v>430</v>
      </c>
      <c r="H46" s="26" t="s">
        <v>431</v>
      </c>
      <c r="I46" s="26" t="s">
        <v>227</v>
      </c>
      <c r="J46" s="132"/>
      <c r="K46" s="29"/>
      <c r="L46" s="47" t="str">
        <f t="array" ref="L46">IF($B46="","",IF($A46&lt;&gt;"Có","Không",IF($G46="","Có",IF(IFERROR(INDEX('_bk 0831-1630 📚 Bộ câu hỏi'!$A$13:$A1069,MATCH($B46&amp;"|"&amp;$C46&amp;"|",'_bk 0831-1630 📚 Bộ câu hỏi'!$M$13:$M1069,0)),"Có")="Không","Không",IF(IFERROR(INDEX('_bk 0831-1630 📚 Bộ câu hỏi'!$A$13:$A1069,MATCH($B46&amp;"|"&amp;$C46&amp;"|"&amp;$D46,'_bk 0831-1630 📚 Bộ câu hỏi'!$M$13:$M1069,0)),"Có")="Không","Không","Có")))))</f>
        <v>Có</v>
      </c>
      <c r="M46" s="26" t="str">
        <f t="shared" si="1"/>
        <v>Chung||VH5</v>
      </c>
    </row>
    <row r="47">
      <c r="A47" s="23" t="s">
        <v>71</v>
      </c>
      <c r="B47" s="26" t="s">
        <v>82</v>
      </c>
      <c r="C47" s="29"/>
      <c r="D47" s="26" t="s">
        <v>420</v>
      </c>
      <c r="E47" s="26" t="s">
        <v>421</v>
      </c>
      <c r="F47" s="26" t="s">
        <v>196</v>
      </c>
      <c r="G47" s="26" t="s">
        <v>432</v>
      </c>
      <c r="H47" s="26" t="s">
        <v>433</v>
      </c>
      <c r="I47" s="26" t="s">
        <v>227</v>
      </c>
      <c r="J47" s="132"/>
      <c r="K47" s="29"/>
      <c r="L47" s="47" t="str">
        <f t="array" ref="L47">IF($B47="","",IF($A47&lt;&gt;"Có","Không",IF($G47="","Có",IF(IFERROR(INDEX('_bk 0831-1630 📚 Bộ câu hỏi'!$A$13:$A1069,MATCH($B47&amp;"|"&amp;$C47&amp;"|",'_bk 0831-1630 📚 Bộ câu hỏi'!$M$13:$M1069,0)),"Có")="Không","Không",IF(IFERROR(INDEX('_bk 0831-1630 📚 Bộ câu hỏi'!$A$13:$A1069,MATCH($B47&amp;"|"&amp;$C47&amp;"|"&amp;$D47,'_bk 0831-1630 📚 Bộ câu hỏi'!$M$13:$M1069,0)),"Có")="Không","Không","Có")))))</f>
        <v>Có</v>
      </c>
      <c r="M47" s="26" t="str">
        <f t="shared" si="1"/>
        <v>Chung||VH5</v>
      </c>
    </row>
    <row r="48">
      <c r="A48" s="23" t="s">
        <v>71</v>
      </c>
      <c r="B48" s="26" t="s">
        <v>82</v>
      </c>
      <c r="C48" s="29"/>
      <c r="D48" s="26" t="s">
        <v>434</v>
      </c>
      <c r="E48" s="26" t="s">
        <v>435</v>
      </c>
      <c r="F48" s="26" t="s">
        <v>196</v>
      </c>
      <c r="G48" s="26"/>
      <c r="H48" s="26"/>
      <c r="I48" s="26"/>
      <c r="J48" s="132"/>
      <c r="K48" s="29"/>
      <c r="L48" s="41" t="str">
        <f t="array" ref="L48">IF($B48="","",IF($A48&lt;&gt;"Có","Không",IF($G48="","Có",IF(IFERROR(INDEX('_bk 0831-1630 📚 Bộ câu hỏi'!$A$13:$A1069,MATCH($B48&amp;"|"&amp;$C48&amp;"|",'_bk 0831-1630 📚 Bộ câu hỏi'!$M$13:$M1069,0)),"Có")="Không","Không",IF(IFERROR(INDEX('_bk 0831-1630 📚 Bộ câu hỏi'!$A$13:$A1069,MATCH($B48&amp;"|"&amp;$C48&amp;"|"&amp;$D48,'_bk 0831-1630 📚 Bộ câu hỏi'!$M$13:$M1069,0)),"Có")="Không","Không","Có")))))</f>
        <v>Có</v>
      </c>
      <c r="M48" s="29" t="str">
        <f t="shared" si="1"/>
        <v>Chung||VH6</v>
      </c>
    </row>
    <row r="49">
      <c r="A49" s="23" t="s">
        <v>71</v>
      </c>
      <c r="B49" s="26" t="s">
        <v>82</v>
      </c>
      <c r="C49" s="29"/>
      <c r="D49" s="26" t="s">
        <v>434</v>
      </c>
      <c r="E49" s="26" t="s">
        <v>435</v>
      </c>
      <c r="F49" s="26" t="s">
        <v>196</v>
      </c>
      <c r="G49" s="26" t="s">
        <v>439</v>
      </c>
      <c r="H49" s="26" t="s">
        <v>440</v>
      </c>
      <c r="I49" s="26" t="s">
        <v>227</v>
      </c>
      <c r="J49" s="132"/>
      <c r="K49" s="29"/>
      <c r="L49" s="47" t="str">
        <f t="array" ref="L49">IF($B49="","",IF($A49&lt;&gt;"Có","Không",IF($G49="","Có",IF(IFERROR(INDEX('_bk 0831-1630 📚 Bộ câu hỏi'!$A$13:$A1069,MATCH($B49&amp;"|"&amp;$C49&amp;"|",'_bk 0831-1630 📚 Bộ câu hỏi'!$M$13:$M1069,0)),"Có")="Không","Không",IF(IFERROR(INDEX('_bk 0831-1630 📚 Bộ câu hỏi'!$A$13:$A1069,MATCH($B49&amp;"|"&amp;$C49&amp;"|"&amp;$D49,'_bk 0831-1630 📚 Bộ câu hỏi'!$M$13:$M1069,0)),"Có")="Không","Không","Có")))))</f>
        <v>Có</v>
      </c>
      <c r="M49" s="26" t="str">
        <f t="shared" si="1"/>
        <v>Chung||VH6</v>
      </c>
    </row>
    <row r="50">
      <c r="A50" s="23" t="s">
        <v>71</v>
      </c>
      <c r="B50" s="26" t="s">
        <v>82</v>
      </c>
      <c r="C50" s="29"/>
      <c r="D50" s="26" t="s">
        <v>434</v>
      </c>
      <c r="E50" s="26" t="s">
        <v>435</v>
      </c>
      <c r="F50" s="26" t="s">
        <v>196</v>
      </c>
      <c r="G50" s="26" t="s">
        <v>450</v>
      </c>
      <c r="H50" s="26" t="s">
        <v>452</v>
      </c>
      <c r="I50" s="26" t="s">
        <v>227</v>
      </c>
      <c r="J50" s="132"/>
      <c r="K50" s="29"/>
      <c r="L50" s="47" t="str">
        <f t="array" ref="L50">IF($B50="","",IF($A50&lt;&gt;"Có","Không",IF($G50="","Có",IF(IFERROR(INDEX('_bk 0831-1630 📚 Bộ câu hỏi'!$A$13:$A1069,MATCH($B50&amp;"|"&amp;$C50&amp;"|",'_bk 0831-1630 📚 Bộ câu hỏi'!$M$13:$M1069,0)),"Có")="Không","Không",IF(IFERROR(INDEX('_bk 0831-1630 📚 Bộ câu hỏi'!$A$13:$A1069,MATCH($B50&amp;"|"&amp;$C50&amp;"|"&amp;$D50,'_bk 0831-1630 📚 Bộ câu hỏi'!$M$13:$M1069,0)),"Có")="Không","Không","Có")))))</f>
        <v>Có</v>
      </c>
      <c r="M50" s="26" t="str">
        <f t="shared" si="1"/>
        <v>Chung||VH6</v>
      </c>
    </row>
    <row r="51">
      <c r="A51" s="23" t="s">
        <v>71</v>
      </c>
      <c r="B51" s="26" t="s">
        <v>82</v>
      </c>
      <c r="C51" s="29"/>
      <c r="D51" s="26" t="s">
        <v>434</v>
      </c>
      <c r="E51" s="26" t="s">
        <v>435</v>
      </c>
      <c r="F51" s="26" t="s">
        <v>196</v>
      </c>
      <c r="G51" s="26" t="s">
        <v>456</v>
      </c>
      <c r="H51" s="26" t="s">
        <v>457</v>
      </c>
      <c r="I51" s="26" t="s">
        <v>227</v>
      </c>
      <c r="J51" s="132"/>
      <c r="K51" s="29"/>
      <c r="L51" s="47" t="str">
        <f t="array" ref="L51">IF($B51="","",IF($A51&lt;&gt;"Có","Không",IF($G51="","Có",IF(IFERROR(INDEX('_bk 0831-1630 📚 Bộ câu hỏi'!$A$13:$A1069,MATCH($B51&amp;"|"&amp;$C51&amp;"|",'_bk 0831-1630 📚 Bộ câu hỏi'!$M$13:$M1069,0)),"Có")="Không","Không",IF(IFERROR(INDEX('_bk 0831-1630 📚 Bộ câu hỏi'!$A$13:$A1069,MATCH($B51&amp;"|"&amp;$C51&amp;"|"&amp;$D51,'_bk 0831-1630 📚 Bộ câu hỏi'!$M$13:$M1069,0)),"Có")="Không","Không","Có")))))</f>
        <v>Có</v>
      </c>
      <c r="M51" s="26" t="str">
        <f t="shared" si="1"/>
        <v>Chung||VH6</v>
      </c>
    </row>
    <row r="52">
      <c r="A52" s="23" t="s">
        <v>71</v>
      </c>
      <c r="B52" s="26" t="s">
        <v>82</v>
      </c>
      <c r="C52" s="29"/>
      <c r="D52" s="26" t="s">
        <v>434</v>
      </c>
      <c r="E52" s="26" t="s">
        <v>435</v>
      </c>
      <c r="F52" s="26" t="s">
        <v>196</v>
      </c>
      <c r="G52" s="26" t="s">
        <v>464</v>
      </c>
      <c r="H52" s="26" t="s">
        <v>465</v>
      </c>
      <c r="I52" s="26" t="s">
        <v>227</v>
      </c>
      <c r="J52" s="132"/>
      <c r="K52" s="29"/>
      <c r="L52" s="47" t="str">
        <f t="array" ref="L52">IF($B52="","",IF($A52&lt;&gt;"Có","Không",IF($G52="","Có",IF(IFERROR(INDEX('_bk 0831-1630 📚 Bộ câu hỏi'!$A$13:$A1069,MATCH($B52&amp;"|"&amp;$C52&amp;"|",'_bk 0831-1630 📚 Bộ câu hỏi'!$M$13:$M1069,0)),"Có")="Không","Không",IF(IFERROR(INDEX('_bk 0831-1630 📚 Bộ câu hỏi'!$A$13:$A1069,MATCH($B52&amp;"|"&amp;$C52&amp;"|"&amp;$D52,'_bk 0831-1630 📚 Bộ câu hỏi'!$M$13:$M1069,0)),"Có")="Không","Không","Có")))))</f>
        <v>Có</v>
      </c>
      <c r="M52" s="26" t="str">
        <f t="shared" si="1"/>
        <v>Chung||VH6</v>
      </c>
    </row>
    <row r="53">
      <c r="A53" s="23" t="s">
        <v>71</v>
      </c>
      <c r="B53" s="26" t="s">
        <v>82</v>
      </c>
      <c r="C53" s="29"/>
      <c r="D53" s="26" t="s">
        <v>434</v>
      </c>
      <c r="E53" s="26" t="s">
        <v>435</v>
      </c>
      <c r="F53" s="26" t="s">
        <v>196</v>
      </c>
      <c r="G53" s="26" t="s">
        <v>467</v>
      </c>
      <c r="H53" s="26" t="s">
        <v>468</v>
      </c>
      <c r="I53" s="26" t="s">
        <v>227</v>
      </c>
      <c r="J53" s="132"/>
      <c r="K53" s="29"/>
      <c r="L53" s="47" t="str">
        <f t="array" ref="L53">IF($B53="","",IF($A53&lt;&gt;"Có","Không",IF($G53="","Có",IF(IFERROR(INDEX('_bk 0831-1630 📚 Bộ câu hỏi'!$A$13:$A1069,MATCH($B53&amp;"|"&amp;$C53&amp;"|",'_bk 0831-1630 📚 Bộ câu hỏi'!$M$13:$M1069,0)),"Có")="Không","Không",IF(IFERROR(INDEX('_bk 0831-1630 📚 Bộ câu hỏi'!$A$13:$A1069,MATCH($B53&amp;"|"&amp;$C53&amp;"|"&amp;$D53,'_bk 0831-1630 📚 Bộ câu hỏi'!$M$13:$M1069,0)),"Có")="Không","Không","Có")))))</f>
        <v>Có</v>
      </c>
      <c r="M53" s="26" t="str">
        <f t="shared" si="1"/>
        <v>Chung||VH6</v>
      </c>
    </row>
    <row r="54">
      <c r="A54" s="23" t="s">
        <v>71</v>
      </c>
      <c r="B54" s="26" t="s">
        <v>82</v>
      </c>
      <c r="C54" s="29"/>
      <c r="D54" s="26" t="s">
        <v>469</v>
      </c>
      <c r="E54" s="26" t="s">
        <v>470</v>
      </c>
      <c r="F54" s="26" t="s">
        <v>196</v>
      </c>
      <c r="G54" s="26"/>
      <c r="H54" s="26"/>
      <c r="I54" s="26"/>
      <c r="J54" s="132"/>
      <c r="K54" s="29"/>
      <c r="L54" s="41" t="str">
        <f t="array" ref="L54">IF($B54="","",IF($A54&lt;&gt;"Có","Không",IF($G54="","Có",IF(IFERROR(INDEX('_bk 0831-1630 📚 Bộ câu hỏi'!$A$13:$A1069,MATCH($B54&amp;"|"&amp;$C54&amp;"|",'_bk 0831-1630 📚 Bộ câu hỏi'!$M$13:$M1069,0)),"Có")="Không","Không",IF(IFERROR(INDEX('_bk 0831-1630 📚 Bộ câu hỏi'!$A$13:$A1069,MATCH($B54&amp;"|"&amp;$C54&amp;"|"&amp;$D54,'_bk 0831-1630 📚 Bộ câu hỏi'!$M$13:$M1069,0)),"Có")="Không","Không","Có")))))</f>
        <v>Có</v>
      </c>
      <c r="M54" s="29" t="str">
        <f t="shared" si="1"/>
        <v>Chung||VH7</v>
      </c>
    </row>
    <row r="55">
      <c r="A55" s="23" t="s">
        <v>71</v>
      </c>
      <c r="B55" s="26" t="s">
        <v>82</v>
      </c>
      <c r="C55" s="29"/>
      <c r="D55" s="26" t="s">
        <v>469</v>
      </c>
      <c r="E55" s="26" t="s">
        <v>470</v>
      </c>
      <c r="F55" s="26" t="s">
        <v>196</v>
      </c>
      <c r="G55" s="26" t="s">
        <v>476</v>
      </c>
      <c r="H55" s="26" t="s">
        <v>477</v>
      </c>
      <c r="I55" s="26" t="s">
        <v>227</v>
      </c>
      <c r="J55" s="132"/>
      <c r="K55" s="29"/>
      <c r="L55" s="47" t="str">
        <f t="array" ref="L55">IF($B55="","",IF($A55&lt;&gt;"Có","Không",IF($G55="","Có",IF(IFERROR(INDEX('_bk 0831-1630 📚 Bộ câu hỏi'!$A$13:$A1069,MATCH($B55&amp;"|"&amp;$C55&amp;"|",'_bk 0831-1630 📚 Bộ câu hỏi'!$M$13:$M1069,0)),"Có")="Không","Không",IF(IFERROR(INDEX('_bk 0831-1630 📚 Bộ câu hỏi'!$A$13:$A1069,MATCH($B55&amp;"|"&amp;$C55&amp;"|"&amp;$D55,'_bk 0831-1630 📚 Bộ câu hỏi'!$M$13:$M1069,0)),"Có")="Không","Không","Có")))))</f>
        <v>Có</v>
      </c>
      <c r="M55" s="26" t="str">
        <f t="shared" si="1"/>
        <v>Chung||VH7</v>
      </c>
    </row>
    <row r="56">
      <c r="A56" s="23" t="s">
        <v>71</v>
      </c>
      <c r="B56" s="26" t="s">
        <v>82</v>
      </c>
      <c r="C56" s="29"/>
      <c r="D56" s="26" t="s">
        <v>469</v>
      </c>
      <c r="E56" s="26" t="s">
        <v>470</v>
      </c>
      <c r="F56" s="26" t="s">
        <v>196</v>
      </c>
      <c r="G56" s="26" t="s">
        <v>479</v>
      </c>
      <c r="H56" s="26" t="s">
        <v>480</v>
      </c>
      <c r="I56" s="26" t="s">
        <v>227</v>
      </c>
      <c r="J56" s="132"/>
      <c r="K56" s="29"/>
      <c r="L56" s="47" t="str">
        <f t="array" ref="L56">IF($B56="","",IF($A56&lt;&gt;"Có","Không",IF($G56="","Có",IF(IFERROR(INDEX('_bk 0831-1630 📚 Bộ câu hỏi'!$A$13:$A1069,MATCH($B56&amp;"|"&amp;$C56&amp;"|",'_bk 0831-1630 📚 Bộ câu hỏi'!$M$13:$M1069,0)),"Có")="Không","Không",IF(IFERROR(INDEX('_bk 0831-1630 📚 Bộ câu hỏi'!$A$13:$A1069,MATCH($B56&amp;"|"&amp;$C56&amp;"|"&amp;$D56,'_bk 0831-1630 📚 Bộ câu hỏi'!$M$13:$M1069,0)),"Có")="Không","Không","Có")))))</f>
        <v>Có</v>
      </c>
      <c r="M56" s="26" t="str">
        <f t="shared" si="1"/>
        <v>Chung||VH7</v>
      </c>
    </row>
    <row r="57">
      <c r="A57" s="23" t="s">
        <v>71</v>
      </c>
      <c r="B57" s="26" t="s">
        <v>82</v>
      </c>
      <c r="C57" s="29"/>
      <c r="D57" s="26" t="s">
        <v>469</v>
      </c>
      <c r="E57" s="26" t="s">
        <v>470</v>
      </c>
      <c r="F57" s="26" t="s">
        <v>196</v>
      </c>
      <c r="G57" s="26" t="s">
        <v>486</v>
      </c>
      <c r="H57" s="26" t="s">
        <v>487</v>
      </c>
      <c r="I57" s="26" t="s">
        <v>227</v>
      </c>
      <c r="J57" s="132"/>
      <c r="K57" s="29"/>
      <c r="L57" s="47" t="str">
        <f t="array" ref="L57">IF($B57="","",IF($A57&lt;&gt;"Có","Không",IF($G57="","Có",IF(IFERROR(INDEX('_bk 0831-1630 📚 Bộ câu hỏi'!$A$13:$A1069,MATCH($B57&amp;"|"&amp;$C57&amp;"|",'_bk 0831-1630 📚 Bộ câu hỏi'!$M$13:$M1069,0)),"Có")="Không","Không",IF(IFERROR(INDEX('_bk 0831-1630 📚 Bộ câu hỏi'!$A$13:$A1069,MATCH($B57&amp;"|"&amp;$C57&amp;"|"&amp;$D57,'_bk 0831-1630 📚 Bộ câu hỏi'!$M$13:$M1069,0)),"Có")="Không","Không","Có")))))</f>
        <v>Có</v>
      </c>
      <c r="M57" s="26" t="str">
        <f t="shared" si="1"/>
        <v>Chung||VH7</v>
      </c>
    </row>
    <row r="58">
      <c r="A58" s="23" t="s">
        <v>71</v>
      </c>
      <c r="B58" s="26" t="s">
        <v>82</v>
      </c>
      <c r="C58" s="29"/>
      <c r="D58" s="26" t="s">
        <v>469</v>
      </c>
      <c r="E58" s="26" t="s">
        <v>470</v>
      </c>
      <c r="F58" s="26" t="s">
        <v>196</v>
      </c>
      <c r="G58" s="26" t="s">
        <v>489</v>
      </c>
      <c r="H58" s="26" t="s">
        <v>490</v>
      </c>
      <c r="I58" s="26" t="s">
        <v>227</v>
      </c>
      <c r="J58" s="132"/>
      <c r="K58" s="29"/>
      <c r="L58" s="47" t="str">
        <f t="array" ref="L58">IF($B58="","",IF($A58&lt;&gt;"Có","Không",IF($G58="","Có",IF(IFERROR(INDEX('_bk 0831-1630 📚 Bộ câu hỏi'!$A$13:$A1069,MATCH($B58&amp;"|"&amp;$C58&amp;"|",'_bk 0831-1630 📚 Bộ câu hỏi'!$M$13:$M1069,0)),"Có")="Không","Không",IF(IFERROR(INDEX('_bk 0831-1630 📚 Bộ câu hỏi'!$A$13:$A1069,MATCH($B58&amp;"|"&amp;$C58&amp;"|"&amp;$D58,'_bk 0831-1630 📚 Bộ câu hỏi'!$M$13:$M1069,0)),"Có")="Không","Không","Có")))))</f>
        <v>Có</v>
      </c>
      <c r="M58" s="26" t="str">
        <f t="shared" si="1"/>
        <v>Chung||VH7</v>
      </c>
    </row>
    <row r="59">
      <c r="A59" s="23" t="s">
        <v>71</v>
      </c>
      <c r="B59" s="26" t="s">
        <v>82</v>
      </c>
      <c r="C59" s="29"/>
      <c r="D59" s="26" t="s">
        <v>469</v>
      </c>
      <c r="E59" s="26" t="s">
        <v>470</v>
      </c>
      <c r="F59" s="26" t="s">
        <v>196</v>
      </c>
      <c r="G59" s="26" t="s">
        <v>494</v>
      </c>
      <c r="H59" s="26" t="s">
        <v>495</v>
      </c>
      <c r="I59" s="26" t="s">
        <v>227</v>
      </c>
      <c r="J59" s="132"/>
      <c r="K59" s="29"/>
      <c r="L59" s="47" t="str">
        <f t="array" ref="L59">IF($B59="","",IF($A59&lt;&gt;"Có","Không",IF($G59="","Có",IF(IFERROR(INDEX('_bk 0831-1630 📚 Bộ câu hỏi'!$A$13:$A1069,MATCH($B59&amp;"|"&amp;$C59&amp;"|",'_bk 0831-1630 📚 Bộ câu hỏi'!$M$13:$M1069,0)),"Có")="Không","Không",IF(IFERROR(INDEX('_bk 0831-1630 📚 Bộ câu hỏi'!$A$13:$A1069,MATCH($B59&amp;"|"&amp;$C59&amp;"|"&amp;$D59,'_bk 0831-1630 📚 Bộ câu hỏi'!$M$13:$M1069,0)),"Có")="Không","Không","Có")))))</f>
        <v>Có</v>
      </c>
      <c r="M59" s="26" t="str">
        <f t="shared" si="1"/>
        <v>Chung||VH7</v>
      </c>
    </row>
    <row r="60">
      <c r="A60" s="23" t="s">
        <v>71</v>
      </c>
      <c r="B60" s="26" t="s">
        <v>82</v>
      </c>
      <c r="C60" s="29"/>
      <c r="D60" s="26" t="s">
        <v>497</v>
      </c>
      <c r="E60" s="26" t="s">
        <v>498</v>
      </c>
      <c r="F60" s="26" t="s">
        <v>196</v>
      </c>
      <c r="G60" s="26"/>
      <c r="H60" s="26"/>
      <c r="I60" s="26"/>
      <c r="J60" s="132"/>
      <c r="K60" s="29"/>
      <c r="L60" s="41" t="str">
        <f t="array" ref="L60">IF($B60="","",IF($A60&lt;&gt;"Có","Không",IF($G60="","Có",IF(IFERROR(INDEX('_bk 0831-1630 📚 Bộ câu hỏi'!$A$13:$A1069,MATCH($B60&amp;"|"&amp;$C60&amp;"|",'_bk 0831-1630 📚 Bộ câu hỏi'!$M$13:$M1069,0)),"Có")="Không","Không",IF(IFERROR(INDEX('_bk 0831-1630 📚 Bộ câu hỏi'!$A$13:$A1069,MATCH($B60&amp;"|"&amp;$C60&amp;"|"&amp;$D60,'_bk 0831-1630 📚 Bộ câu hỏi'!$M$13:$M1069,0)),"Có")="Không","Không","Có")))))</f>
        <v>Có</v>
      </c>
      <c r="M60" s="29" t="str">
        <f t="shared" si="1"/>
        <v>Chung||VH8</v>
      </c>
    </row>
    <row r="61">
      <c r="A61" s="23" t="s">
        <v>71</v>
      </c>
      <c r="B61" s="26" t="s">
        <v>82</v>
      </c>
      <c r="C61" s="29"/>
      <c r="D61" s="26" t="s">
        <v>497</v>
      </c>
      <c r="E61" s="26" t="s">
        <v>498</v>
      </c>
      <c r="F61" s="26" t="s">
        <v>196</v>
      </c>
      <c r="G61" s="26" t="s">
        <v>501</v>
      </c>
      <c r="H61" s="26" t="s">
        <v>503</v>
      </c>
      <c r="I61" s="26" t="s">
        <v>504</v>
      </c>
      <c r="J61" s="132"/>
      <c r="K61" s="29"/>
      <c r="L61" s="47" t="str">
        <f t="array" ref="L61">IF($B61="","",IF($A61&lt;&gt;"Có","Không",IF($G61="","Có",IF(IFERROR(INDEX('_bk 0831-1630 📚 Bộ câu hỏi'!$A$13:$A1069,MATCH($B61&amp;"|"&amp;$C61&amp;"|",'_bk 0831-1630 📚 Bộ câu hỏi'!$M$13:$M1069,0)),"Có")="Không","Không",IF(IFERROR(INDEX('_bk 0831-1630 📚 Bộ câu hỏi'!$A$13:$A1069,MATCH($B61&amp;"|"&amp;$C61&amp;"|"&amp;$D61,'_bk 0831-1630 📚 Bộ câu hỏi'!$M$13:$M1069,0)),"Có")="Không","Không","Có")))))</f>
        <v>Có</v>
      </c>
      <c r="M61" s="26" t="str">
        <f t="shared" si="1"/>
        <v>Chung||VH8</v>
      </c>
    </row>
    <row r="62">
      <c r="A62" s="23" t="s">
        <v>71</v>
      </c>
      <c r="B62" s="26" t="s">
        <v>82</v>
      </c>
      <c r="C62" s="29"/>
      <c r="D62" s="26" t="s">
        <v>497</v>
      </c>
      <c r="E62" s="26" t="s">
        <v>498</v>
      </c>
      <c r="F62" s="26" t="s">
        <v>196</v>
      </c>
      <c r="G62" s="26" t="s">
        <v>506</v>
      </c>
      <c r="H62" s="26" t="s">
        <v>507</v>
      </c>
      <c r="I62" s="26" t="s">
        <v>504</v>
      </c>
      <c r="J62" s="132"/>
      <c r="K62" s="29"/>
      <c r="L62" s="47" t="str">
        <f t="array" ref="L62">IF($B62="","",IF($A62&lt;&gt;"Có","Không",IF($G62="","Có",IF(IFERROR(INDEX('_bk 0831-1630 📚 Bộ câu hỏi'!$A$13:$A1069,MATCH($B62&amp;"|"&amp;$C62&amp;"|",'_bk 0831-1630 📚 Bộ câu hỏi'!$M$13:$M1069,0)),"Có")="Không","Không",IF(IFERROR(INDEX('_bk 0831-1630 📚 Bộ câu hỏi'!$A$13:$A1069,MATCH($B62&amp;"|"&amp;$C62&amp;"|"&amp;$D62,'_bk 0831-1630 📚 Bộ câu hỏi'!$M$13:$M1069,0)),"Có")="Không","Không","Có")))))</f>
        <v>Có</v>
      </c>
      <c r="M62" s="26" t="str">
        <f t="shared" si="1"/>
        <v>Chung||VH8</v>
      </c>
    </row>
    <row r="63">
      <c r="A63" s="23" t="s">
        <v>71</v>
      </c>
      <c r="B63" s="26" t="s">
        <v>82</v>
      </c>
      <c r="C63" s="29"/>
      <c r="D63" s="26" t="s">
        <v>497</v>
      </c>
      <c r="E63" s="26" t="s">
        <v>498</v>
      </c>
      <c r="F63" s="26" t="s">
        <v>196</v>
      </c>
      <c r="G63" s="26" t="s">
        <v>508</v>
      </c>
      <c r="H63" s="26" t="s">
        <v>509</v>
      </c>
      <c r="I63" s="26" t="s">
        <v>227</v>
      </c>
      <c r="J63" s="132"/>
      <c r="K63" s="29"/>
      <c r="L63" s="47" t="str">
        <f t="array" ref="L63">IF($B63="","",IF($A63&lt;&gt;"Có","Không",IF($G63="","Có",IF(IFERROR(INDEX('_bk 0831-1630 📚 Bộ câu hỏi'!$A$13:$A1069,MATCH($B63&amp;"|"&amp;$C63&amp;"|",'_bk 0831-1630 📚 Bộ câu hỏi'!$M$13:$M1069,0)),"Có")="Không","Không",IF(IFERROR(INDEX('_bk 0831-1630 📚 Bộ câu hỏi'!$A$13:$A1069,MATCH($B63&amp;"|"&amp;$C63&amp;"|"&amp;$D63,'_bk 0831-1630 📚 Bộ câu hỏi'!$M$13:$M1069,0)),"Có")="Không","Không","Có")))))</f>
        <v>Có</v>
      </c>
      <c r="M63" s="26" t="str">
        <f t="shared" si="1"/>
        <v>Chung||VH8</v>
      </c>
    </row>
    <row r="64">
      <c r="A64" s="23" t="s">
        <v>71</v>
      </c>
      <c r="B64" s="26" t="s">
        <v>82</v>
      </c>
      <c r="C64" s="29"/>
      <c r="D64" s="26" t="s">
        <v>497</v>
      </c>
      <c r="E64" s="26" t="s">
        <v>498</v>
      </c>
      <c r="F64" s="26" t="s">
        <v>196</v>
      </c>
      <c r="G64" s="26" t="s">
        <v>510</v>
      </c>
      <c r="H64" s="26" t="s">
        <v>511</v>
      </c>
      <c r="I64" s="26" t="s">
        <v>227</v>
      </c>
      <c r="J64" s="132"/>
      <c r="K64" s="29"/>
      <c r="L64" s="47" t="str">
        <f t="array" ref="L64">IF($B64="","",IF($A64&lt;&gt;"Có","Không",IF($G64="","Có",IF(IFERROR(INDEX('_bk 0831-1630 📚 Bộ câu hỏi'!$A$13:$A1069,MATCH($B64&amp;"|"&amp;$C64&amp;"|",'_bk 0831-1630 📚 Bộ câu hỏi'!$M$13:$M1069,0)),"Có")="Không","Không",IF(IFERROR(INDEX('_bk 0831-1630 📚 Bộ câu hỏi'!$A$13:$A1069,MATCH($B64&amp;"|"&amp;$C64&amp;"|"&amp;$D64,'_bk 0831-1630 📚 Bộ câu hỏi'!$M$13:$M1069,0)),"Có")="Không","Không","Có")))))</f>
        <v>Có</v>
      </c>
      <c r="M64" s="26" t="str">
        <f t="shared" si="1"/>
        <v>Chung||VH8</v>
      </c>
    </row>
    <row r="65">
      <c r="A65" s="23" t="s">
        <v>71</v>
      </c>
      <c r="B65" s="26" t="s">
        <v>82</v>
      </c>
      <c r="C65" s="29"/>
      <c r="D65" s="26" t="s">
        <v>497</v>
      </c>
      <c r="E65" s="26" t="s">
        <v>498</v>
      </c>
      <c r="F65" s="26" t="s">
        <v>196</v>
      </c>
      <c r="G65" s="26" t="s">
        <v>512</v>
      </c>
      <c r="H65" s="26" t="s">
        <v>513</v>
      </c>
      <c r="I65" s="26" t="s">
        <v>227</v>
      </c>
      <c r="J65" s="132"/>
      <c r="K65" s="29"/>
      <c r="L65" s="47" t="str">
        <f t="array" ref="L65">IF($B65="","",IF($A65&lt;&gt;"Có","Không",IF($G65="","Có",IF(IFERROR(INDEX('_bk 0831-1630 📚 Bộ câu hỏi'!$A$13:$A1069,MATCH($B65&amp;"|"&amp;$C65&amp;"|",'_bk 0831-1630 📚 Bộ câu hỏi'!$M$13:$M1069,0)),"Có")="Không","Không",IF(IFERROR(INDEX('_bk 0831-1630 📚 Bộ câu hỏi'!$A$13:$A1069,MATCH($B65&amp;"|"&amp;$C65&amp;"|"&amp;$D65,'_bk 0831-1630 📚 Bộ câu hỏi'!$M$13:$M1069,0)),"Có")="Không","Không","Có")))))</f>
        <v>Có</v>
      </c>
      <c r="M65" s="26" t="str">
        <f t="shared" si="1"/>
        <v>Chung||VH8</v>
      </c>
    </row>
    <row r="66">
      <c r="A66" s="23" t="s">
        <v>71</v>
      </c>
      <c r="B66" s="26" t="s">
        <v>82</v>
      </c>
      <c r="C66" s="29"/>
      <c r="D66" s="26" t="s">
        <v>497</v>
      </c>
      <c r="E66" s="26" t="s">
        <v>498</v>
      </c>
      <c r="F66" s="26" t="s">
        <v>196</v>
      </c>
      <c r="G66" s="26" t="s">
        <v>514</v>
      </c>
      <c r="H66" s="26" t="s">
        <v>515</v>
      </c>
      <c r="I66" s="26" t="s">
        <v>227</v>
      </c>
      <c r="J66" s="132"/>
      <c r="K66" s="29"/>
      <c r="L66" s="47" t="str">
        <f t="array" ref="L66">IF($B66="","",IF($A66&lt;&gt;"Có","Không",IF($G66="","Có",IF(IFERROR(INDEX('_bk 0831-1630 📚 Bộ câu hỏi'!$A$13:$A1069,MATCH($B66&amp;"|"&amp;$C66&amp;"|",'_bk 0831-1630 📚 Bộ câu hỏi'!$M$13:$M1069,0)),"Có")="Không","Không",IF(IFERROR(INDEX('_bk 0831-1630 📚 Bộ câu hỏi'!$A$13:$A1069,MATCH($B66&amp;"|"&amp;$C66&amp;"|"&amp;$D66,'_bk 0831-1630 📚 Bộ câu hỏi'!$M$13:$M1069,0)),"Có")="Không","Không","Có")))))</f>
        <v>Có</v>
      </c>
      <c r="M66" s="26" t="str">
        <f t="shared" si="1"/>
        <v>Chung||VH8</v>
      </c>
    </row>
    <row r="67">
      <c r="A67" s="23" t="s">
        <v>71</v>
      </c>
      <c r="B67" s="26" t="s">
        <v>82</v>
      </c>
      <c r="C67" s="29"/>
      <c r="D67" s="26" t="s">
        <v>497</v>
      </c>
      <c r="E67" s="26" t="s">
        <v>498</v>
      </c>
      <c r="F67" s="26" t="s">
        <v>196</v>
      </c>
      <c r="G67" s="26" t="s">
        <v>516</v>
      </c>
      <c r="H67" s="26" t="s">
        <v>517</v>
      </c>
      <c r="I67" s="26" t="s">
        <v>227</v>
      </c>
      <c r="J67" s="132"/>
      <c r="K67" s="29"/>
      <c r="L67" s="47" t="str">
        <f t="array" ref="L67">IF($B67="","",IF($A67&lt;&gt;"Có","Không",IF($G67="","Có",IF(IFERROR(INDEX('_bk 0831-1630 📚 Bộ câu hỏi'!$A$13:$A1069,MATCH($B67&amp;"|"&amp;$C67&amp;"|",'_bk 0831-1630 📚 Bộ câu hỏi'!$M$13:$M1069,0)),"Có")="Không","Không",IF(IFERROR(INDEX('_bk 0831-1630 📚 Bộ câu hỏi'!$A$13:$A1069,MATCH($B67&amp;"|"&amp;$C67&amp;"|"&amp;$D67,'_bk 0831-1630 📚 Bộ câu hỏi'!$M$13:$M1069,0)),"Có")="Không","Không","Có")))))</f>
        <v>Có</v>
      </c>
      <c r="M67" s="26" t="str">
        <f t="shared" si="1"/>
        <v>Chung||VH8</v>
      </c>
    </row>
    <row r="68">
      <c r="A68" s="23" t="s">
        <v>71</v>
      </c>
      <c r="B68" s="26" t="s">
        <v>82</v>
      </c>
      <c r="C68" s="29"/>
      <c r="D68" s="26" t="s">
        <v>605</v>
      </c>
      <c r="E68" s="26" t="s">
        <v>606</v>
      </c>
      <c r="F68" s="26" t="s">
        <v>196</v>
      </c>
      <c r="G68" s="26"/>
      <c r="H68" s="26"/>
      <c r="I68" s="26"/>
      <c r="J68" s="132"/>
      <c r="K68" s="29"/>
      <c r="L68" s="41" t="str">
        <f t="array" ref="L68">IF($B68="","",IF($A68&lt;&gt;"Có","Không",IF($G68="","Có",IF(IFERROR(INDEX('_bk 0831-1630 📚 Bộ câu hỏi'!$A$13:$A1069,MATCH($B68&amp;"|"&amp;$C68&amp;"|",'_bk 0831-1630 📚 Bộ câu hỏi'!$M$13:$M1069,0)),"Có")="Không","Không",IF(IFERROR(INDEX('_bk 0831-1630 📚 Bộ câu hỏi'!$A$13:$A1069,MATCH($B68&amp;"|"&amp;$C68&amp;"|"&amp;$D68,'_bk 0831-1630 📚 Bộ câu hỏi'!$M$13:$M1069,0)),"Có")="Không","Không","Có")))))</f>
        <v>Có</v>
      </c>
      <c r="M68" s="29" t="str">
        <f t="shared" si="1"/>
        <v>Chung||VH9</v>
      </c>
    </row>
    <row r="69">
      <c r="A69" s="23" t="s">
        <v>71</v>
      </c>
      <c r="B69" s="26" t="s">
        <v>82</v>
      </c>
      <c r="C69" s="29"/>
      <c r="D69" s="26" t="s">
        <v>605</v>
      </c>
      <c r="E69" s="26" t="s">
        <v>606</v>
      </c>
      <c r="F69" s="26" t="s">
        <v>196</v>
      </c>
      <c r="G69" s="26" t="s">
        <v>609</v>
      </c>
      <c r="H69" s="26" t="s">
        <v>610</v>
      </c>
      <c r="I69" s="26" t="s">
        <v>504</v>
      </c>
      <c r="J69" s="132"/>
      <c r="K69" s="29"/>
      <c r="L69" s="47" t="str">
        <f t="array" ref="L69">IF($B69="","",IF($A69&lt;&gt;"Có","Không",IF($G69="","Có",IF(IFERROR(INDEX('_bk 0831-1630 📚 Bộ câu hỏi'!$A$13:$A1069,MATCH($B69&amp;"|"&amp;$C69&amp;"|",'_bk 0831-1630 📚 Bộ câu hỏi'!$M$13:$M1069,0)),"Có")="Không","Không",IF(IFERROR(INDEX('_bk 0831-1630 📚 Bộ câu hỏi'!$A$13:$A1069,MATCH($B69&amp;"|"&amp;$C69&amp;"|"&amp;$D69,'_bk 0831-1630 📚 Bộ câu hỏi'!$M$13:$M1069,0)),"Có")="Không","Không","Có")))))</f>
        <v>Có</v>
      </c>
      <c r="M69" s="26" t="str">
        <f t="shared" si="1"/>
        <v>Chung||VH9</v>
      </c>
    </row>
    <row r="70">
      <c r="A70" s="23" t="s">
        <v>71</v>
      </c>
      <c r="B70" s="26" t="s">
        <v>82</v>
      </c>
      <c r="C70" s="29"/>
      <c r="D70" s="26" t="s">
        <v>605</v>
      </c>
      <c r="E70" s="26" t="s">
        <v>606</v>
      </c>
      <c r="F70" s="26" t="s">
        <v>196</v>
      </c>
      <c r="G70" s="26" t="s">
        <v>615</v>
      </c>
      <c r="H70" s="26" t="s">
        <v>616</v>
      </c>
      <c r="I70" s="26" t="s">
        <v>504</v>
      </c>
      <c r="J70" s="132"/>
      <c r="K70" s="29"/>
      <c r="L70" s="47" t="str">
        <f t="array" ref="L70">IF($B70="","",IF($A70&lt;&gt;"Có","Không",IF($G70="","Có",IF(IFERROR(INDEX('_bk 0831-1630 📚 Bộ câu hỏi'!$A$13:$A1069,MATCH($B70&amp;"|"&amp;$C70&amp;"|",'_bk 0831-1630 📚 Bộ câu hỏi'!$M$13:$M1069,0)),"Có")="Không","Không",IF(IFERROR(INDEX('_bk 0831-1630 📚 Bộ câu hỏi'!$A$13:$A1069,MATCH($B70&amp;"|"&amp;$C70&amp;"|"&amp;$D70,'_bk 0831-1630 📚 Bộ câu hỏi'!$M$13:$M1069,0)),"Có")="Không","Không","Có")))))</f>
        <v>Có</v>
      </c>
      <c r="M70" s="26" t="str">
        <f t="shared" si="1"/>
        <v>Chung||VH9</v>
      </c>
    </row>
    <row r="71">
      <c r="A71" s="23" t="s">
        <v>71</v>
      </c>
      <c r="B71" s="26" t="s">
        <v>82</v>
      </c>
      <c r="C71" s="29"/>
      <c r="D71" s="26" t="s">
        <v>605</v>
      </c>
      <c r="E71" s="26" t="s">
        <v>606</v>
      </c>
      <c r="F71" s="26" t="s">
        <v>196</v>
      </c>
      <c r="G71" s="26" t="s">
        <v>621</v>
      </c>
      <c r="H71" s="26" t="s">
        <v>622</v>
      </c>
      <c r="I71" s="26" t="s">
        <v>504</v>
      </c>
      <c r="J71" s="132"/>
      <c r="K71" s="29"/>
      <c r="L71" s="47" t="str">
        <f t="array" ref="L71">IF($B71="","",IF($A71&lt;&gt;"Có","Không",IF($G71="","Có",IF(IFERROR(INDEX('_bk 0831-1630 📚 Bộ câu hỏi'!$A$13:$A1069,MATCH($B71&amp;"|"&amp;$C71&amp;"|",'_bk 0831-1630 📚 Bộ câu hỏi'!$M$13:$M1069,0)),"Có")="Không","Không",IF(IFERROR(INDEX('_bk 0831-1630 📚 Bộ câu hỏi'!$A$13:$A1069,MATCH($B71&amp;"|"&amp;$C71&amp;"|"&amp;$D71,'_bk 0831-1630 📚 Bộ câu hỏi'!$M$13:$M1069,0)),"Có")="Không","Không","Có")))))</f>
        <v>Có</v>
      </c>
      <c r="M71" s="26" t="str">
        <f t="shared" si="1"/>
        <v>Chung||VH9</v>
      </c>
    </row>
    <row r="72">
      <c r="A72" s="23" t="s">
        <v>71</v>
      </c>
      <c r="B72" s="26" t="s">
        <v>82</v>
      </c>
      <c r="C72" s="29"/>
      <c r="D72" s="26" t="s">
        <v>605</v>
      </c>
      <c r="E72" s="26" t="s">
        <v>606</v>
      </c>
      <c r="F72" s="26" t="s">
        <v>196</v>
      </c>
      <c r="G72" s="26" t="s">
        <v>627</v>
      </c>
      <c r="H72" s="26" t="s">
        <v>629</v>
      </c>
      <c r="I72" s="26" t="s">
        <v>504</v>
      </c>
      <c r="J72" s="132"/>
      <c r="K72" s="29"/>
      <c r="L72" s="47" t="str">
        <f t="array" ref="L72">IF($B72="","",IF($A72&lt;&gt;"Có","Không",IF($G72="","Có",IF(IFERROR(INDEX('_bk 0831-1630 📚 Bộ câu hỏi'!$A$13:$A1069,MATCH($B72&amp;"|"&amp;$C72&amp;"|",'_bk 0831-1630 📚 Bộ câu hỏi'!$M$13:$M1069,0)),"Có")="Không","Không",IF(IFERROR(INDEX('_bk 0831-1630 📚 Bộ câu hỏi'!$A$13:$A1069,MATCH($B72&amp;"|"&amp;$C72&amp;"|"&amp;$D72,'_bk 0831-1630 📚 Bộ câu hỏi'!$M$13:$M1069,0)),"Có")="Không","Không","Có")))))</f>
        <v>Có</v>
      </c>
      <c r="M72" s="26" t="str">
        <f t="shared" si="1"/>
        <v>Chung||VH9</v>
      </c>
    </row>
    <row r="73">
      <c r="A73" s="23" t="s">
        <v>71</v>
      </c>
      <c r="B73" s="26" t="s">
        <v>82</v>
      </c>
      <c r="C73" s="29"/>
      <c r="D73" s="26" t="s">
        <v>605</v>
      </c>
      <c r="E73" s="26" t="s">
        <v>606</v>
      </c>
      <c r="F73" s="26" t="s">
        <v>196</v>
      </c>
      <c r="G73" s="26" t="s">
        <v>644</v>
      </c>
      <c r="H73" s="26" t="s">
        <v>645</v>
      </c>
      <c r="I73" s="26" t="s">
        <v>504</v>
      </c>
      <c r="J73" s="132"/>
      <c r="K73" s="29"/>
      <c r="L73" s="47" t="str">
        <f t="array" ref="L73">IF($B73="","",IF($A73&lt;&gt;"Có","Không",IF($G73="","Có",IF(IFERROR(INDEX('_bk 0831-1630 📚 Bộ câu hỏi'!$A$13:$A1069,MATCH($B73&amp;"|"&amp;$C73&amp;"|",'_bk 0831-1630 📚 Bộ câu hỏi'!$M$13:$M1069,0)),"Có")="Không","Không",IF(IFERROR(INDEX('_bk 0831-1630 📚 Bộ câu hỏi'!$A$13:$A1069,MATCH($B73&amp;"|"&amp;$C73&amp;"|"&amp;$D73,'_bk 0831-1630 📚 Bộ câu hỏi'!$M$13:$M1069,0)),"Có")="Không","Không","Có")))))</f>
        <v>Có</v>
      </c>
      <c r="M73" s="26" t="str">
        <f t="shared" si="1"/>
        <v>Chung||VH9</v>
      </c>
    </row>
    <row r="74">
      <c r="A74" s="23" t="s">
        <v>71</v>
      </c>
      <c r="B74" s="26" t="s">
        <v>82</v>
      </c>
      <c r="C74" s="29"/>
      <c r="D74" s="26" t="s">
        <v>653</v>
      </c>
      <c r="E74" s="26" t="s">
        <v>654</v>
      </c>
      <c r="F74" s="26" t="s">
        <v>196</v>
      </c>
      <c r="G74" s="26"/>
      <c r="H74" s="26"/>
      <c r="I74" s="26"/>
      <c r="J74" s="132"/>
      <c r="K74" s="29"/>
      <c r="L74" s="41" t="str">
        <f t="array" ref="L74">IF($B74="","",IF($A74&lt;&gt;"Có","Không",IF($G74="","Có",IF(IFERROR(INDEX('_bk 0831-1630 📚 Bộ câu hỏi'!$A$13:$A1069,MATCH($B74&amp;"|"&amp;$C74&amp;"|",'_bk 0831-1630 📚 Bộ câu hỏi'!$M$13:$M1069,0)),"Có")="Không","Không",IF(IFERROR(INDEX('_bk 0831-1630 📚 Bộ câu hỏi'!$A$13:$A1069,MATCH($B74&amp;"|"&amp;$C74&amp;"|"&amp;$D74,'_bk 0831-1630 📚 Bộ câu hỏi'!$M$13:$M1069,0)),"Có")="Không","Không","Có")))))</f>
        <v>Có</v>
      </c>
      <c r="M74" s="29" t="str">
        <f t="shared" si="1"/>
        <v>Chung||VH10</v>
      </c>
    </row>
    <row r="75">
      <c r="A75" s="23" t="s">
        <v>71</v>
      </c>
      <c r="B75" s="26" t="s">
        <v>82</v>
      </c>
      <c r="C75" s="29"/>
      <c r="D75" s="26" t="s">
        <v>653</v>
      </c>
      <c r="E75" s="26" t="s">
        <v>654</v>
      </c>
      <c r="F75" s="26" t="s">
        <v>196</v>
      </c>
      <c r="G75" s="26" t="s">
        <v>665</v>
      </c>
      <c r="H75" s="26" t="s">
        <v>667</v>
      </c>
      <c r="I75" s="26" t="s">
        <v>504</v>
      </c>
      <c r="J75" s="132"/>
      <c r="K75" s="29"/>
      <c r="L75" s="47" t="str">
        <f t="array" ref="L75">IF($B75="","",IF($A75&lt;&gt;"Có","Không",IF($G75="","Có",IF(IFERROR(INDEX('_bk 0831-1630 📚 Bộ câu hỏi'!$A$13:$A1069,MATCH($B75&amp;"|"&amp;$C75&amp;"|",'_bk 0831-1630 📚 Bộ câu hỏi'!$M$13:$M1069,0)),"Có")="Không","Không",IF(IFERROR(INDEX('_bk 0831-1630 📚 Bộ câu hỏi'!$A$13:$A1069,MATCH($B75&amp;"|"&amp;$C75&amp;"|"&amp;$D75,'_bk 0831-1630 📚 Bộ câu hỏi'!$M$13:$M1069,0)),"Có")="Không","Không","Có")))))</f>
        <v>Có</v>
      </c>
      <c r="M75" s="26" t="str">
        <f t="shared" si="1"/>
        <v>Chung||VH10</v>
      </c>
    </row>
    <row r="76">
      <c r="A76" s="23" t="s">
        <v>71</v>
      </c>
      <c r="B76" s="26" t="s">
        <v>82</v>
      </c>
      <c r="C76" s="29"/>
      <c r="D76" s="26" t="s">
        <v>653</v>
      </c>
      <c r="E76" s="26" t="s">
        <v>654</v>
      </c>
      <c r="F76" s="26" t="s">
        <v>196</v>
      </c>
      <c r="G76" s="26" t="s">
        <v>669</v>
      </c>
      <c r="H76" s="26" t="s">
        <v>670</v>
      </c>
      <c r="I76" s="26" t="s">
        <v>504</v>
      </c>
      <c r="J76" s="132"/>
      <c r="K76" s="29"/>
      <c r="L76" s="47" t="str">
        <f t="array" ref="L76">IF($B76="","",IF($A76&lt;&gt;"Có","Không",IF($G76="","Có",IF(IFERROR(INDEX('_bk 0831-1630 📚 Bộ câu hỏi'!$A$13:$A1069,MATCH($B76&amp;"|"&amp;$C76&amp;"|",'_bk 0831-1630 📚 Bộ câu hỏi'!$M$13:$M1069,0)),"Có")="Không","Không",IF(IFERROR(INDEX('_bk 0831-1630 📚 Bộ câu hỏi'!$A$13:$A1069,MATCH($B76&amp;"|"&amp;$C76&amp;"|"&amp;$D76,'_bk 0831-1630 📚 Bộ câu hỏi'!$M$13:$M1069,0)),"Có")="Không","Không","Có")))))</f>
        <v>Có</v>
      </c>
      <c r="M76" s="26" t="str">
        <f t="shared" si="1"/>
        <v>Chung||VH10</v>
      </c>
    </row>
    <row r="77">
      <c r="A77" s="23" t="s">
        <v>71</v>
      </c>
      <c r="B77" s="26" t="s">
        <v>82</v>
      </c>
      <c r="C77" s="29"/>
      <c r="D77" s="26" t="s">
        <v>653</v>
      </c>
      <c r="E77" s="26" t="s">
        <v>654</v>
      </c>
      <c r="F77" s="26" t="s">
        <v>196</v>
      </c>
      <c r="G77" s="26" t="s">
        <v>673</v>
      </c>
      <c r="H77" s="26" t="s">
        <v>674</v>
      </c>
      <c r="I77" s="26" t="s">
        <v>504</v>
      </c>
      <c r="J77" s="132"/>
      <c r="K77" s="29"/>
      <c r="L77" s="47" t="str">
        <f t="array" ref="L77">IF($B77="","",IF($A77&lt;&gt;"Có","Không",IF($G77="","Có",IF(IFERROR(INDEX('_bk 0831-1630 📚 Bộ câu hỏi'!$A$13:$A1069,MATCH($B77&amp;"|"&amp;$C77&amp;"|",'_bk 0831-1630 📚 Bộ câu hỏi'!$M$13:$M1069,0)),"Có")="Không","Không",IF(IFERROR(INDEX('_bk 0831-1630 📚 Bộ câu hỏi'!$A$13:$A1069,MATCH($B77&amp;"|"&amp;$C77&amp;"|"&amp;$D77,'_bk 0831-1630 📚 Bộ câu hỏi'!$M$13:$M1069,0)),"Có")="Không","Không","Có")))))</f>
        <v>Có</v>
      </c>
      <c r="M77" s="26" t="str">
        <f t="shared" si="1"/>
        <v>Chung||VH10</v>
      </c>
    </row>
    <row r="78">
      <c r="A78" s="23" t="s">
        <v>71</v>
      </c>
      <c r="B78" s="26" t="s">
        <v>82</v>
      </c>
      <c r="C78" s="29"/>
      <c r="D78" s="26" t="s">
        <v>653</v>
      </c>
      <c r="E78" s="26" t="s">
        <v>654</v>
      </c>
      <c r="F78" s="26" t="s">
        <v>196</v>
      </c>
      <c r="G78" s="26" t="s">
        <v>676</v>
      </c>
      <c r="H78" s="26" t="s">
        <v>677</v>
      </c>
      <c r="I78" s="26" t="s">
        <v>504</v>
      </c>
      <c r="J78" s="132"/>
      <c r="K78" s="29"/>
      <c r="L78" s="47" t="str">
        <f t="array" ref="L78">IF($B78="","",IF($A78&lt;&gt;"Có","Không",IF($G78="","Có",IF(IFERROR(INDEX('_bk 0831-1630 📚 Bộ câu hỏi'!$A$13:$A1069,MATCH($B78&amp;"|"&amp;$C78&amp;"|",'_bk 0831-1630 📚 Bộ câu hỏi'!$M$13:$M1069,0)),"Có")="Không","Không",IF(IFERROR(INDEX('_bk 0831-1630 📚 Bộ câu hỏi'!$A$13:$A1069,MATCH($B78&amp;"|"&amp;$C78&amp;"|"&amp;$D78,'_bk 0831-1630 📚 Bộ câu hỏi'!$M$13:$M1069,0)),"Có")="Không","Không","Có")))))</f>
        <v>Có</v>
      </c>
      <c r="M78" s="26" t="str">
        <f t="shared" si="1"/>
        <v>Chung||VH10</v>
      </c>
    </row>
    <row r="79">
      <c r="A79" s="23" t="s">
        <v>71</v>
      </c>
      <c r="B79" s="26" t="s">
        <v>82</v>
      </c>
      <c r="C79" s="29"/>
      <c r="D79" s="26" t="s">
        <v>653</v>
      </c>
      <c r="E79" s="26" t="s">
        <v>654</v>
      </c>
      <c r="F79" s="26" t="s">
        <v>196</v>
      </c>
      <c r="G79" s="26" t="s">
        <v>681</v>
      </c>
      <c r="H79" s="26" t="s">
        <v>682</v>
      </c>
      <c r="I79" s="26" t="s">
        <v>504</v>
      </c>
      <c r="J79" s="132"/>
      <c r="K79" s="29"/>
      <c r="L79" s="47" t="str">
        <f t="array" ref="L79">IF($B79="","",IF($A79&lt;&gt;"Có","Không",IF($G79="","Có",IF(IFERROR(INDEX('_bk 0831-1630 📚 Bộ câu hỏi'!$A$13:$A1069,MATCH($B79&amp;"|"&amp;$C79&amp;"|",'_bk 0831-1630 📚 Bộ câu hỏi'!$M$13:$M1069,0)),"Có")="Không","Không",IF(IFERROR(INDEX('_bk 0831-1630 📚 Bộ câu hỏi'!$A$13:$A1069,MATCH($B79&amp;"|"&amp;$C79&amp;"|"&amp;$D79,'_bk 0831-1630 📚 Bộ câu hỏi'!$M$13:$M1069,0)),"Có")="Không","Không","Có")))))</f>
        <v>Có</v>
      </c>
      <c r="M79" s="26" t="str">
        <f t="shared" si="1"/>
        <v>Chung||VH10</v>
      </c>
    </row>
    <row r="80">
      <c r="A80" s="23" t="s">
        <v>71</v>
      </c>
      <c r="B80" s="26" t="s">
        <v>82</v>
      </c>
      <c r="C80" s="29"/>
      <c r="D80" s="26" t="s">
        <v>653</v>
      </c>
      <c r="E80" s="26" t="s">
        <v>654</v>
      </c>
      <c r="F80" s="26" t="s">
        <v>196</v>
      </c>
      <c r="G80" s="26" t="s">
        <v>683</v>
      </c>
      <c r="H80" s="26" t="s">
        <v>684</v>
      </c>
      <c r="I80" s="26" t="s">
        <v>504</v>
      </c>
      <c r="J80" s="132"/>
      <c r="K80" s="29"/>
      <c r="L80" s="47" t="str">
        <f t="array" ref="L80">IF($B80="","",IF($A80&lt;&gt;"Có","Không",IF($G80="","Có",IF(IFERROR(INDEX('_bk 0831-1630 📚 Bộ câu hỏi'!$A$13:$A1069,MATCH($B80&amp;"|"&amp;$C80&amp;"|",'_bk 0831-1630 📚 Bộ câu hỏi'!$M$13:$M1069,0)),"Có")="Không","Không",IF(IFERROR(INDEX('_bk 0831-1630 📚 Bộ câu hỏi'!$A$13:$A1069,MATCH($B80&amp;"|"&amp;$C80&amp;"|"&amp;$D80,'_bk 0831-1630 📚 Bộ câu hỏi'!$M$13:$M1069,0)),"Có")="Không","Không","Có")))))</f>
        <v>Có</v>
      </c>
      <c r="M80" s="26" t="str">
        <f t="shared" si="1"/>
        <v>Chung||VH10</v>
      </c>
    </row>
    <row r="81">
      <c r="A81" s="23" t="s">
        <v>71</v>
      </c>
      <c r="B81" s="26" t="s">
        <v>82</v>
      </c>
      <c r="C81" s="29"/>
      <c r="D81" s="26" t="s">
        <v>687</v>
      </c>
      <c r="E81" s="26" t="s">
        <v>688</v>
      </c>
      <c r="F81" s="26" t="s">
        <v>196</v>
      </c>
      <c r="G81" s="26"/>
      <c r="H81" s="26"/>
      <c r="I81" s="26"/>
      <c r="J81" s="132"/>
      <c r="K81" s="29"/>
      <c r="L81" s="41" t="str">
        <f t="array" ref="L81">IF($B81="","",IF($A81&lt;&gt;"Có","Không",IF($G81="","Có",IF(IFERROR(INDEX('_bk 0831-1630 📚 Bộ câu hỏi'!$A$13:$A1069,MATCH($B81&amp;"|"&amp;$C81&amp;"|",'_bk 0831-1630 📚 Bộ câu hỏi'!$M$13:$M1069,0)),"Có")="Không","Không",IF(IFERROR(INDEX('_bk 0831-1630 📚 Bộ câu hỏi'!$A$13:$A1069,MATCH($B81&amp;"|"&amp;$C81&amp;"|"&amp;$D81,'_bk 0831-1630 📚 Bộ câu hỏi'!$M$13:$M1069,0)),"Có")="Không","Không","Có")))))</f>
        <v>Có</v>
      </c>
      <c r="M81" s="29" t="str">
        <f t="shared" si="1"/>
        <v>Chung||VH11</v>
      </c>
    </row>
    <row r="82">
      <c r="A82" s="23" t="s">
        <v>71</v>
      </c>
      <c r="B82" s="26" t="s">
        <v>82</v>
      </c>
      <c r="C82" s="29"/>
      <c r="D82" s="26" t="s">
        <v>687</v>
      </c>
      <c r="E82" s="26" t="s">
        <v>688</v>
      </c>
      <c r="F82" s="26" t="s">
        <v>196</v>
      </c>
      <c r="G82" s="26" t="s">
        <v>689</v>
      </c>
      <c r="H82" s="26" t="s">
        <v>690</v>
      </c>
      <c r="I82" s="26" t="s">
        <v>504</v>
      </c>
      <c r="J82" s="132"/>
      <c r="K82" s="29"/>
      <c r="L82" s="47" t="str">
        <f t="array" ref="L82">IF($B82="","",IF($A82&lt;&gt;"Có","Không",IF($G82="","Có",IF(IFERROR(INDEX('_bk 0831-1630 📚 Bộ câu hỏi'!$A$13:$A1069,MATCH($B82&amp;"|"&amp;$C82&amp;"|",'_bk 0831-1630 📚 Bộ câu hỏi'!$M$13:$M1069,0)),"Có")="Không","Không",IF(IFERROR(INDEX('_bk 0831-1630 📚 Bộ câu hỏi'!$A$13:$A1069,MATCH($B82&amp;"|"&amp;$C82&amp;"|"&amp;$D82,'_bk 0831-1630 📚 Bộ câu hỏi'!$M$13:$M1069,0)),"Có")="Không","Không","Có")))))</f>
        <v>Có</v>
      </c>
      <c r="M82" s="26" t="str">
        <f t="shared" si="1"/>
        <v>Chung||VH11</v>
      </c>
    </row>
    <row r="83">
      <c r="A83" s="23" t="s">
        <v>71</v>
      </c>
      <c r="B83" s="26" t="s">
        <v>82</v>
      </c>
      <c r="C83" s="29"/>
      <c r="D83" s="26" t="s">
        <v>687</v>
      </c>
      <c r="E83" s="26" t="s">
        <v>688</v>
      </c>
      <c r="F83" s="26" t="s">
        <v>196</v>
      </c>
      <c r="G83" s="26" t="s">
        <v>694</v>
      </c>
      <c r="H83" s="26" t="s">
        <v>695</v>
      </c>
      <c r="I83" s="26" t="s">
        <v>504</v>
      </c>
      <c r="J83" s="132"/>
      <c r="K83" s="29"/>
      <c r="L83" s="47" t="str">
        <f t="array" ref="L83">IF($B83="","",IF($A83&lt;&gt;"Có","Không",IF($G83="","Có",IF(IFERROR(INDEX('_bk 0831-1630 📚 Bộ câu hỏi'!$A$13:$A1069,MATCH($B83&amp;"|"&amp;$C83&amp;"|",'_bk 0831-1630 📚 Bộ câu hỏi'!$M$13:$M1069,0)),"Có")="Không","Không",IF(IFERROR(INDEX('_bk 0831-1630 📚 Bộ câu hỏi'!$A$13:$A1069,MATCH($B83&amp;"|"&amp;$C83&amp;"|"&amp;$D83,'_bk 0831-1630 📚 Bộ câu hỏi'!$M$13:$M1069,0)),"Có")="Không","Không","Có")))))</f>
        <v>Có</v>
      </c>
      <c r="M83" s="26" t="str">
        <f t="shared" si="1"/>
        <v>Chung||VH11</v>
      </c>
    </row>
    <row r="84">
      <c r="A84" s="23" t="s">
        <v>71</v>
      </c>
      <c r="B84" s="26" t="s">
        <v>82</v>
      </c>
      <c r="C84" s="29"/>
      <c r="D84" s="26" t="s">
        <v>687</v>
      </c>
      <c r="E84" s="26" t="s">
        <v>688</v>
      </c>
      <c r="F84" s="26" t="s">
        <v>196</v>
      </c>
      <c r="G84" s="26" t="s">
        <v>698</v>
      </c>
      <c r="H84" s="26" t="s">
        <v>699</v>
      </c>
      <c r="I84" s="26" t="s">
        <v>504</v>
      </c>
      <c r="J84" s="132"/>
      <c r="K84" s="29"/>
      <c r="L84" s="47" t="str">
        <f t="array" ref="L84">IF($B84="","",IF($A84&lt;&gt;"Có","Không",IF($G84="","Có",IF(IFERROR(INDEX('_bk 0831-1630 📚 Bộ câu hỏi'!$A$13:$A1069,MATCH($B84&amp;"|"&amp;$C84&amp;"|",'_bk 0831-1630 📚 Bộ câu hỏi'!$M$13:$M1069,0)),"Có")="Không","Không",IF(IFERROR(INDEX('_bk 0831-1630 📚 Bộ câu hỏi'!$A$13:$A1069,MATCH($B84&amp;"|"&amp;$C84&amp;"|"&amp;$D84,'_bk 0831-1630 📚 Bộ câu hỏi'!$M$13:$M1069,0)),"Có")="Không","Không","Có")))))</f>
        <v>Có</v>
      </c>
      <c r="M84" s="26" t="str">
        <f t="shared" si="1"/>
        <v>Chung||VH11</v>
      </c>
    </row>
    <row r="85">
      <c r="A85" s="23" t="s">
        <v>71</v>
      </c>
      <c r="B85" s="26" t="s">
        <v>82</v>
      </c>
      <c r="C85" s="29"/>
      <c r="D85" s="26" t="s">
        <v>687</v>
      </c>
      <c r="E85" s="26" t="s">
        <v>688</v>
      </c>
      <c r="F85" s="26" t="s">
        <v>196</v>
      </c>
      <c r="G85" s="26" t="s">
        <v>702</v>
      </c>
      <c r="H85" s="26" t="s">
        <v>703</v>
      </c>
      <c r="I85" s="26" t="s">
        <v>504</v>
      </c>
      <c r="J85" s="132"/>
      <c r="K85" s="29"/>
      <c r="L85" s="47" t="str">
        <f t="array" ref="L85">IF($B85="","",IF($A85&lt;&gt;"Có","Không",IF($G85="","Có",IF(IFERROR(INDEX('_bk 0831-1630 📚 Bộ câu hỏi'!$A$13:$A1069,MATCH($B85&amp;"|"&amp;$C85&amp;"|",'_bk 0831-1630 📚 Bộ câu hỏi'!$M$13:$M1069,0)),"Có")="Không","Không",IF(IFERROR(INDEX('_bk 0831-1630 📚 Bộ câu hỏi'!$A$13:$A1069,MATCH($B85&amp;"|"&amp;$C85&amp;"|"&amp;$D85,'_bk 0831-1630 📚 Bộ câu hỏi'!$M$13:$M1069,0)),"Có")="Không","Không","Có")))))</f>
        <v>Có</v>
      </c>
      <c r="M85" s="26" t="str">
        <f t="shared" si="1"/>
        <v>Chung||VH11</v>
      </c>
    </row>
    <row r="86">
      <c r="A86" s="23" t="s">
        <v>71</v>
      </c>
      <c r="B86" s="26" t="s">
        <v>82</v>
      </c>
      <c r="C86" s="29"/>
      <c r="D86" s="26" t="s">
        <v>687</v>
      </c>
      <c r="E86" s="26" t="s">
        <v>688</v>
      </c>
      <c r="F86" s="26" t="s">
        <v>196</v>
      </c>
      <c r="G86" s="26" t="s">
        <v>704</v>
      </c>
      <c r="H86" s="26" t="s">
        <v>705</v>
      </c>
      <c r="I86" s="26" t="s">
        <v>504</v>
      </c>
      <c r="J86" s="132"/>
      <c r="K86" s="29"/>
      <c r="L86" s="47" t="str">
        <f t="array" ref="L86">IF($B86="","",IF($A86&lt;&gt;"Có","Không",IF($G86="","Có",IF(IFERROR(INDEX('_bk 0831-1630 📚 Bộ câu hỏi'!$A$13:$A1069,MATCH($B86&amp;"|"&amp;$C86&amp;"|",'_bk 0831-1630 📚 Bộ câu hỏi'!$M$13:$M1069,0)),"Có")="Không","Không",IF(IFERROR(INDEX('_bk 0831-1630 📚 Bộ câu hỏi'!$A$13:$A1069,MATCH($B86&amp;"|"&amp;$C86&amp;"|"&amp;$D86,'_bk 0831-1630 📚 Bộ câu hỏi'!$M$13:$M1069,0)),"Có")="Không","Không","Có")))))</f>
        <v>Có</v>
      </c>
      <c r="M86" s="26" t="str">
        <f t="shared" si="1"/>
        <v>Chung||VH11</v>
      </c>
    </row>
    <row r="87">
      <c r="A87" s="23" t="s">
        <v>71</v>
      </c>
      <c r="B87" s="26" t="s">
        <v>82</v>
      </c>
      <c r="C87" s="29"/>
      <c r="D87" s="26" t="s">
        <v>687</v>
      </c>
      <c r="E87" s="26" t="s">
        <v>688</v>
      </c>
      <c r="F87" s="26" t="s">
        <v>196</v>
      </c>
      <c r="G87" s="26" t="s">
        <v>706</v>
      </c>
      <c r="H87" s="26" t="s">
        <v>707</v>
      </c>
      <c r="I87" s="26" t="s">
        <v>504</v>
      </c>
      <c r="J87" s="132"/>
      <c r="K87" s="29"/>
      <c r="L87" s="47" t="str">
        <f t="array" ref="L87">IF($B87="","",IF($A87&lt;&gt;"Có","Không",IF($G87="","Có",IF(IFERROR(INDEX('_bk 0831-1630 📚 Bộ câu hỏi'!$A$13:$A1069,MATCH($B87&amp;"|"&amp;$C87&amp;"|",'_bk 0831-1630 📚 Bộ câu hỏi'!$M$13:$M1069,0)),"Có")="Không","Không",IF(IFERROR(INDEX('_bk 0831-1630 📚 Bộ câu hỏi'!$A$13:$A1069,MATCH($B87&amp;"|"&amp;$C87&amp;"|"&amp;$D87,'_bk 0831-1630 📚 Bộ câu hỏi'!$M$13:$M1069,0)),"Có")="Không","Không","Có")))))</f>
        <v>Có</v>
      </c>
      <c r="M87" s="26" t="str">
        <f t="shared" si="1"/>
        <v>Chung||VH11</v>
      </c>
    </row>
    <row r="88">
      <c r="A88" s="23" t="s">
        <v>71</v>
      </c>
      <c r="B88" s="26" t="s">
        <v>82</v>
      </c>
      <c r="C88" s="29"/>
      <c r="D88" s="26" t="s">
        <v>708</v>
      </c>
      <c r="E88" s="26" t="s">
        <v>720</v>
      </c>
      <c r="F88" s="26" t="s">
        <v>196</v>
      </c>
      <c r="G88" s="26"/>
      <c r="H88" s="26"/>
      <c r="I88" s="26"/>
      <c r="J88" s="132"/>
      <c r="K88" s="29"/>
      <c r="L88" s="41" t="str">
        <f t="array" ref="L88">IF($B88="","",IF($A88&lt;&gt;"Có","Không",IF($G88="","Có",IF(IFERROR(INDEX('_bk 0831-1630 📚 Bộ câu hỏi'!$A$13:$A1069,MATCH($B88&amp;"|"&amp;$C88&amp;"|",'_bk 0831-1630 📚 Bộ câu hỏi'!$M$13:$M1069,0)),"Có")="Không","Không",IF(IFERROR(INDEX('_bk 0831-1630 📚 Bộ câu hỏi'!$A$13:$A1069,MATCH($B88&amp;"|"&amp;$C88&amp;"|"&amp;$D88,'_bk 0831-1630 📚 Bộ câu hỏi'!$M$13:$M1069,0)),"Có")="Không","Không","Có")))))</f>
        <v>Có</v>
      </c>
      <c r="M88" s="29" t="str">
        <f t="shared" si="1"/>
        <v>Chung||VH12</v>
      </c>
    </row>
    <row r="89">
      <c r="A89" s="23" t="s">
        <v>71</v>
      </c>
      <c r="B89" s="26" t="s">
        <v>82</v>
      </c>
      <c r="C89" s="29"/>
      <c r="D89" s="26" t="s">
        <v>708</v>
      </c>
      <c r="E89" s="26" t="s">
        <v>720</v>
      </c>
      <c r="F89" s="26" t="s">
        <v>196</v>
      </c>
      <c r="G89" s="26" t="s">
        <v>710</v>
      </c>
      <c r="H89" s="26" t="s">
        <v>711</v>
      </c>
      <c r="I89" s="26" t="s">
        <v>504</v>
      </c>
      <c r="J89" s="132"/>
      <c r="K89" s="29"/>
      <c r="L89" s="47" t="str">
        <f t="array" ref="L89">IF($B89="","",IF($A89&lt;&gt;"Có","Không",IF($G89="","Có",IF(IFERROR(INDEX('_bk 0831-1630 📚 Bộ câu hỏi'!$A$13:$A1069,MATCH($B89&amp;"|"&amp;$C89&amp;"|",'_bk 0831-1630 📚 Bộ câu hỏi'!$M$13:$M1069,0)),"Có")="Không","Không",IF(IFERROR(INDEX('_bk 0831-1630 📚 Bộ câu hỏi'!$A$13:$A1069,MATCH($B89&amp;"|"&amp;$C89&amp;"|"&amp;$D89,'_bk 0831-1630 📚 Bộ câu hỏi'!$M$13:$M1069,0)),"Có")="Không","Không","Có")))))</f>
        <v>Có</v>
      </c>
      <c r="M89" s="26" t="str">
        <f t="shared" si="1"/>
        <v>Chung||VH12</v>
      </c>
    </row>
    <row r="90">
      <c r="A90" s="23" t="s">
        <v>71</v>
      </c>
      <c r="B90" s="26" t="s">
        <v>82</v>
      </c>
      <c r="C90" s="29"/>
      <c r="D90" s="26" t="s">
        <v>708</v>
      </c>
      <c r="E90" s="26" t="s">
        <v>720</v>
      </c>
      <c r="F90" s="26" t="s">
        <v>196</v>
      </c>
      <c r="G90" s="26" t="s">
        <v>712</v>
      </c>
      <c r="H90" s="26" t="s">
        <v>713</v>
      </c>
      <c r="I90" s="26" t="s">
        <v>504</v>
      </c>
      <c r="J90" s="132"/>
      <c r="K90" s="29"/>
      <c r="L90" s="47" t="str">
        <f t="array" ref="L90">IF($B90="","",IF($A90&lt;&gt;"Có","Không",IF($G90="","Có",IF(IFERROR(INDEX('_bk 0831-1630 📚 Bộ câu hỏi'!$A$13:$A1069,MATCH($B90&amp;"|"&amp;$C90&amp;"|",'_bk 0831-1630 📚 Bộ câu hỏi'!$M$13:$M1069,0)),"Có")="Không","Không",IF(IFERROR(INDEX('_bk 0831-1630 📚 Bộ câu hỏi'!$A$13:$A1069,MATCH($B90&amp;"|"&amp;$C90&amp;"|"&amp;$D90,'_bk 0831-1630 📚 Bộ câu hỏi'!$M$13:$M1069,0)),"Có")="Không","Không","Có")))))</f>
        <v>Có</v>
      </c>
      <c r="M90" s="26" t="str">
        <f t="shared" si="1"/>
        <v>Chung||VH12</v>
      </c>
    </row>
    <row r="91">
      <c r="A91" s="23" t="s">
        <v>71</v>
      </c>
      <c r="B91" s="26" t="s">
        <v>82</v>
      </c>
      <c r="C91" s="29"/>
      <c r="D91" s="26" t="s">
        <v>708</v>
      </c>
      <c r="E91" s="26" t="s">
        <v>720</v>
      </c>
      <c r="F91" s="26" t="s">
        <v>196</v>
      </c>
      <c r="G91" s="26" t="s">
        <v>714</v>
      </c>
      <c r="H91" s="26" t="s">
        <v>715</v>
      </c>
      <c r="I91" s="26" t="s">
        <v>504</v>
      </c>
      <c r="J91" s="132"/>
      <c r="K91" s="29"/>
      <c r="L91" s="47" t="str">
        <f t="array" ref="L91">IF($B91="","",IF($A91&lt;&gt;"Có","Không",IF($G91="","Có",IF(IFERROR(INDEX('_bk 0831-1630 📚 Bộ câu hỏi'!$A$13:$A1069,MATCH($B91&amp;"|"&amp;$C91&amp;"|",'_bk 0831-1630 📚 Bộ câu hỏi'!$M$13:$M1069,0)),"Có")="Không","Không",IF(IFERROR(INDEX('_bk 0831-1630 📚 Bộ câu hỏi'!$A$13:$A1069,MATCH($B91&amp;"|"&amp;$C91&amp;"|"&amp;$D91,'_bk 0831-1630 📚 Bộ câu hỏi'!$M$13:$M1069,0)),"Có")="Không","Không","Có")))))</f>
        <v>Có</v>
      </c>
      <c r="M91" s="26" t="str">
        <f t="shared" si="1"/>
        <v>Chung||VH12</v>
      </c>
    </row>
    <row r="92">
      <c r="A92" s="23" t="s">
        <v>71</v>
      </c>
      <c r="B92" s="26" t="s">
        <v>82</v>
      </c>
      <c r="C92" s="29"/>
      <c r="D92" s="26" t="s">
        <v>708</v>
      </c>
      <c r="E92" s="26" t="s">
        <v>720</v>
      </c>
      <c r="F92" s="26" t="s">
        <v>196</v>
      </c>
      <c r="G92" s="26" t="s">
        <v>716</v>
      </c>
      <c r="H92" s="26" t="s">
        <v>717</v>
      </c>
      <c r="I92" s="26" t="s">
        <v>504</v>
      </c>
      <c r="J92" s="132"/>
      <c r="K92" s="29"/>
      <c r="L92" s="47" t="str">
        <f t="array" ref="L92">IF($B92="","",IF($A92&lt;&gt;"Có","Không",IF($G92="","Có",IF(IFERROR(INDEX('_bk 0831-1630 📚 Bộ câu hỏi'!$A$13:$A1069,MATCH($B92&amp;"|"&amp;$C92&amp;"|",'_bk 0831-1630 📚 Bộ câu hỏi'!$M$13:$M1069,0)),"Có")="Không","Không",IF(IFERROR(INDEX('_bk 0831-1630 📚 Bộ câu hỏi'!$A$13:$A1069,MATCH($B92&amp;"|"&amp;$C92&amp;"|"&amp;$D92,'_bk 0831-1630 📚 Bộ câu hỏi'!$M$13:$M1069,0)),"Có")="Không","Không","Có")))))</f>
        <v>Có</v>
      </c>
      <c r="M92" s="26" t="str">
        <f t="shared" si="1"/>
        <v>Chung||VH12</v>
      </c>
    </row>
    <row r="93">
      <c r="A93" s="23" t="s">
        <v>71</v>
      </c>
      <c r="B93" s="26" t="s">
        <v>82</v>
      </c>
      <c r="C93" s="29"/>
      <c r="D93" s="26" t="s">
        <v>708</v>
      </c>
      <c r="E93" s="26" t="s">
        <v>720</v>
      </c>
      <c r="F93" s="26" t="s">
        <v>196</v>
      </c>
      <c r="G93" s="26" t="s">
        <v>718</v>
      </c>
      <c r="H93" s="26" t="s">
        <v>719</v>
      </c>
      <c r="I93" s="26" t="s">
        <v>504</v>
      </c>
      <c r="J93" s="132"/>
      <c r="K93" s="29"/>
      <c r="L93" s="47" t="str">
        <f t="array" ref="L93">IF($B93="","",IF($A93&lt;&gt;"Có","Không",IF($G93="","Có",IF(IFERROR(INDEX('_bk 0831-1630 📚 Bộ câu hỏi'!$A$13:$A1069,MATCH($B93&amp;"|"&amp;$C93&amp;"|",'_bk 0831-1630 📚 Bộ câu hỏi'!$M$13:$M1069,0)),"Có")="Không","Không",IF(IFERROR(INDEX('_bk 0831-1630 📚 Bộ câu hỏi'!$A$13:$A1069,MATCH($B93&amp;"|"&amp;$C93&amp;"|"&amp;$D93,'_bk 0831-1630 📚 Bộ câu hỏi'!$M$13:$M1069,0)),"Có")="Không","Không","Có")))))</f>
        <v>Có</v>
      </c>
      <c r="M93" s="26" t="str">
        <f t="shared" si="1"/>
        <v>Chung||VH12</v>
      </c>
    </row>
    <row r="94">
      <c r="A94" s="23" t="s">
        <v>71</v>
      </c>
      <c r="B94" s="26" t="s">
        <v>82</v>
      </c>
      <c r="C94" s="29"/>
      <c r="D94" s="26" t="s">
        <v>518</v>
      </c>
      <c r="E94" s="26" t="s">
        <v>759</v>
      </c>
      <c r="F94" s="26" t="s">
        <v>196</v>
      </c>
      <c r="G94" s="26"/>
      <c r="H94" s="26"/>
      <c r="I94" s="26"/>
      <c r="J94" s="132"/>
      <c r="K94" s="29"/>
      <c r="L94" s="41" t="str">
        <f t="array" ref="L94">IF($B94="","",IF($A94&lt;&gt;"Có","Không",IF($G94="","Có",IF(IFERROR(INDEX('_bk 0831-1630 📚 Bộ câu hỏi'!$A$13:$A1069,MATCH($B94&amp;"|"&amp;$C94&amp;"|",'_bk 0831-1630 📚 Bộ câu hỏi'!$M$13:$M1069,0)),"Có")="Không","Không",IF(IFERROR(INDEX('_bk 0831-1630 📚 Bộ câu hỏi'!$A$13:$A1069,MATCH($B94&amp;"|"&amp;$C94&amp;"|"&amp;$D94,'_bk 0831-1630 📚 Bộ câu hỏi'!$M$13:$M1069,0)),"Có")="Không","Không","Có")))))</f>
        <v>Có</v>
      </c>
      <c r="M94" s="29" t="str">
        <f t="shared" si="1"/>
        <v>Chung||TC1</v>
      </c>
    </row>
    <row r="95">
      <c r="A95" s="23" t="s">
        <v>71</v>
      </c>
      <c r="B95" s="26" t="s">
        <v>82</v>
      </c>
      <c r="C95" s="29"/>
      <c r="D95" s="26" t="s">
        <v>518</v>
      </c>
      <c r="E95" s="26" t="s">
        <v>759</v>
      </c>
      <c r="F95" s="26" t="s">
        <v>196</v>
      </c>
      <c r="G95" s="26" t="s">
        <v>520</v>
      </c>
      <c r="H95" s="26" t="s">
        <v>521</v>
      </c>
      <c r="I95" s="26" t="s">
        <v>227</v>
      </c>
      <c r="J95" s="132"/>
      <c r="K95" s="29"/>
      <c r="L95" s="47" t="str">
        <f t="array" ref="L95">IF($B95="","",IF($A95&lt;&gt;"Có","Không",IF($G95="","Có",IF(IFERROR(INDEX('_bk 0831-1630 📚 Bộ câu hỏi'!$A$13:$A1069,MATCH($B95&amp;"|"&amp;$C95&amp;"|",'_bk 0831-1630 📚 Bộ câu hỏi'!$M$13:$M1069,0)),"Có")="Không","Không",IF(IFERROR(INDEX('_bk 0831-1630 📚 Bộ câu hỏi'!$A$13:$A1069,MATCH($B95&amp;"|"&amp;$C95&amp;"|"&amp;$D95,'_bk 0831-1630 📚 Bộ câu hỏi'!$M$13:$M1069,0)),"Có")="Không","Không","Có")))))</f>
        <v>Có</v>
      </c>
      <c r="M95" s="26" t="str">
        <f t="shared" si="1"/>
        <v>Chung||TC1</v>
      </c>
    </row>
    <row r="96">
      <c r="A96" s="23" t="s">
        <v>71</v>
      </c>
      <c r="B96" s="26" t="s">
        <v>82</v>
      </c>
      <c r="C96" s="29"/>
      <c r="D96" s="26" t="s">
        <v>518</v>
      </c>
      <c r="E96" s="26" t="s">
        <v>759</v>
      </c>
      <c r="F96" s="26" t="s">
        <v>196</v>
      </c>
      <c r="G96" s="26" t="s">
        <v>522</v>
      </c>
      <c r="H96" s="26" t="s">
        <v>523</v>
      </c>
      <c r="I96" s="26" t="s">
        <v>227</v>
      </c>
      <c r="J96" s="132"/>
      <c r="K96" s="29"/>
      <c r="L96" s="47" t="str">
        <f t="array" ref="L96">IF($B96="","",IF($A96&lt;&gt;"Có","Không",IF($G96="","Có",IF(IFERROR(INDEX('_bk 0831-1630 📚 Bộ câu hỏi'!$A$13:$A1069,MATCH($B96&amp;"|"&amp;$C96&amp;"|",'_bk 0831-1630 📚 Bộ câu hỏi'!$M$13:$M1069,0)),"Có")="Không","Không",IF(IFERROR(INDEX('_bk 0831-1630 📚 Bộ câu hỏi'!$A$13:$A1069,MATCH($B96&amp;"|"&amp;$C96&amp;"|"&amp;$D96,'_bk 0831-1630 📚 Bộ câu hỏi'!$M$13:$M1069,0)),"Có")="Không","Không","Có")))))</f>
        <v>Có</v>
      </c>
      <c r="M96" s="26" t="str">
        <f t="shared" si="1"/>
        <v>Chung||TC1</v>
      </c>
    </row>
    <row r="97">
      <c r="A97" s="23" t="s">
        <v>71</v>
      </c>
      <c r="B97" s="26" t="s">
        <v>82</v>
      </c>
      <c r="C97" s="29"/>
      <c r="D97" s="26" t="s">
        <v>518</v>
      </c>
      <c r="E97" s="26" t="s">
        <v>759</v>
      </c>
      <c r="F97" s="26" t="s">
        <v>196</v>
      </c>
      <c r="G97" s="26" t="s">
        <v>526</v>
      </c>
      <c r="H97" s="26" t="s">
        <v>527</v>
      </c>
      <c r="I97" s="26" t="s">
        <v>227</v>
      </c>
      <c r="J97" s="132"/>
      <c r="K97" s="29"/>
      <c r="L97" s="47" t="str">
        <f t="array" ref="L97">IF($B97="","",IF($A97&lt;&gt;"Có","Không",IF($G97="","Có",IF(IFERROR(INDEX('_bk 0831-1630 📚 Bộ câu hỏi'!$A$13:$A1069,MATCH($B97&amp;"|"&amp;$C97&amp;"|",'_bk 0831-1630 📚 Bộ câu hỏi'!$M$13:$M1069,0)),"Có")="Không","Không",IF(IFERROR(INDEX('_bk 0831-1630 📚 Bộ câu hỏi'!$A$13:$A1069,MATCH($B97&amp;"|"&amp;$C97&amp;"|"&amp;$D97,'_bk 0831-1630 📚 Bộ câu hỏi'!$M$13:$M1069,0)),"Có")="Không","Không","Có")))))</f>
        <v>Có</v>
      </c>
      <c r="M97" s="26" t="str">
        <f t="shared" si="1"/>
        <v>Chung||TC1</v>
      </c>
    </row>
    <row r="98">
      <c r="A98" s="23" t="s">
        <v>71</v>
      </c>
      <c r="B98" s="26" t="s">
        <v>82</v>
      </c>
      <c r="C98" s="29"/>
      <c r="D98" s="26" t="s">
        <v>518</v>
      </c>
      <c r="E98" s="26" t="s">
        <v>759</v>
      </c>
      <c r="F98" s="26" t="s">
        <v>196</v>
      </c>
      <c r="G98" s="26" t="s">
        <v>530</v>
      </c>
      <c r="H98" s="26" t="s">
        <v>531</v>
      </c>
      <c r="I98" s="26" t="s">
        <v>227</v>
      </c>
      <c r="J98" s="132"/>
      <c r="K98" s="29"/>
      <c r="L98" s="47" t="str">
        <f t="array" ref="L98">IF($B98="","",IF($A98&lt;&gt;"Có","Không",IF($G98="","Có",IF(IFERROR(INDEX('_bk 0831-1630 📚 Bộ câu hỏi'!$A$13:$A1069,MATCH($B98&amp;"|"&amp;$C98&amp;"|",'_bk 0831-1630 📚 Bộ câu hỏi'!$M$13:$M1069,0)),"Có")="Không","Không",IF(IFERROR(INDEX('_bk 0831-1630 📚 Bộ câu hỏi'!$A$13:$A1069,MATCH($B98&amp;"|"&amp;$C98&amp;"|"&amp;$D98,'_bk 0831-1630 📚 Bộ câu hỏi'!$M$13:$M1069,0)),"Có")="Không","Không","Có")))))</f>
        <v>Có</v>
      </c>
      <c r="M98" s="26" t="str">
        <f t="shared" si="1"/>
        <v>Chung||TC1</v>
      </c>
    </row>
    <row r="99">
      <c r="A99" s="23" t="s">
        <v>71</v>
      </c>
      <c r="B99" s="26" t="s">
        <v>82</v>
      </c>
      <c r="C99" s="29"/>
      <c r="D99" s="26" t="s">
        <v>532</v>
      </c>
      <c r="E99" s="26" t="s">
        <v>840</v>
      </c>
      <c r="F99" s="26" t="s">
        <v>196</v>
      </c>
      <c r="G99" s="26"/>
      <c r="H99" s="26"/>
      <c r="I99" s="26"/>
      <c r="J99" s="132"/>
      <c r="K99" s="29"/>
      <c r="L99" s="41" t="str">
        <f t="array" ref="L99">IF($B99="","",IF($A99&lt;&gt;"Có","Không",IF($G99="","Có",IF(IFERROR(INDEX('_bk 0831-1630 📚 Bộ câu hỏi'!$A$13:$A1069,MATCH($B99&amp;"|"&amp;$C99&amp;"|",'_bk 0831-1630 📚 Bộ câu hỏi'!$M$13:$M1069,0)),"Có")="Không","Không",IF(IFERROR(INDEX('_bk 0831-1630 📚 Bộ câu hỏi'!$A$13:$A1069,MATCH($B99&amp;"|"&amp;$C99&amp;"|"&amp;$D99,'_bk 0831-1630 📚 Bộ câu hỏi'!$M$13:$M1069,0)),"Có")="Không","Không","Có")))))</f>
        <v>Có</v>
      </c>
      <c r="M99" s="29" t="str">
        <f t="shared" si="1"/>
        <v>Chung||TC3</v>
      </c>
    </row>
    <row r="100">
      <c r="A100" s="23" t="s">
        <v>71</v>
      </c>
      <c r="B100" s="26" t="s">
        <v>82</v>
      </c>
      <c r="C100" s="29"/>
      <c r="D100" s="26" t="s">
        <v>532</v>
      </c>
      <c r="E100" s="26" t="s">
        <v>840</v>
      </c>
      <c r="F100" s="26" t="s">
        <v>196</v>
      </c>
      <c r="G100" s="26" t="s">
        <v>534</v>
      </c>
      <c r="H100" s="26" t="s">
        <v>535</v>
      </c>
      <c r="I100" s="26" t="s">
        <v>227</v>
      </c>
      <c r="J100" s="132"/>
      <c r="K100" s="29"/>
      <c r="L100" s="47" t="str">
        <f t="array" ref="L100">IF($B100="","",IF($A100&lt;&gt;"Có","Không",IF($G100="","Có",IF(IFERROR(INDEX('_bk 0831-1630 📚 Bộ câu hỏi'!$A$13:$A1069,MATCH($B100&amp;"|"&amp;$C100&amp;"|",'_bk 0831-1630 📚 Bộ câu hỏi'!$M$13:$M1069,0)),"Có")="Không","Không",IF(IFERROR(INDEX('_bk 0831-1630 📚 Bộ câu hỏi'!$A$13:$A1069,MATCH($B100&amp;"|"&amp;$C100&amp;"|"&amp;$D100,'_bk 0831-1630 📚 Bộ câu hỏi'!$M$13:$M1069,0)),"Có")="Không","Không","Có")))))</f>
        <v>Có</v>
      </c>
      <c r="M100" s="26" t="str">
        <f t="shared" si="1"/>
        <v>Chung||TC3</v>
      </c>
    </row>
    <row r="101">
      <c r="A101" s="23" t="s">
        <v>71</v>
      </c>
      <c r="B101" s="26" t="s">
        <v>82</v>
      </c>
      <c r="C101" s="29"/>
      <c r="D101" s="26" t="s">
        <v>532</v>
      </c>
      <c r="E101" s="26" t="s">
        <v>840</v>
      </c>
      <c r="F101" s="26" t="s">
        <v>196</v>
      </c>
      <c r="G101" s="26" t="s">
        <v>536</v>
      </c>
      <c r="H101" s="26" t="s">
        <v>537</v>
      </c>
      <c r="I101" s="26" t="s">
        <v>227</v>
      </c>
      <c r="J101" s="132"/>
      <c r="K101" s="29"/>
      <c r="L101" s="47" t="str">
        <f t="array" ref="L101">IF($B101="","",IF($A101&lt;&gt;"Có","Không",IF($G101="","Có",IF(IFERROR(INDEX('_bk 0831-1630 📚 Bộ câu hỏi'!$A$13:$A1069,MATCH($B101&amp;"|"&amp;$C101&amp;"|",'_bk 0831-1630 📚 Bộ câu hỏi'!$M$13:$M1069,0)),"Có")="Không","Không",IF(IFERROR(INDEX('_bk 0831-1630 📚 Bộ câu hỏi'!$A$13:$A1069,MATCH($B101&amp;"|"&amp;$C101&amp;"|"&amp;$D101,'_bk 0831-1630 📚 Bộ câu hỏi'!$M$13:$M1069,0)),"Có")="Không","Không","Có")))))</f>
        <v>Có</v>
      </c>
      <c r="M101" s="26" t="str">
        <f t="shared" si="1"/>
        <v>Chung||TC3</v>
      </c>
    </row>
    <row r="102">
      <c r="A102" s="23" t="s">
        <v>71</v>
      </c>
      <c r="B102" s="26" t="s">
        <v>82</v>
      </c>
      <c r="C102" s="29"/>
      <c r="D102" s="26" t="s">
        <v>532</v>
      </c>
      <c r="E102" s="26" t="s">
        <v>840</v>
      </c>
      <c r="F102" s="26" t="s">
        <v>196</v>
      </c>
      <c r="G102" s="26" t="s">
        <v>539</v>
      </c>
      <c r="H102" s="26" t="s">
        <v>540</v>
      </c>
      <c r="I102" s="26" t="s">
        <v>227</v>
      </c>
      <c r="J102" s="132"/>
      <c r="K102" s="29"/>
      <c r="L102" s="47" t="str">
        <f t="array" ref="L102">IF($B102="","",IF($A102&lt;&gt;"Có","Không",IF($G102="","Có",IF(IFERROR(INDEX('_bk 0831-1630 📚 Bộ câu hỏi'!$A$13:$A1069,MATCH($B102&amp;"|"&amp;$C102&amp;"|",'_bk 0831-1630 📚 Bộ câu hỏi'!$M$13:$M1069,0)),"Có")="Không","Không",IF(IFERROR(INDEX('_bk 0831-1630 📚 Bộ câu hỏi'!$A$13:$A1069,MATCH($B102&amp;"|"&amp;$C102&amp;"|"&amp;$D102,'_bk 0831-1630 📚 Bộ câu hỏi'!$M$13:$M1069,0)),"Có")="Không","Không","Có")))))</f>
        <v>Có</v>
      </c>
      <c r="M102" s="26" t="str">
        <f t="shared" si="1"/>
        <v>Chung||TC3</v>
      </c>
    </row>
    <row r="103">
      <c r="A103" s="23" t="s">
        <v>71</v>
      </c>
      <c r="B103" s="26" t="s">
        <v>82</v>
      </c>
      <c r="C103" s="29"/>
      <c r="D103" s="26" t="s">
        <v>532</v>
      </c>
      <c r="E103" s="26" t="s">
        <v>840</v>
      </c>
      <c r="F103" s="26" t="s">
        <v>196</v>
      </c>
      <c r="G103" s="26" t="s">
        <v>541</v>
      </c>
      <c r="H103" s="26" t="s">
        <v>542</v>
      </c>
      <c r="I103" s="26" t="s">
        <v>227</v>
      </c>
      <c r="J103" s="132"/>
      <c r="K103" s="29"/>
      <c r="L103" s="47" t="str">
        <f t="array" ref="L103">IF($B103="","",IF($A103&lt;&gt;"Có","Không",IF($G103="","Có",IF(IFERROR(INDEX('_bk 0831-1630 📚 Bộ câu hỏi'!$A$13:$A1069,MATCH($B103&amp;"|"&amp;$C103&amp;"|",'_bk 0831-1630 📚 Bộ câu hỏi'!$M$13:$M1069,0)),"Có")="Không","Không",IF(IFERROR(INDEX('_bk 0831-1630 📚 Bộ câu hỏi'!$A$13:$A1069,MATCH($B103&amp;"|"&amp;$C103&amp;"|"&amp;$D103,'_bk 0831-1630 📚 Bộ câu hỏi'!$M$13:$M1069,0)),"Có")="Không","Không","Có")))))</f>
        <v>Có</v>
      </c>
      <c r="M103" s="26" t="str">
        <f t="shared" si="1"/>
        <v>Chung||TC3</v>
      </c>
    </row>
    <row r="104">
      <c r="A104" s="23" t="s">
        <v>71</v>
      </c>
      <c r="B104" s="26" t="s">
        <v>82</v>
      </c>
      <c r="C104" s="29"/>
      <c r="D104" s="26" t="s">
        <v>532</v>
      </c>
      <c r="E104" s="26" t="s">
        <v>840</v>
      </c>
      <c r="F104" s="26" t="s">
        <v>196</v>
      </c>
      <c r="G104" s="26" t="s">
        <v>543</v>
      </c>
      <c r="H104" s="26" t="s">
        <v>544</v>
      </c>
      <c r="I104" s="26" t="s">
        <v>227</v>
      </c>
      <c r="J104" s="132"/>
      <c r="K104" s="29"/>
      <c r="L104" s="47" t="str">
        <f t="array" ref="L104">IF($B104="","",IF($A104&lt;&gt;"Có","Không",IF($G104="","Có",IF(IFERROR(INDEX('_bk 0831-1630 📚 Bộ câu hỏi'!$A$13:$A1069,MATCH($B104&amp;"|"&amp;$C104&amp;"|",'_bk 0831-1630 📚 Bộ câu hỏi'!$M$13:$M1069,0)),"Có")="Không","Không",IF(IFERROR(INDEX('_bk 0831-1630 📚 Bộ câu hỏi'!$A$13:$A1069,MATCH($B104&amp;"|"&amp;$C104&amp;"|"&amp;$D104,'_bk 0831-1630 📚 Bộ câu hỏi'!$M$13:$M1069,0)),"Có")="Không","Không","Có")))))</f>
        <v>Có</v>
      </c>
      <c r="M104" s="26" t="str">
        <f t="shared" si="1"/>
        <v>Chung||TC3</v>
      </c>
    </row>
    <row r="105">
      <c r="A105" s="23" t="s">
        <v>71</v>
      </c>
      <c r="B105" s="26" t="s">
        <v>82</v>
      </c>
      <c r="C105" s="29"/>
      <c r="D105" s="26" t="s">
        <v>532</v>
      </c>
      <c r="E105" s="26" t="s">
        <v>840</v>
      </c>
      <c r="F105" s="26" t="s">
        <v>196</v>
      </c>
      <c r="G105" s="26" t="s">
        <v>545</v>
      </c>
      <c r="H105" s="26" t="s">
        <v>546</v>
      </c>
      <c r="I105" s="26" t="s">
        <v>227</v>
      </c>
      <c r="J105" s="132"/>
      <c r="K105" s="29"/>
      <c r="L105" s="47" t="str">
        <f t="array" ref="L105">IF($B105="","",IF($A105&lt;&gt;"Có","Không",IF($G105="","Có",IF(IFERROR(INDEX('_bk 0831-1630 📚 Bộ câu hỏi'!$A$13:$A1069,MATCH($B105&amp;"|"&amp;$C105&amp;"|",'_bk 0831-1630 📚 Bộ câu hỏi'!$M$13:$M1069,0)),"Có")="Không","Không",IF(IFERROR(INDEX('_bk 0831-1630 📚 Bộ câu hỏi'!$A$13:$A1069,MATCH($B105&amp;"|"&amp;$C105&amp;"|"&amp;$D105,'_bk 0831-1630 📚 Bộ câu hỏi'!$M$13:$M1069,0)),"Có")="Không","Không","Có")))))</f>
        <v>Có</v>
      </c>
      <c r="M105" s="26" t="str">
        <f t="shared" si="1"/>
        <v>Chung||TC3</v>
      </c>
    </row>
    <row r="106">
      <c r="A106" s="23" t="s">
        <v>71</v>
      </c>
      <c r="B106" s="26" t="s">
        <v>82</v>
      </c>
      <c r="C106" s="29"/>
      <c r="D106" s="26" t="s">
        <v>532</v>
      </c>
      <c r="E106" s="26" t="s">
        <v>840</v>
      </c>
      <c r="F106" s="26" t="s">
        <v>196</v>
      </c>
      <c r="G106" s="26" t="s">
        <v>547</v>
      </c>
      <c r="H106" s="26" t="s">
        <v>548</v>
      </c>
      <c r="I106" s="26" t="s">
        <v>227</v>
      </c>
      <c r="J106" s="132"/>
      <c r="K106" s="29"/>
      <c r="L106" s="47" t="str">
        <f t="array" ref="L106">IF($B106="","",IF($A106&lt;&gt;"Có","Không",IF($G106="","Có",IF(IFERROR(INDEX('_bk 0831-1630 📚 Bộ câu hỏi'!$A$13:$A1069,MATCH($B106&amp;"|"&amp;$C106&amp;"|",'_bk 0831-1630 📚 Bộ câu hỏi'!$M$13:$M1069,0)),"Có")="Không","Không",IF(IFERROR(INDEX('_bk 0831-1630 📚 Bộ câu hỏi'!$A$13:$A1069,MATCH($B106&amp;"|"&amp;$C106&amp;"|"&amp;$D106,'_bk 0831-1630 📚 Bộ câu hỏi'!$M$13:$M1069,0)),"Có")="Không","Không","Có")))))</f>
        <v>Có</v>
      </c>
      <c r="M106" s="26" t="str">
        <f t="shared" si="1"/>
        <v>Chung||TC3</v>
      </c>
    </row>
    <row r="107">
      <c r="A107" s="23" t="s">
        <v>71</v>
      </c>
      <c r="B107" s="26" t="s">
        <v>82</v>
      </c>
      <c r="C107" s="29"/>
      <c r="D107" s="26" t="s">
        <v>532</v>
      </c>
      <c r="E107" s="26" t="s">
        <v>840</v>
      </c>
      <c r="F107" s="26" t="s">
        <v>196</v>
      </c>
      <c r="G107" s="26" t="s">
        <v>549</v>
      </c>
      <c r="H107" s="26" t="s">
        <v>550</v>
      </c>
      <c r="I107" s="26" t="s">
        <v>227</v>
      </c>
      <c r="J107" s="132"/>
      <c r="K107" s="29"/>
      <c r="L107" s="47" t="str">
        <f t="array" ref="L107">IF($B107="","",IF($A107&lt;&gt;"Có","Không",IF($G107="","Có",IF(IFERROR(INDEX('_bk 0831-1630 📚 Bộ câu hỏi'!$A$13:$A1069,MATCH($B107&amp;"|"&amp;$C107&amp;"|",'_bk 0831-1630 📚 Bộ câu hỏi'!$M$13:$M1069,0)),"Có")="Không","Không",IF(IFERROR(INDEX('_bk 0831-1630 📚 Bộ câu hỏi'!$A$13:$A1069,MATCH($B107&amp;"|"&amp;$C107&amp;"|"&amp;$D107,'_bk 0831-1630 📚 Bộ câu hỏi'!$M$13:$M1069,0)),"Có")="Không","Không","Có")))))</f>
        <v>Có</v>
      </c>
      <c r="M107" s="26" t="str">
        <f t="shared" si="1"/>
        <v>Chung||TC3</v>
      </c>
    </row>
    <row r="108">
      <c r="A108" s="23" t="s">
        <v>71</v>
      </c>
      <c r="B108" s="26" t="s">
        <v>82</v>
      </c>
      <c r="C108" s="29"/>
      <c r="D108" s="26" t="s">
        <v>551</v>
      </c>
      <c r="E108" s="26" t="s">
        <v>972</v>
      </c>
      <c r="F108" s="26" t="s">
        <v>196</v>
      </c>
      <c r="G108" s="26"/>
      <c r="H108" s="26"/>
      <c r="I108" s="26"/>
      <c r="J108" s="132"/>
      <c r="K108" s="29"/>
      <c r="L108" s="41" t="str">
        <f t="array" ref="L108">IF($B108="","",IF($A108&lt;&gt;"Có","Không",IF($G108="","Có",IF(IFERROR(INDEX('_bk 0831-1630 📚 Bộ câu hỏi'!$A$13:$A1069,MATCH($B108&amp;"|"&amp;$C108&amp;"|",'_bk 0831-1630 📚 Bộ câu hỏi'!$M$13:$M1069,0)),"Có")="Không","Không",IF(IFERROR(INDEX('_bk 0831-1630 📚 Bộ câu hỏi'!$A$13:$A1069,MATCH($B108&amp;"|"&amp;$C108&amp;"|"&amp;$D108,'_bk 0831-1630 📚 Bộ câu hỏi'!$M$13:$M1069,0)),"Có")="Không","Không","Có")))))</f>
        <v>Có</v>
      </c>
      <c r="M108" s="29" t="str">
        <f t="shared" si="1"/>
        <v>Chung||TC6</v>
      </c>
    </row>
    <row r="109">
      <c r="A109" s="23" t="s">
        <v>71</v>
      </c>
      <c r="B109" s="26" t="s">
        <v>82</v>
      </c>
      <c r="C109" s="29"/>
      <c r="D109" s="26" t="s">
        <v>551</v>
      </c>
      <c r="E109" s="26" t="s">
        <v>972</v>
      </c>
      <c r="F109" s="26" t="s">
        <v>196</v>
      </c>
      <c r="G109" s="26" t="s">
        <v>553</v>
      </c>
      <c r="H109" s="26" t="s">
        <v>554</v>
      </c>
      <c r="I109" s="26" t="s">
        <v>227</v>
      </c>
      <c r="J109" s="132"/>
      <c r="K109" s="29"/>
      <c r="L109" s="47" t="str">
        <f t="array" ref="L109">IF($B109="","",IF($A109&lt;&gt;"Có","Không",IF($G109="","Có",IF(IFERROR(INDEX('_bk 0831-1630 📚 Bộ câu hỏi'!$A$13:$A1069,MATCH($B109&amp;"|"&amp;$C109&amp;"|",'_bk 0831-1630 📚 Bộ câu hỏi'!$M$13:$M1069,0)),"Có")="Không","Không",IF(IFERROR(INDEX('_bk 0831-1630 📚 Bộ câu hỏi'!$A$13:$A1069,MATCH($B109&amp;"|"&amp;$C109&amp;"|"&amp;$D109,'_bk 0831-1630 📚 Bộ câu hỏi'!$M$13:$M1069,0)),"Có")="Không","Không","Có")))))</f>
        <v>Có</v>
      </c>
      <c r="M109" s="26" t="str">
        <f t="shared" si="1"/>
        <v>Chung||TC6</v>
      </c>
    </row>
    <row r="110">
      <c r="A110" s="23" t="s">
        <v>71</v>
      </c>
      <c r="B110" s="26" t="s">
        <v>82</v>
      </c>
      <c r="C110" s="29"/>
      <c r="D110" s="26" t="s">
        <v>551</v>
      </c>
      <c r="E110" s="26" t="s">
        <v>972</v>
      </c>
      <c r="F110" s="26" t="s">
        <v>196</v>
      </c>
      <c r="G110" s="26" t="s">
        <v>555</v>
      </c>
      <c r="H110" s="26" t="s">
        <v>556</v>
      </c>
      <c r="I110" s="26" t="s">
        <v>227</v>
      </c>
      <c r="J110" s="132"/>
      <c r="K110" s="29"/>
      <c r="L110" s="47" t="str">
        <f t="array" ref="L110">IF($B110="","",IF($A110&lt;&gt;"Có","Không",IF($G110="","Có",IF(IFERROR(INDEX('_bk 0831-1630 📚 Bộ câu hỏi'!$A$13:$A1069,MATCH($B110&amp;"|"&amp;$C110&amp;"|",'_bk 0831-1630 📚 Bộ câu hỏi'!$M$13:$M1069,0)),"Có")="Không","Không",IF(IFERROR(INDEX('_bk 0831-1630 📚 Bộ câu hỏi'!$A$13:$A1069,MATCH($B110&amp;"|"&amp;$C110&amp;"|"&amp;$D110,'_bk 0831-1630 📚 Bộ câu hỏi'!$M$13:$M1069,0)),"Có")="Không","Không","Có")))))</f>
        <v>Có</v>
      </c>
      <c r="M110" s="26" t="str">
        <f t="shared" si="1"/>
        <v>Chung||TC6</v>
      </c>
    </row>
    <row r="111">
      <c r="A111" s="23" t="s">
        <v>71</v>
      </c>
      <c r="B111" s="26" t="s">
        <v>82</v>
      </c>
      <c r="C111" s="29"/>
      <c r="D111" s="26" t="s">
        <v>551</v>
      </c>
      <c r="E111" s="26" t="s">
        <v>972</v>
      </c>
      <c r="F111" s="26" t="s">
        <v>196</v>
      </c>
      <c r="G111" s="26" t="s">
        <v>557</v>
      </c>
      <c r="H111" s="26" t="s">
        <v>558</v>
      </c>
      <c r="I111" s="26" t="s">
        <v>227</v>
      </c>
      <c r="J111" s="132"/>
      <c r="K111" s="29"/>
      <c r="L111" s="47" t="str">
        <f t="array" ref="L111">IF($B111="","",IF($A111&lt;&gt;"Có","Không",IF($G111="","Có",IF(IFERROR(INDEX('_bk 0831-1630 📚 Bộ câu hỏi'!$A$13:$A1069,MATCH($B111&amp;"|"&amp;$C111&amp;"|",'_bk 0831-1630 📚 Bộ câu hỏi'!$M$13:$M1069,0)),"Có")="Không","Không",IF(IFERROR(INDEX('_bk 0831-1630 📚 Bộ câu hỏi'!$A$13:$A1069,MATCH($B111&amp;"|"&amp;$C111&amp;"|"&amp;$D111,'_bk 0831-1630 📚 Bộ câu hỏi'!$M$13:$M1069,0)),"Có")="Không","Không","Có")))))</f>
        <v>Có</v>
      </c>
      <c r="M111" s="26" t="str">
        <f t="shared" si="1"/>
        <v>Chung||TC6</v>
      </c>
    </row>
    <row r="112">
      <c r="A112" s="23" t="s">
        <v>71</v>
      </c>
      <c r="B112" s="26" t="s">
        <v>82</v>
      </c>
      <c r="C112" s="29"/>
      <c r="D112" s="26" t="s">
        <v>551</v>
      </c>
      <c r="E112" s="26" t="s">
        <v>972</v>
      </c>
      <c r="F112" s="26" t="s">
        <v>196</v>
      </c>
      <c r="G112" s="26" t="s">
        <v>559</v>
      </c>
      <c r="H112" s="26" t="s">
        <v>560</v>
      </c>
      <c r="I112" s="26" t="s">
        <v>227</v>
      </c>
      <c r="J112" s="132"/>
      <c r="K112" s="29"/>
      <c r="L112" s="47" t="str">
        <f t="array" ref="L112">IF($B112="","",IF($A112&lt;&gt;"Có","Không",IF($G112="","Có",IF(IFERROR(INDEX('_bk 0831-1630 📚 Bộ câu hỏi'!$A$13:$A1069,MATCH($B112&amp;"|"&amp;$C112&amp;"|",'_bk 0831-1630 📚 Bộ câu hỏi'!$M$13:$M1069,0)),"Có")="Không","Không",IF(IFERROR(INDEX('_bk 0831-1630 📚 Bộ câu hỏi'!$A$13:$A1069,MATCH($B112&amp;"|"&amp;$C112&amp;"|"&amp;$D112,'_bk 0831-1630 📚 Bộ câu hỏi'!$M$13:$M1069,0)),"Có")="Không","Không","Có")))))</f>
        <v>Có</v>
      </c>
      <c r="M112" s="26" t="str">
        <f t="shared" si="1"/>
        <v>Chung||TC6</v>
      </c>
    </row>
    <row r="113">
      <c r="A113" s="23" t="s">
        <v>71</v>
      </c>
      <c r="B113" s="26" t="s">
        <v>82</v>
      </c>
      <c r="C113" s="29"/>
      <c r="D113" s="26" t="s">
        <v>561</v>
      </c>
      <c r="E113" s="26" t="s">
        <v>1031</v>
      </c>
      <c r="F113" s="26" t="s">
        <v>1032</v>
      </c>
      <c r="G113" s="26"/>
      <c r="H113" s="26"/>
      <c r="I113" s="26"/>
      <c r="J113" s="132"/>
      <c r="K113" s="29"/>
      <c r="L113" s="41" t="str">
        <f t="array" ref="L113">IF($B113="","",IF($A113&lt;&gt;"Có","Không",IF($G113="","Có",IF(IFERROR(INDEX('_bk 0831-1630 📚 Bộ câu hỏi'!$A$13:$A1069,MATCH($B113&amp;"|"&amp;$C113&amp;"|",'_bk 0831-1630 📚 Bộ câu hỏi'!$M$13:$M1069,0)),"Có")="Không","Không",IF(IFERROR(INDEX('_bk 0831-1630 📚 Bộ câu hỏi'!$A$13:$A1069,MATCH($B113&amp;"|"&amp;$C113&amp;"|"&amp;$D113,'_bk 0831-1630 📚 Bộ câu hỏi'!$M$13:$M1069,0)),"Có")="Không","Không","Có")))))</f>
        <v>Có</v>
      </c>
      <c r="M113" s="29" t="str">
        <f t="shared" si="1"/>
        <v>Chung||NL1</v>
      </c>
    </row>
    <row r="114">
      <c r="A114" s="23" t="s">
        <v>71</v>
      </c>
      <c r="B114" s="26" t="s">
        <v>82</v>
      </c>
      <c r="C114" s="29"/>
      <c r="D114" s="26" t="s">
        <v>561</v>
      </c>
      <c r="E114" s="26" t="s">
        <v>1031</v>
      </c>
      <c r="F114" s="26" t="s">
        <v>1032</v>
      </c>
      <c r="G114" s="26" t="s">
        <v>563</v>
      </c>
      <c r="H114" s="26" t="s">
        <v>564</v>
      </c>
      <c r="I114" s="26" t="s">
        <v>227</v>
      </c>
      <c r="J114" s="132"/>
      <c r="K114" s="29"/>
      <c r="L114" s="47" t="str">
        <f t="array" ref="L114">IF($B114="","",IF($A114&lt;&gt;"Có","Không",IF($G114="","Có",IF(IFERROR(INDEX('_bk 0831-1630 📚 Bộ câu hỏi'!$A$13:$A1069,MATCH($B114&amp;"|"&amp;$C114&amp;"|",'_bk 0831-1630 📚 Bộ câu hỏi'!$M$13:$M1069,0)),"Có")="Không","Không",IF(IFERROR(INDEX('_bk 0831-1630 📚 Bộ câu hỏi'!$A$13:$A1069,MATCH($B114&amp;"|"&amp;$C114&amp;"|"&amp;$D114,'_bk 0831-1630 📚 Bộ câu hỏi'!$M$13:$M1069,0)),"Có")="Không","Không","Có")))))</f>
        <v>Có</v>
      </c>
      <c r="M114" s="26" t="str">
        <f t="shared" si="1"/>
        <v>Chung||NL1</v>
      </c>
    </row>
    <row r="115">
      <c r="A115" s="23" t="s">
        <v>71</v>
      </c>
      <c r="B115" s="26" t="s">
        <v>82</v>
      </c>
      <c r="C115" s="29"/>
      <c r="D115" s="26" t="s">
        <v>561</v>
      </c>
      <c r="E115" s="26" t="s">
        <v>1031</v>
      </c>
      <c r="F115" s="26" t="s">
        <v>1032</v>
      </c>
      <c r="G115" s="26" t="s">
        <v>565</v>
      </c>
      <c r="H115" s="26" t="s">
        <v>566</v>
      </c>
      <c r="I115" s="26" t="s">
        <v>227</v>
      </c>
      <c r="J115" s="132"/>
      <c r="K115" s="29"/>
      <c r="L115" s="47" t="str">
        <f t="array" ref="L115">IF($B115="","",IF($A115&lt;&gt;"Có","Không",IF($G115="","Có",IF(IFERROR(INDEX('_bk 0831-1630 📚 Bộ câu hỏi'!$A$13:$A1069,MATCH($B115&amp;"|"&amp;$C115&amp;"|",'_bk 0831-1630 📚 Bộ câu hỏi'!$M$13:$M1069,0)),"Có")="Không","Không",IF(IFERROR(INDEX('_bk 0831-1630 📚 Bộ câu hỏi'!$A$13:$A1069,MATCH($B115&amp;"|"&amp;$C115&amp;"|"&amp;$D115,'_bk 0831-1630 📚 Bộ câu hỏi'!$M$13:$M1069,0)),"Có")="Không","Không","Có")))))</f>
        <v>Có</v>
      </c>
      <c r="M115" s="26" t="str">
        <f t="shared" si="1"/>
        <v>Chung||NL1</v>
      </c>
    </row>
    <row r="116">
      <c r="A116" s="23" t="s">
        <v>71</v>
      </c>
      <c r="B116" s="26" t="s">
        <v>82</v>
      </c>
      <c r="C116" s="29"/>
      <c r="D116" s="26" t="s">
        <v>561</v>
      </c>
      <c r="E116" s="26" t="s">
        <v>1031</v>
      </c>
      <c r="F116" s="26" t="s">
        <v>1032</v>
      </c>
      <c r="G116" s="26" t="s">
        <v>569</v>
      </c>
      <c r="H116" s="26" t="s">
        <v>570</v>
      </c>
      <c r="I116" s="26" t="s">
        <v>571</v>
      </c>
      <c r="J116" s="132"/>
      <c r="K116" s="29"/>
      <c r="L116" s="47" t="str">
        <f t="array" ref="L116">IF($B116="","",IF($A116&lt;&gt;"Có","Không",IF($G116="","Có",IF(IFERROR(INDEX('_bk 0831-1630 📚 Bộ câu hỏi'!$A$13:$A1069,MATCH($B116&amp;"|"&amp;$C116&amp;"|",'_bk 0831-1630 📚 Bộ câu hỏi'!$M$13:$M1069,0)),"Có")="Không","Không",IF(IFERROR(INDEX('_bk 0831-1630 📚 Bộ câu hỏi'!$A$13:$A1069,MATCH($B116&amp;"|"&amp;$C116&amp;"|"&amp;$D116,'_bk 0831-1630 📚 Bộ câu hỏi'!$M$13:$M1069,0)),"Có")="Không","Không","Có")))))</f>
        <v>Có</v>
      </c>
      <c r="M116" s="26" t="str">
        <f t="shared" si="1"/>
        <v>Chung||NL1</v>
      </c>
    </row>
    <row r="117">
      <c r="A117" s="23" t="s">
        <v>71</v>
      </c>
      <c r="B117" s="26" t="s">
        <v>82</v>
      </c>
      <c r="C117" s="29"/>
      <c r="D117" s="26" t="s">
        <v>561</v>
      </c>
      <c r="E117" s="26" t="s">
        <v>1031</v>
      </c>
      <c r="F117" s="26" t="s">
        <v>1032</v>
      </c>
      <c r="G117" s="26" t="s">
        <v>572</v>
      </c>
      <c r="H117" s="26" t="s">
        <v>573</v>
      </c>
      <c r="I117" s="26" t="s">
        <v>571</v>
      </c>
      <c r="J117" s="132"/>
      <c r="K117" s="29"/>
      <c r="L117" s="47" t="str">
        <f t="array" ref="L117">IF($B117="","",IF($A117&lt;&gt;"Có","Không",IF($G117="","Có",IF(IFERROR(INDEX('_bk 0831-1630 📚 Bộ câu hỏi'!$A$13:$A1069,MATCH($B117&amp;"|"&amp;$C117&amp;"|",'_bk 0831-1630 📚 Bộ câu hỏi'!$M$13:$M1069,0)),"Có")="Không","Không",IF(IFERROR(INDEX('_bk 0831-1630 📚 Bộ câu hỏi'!$A$13:$A1069,MATCH($B117&amp;"|"&amp;$C117&amp;"|"&amp;$D117,'_bk 0831-1630 📚 Bộ câu hỏi'!$M$13:$M1069,0)),"Có")="Không","Không","Có")))))</f>
        <v>Có</v>
      </c>
      <c r="M117" s="26" t="str">
        <f t="shared" si="1"/>
        <v>Chung||NL1</v>
      </c>
    </row>
    <row r="118">
      <c r="A118" s="23" t="s">
        <v>71</v>
      </c>
      <c r="B118" s="26" t="s">
        <v>82</v>
      </c>
      <c r="C118" s="29"/>
      <c r="D118" s="26" t="s">
        <v>561</v>
      </c>
      <c r="E118" s="26" t="s">
        <v>1031</v>
      </c>
      <c r="F118" s="26" t="s">
        <v>1032</v>
      </c>
      <c r="G118" s="26" t="s">
        <v>574</v>
      </c>
      <c r="H118" s="26" t="s">
        <v>575</v>
      </c>
      <c r="I118" s="26" t="s">
        <v>571</v>
      </c>
      <c r="J118" s="132"/>
      <c r="K118" s="29"/>
      <c r="L118" s="47" t="str">
        <f t="array" ref="L118">IF($B118="","",IF($A118&lt;&gt;"Có","Không",IF($G118="","Có",IF(IFERROR(INDEX('_bk 0831-1630 📚 Bộ câu hỏi'!$A$13:$A1069,MATCH($B118&amp;"|"&amp;$C118&amp;"|",'_bk 0831-1630 📚 Bộ câu hỏi'!$M$13:$M1069,0)),"Có")="Không","Không",IF(IFERROR(INDEX('_bk 0831-1630 📚 Bộ câu hỏi'!$A$13:$A1069,MATCH($B118&amp;"|"&amp;$C118&amp;"|"&amp;$D118,'_bk 0831-1630 📚 Bộ câu hỏi'!$M$13:$M1069,0)),"Có")="Không","Không","Có")))))</f>
        <v>Có</v>
      </c>
      <c r="M118" s="26" t="str">
        <f t="shared" si="1"/>
        <v>Chung||NL1</v>
      </c>
    </row>
    <row r="119">
      <c r="A119" s="23" t="s">
        <v>71</v>
      </c>
      <c r="B119" s="26" t="s">
        <v>82</v>
      </c>
      <c r="C119" s="26"/>
      <c r="D119" s="26" t="s">
        <v>561</v>
      </c>
      <c r="E119" s="26" t="s">
        <v>1031</v>
      </c>
      <c r="F119" s="26" t="s">
        <v>1032</v>
      </c>
      <c r="G119" s="26" t="s">
        <v>576</v>
      </c>
      <c r="H119" s="26" t="s">
        <v>577</v>
      </c>
      <c r="I119" s="26" t="s">
        <v>578</v>
      </c>
      <c r="J119" s="23"/>
      <c r="K119" s="29"/>
      <c r="L119" s="47" t="str">
        <f t="array" ref="L119">IF($B119="","",IF($A119&lt;&gt;"Có","Không",IF($G119="","Có",IF(IFERROR(INDEX('_bk 0831-1630 📚 Bộ câu hỏi'!$A$13:$A1069,MATCH($B119&amp;"|"&amp;$C119&amp;"|",'_bk 0831-1630 📚 Bộ câu hỏi'!$M$13:$M1069,0)),"Có")="Không","Không",IF(IFERROR(INDEX('_bk 0831-1630 📚 Bộ câu hỏi'!$A$13:$A1069,MATCH($B119&amp;"|"&amp;$C119&amp;"|"&amp;$D119,'_bk 0831-1630 📚 Bộ câu hỏi'!$M$13:$M1069,0)),"Có")="Không","Không","Có")))))</f>
        <v>Có</v>
      </c>
      <c r="M119" s="26" t="str">
        <f t="shared" si="1"/>
        <v>Chung||NL1</v>
      </c>
    </row>
    <row r="120">
      <c r="A120" s="23" t="s">
        <v>71</v>
      </c>
      <c r="B120" s="26" t="s">
        <v>82</v>
      </c>
      <c r="C120" s="26"/>
      <c r="D120" s="26" t="s">
        <v>561</v>
      </c>
      <c r="E120" s="26" t="s">
        <v>1031</v>
      </c>
      <c r="F120" s="26" t="s">
        <v>1032</v>
      </c>
      <c r="G120" s="26" t="s">
        <v>579</v>
      </c>
      <c r="H120" s="26" t="s">
        <v>580</v>
      </c>
      <c r="I120" s="26" t="s">
        <v>578</v>
      </c>
      <c r="J120" s="23"/>
      <c r="K120" s="29"/>
      <c r="L120" s="47" t="str">
        <f t="array" ref="L120">IF($B120="","",IF($A120&lt;&gt;"Có","Không",IF($G120="","Có",IF(IFERROR(INDEX('_bk 0831-1630 📚 Bộ câu hỏi'!$A$13:$A1069,MATCH($B120&amp;"|"&amp;$C120&amp;"|",'_bk 0831-1630 📚 Bộ câu hỏi'!$M$13:$M1069,0)),"Có")="Không","Không",IF(IFERROR(INDEX('_bk 0831-1630 📚 Bộ câu hỏi'!$A$13:$A1069,MATCH($B120&amp;"|"&amp;$C120&amp;"|"&amp;$D120,'_bk 0831-1630 📚 Bộ câu hỏi'!$M$13:$M1069,0)),"Có")="Không","Không","Có")))))</f>
        <v>Có</v>
      </c>
      <c r="M120" s="26" t="str">
        <f t="shared" si="1"/>
        <v>Chung||NL1</v>
      </c>
    </row>
    <row r="121">
      <c r="A121" s="23" t="s">
        <v>71</v>
      </c>
      <c r="B121" s="26" t="s">
        <v>82</v>
      </c>
      <c r="C121" s="26"/>
      <c r="D121" s="26" t="s">
        <v>561</v>
      </c>
      <c r="E121" s="26" t="s">
        <v>1031</v>
      </c>
      <c r="F121" s="26" t="s">
        <v>1032</v>
      </c>
      <c r="G121" s="26" t="s">
        <v>581</v>
      </c>
      <c r="H121" s="26" t="s">
        <v>582</v>
      </c>
      <c r="I121" s="26" t="s">
        <v>578</v>
      </c>
      <c r="J121" s="23"/>
      <c r="K121" s="29"/>
      <c r="L121" s="47" t="str">
        <f t="array" ref="L121">IF($B121="","",IF($A121&lt;&gt;"Có","Không",IF($G121="","Có",IF(IFERROR(INDEX('_bk 0831-1630 📚 Bộ câu hỏi'!$A$13:$A1069,MATCH($B121&amp;"|"&amp;$C121&amp;"|",'_bk 0831-1630 📚 Bộ câu hỏi'!$M$13:$M1069,0)),"Có")="Không","Không",IF(IFERROR(INDEX('_bk 0831-1630 📚 Bộ câu hỏi'!$A$13:$A1069,MATCH($B121&amp;"|"&amp;$C121&amp;"|"&amp;$D121,'_bk 0831-1630 📚 Bộ câu hỏi'!$M$13:$M1069,0)),"Có")="Không","Không","Có")))))</f>
        <v>Có</v>
      </c>
      <c r="M121" s="26" t="str">
        <f t="shared" si="1"/>
        <v>Chung||NL1</v>
      </c>
    </row>
    <row r="122">
      <c r="A122" s="23" t="s">
        <v>71</v>
      </c>
      <c r="B122" s="26" t="s">
        <v>82</v>
      </c>
      <c r="C122" s="26"/>
      <c r="D122" s="26" t="s">
        <v>561</v>
      </c>
      <c r="E122" s="26" t="s">
        <v>1031</v>
      </c>
      <c r="F122" s="26" t="s">
        <v>1032</v>
      </c>
      <c r="G122" s="26" t="s">
        <v>583</v>
      </c>
      <c r="H122" s="26" t="s">
        <v>584</v>
      </c>
      <c r="I122" s="26" t="s">
        <v>578</v>
      </c>
      <c r="J122" s="23"/>
      <c r="K122" s="29"/>
      <c r="L122" s="47" t="str">
        <f t="array" ref="L122">IF($B122="","",IF($A122&lt;&gt;"Có","Không",IF($G122="","Có",IF(IFERROR(INDEX('_bk 0831-1630 📚 Bộ câu hỏi'!$A$13:$A1069,MATCH($B122&amp;"|"&amp;$C122&amp;"|",'_bk 0831-1630 📚 Bộ câu hỏi'!$M$13:$M1069,0)),"Có")="Không","Không",IF(IFERROR(INDEX('_bk 0831-1630 📚 Bộ câu hỏi'!$A$13:$A1069,MATCH($B122&amp;"|"&amp;$C122&amp;"|"&amp;$D122,'_bk 0831-1630 📚 Bộ câu hỏi'!$M$13:$M1069,0)),"Có")="Không","Không","Có")))))</f>
        <v>Có</v>
      </c>
      <c r="M122" s="26" t="str">
        <f t="shared" si="1"/>
        <v>Chung||NL1</v>
      </c>
    </row>
    <row r="123">
      <c r="A123" s="23" t="s">
        <v>170</v>
      </c>
      <c r="B123" s="26" t="s">
        <v>82</v>
      </c>
      <c r="C123" s="26"/>
      <c r="D123" s="26" t="s">
        <v>1064</v>
      </c>
      <c r="E123" s="26" t="s">
        <v>1065</v>
      </c>
      <c r="F123" s="26" t="s">
        <v>1032</v>
      </c>
      <c r="G123" s="26"/>
      <c r="H123" s="26"/>
      <c r="I123" s="26"/>
      <c r="J123" s="23"/>
      <c r="K123" s="29"/>
      <c r="L123" s="41" t="str">
        <f t="array" ref="L123">IF($B123="","",IF($A123&lt;&gt;"Có","Không",IF($G123="","Có",IF(IFERROR(INDEX('_bk 0831-1630 📚 Bộ câu hỏi'!$A$13:$A1069,MATCH($B123&amp;"|"&amp;$C123&amp;"|",'_bk 0831-1630 📚 Bộ câu hỏi'!$M$13:$M1069,0)),"Có")="Không","Không",IF(IFERROR(INDEX('_bk 0831-1630 📚 Bộ câu hỏi'!$A$13:$A1069,MATCH($B123&amp;"|"&amp;$C123&amp;"|"&amp;$D123,'_bk 0831-1630 📚 Bộ câu hỏi'!$M$13:$M1069,0)),"Có")="Không","Không","Có")))))</f>
        <v>Không</v>
      </c>
      <c r="M123" s="29" t="str">
        <f t="shared" si="1"/>
        <v>Chung||NL2</v>
      </c>
    </row>
    <row r="124">
      <c r="A124" s="23" t="s">
        <v>71</v>
      </c>
      <c r="B124" s="26" t="s">
        <v>82</v>
      </c>
      <c r="C124" s="26"/>
      <c r="D124" s="26" t="s">
        <v>1064</v>
      </c>
      <c r="E124" s="26" t="s">
        <v>1065</v>
      </c>
      <c r="F124" s="26" t="s">
        <v>1032</v>
      </c>
      <c r="G124" s="26" t="s">
        <v>1066</v>
      </c>
      <c r="H124" s="26" t="s">
        <v>1067</v>
      </c>
      <c r="I124" s="26" t="s">
        <v>227</v>
      </c>
      <c r="J124" s="23"/>
      <c r="K124" s="29"/>
      <c r="L124" s="47" t="str">
        <f t="array" ref="L124">IF($B124="","",IF($A124&lt;&gt;"Có","Không",IF($G124="","Có",IF(IFERROR(INDEX('_bk 0831-1630 📚 Bộ câu hỏi'!$A$13:$A1069,MATCH($B124&amp;"|"&amp;$C124&amp;"|",'_bk 0831-1630 📚 Bộ câu hỏi'!$M$13:$M1069,0)),"Có")="Không","Không",IF(IFERROR(INDEX('_bk 0831-1630 📚 Bộ câu hỏi'!$A$13:$A1069,MATCH($B124&amp;"|"&amp;$C124&amp;"|"&amp;$D124,'_bk 0831-1630 📚 Bộ câu hỏi'!$M$13:$M1069,0)),"Có")="Không","Không","Có")))))</f>
        <v>Không</v>
      </c>
      <c r="M124" s="26" t="str">
        <f t="shared" si="1"/>
        <v>Chung||NL2</v>
      </c>
    </row>
    <row r="125">
      <c r="A125" s="23" t="s">
        <v>71</v>
      </c>
      <c r="B125" s="26" t="s">
        <v>82</v>
      </c>
      <c r="C125" s="26"/>
      <c r="D125" s="26" t="s">
        <v>1064</v>
      </c>
      <c r="E125" s="26" t="s">
        <v>1065</v>
      </c>
      <c r="F125" s="26" t="s">
        <v>1032</v>
      </c>
      <c r="G125" s="26" t="s">
        <v>1069</v>
      </c>
      <c r="H125" s="26" t="s">
        <v>1070</v>
      </c>
      <c r="I125" s="26" t="s">
        <v>227</v>
      </c>
      <c r="J125" s="23"/>
      <c r="K125" s="29"/>
      <c r="L125" s="47" t="str">
        <f t="array" ref="L125">IF($B125="","",IF($A125&lt;&gt;"Có","Không",IF($G125="","Có",IF(IFERROR(INDEX('_bk 0831-1630 📚 Bộ câu hỏi'!$A$13:$A1069,MATCH($B125&amp;"|"&amp;$C125&amp;"|",'_bk 0831-1630 📚 Bộ câu hỏi'!$M$13:$M1069,0)),"Có")="Không","Không",IF(IFERROR(INDEX('_bk 0831-1630 📚 Bộ câu hỏi'!$A$13:$A1069,MATCH($B125&amp;"|"&amp;$C125&amp;"|"&amp;$D125,'_bk 0831-1630 📚 Bộ câu hỏi'!$M$13:$M1069,0)),"Có")="Không","Không","Có")))))</f>
        <v>Không</v>
      </c>
      <c r="M125" s="26" t="str">
        <f t="shared" si="1"/>
        <v>Chung||NL2</v>
      </c>
    </row>
    <row r="126">
      <c r="A126" s="23" t="s">
        <v>71</v>
      </c>
      <c r="B126" s="26" t="s">
        <v>82</v>
      </c>
      <c r="C126" s="26"/>
      <c r="D126" s="26" t="s">
        <v>585</v>
      </c>
      <c r="E126" s="26" t="s">
        <v>1072</v>
      </c>
      <c r="F126" s="26" t="s">
        <v>1032</v>
      </c>
      <c r="G126" s="26"/>
      <c r="H126" s="26"/>
      <c r="I126" s="26"/>
      <c r="J126" s="23"/>
      <c r="K126" s="29"/>
      <c r="L126" s="41" t="str">
        <f t="array" ref="L126">IF($B126="","",IF($A126&lt;&gt;"Có","Không",IF($G126="","Có",IF(IFERROR(INDEX('_bk 0831-1630 📚 Bộ câu hỏi'!$A$13:$A1069,MATCH($B126&amp;"|"&amp;$C126&amp;"|",'_bk 0831-1630 📚 Bộ câu hỏi'!$M$13:$M1069,0)),"Có")="Không","Không",IF(IFERROR(INDEX('_bk 0831-1630 📚 Bộ câu hỏi'!$A$13:$A1069,MATCH($B126&amp;"|"&amp;$C126&amp;"|"&amp;$D126,'_bk 0831-1630 📚 Bộ câu hỏi'!$M$13:$M1069,0)),"Có")="Không","Không","Có")))))</f>
        <v>Có</v>
      </c>
      <c r="M126" s="29" t="str">
        <f t="shared" si="1"/>
        <v>Chung||NL3</v>
      </c>
    </row>
    <row r="127">
      <c r="A127" s="23" t="s">
        <v>71</v>
      </c>
      <c r="B127" s="26" t="s">
        <v>82</v>
      </c>
      <c r="C127" s="26"/>
      <c r="D127" s="26" t="s">
        <v>585</v>
      </c>
      <c r="E127" s="26" t="s">
        <v>1072</v>
      </c>
      <c r="F127" s="26" t="s">
        <v>1032</v>
      </c>
      <c r="G127" s="26" t="s">
        <v>587</v>
      </c>
      <c r="H127" s="26" t="s">
        <v>588</v>
      </c>
      <c r="I127" s="26" t="s">
        <v>227</v>
      </c>
      <c r="J127" s="23"/>
      <c r="K127" s="29"/>
      <c r="L127" s="47" t="str">
        <f t="array" ref="L127">IF($B127="","",IF($A127&lt;&gt;"Có","Không",IF($G127="","Có",IF(IFERROR(INDEX('_bk 0831-1630 📚 Bộ câu hỏi'!$A$13:$A1069,MATCH($B127&amp;"|"&amp;$C127&amp;"|",'_bk 0831-1630 📚 Bộ câu hỏi'!$M$13:$M1069,0)),"Có")="Không","Không",IF(IFERROR(INDEX('_bk 0831-1630 📚 Bộ câu hỏi'!$A$13:$A1069,MATCH($B127&amp;"|"&amp;$C127&amp;"|"&amp;$D127,'_bk 0831-1630 📚 Bộ câu hỏi'!$M$13:$M1069,0)),"Có")="Không","Không","Có")))))</f>
        <v>Có</v>
      </c>
      <c r="M127" s="26" t="str">
        <f t="shared" si="1"/>
        <v>Chung||NL3</v>
      </c>
    </row>
    <row r="128">
      <c r="A128" s="23" t="s">
        <v>71</v>
      </c>
      <c r="B128" s="26" t="s">
        <v>82</v>
      </c>
      <c r="C128" s="26"/>
      <c r="D128" s="26" t="s">
        <v>585</v>
      </c>
      <c r="E128" s="26" t="s">
        <v>1072</v>
      </c>
      <c r="F128" s="26" t="s">
        <v>1032</v>
      </c>
      <c r="G128" s="26" t="s">
        <v>589</v>
      </c>
      <c r="H128" s="26" t="s">
        <v>590</v>
      </c>
      <c r="I128" s="26" t="s">
        <v>355</v>
      </c>
      <c r="J128" s="23"/>
      <c r="K128" s="29"/>
      <c r="L128" s="47" t="str">
        <f t="array" ref="L128">IF($B128="","",IF($A128&lt;&gt;"Có","Không",IF($G128="","Có",IF(IFERROR(INDEX('_bk 0831-1630 📚 Bộ câu hỏi'!$A$13:$A1069,MATCH($B128&amp;"|"&amp;$C128&amp;"|",'_bk 0831-1630 📚 Bộ câu hỏi'!$M$13:$M1069,0)),"Có")="Không","Không",IF(IFERROR(INDEX('_bk 0831-1630 📚 Bộ câu hỏi'!$A$13:$A1069,MATCH($B128&amp;"|"&amp;$C128&amp;"|"&amp;$D128,'_bk 0831-1630 📚 Bộ câu hỏi'!$M$13:$M1069,0)),"Có")="Không","Không","Có")))))</f>
        <v>Có</v>
      </c>
      <c r="M128" s="26" t="str">
        <f t="shared" si="1"/>
        <v>Chung||NL3</v>
      </c>
    </row>
    <row r="129">
      <c r="A129" s="23" t="s">
        <v>71</v>
      </c>
      <c r="B129" s="26" t="s">
        <v>82</v>
      </c>
      <c r="C129" s="26"/>
      <c r="D129" s="26" t="s">
        <v>585</v>
      </c>
      <c r="E129" s="26" t="s">
        <v>1072</v>
      </c>
      <c r="F129" s="26" t="s">
        <v>1032</v>
      </c>
      <c r="G129" s="26" t="s">
        <v>591</v>
      </c>
      <c r="H129" s="26" t="s">
        <v>592</v>
      </c>
      <c r="I129" s="26" t="s">
        <v>593</v>
      </c>
      <c r="J129" s="23"/>
      <c r="K129" s="29"/>
      <c r="L129" s="47" t="str">
        <f t="array" ref="L129">IF($B129="","",IF($A129&lt;&gt;"Có","Không",IF($G129="","Có",IF(IFERROR(INDEX('_bk 0831-1630 📚 Bộ câu hỏi'!$A$13:$A1069,MATCH($B129&amp;"|"&amp;$C129&amp;"|",'_bk 0831-1630 📚 Bộ câu hỏi'!$M$13:$M1069,0)),"Có")="Không","Không",IF(IFERROR(INDEX('_bk 0831-1630 📚 Bộ câu hỏi'!$A$13:$A1069,MATCH($B129&amp;"|"&amp;$C129&amp;"|"&amp;$D129,'_bk 0831-1630 📚 Bộ câu hỏi'!$M$13:$M1069,0)),"Có")="Không","Không","Có")))))</f>
        <v>Có</v>
      </c>
      <c r="M129" s="26" t="str">
        <f t="shared" si="1"/>
        <v>Chung||NL3</v>
      </c>
    </row>
    <row r="130">
      <c r="A130" s="23" t="s">
        <v>71</v>
      </c>
      <c r="B130" s="26" t="s">
        <v>82</v>
      </c>
      <c r="C130" s="26"/>
      <c r="D130" s="26" t="s">
        <v>585</v>
      </c>
      <c r="E130" s="26" t="s">
        <v>1072</v>
      </c>
      <c r="F130" s="26" t="s">
        <v>1032</v>
      </c>
      <c r="G130" s="26" t="s">
        <v>594</v>
      </c>
      <c r="H130" s="26" t="s">
        <v>595</v>
      </c>
      <c r="I130" s="26" t="s">
        <v>593</v>
      </c>
      <c r="J130" s="23"/>
      <c r="K130" s="29"/>
      <c r="L130" s="47" t="str">
        <f t="array" ref="L130">IF($B130="","",IF($A130&lt;&gt;"Có","Không",IF($G130="","Có",IF(IFERROR(INDEX('_bk 0831-1630 📚 Bộ câu hỏi'!$A$13:$A1069,MATCH($B130&amp;"|"&amp;$C130&amp;"|",'_bk 0831-1630 📚 Bộ câu hỏi'!$M$13:$M1069,0)),"Có")="Không","Không",IF(IFERROR(INDEX('_bk 0831-1630 📚 Bộ câu hỏi'!$A$13:$A1069,MATCH($B130&amp;"|"&amp;$C130&amp;"|"&amp;$D130,'_bk 0831-1630 📚 Bộ câu hỏi'!$M$13:$M1069,0)),"Có")="Không","Không","Có")))))</f>
        <v>Có</v>
      </c>
      <c r="M130" s="26" t="str">
        <f t="shared" si="1"/>
        <v>Chung||NL3</v>
      </c>
    </row>
    <row r="131">
      <c r="A131" s="23" t="s">
        <v>71</v>
      </c>
      <c r="B131" s="26" t="s">
        <v>82</v>
      </c>
      <c r="C131" s="26"/>
      <c r="D131" s="26" t="s">
        <v>585</v>
      </c>
      <c r="E131" s="26" t="s">
        <v>1072</v>
      </c>
      <c r="F131" s="26" t="s">
        <v>1032</v>
      </c>
      <c r="G131" s="26" t="s">
        <v>596</v>
      </c>
      <c r="H131" s="26" t="s">
        <v>597</v>
      </c>
      <c r="I131" s="26" t="s">
        <v>593</v>
      </c>
      <c r="J131" s="23"/>
      <c r="K131" s="29"/>
      <c r="L131" s="47" t="str">
        <f t="array" ref="L131">IF($B131="","",IF($A131&lt;&gt;"Có","Không",IF($G131="","Có",IF(IFERROR(INDEX('_bk 0831-1630 📚 Bộ câu hỏi'!$A$13:$A1069,MATCH($B131&amp;"|"&amp;$C131&amp;"|",'_bk 0831-1630 📚 Bộ câu hỏi'!$M$13:$M1069,0)),"Có")="Không","Không",IF(IFERROR(INDEX('_bk 0831-1630 📚 Bộ câu hỏi'!$A$13:$A1069,MATCH($B131&amp;"|"&amp;$C131&amp;"|"&amp;$D131,'_bk 0831-1630 📚 Bộ câu hỏi'!$M$13:$M1069,0)),"Có")="Không","Không","Có")))))</f>
        <v>Có</v>
      </c>
      <c r="M131" s="26" t="str">
        <f t="shared" si="1"/>
        <v>Chung||NL3</v>
      </c>
    </row>
    <row r="132">
      <c r="A132" s="23" t="s">
        <v>71</v>
      </c>
      <c r="B132" s="26" t="s">
        <v>82</v>
      </c>
      <c r="C132" s="26"/>
      <c r="D132" s="26" t="s">
        <v>1078</v>
      </c>
      <c r="E132" s="26" t="s">
        <v>1079</v>
      </c>
      <c r="F132" s="26" t="s">
        <v>1032</v>
      </c>
      <c r="G132" s="26"/>
      <c r="H132" s="26"/>
      <c r="I132" s="26"/>
      <c r="J132" s="23"/>
      <c r="K132" s="29"/>
      <c r="L132" s="41" t="str">
        <f t="array" ref="L132">IF($B132="","",IF($A132&lt;&gt;"Có","Không",IF($G132="","Có",IF(IFERROR(INDEX('_bk 0831-1630 📚 Bộ câu hỏi'!$A$13:$A1069,MATCH($B132&amp;"|"&amp;$C132&amp;"|",'_bk 0831-1630 📚 Bộ câu hỏi'!$M$13:$M1069,0)),"Có")="Không","Không",IF(IFERROR(INDEX('_bk 0831-1630 📚 Bộ câu hỏi'!$A$13:$A1069,MATCH($B132&amp;"|"&amp;$C132&amp;"|"&amp;$D132,'_bk 0831-1630 📚 Bộ câu hỏi'!$M$13:$M1069,0)),"Có")="Không","Không","Có")))))</f>
        <v>Có</v>
      </c>
      <c r="M132" s="29" t="str">
        <f t="shared" si="1"/>
        <v>Chung||NL4</v>
      </c>
    </row>
    <row r="133">
      <c r="A133" s="23" t="s">
        <v>71</v>
      </c>
      <c r="B133" s="26" t="s">
        <v>82</v>
      </c>
      <c r="C133" s="26"/>
      <c r="D133" s="26" t="s">
        <v>1078</v>
      </c>
      <c r="E133" s="26" t="s">
        <v>1079</v>
      </c>
      <c r="F133" s="26" t="s">
        <v>1032</v>
      </c>
      <c r="G133" s="26" t="s">
        <v>1080</v>
      </c>
      <c r="H133" s="26" t="s">
        <v>1081</v>
      </c>
      <c r="I133" s="26" t="s">
        <v>227</v>
      </c>
      <c r="J133" s="23"/>
      <c r="K133" s="29"/>
      <c r="L133" s="47" t="str">
        <f t="array" ref="L133">IF($B133="","",IF($A133&lt;&gt;"Có","Không",IF($G133="","Có",IF(IFERROR(INDEX('_bk 0831-1630 📚 Bộ câu hỏi'!$A$13:$A1069,MATCH($B133&amp;"|"&amp;$C133&amp;"|",'_bk 0831-1630 📚 Bộ câu hỏi'!$M$13:$M1069,0)),"Có")="Không","Không",IF(IFERROR(INDEX('_bk 0831-1630 📚 Bộ câu hỏi'!$A$13:$A1069,MATCH($B133&amp;"|"&amp;$C133&amp;"|"&amp;$D133,'_bk 0831-1630 📚 Bộ câu hỏi'!$M$13:$M1069,0)),"Có")="Không","Không","Có")))))</f>
        <v>Có</v>
      </c>
      <c r="M133" s="26" t="str">
        <f t="shared" si="1"/>
        <v>Chung||NL4</v>
      </c>
    </row>
    <row r="134">
      <c r="A134" s="23" t="s">
        <v>71</v>
      </c>
      <c r="B134" s="26" t="s">
        <v>82</v>
      </c>
      <c r="C134" s="26"/>
      <c r="D134" s="26" t="s">
        <v>1078</v>
      </c>
      <c r="E134" s="26" t="s">
        <v>1079</v>
      </c>
      <c r="F134" s="26" t="s">
        <v>1032</v>
      </c>
      <c r="G134" s="26" t="s">
        <v>1082</v>
      </c>
      <c r="H134" s="26" t="s">
        <v>1083</v>
      </c>
      <c r="I134" s="26" t="s">
        <v>227</v>
      </c>
      <c r="J134" s="23"/>
      <c r="K134" s="29"/>
      <c r="L134" s="47" t="str">
        <f t="array" ref="L134">IF($B134="","",IF($A134&lt;&gt;"Có","Không",IF($G134="","Có",IF(IFERROR(INDEX('_bk 0831-1630 📚 Bộ câu hỏi'!$A$13:$A1069,MATCH($B134&amp;"|"&amp;$C134&amp;"|",'_bk 0831-1630 📚 Bộ câu hỏi'!$M$13:$M1069,0)),"Có")="Không","Không",IF(IFERROR(INDEX('_bk 0831-1630 📚 Bộ câu hỏi'!$A$13:$A1069,MATCH($B134&amp;"|"&amp;$C134&amp;"|"&amp;$D134,'_bk 0831-1630 📚 Bộ câu hỏi'!$M$13:$M1069,0)),"Có")="Không","Không","Có")))))</f>
        <v>Có</v>
      </c>
      <c r="M134" s="26" t="str">
        <f t="shared" si="1"/>
        <v>Chung||NL4</v>
      </c>
    </row>
    <row r="135">
      <c r="A135" s="23" t="s">
        <v>71</v>
      </c>
      <c r="B135" s="26" t="s">
        <v>82</v>
      </c>
      <c r="C135" s="26"/>
      <c r="D135" s="26" t="s">
        <v>1078</v>
      </c>
      <c r="E135" s="26" t="s">
        <v>1079</v>
      </c>
      <c r="F135" s="26" t="s">
        <v>1032</v>
      </c>
      <c r="G135" s="26" t="s">
        <v>1084</v>
      </c>
      <c r="H135" s="26" t="s">
        <v>1085</v>
      </c>
      <c r="I135" s="26" t="s">
        <v>227</v>
      </c>
      <c r="J135" s="23"/>
      <c r="K135" s="29"/>
      <c r="L135" s="47" t="str">
        <f t="array" ref="L135">IF($B135="","",IF($A135&lt;&gt;"Có","Không",IF($G135="","Có",IF(IFERROR(INDEX('_bk 0831-1630 📚 Bộ câu hỏi'!$A$13:$A1069,MATCH($B135&amp;"|"&amp;$C135&amp;"|",'_bk 0831-1630 📚 Bộ câu hỏi'!$M$13:$M1069,0)),"Có")="Không","Không",IF(IFERROR(INDEX('_bk 0831-1630 📚 Bộ câu hỏi'!$A$13:$A1069,MATCH($B135&amp;"|"&amp;$C135&amp;"|"&amp;$D135,'_bk 0831-1630 📚 Bộ câu hỏi'!$M$13:$M1069,0)),"Có")="Không","Không","Có")))))</f>
        <v>Có</v>
      </c>
      <c r="M135" s="26" t="str">
        <f t="shared" si="1"/>
        <v>Chung||NL4</v>
      </c>
    </row>
    <row r="136">
      <c r="A136" s="23" t="s">
        <v>71</v>
      </c>
      <c r="B136" s="26" t="s">
        <v>82</v>
      </c>
      <c r="C136" s="26"/>
      <c r="D136" s="26" t="s">
        <v>1078</v>
      </c>
      <c r="E136" s="26" t="s">
        <v>1079</v>
      </c>
      <c r="F136" s="26" t="s">
        <v>1032</v>
      </c>
      <c r="G136" s="26" t="s">
        <v>1087</v>
      </c>
      <c r="H136" s="26" t="s">
        <v>1088</v>
      </c>
      <c r="I136" s="26" t="s">
        <v>227</v>
      </c>
      <c r="J136" s="23"/>
      <c r="K136" s="29"/>
      <c r="L136" s="47" t="str">
        <f t="array" ref="L136">IF($B136="","",IF($A136&lt;&gt;"Có","Không",IF($G136="","Có",IF(IFERROR(INDEX('_bk 0831-1630 📚 Bộ câu hỏi'!$A$13:$A1069,MATCH($B136&amp;"|"&amp;$C136&amp;"|",'_bk 0831-1630 📚 Bộ câu hỏi'!$M$13:$M1069,0)),"Có")="Không","Không",IF(IFERROR(INDEX('_bk 0831-1630 📚 Bộ câu hỏi'!$A$13:$A1069,MATCH($B136&amp;"|"&amp;$C136&amp;"|"&amp;$D136,'_bk 0831-1630 📚 Bộ câu hỏi'!$M$13:$M1069,0)),"Có")="Không","Không","Có")))))</f>
        <v>Có</v>
      </c>
      <c r="M136" s="26" t="str">
        <f t="shared" si="1"/>
        <v>Chung||NL4</v>
      </c>
    </row>
    <row r="137">
      <c r="A137" s="23" t="s">
        <v>71</v>
      </c>
      <c r="B137" s="26" t="s">
        <v>82</v>
      </c>
      <c r="C137" s="26"/>
      <c r="D137" s="26" t="s">
        <v>1078</v>
      </c>
      <c r="E137" s="26" t="s">
        <v>1079</v>
      </c>
      <c r="F137" s="26" t="s">
        <v>1032</v>
      </c>
      <c r="G137" s="26" t="s">
        <v>1091</v>
      </c>
      <c r="H137" s="26" t="s">
        <v>1092</v>
      </c>
      <c r="I137" s="26" t="s">
        <v>227</v>
      </c>
      <c r="J137" s="23"/>
      <c r="K137" s="29"/>
      <c r="L137" s="47" t="str">
        <f t="array" ref="L137">IF($B137="","",IF($A137&lt;&gt;"Có","Không",IF($G137="","Có",IF(IFERROR(INDEX('_bk 0831-1630 📚 Bộ câu hỏi'!$A$13:$A1069,MATCH($B137&amp;"|"&amp;$C137&amp;"|",'_bk 0831-1630 📚 Bộ câu hỏi'!$M$13:$M1069,0)),"Có")="Không","Không",IF(IFERROR(INDEX('_bk 0831-1630 📚 Bộ câu hỏi'!$A$13:$A1069,MATCH($B137&amp;"|"&amp;$C137&amp;"|"&amp;$D137,'_bk 0831-1630 📚 Bộ câu hỏi'!$M$13:$M1069,0)),"Có")="Không","Không","Có")))))</f>
        <v>Có</v>
      </c>
      <c r="M137" s="26" t="str">
        <f t="shared" si="1"/>
        <v>Chung||NL4</v>
      </c>
    </row>
    <row r="138">
      <c r="A138" s="23" t="s">
        <v>71</v>
      </c>
      <c r="B138" s="26" t="s">
        <v>82</v>
      </c>
      <c r="C138" s="26"/>
      <c r="D138" s="26" t="s">
        <v>1078</v>
      </c>
      <c r="E138" s="26" t="s">
        <v>1079</v>
      </c>
      <c r="F138" s="26" t="s">
        <v>1032</v>
      </c>
      <c r="G138" s="26" t="s">
        <v>1120</v>
      </c>
      <c r="H138" s="26" t="s">
        <v>1121</v>
      </c>
      <c r="I138" s="26" t="s">
        <v>227</v>
      </c>
      <c r="J138" s="23"/>
      <c r="K138" s="29"/>
      <c r="L138" s="47" t="str">
        <f t="array" ref="L138">IF($B138="","",IF($A138&lt;&gt;"Có","Không",IF($G138="","Có",IF(IFERROR(INDEX('_bk 0831-1630 📚 Bộ câu hỏi'!$A$13:$A1069,MATCH($B138&amp;"|"&amp;$C138&amp;"|",'_bk 0831-1630 📚 Bộ câu hỏi'!$M$13:$M1069,0)),"Có")="Không","Không",IF(IFERROR(INDEX('_bk 0831-1630 📚 Bộ câu hỏi'!$A$13:$A1069,MATCH($B138&amp;"|"&amp;$C138&amp;"|"&amp;$D138,'_bk 0831-1630 📚 Bộ câu hỏi'!$M$13:$M1069,0)),"Có")="Không","Không","Có")))))</f>
        <v>Có</v>
      </c>
      <c r="M138" s="26" t="str">
        <f t="shared" si="1"/>
        <v>Chung||NL4</v>
      </c>
    </row>
    <row r="139">
      <c r="A139" s="23" t="s">
        <v>71</v>
      </c>
      <c r="B139" s="26" t="s">
        <v>1162</v>
      </c>
      <c r="C139" s="26" t="s">
        <v>288</v>
      </c>
      <c r="D139" s="26"/>
      <c r="E139" s="26"/>
      <c r="F139" s="26"/>
      <c r="G139" s="26"/>
      <c r="H139" s="26"/>
      <c r="I139" s="26"/>
      <c r="J139" s="23"/>
      <c r="K139" s="29"/>
      <c r="L139" s="41" t="str">
        <f t="array" ref="L139">IF($B139="","",IF($A139&lt;&gt;"Có","Không",IF($G139="","Có",IF(IFERROR(INDEX('_bk 0831-1630 📚 Bộ câu hỏi'!$A$13:$A1069,MATCH($B139&amp;"|"&amp;$C139&amp;"|",'_bk 0831-1630 📚 Bộ câu hỏi'!$M$13:$M1069,0)),"Có")="Không","Không",IF(IFERROR(INDEX('_bk 0831-1630 📚 Bộ câu hỏi'!$A$13:$A1069,MATCH($B139&amp;"|"&amp;$C139&amp;"|"&amp;$D139,'_bk 0831-1630 📚 Bộ câu hỏi'!$M$13:$M1069,0)),"Có")="Không","Không","Có")))))</f>
        <v>Có</v>
      </c>
      <c r="M139" s="29" t="str">
        <f t="shared" si="1"/>
        <v>Chuyên môn|Thương mại &amp; Dịch vụ|</v>
      </c>
    </row>
    <row r="140">
      <c r="A140" s="23" t="s">
        <v>71</v>
      </c>
      <c r="B140" s="26" t="s">
        <v>1162</v>
      </c>
      <c r="C140" s="26" t="s">
        <v>288</v>
      </c>
      <c r="D140" s="26" t="s">
        <v>722</v>
      </c>
      <c r="E140" s="26" t="s">
        <v>1213</v>
      </c>
      <c r="F140" s="26" t="s">
        <v>196</v>
      </c>
      <c r="G140" s="26"/>
      <c r="H140" s="26"/>
      <c r="I140" s="26"/>
      <c r="J140" s="23"/>
      <c r="K140" s="29"/>
      <c r="L140" s="41" t="str">
        <f t="array" ref="L140">IF($B140="","",IF($A140&lt;&gt;"Có","Không",IF($G140="","Có",IF(IFERROR(INDEX('_bk 0831-1630 📚 Bộ câu hỏi'!$A$13:$A1069,MATCH($B140&amp;"|"&amp;$C140&amp;"|",'_bk 0831-1630 📚 Bộ câu hỏi'!$M$13:$M1069,0)),"Có")="Không","Không",IF(IFERROR(INDEX('_bk 0831-1630 📚 Bộ câu hỏi'!$A$13:$A1069,MATCH($B140&amp;"|"&amp;$C140&amp;"|"&amp;$D140,'_bk 0831-1630 📚 Bộ câu hỏi'!$M$13:$M1069,0)),"Có")="Không","Không","Có")))))</f>
        <v>Có</v>
      </c>
      <c r="M140" s="29" t="str">
        <f t="shared" si="1"/>
        <v>Chuyên môn|Thương mại &amp; Dịch vụ|B1</v>
      </c>
    </row>
    <row r="141">
      <c r="A141" s="23" t="s">
        <v>71</v>
      </c>
      <c r="B141" s="26" t="s">
        <v>1162</v>
      </c>
      <c r="C141" s="26" t="s">
        <v>288</v>
      </c>
      <c r="D141" s="26" t="s">
        <v>722</v>
      </c>
      <c r="E141" s="26" t="s">
        <v>1213</v>
      </c>
      <c r="F141" s="26" t="s">
        <v>196</v>
      </c>
      <c r="G141" s="26" t="s">
        <v>724</v>
      </c>
      <c r="H141" s="26" t="s">
        <v>725</v>
      </c>
      <c r="I141" s="26" t="s">
        <v>726</v>
      </c>
      <c r="J141" s="23">
        <v>2.0</v>
      </c>
      <c r="K141" s="29"/>
      <c r="L141" s="47" t="str">
        <f t="array" ref="L141">IF($B141="","",IF($A141&lt;&gt;"Có","Không",IF($G141="","Có",IF(IFERROR(INDEX('_bk 0831-1630 📚 Bộ câu hỏi'!$A$13:$A1069,MATCH($B141&amp;"|"&amp;$C141&amp;"|",'_bk 0831-1630 📚 Bộ câu hỏi'!$M$13:$M1069,0)),"Có")="Không","Không",IF(IFERROR(INDEX('_bk 0831-1630 📚 Bộ câu hỏi'!$A$13:$A1069,MATCH($B141&amp;"|"&amp;$C141&amp;"|"&amp;$D141,'_bk 0831-1630 📚 Bộ câu hỏi'!$M$13:$M1069,0)),"Có")="Không","Không","Có")))))</f>
        <v>Có</v>
      </c>
      <c r="M141" s="26" t="str">
        <f t="shared" si="1"/>
        <v>Chuyên môn|Thương mại &amp; Dịch vụ|B1</v>
      </c>
    </row>
    <row r="142">
      <c r="A142" s="23" t="s">
        <v>71</v>
      </c>
      <c r="B142" s="26" t="s">
        <v>1162</v>
      </c>
      <c r="C142" s="26" t="s">
        <v>288</v>
      </c>
      <c r="D142" s="26" t="s">
        <v>722</v>
      </c>
      <c r="E142" s="26" t="s">
        <v>1213</v>
      </c>
      <c r="F142" s="26" t="s">
        <v>196</v>
      </c>
      <c r="G142" s="26" t="s">
        <v>727</v>
      </c>
      <c r="H142" s="26" t="s">
        <v>728</v>
      </c>
      <c r="I142" s="26" t="s">
        <v>726</v>
      </c>
      <c r="J142" s="23">
        <v>2.0</v>
      </c>
      <c r="K142" s="29"/>
      <c r="L142" s="47" t="str">
        <f t="array" ref="L142">IF($B142="","",IF($A142&lt;&gt;"Có","Không",IF($G142="","Có",IF(IFERROR(INDEX('_bk 0831-1630 📚 Bộ câu hỏi'!$A$13:$A1069,MATCH($B142&amp;"|"&amp;$C142&amp;"|",'_bk 0831-1630 📚 Bộ câu hỏi'!$M$13:$M1069,0)),"Có")="Không","Không",IF(IFERROR(INDEX('_bk 0831-1630 📚 Bộ câu hỏi'!$A$13:$A1069,MATCH($B142&amp;"|"&amp;$C142&amp;"|"&amp;$D142,'_bk 0831-1630 📚 Bộ câu hỏi'!$M$13:$M1069,0)),"Có")="Không","Không","Có")))))</f>
        <v>Có</v>
      </c>
      <c r="M142" s="26" t="str">
        <f t="shared" si="1"/>
        <v>Chuyên môn|Thương mại &amp; Dịch vụ|B1</v>
      </c>
    </row>
    <row r="143">
      <c r="A143" s="23" t="s">
        <v>71</v>
      </c>
      <c r="B143" s="26" t="s">
        <v>1162</v>
      </c>
      <c r="C143" s="26" t="s">
        <v>288</v>
      </c>
      <c r="D143" s="26" t="s">
        <v>722</v>
      </c>
      <c r="E143" s="26" t="s">
        <v>1213</v>
      </c>
      <c r="F143" s="26" t="s">
        <v>196</v>
      </c>
      <c r="G143" s="26" t="s">
        <v>729</v>
      </c>
      <c r="H143" s="26" t="s">
        <v>730</v>
      </c>
      <c r="I143" s="26" t="s">
        <v>726</v>
      </c>
      <c r="J143" s="23">
        <v>2.0</v>
      </c>
      <c r="K143" s="29"/>
      <c r="L143" s="47" t="str">
        <f t="array" ref="L143">IF($B143="","",IF($A143&lt;&gt;"Có","Không",IF($G143="","Có",IF(IFERROR(INDEX('_bk 0831-1630 📚 Bộ câu hỏi'!$A$13:$A1069,MATCH($B143&amp;"|"&amp;$C143&amp;"|",'_bk 0831-1630 📚 Bộ câu hỏi'!$M$13:$M1069,0)),"Có")="Không","Không",IF(IFERROR(INDEX('_bk 0831-1630 📚 Bộ câu hỏi'!$A$13:$A1069,MATCH($B143&amp;"|"&amp;$C143&amp;"|"&amp;$D143,'_bk 0831-1630 📚 Bộ câu hỏi'!$M$13:$M1069,0)),"Có")="Không","Không","Có")))))</f>
        <v>Có</v>
      </c>
      <c r="M143" s="26" t="str">
        <f t="shared" si="1"/>
        <v>Chuyên môn|Thương mại &amp; Dịch vụ|B1</v>
      </c>
    </row>
    <row r="144">
      <c r="A144" s="23" t="s">
        <v>71</v>
      </c>
      <c r="B144" s="26" t="s">
        <v>1162</v>
      </c>
      <c r="C144" s="26" t="s">
        <v>288</v>
      </c>
      <c r="D144" s="26" t="s">
        <v>722</v>
      </c>
      <c r="E144" s="26" t="s">
        <v>1213</v>
      </c>
      <c r="F144" s="26" t="s">
        <v>196</v>
      </c>
      <c r="G144" s="26" t="s">
        <v>731</v>
      </c>
      <c r="H144" s="26" t="s">
        <v>732</v>
      </c>
      <c r="I144" s="26" t="s">
        <v>726</v>
      </c>
      <c r="J144" s="23">
        <v>2.0</v>
      </c>
      <c r="K144" s="29"/>
      <c r="L144" s="47" t="str">
        <f t="array" ref="L144">IF($B144="","",IF($A144&lt;&gt;"Có","Không",IF($G144="","Có",IF(IFERROR(INDEX('_bk 0831-1630 📚 Bộ câu hỏi'!$A$13:$A1069,MATCH($B144&amp;"|"&amp;$C144&amp;"|",'_bk 0831-1630 📚 Bộ câu hỏi'!$M$13:$M1069,0)),"Có")="Không","Không",IF(IFERROR(INDEX('_bk 0831-1630 📚 Bộ câu hỏi'!$A$13:$A1069,MATCH($B144&amp;"|"&amp;$C144&amp;"|"&amp;$D144,'_bk 0831-1630 📚 Bộ câu hỏi'!$M$13:$M1069,0)),"Có")="Không","Không","Có")))))</f>
        <v>Có</v>
      </c>
      <c r="M144" s="26" t="str">
        <f t="shared" si="1"/>
        <v>Chuyên môn|Thương mại &amp; Dịch vụ|B1</v>
      </c>
    </row>
    <row r="145">
      <c r="A145" s="23" t="s">
        <v>71</v>
      </c>
      <c r="B145" s="26" t="s">
        <v>1162</v>
      </c>
      <c r="C145" s="26" t="s">
        <v>288</v>
      </c>
      <c r="D145" s="26" t="s">
        <v>722</v>
      </c>
      <c r="E145" s="26" t="s">
        <v>1213</v>
      </c>
      <c r="F145" s="26" t="s">
        <v>196</v>
      </c>
      <c r="G145" s="26" t="s">
        <v>733</v>
      </c>
      <c r="H145" s="26" t="s">
        <v>734</v>
      </c>
      <c r="I145" s="26" t="s">
        <v>726</v>
      </c>
      <c r="J145" s="23">
        <v>2.0</v>
      </c>
      <c r="K145" s="29"/>
      <c r="L145" s="47" t="str">
        <f t="array" ref="L145">IF($B145="","",IF($A145&lt;&gt;"Có","Không",IF($G145="","Có",IF(IFERROR(INDEX('_bk 0831-1630 📚 Bộ câu hỏi'!$A$13:$A1069,MATCH($B145&amp;"|"&amp;$C145&amp;"|",'_bk 0831-1630 📚 Bộ câu hỏi'!$M$13:$M1069,0)),"Có")="Không","Không",IF(IFERROR(INDEX('_bk 0831-1630 📚 Bộ câu hỏi'!$A$13:$A1069,MATCH($B145&amp;"|"&amp;$C145&amp;"|"&amp;$D145,'_bk 0831-1630 📚 Bộ câu hỏi'!$M$13:$M1069,0)),"Có")="Không","Không","Có")))))</f>
        <v>Có</v>
      </c>
      <c r="M145" s="26" t="str">
        <f t="shared" si="1"/>
        <v>Chuyên môn|Thương mại &amp; Dịch vụ|B1</v>
      </c>
    </row>
    <row r="146">
      <c r="A146" s="23" t="s">
        <v>71</v>
      </c>
      <c r="B146" s="26" t="s">
        <v>1162</v>
      </c>
      <c r="C146" s="26" t="s">
        <v>288</v>
      </c>
      <c r="D146" s="26" t="s">
        <v>722</v>
      </c>
      <c r="E146" s="26" t="s">
        <v>1213</v>
      </c>
      <c r="F146" s="26" t="s">
        <v>196</v>
      </c>
      <c r="G146" s="26" t="s">
        <v>735</v>
      </c>
      <c r="H146" s="26" t="s">
        <v>736</v>
      </c>
      <c r="I146" s="26" t="s">
        <v>726</v>
      </c>
      <c r="J146" s="23">
        <v>2.0</v>
      </c>
      <c r="K146" s="29"/>
      <c r="L146" s="47" t="str">
        <f t="array" ref="L146">IF($B146="","",IF($A146&lt;&gt;"Có","Không",IF($G146="","Có",IF(IFERROR(INDEX('_bk 0831-1630 📚 Bộ câu hỏi'!$A$13:$A1069,MATCH($B146&amp;"|"&amp;$C146&amp;"|",'_bk 0831-1630 📚 Bộ câu hỏi'!$M$13:$M1069,0)),"Có")="Không","Không",IF(IFERROR(INDEX('_bk 0831-1630 📚 Bộ câu hỏi'!$A$13:$A1069,MATCH($B146&amp;"|"&amp;$C146&amp;"|"&amp;$D146,'_bk 0831-1630 📚 Bộ câu hỏi'!$M$13:$M1069,0)),"Có")="Không","Không","Có")))))</f>
        <v>Có</v>
      </c>
      <c r="M146" s="26" t="str">
        <f t="shared" si="1"/>
        <v>Chuyên môn|Thương mại &amp; Dịch vụ|B1</v>
      </c>
    </row>
    <row r="147">
      <c r="A147" s="23" t="s">
        <v>71</v>
      </c>
      <c r="B147" s="26" t="s">
        <v>1162</v>
      </c>
      <c r="C147" s="26" t="s">
        <v>288</v>
      </c>
      <c r="D147" s="26" t="s">
        <v>722</v>
      </c>
      <c r="E147" s="26" t="s">
        <v>1213</v>
      </c>
      <c r="F147" s="26" t="s">
        <v>196</v>
      </c>
      <c r="G147" s="26" t="s">
        <v>737</v>
      </c>
      <c r="H147" s="26" t="s">
        <v>738</v>
      </c>
      <c r="I147" s="26" t="s">
        <v>726</v>
      </c>
      <c r="J147" s="23">
        <v>2.0</v>
      </c>
      <c r="K147" s="29"/>
      <c r="L147" s="47" t="str">
        <f t="array" ref="L147">IF($B147="","",IF($A147&lt;&gt;"Có","Không",IF($G147="","Có",IF(IFERROR(INDEX('_bk 0831-1630 📚 Bộ câu hỏi'!$A$13:$A1069,MATCH($B147&amp;"|"&amp;$C147&amp;"|",'_bk 0831-1630 📚 Bộ câu hỏi'!$M$13:$M1069,0)),"Có")="Không","Không",IF(IFERROR(INDEX('_bk 0831-1630 📚 Bộ câu hỏi'!$A$13:$A1069,MATCH($B147&amp;"|"&amp;$C147&amp;"|"&amp;$D147,'_bk 0831-1630 📚 Bộ câu hỏi'!$M$13:$M1069,0)),"Có")="Không","Không","Có")))))</f>
        <v>Có</v>
      </c>
      <c r="M147" s="26" t="str">
        <f t="shared" si="1"/>
        <v>Chuyên môn|Thương mại &amp; Dịch vụ|B1</v>
      </c>
    </row>
    <row r="148">
      <c r="A148" s="23" t="s">
        <v>71</v>
      </c>
      <c r="B148" s="26" t="s">
        <v>1162</v>
      </c>
      <c r="C148" s="26" t="s">
        <v>288</v>
      </c>
      <c r="D148" s="26" t="s">
        <v>739</v>
      </c>
      <c r="E148" s="26" t="s">
        <v>1465</v>
      </c>
      <c r="F148" s="26" t="s">
        <v>196</v>
      </c>
      <c r="G148" s="26"/>
      <c r="H148" s="26"/>
      <c r="I148" s="26"/>
      <c r="J148" s="23"/>
      <c r="K148" s="29"/>
      <c r="L148" s="41" t="str">
        <f t="array" ref="L148">IF($B148="","",IF($A148&lt;&gt;"Có","Không",IF($G148="","Có",IF(IFERROR(INDEX('_bk 0831-1630 📚 Bộ câu hỏi'!$A$13:$A1069,MATCH($B148&amp;"|"&amp;$C148&amp;"|",'_bk 0831-1630 📚 Bộ câu hỏi'!$M$13:$M1069,0)),"Có")="Không","Không",IF(IFERROR(INDEX('_bk 0831-1630 📚 Bộ câu hỏi'!$A$13:$A1069,MATCH($B148&amp;"|"&amp;$C148&amp;"|"&amp;$D148,'_bk 0831-1630 📚 Bộ câu hỏi'!$M$13:$M1069,0)),"Có")="Không","Không","Có")))))</f>
        <v>Có</v>
      </c>
      <c r="M148" s="29" t="str">
        <f t="shared" si="1"/>
        <v>Chuyên môn|Thương mại &amp; Dịch vụ|B2</v>
      </c>
    </row>
    <row r="149">
      <c r="A149" s="23" t="s">
        <v>71</v>
      </c>
      <c r="B149" s="26" t="s">
        <v>1162</v>
      </c>
      <c r="C149" s="26" t="s">
        <v>288</v>
      </c>
      <c r="D149" s="26" t="s">
        <v>739</v>
      </c>
      <c r="E149" s="26" t="s">
        <v>1465</v>
      </c>
      <c r="F149" s="26" t="s">
        <v>196</v>
      </c>
      <c r="G149" s="26" t="s">
        <v>741</v>
      </c>
      <c r="H149" s="26" t="s">
        <v>742</v>
      </c>
      <c r="I149" s="26" t="s">
        <v>726</v>
      </c>
      <c r="J149" s="23">
        <v>2.0</v>
      </c>
      <c r="K149" s="29"/>
      <c r="L149" s="47" t="str">
        <f t="array" ref="L149">IF($B149="","",IF($A149&lt;&gt;"Có","Không",IF($G149="","Có",IF(IFERROR(INDEX('_bk 0831-1630 📚 Bộ câu hỏi'!$A$13:$A1069,MATCH($B149&amp;"|"&amp;$C149&amp;"|",'_bk 0831-1630 📚 Bộ câu hỏi'!$M$13:$M1069,0)),"Có")="Không","Không",IF(IFERROR(INDEX('_bk 0831-1630 📚 Bộ câu hỏi'!$A$13:$A1069,MATCH($B149&amp;"|"&amp;$C149&amp;"|"&amp;$D149,'_bk 0831-1630 📚 Bộ câu hỏi'!$M$13:$M1069,0)),"Có")="Không","Không","Có")))))</f>
        <v>Có</v>
      </c>
      <c r="M149" s="26" t="str">
        <f t="shared" si="1"/>
        <v>Chuyên môn|Thương mại &amp; Dịch vụ|B2</v>
      </c>
    </row>
    <row r="150">
      <c r="A150" s="23" t="s">
        <v>71</v>
      </c>
      <c r="B150" s="26" t="s">
        <v>1162</v>
      </c>
      <c r="C150" s="26" t="s">
        <v>288</v>
      </c>
      <c r="D150" s="26" t="s">
        <v>739</v>
      </c>
      <c r="E150" s="26" t="s">
        <v>1465</v>
      </c>
      <c r="F150" s="26" t="s">
        <v>196</v>
      </c>
      <c r="G150" s="26" t="s">
        <v>743</v>
      </c>
      <c r="H150" s="26" t="s">
        <v>744</v>
      </c>
      <c r="I150" s="26" t="s">
        <v>726</v>
      </c>
      <c r="J150" s="23">
        <v>2.0</v>
      </c>
      <c r="K150" s="29"/>
      <c r="L150" s="47" t="str">
        <f t="array" ref="L150">IF($B150="","",IF($A150&lt;&gt;"Có","Không",IF($G150="","Có",IF(IFERROR(INDEX('_bk 0831-1630 📚 Bộ câu hỏi'!$A$13:$A1069,MATCH($B150&amp;"|"&amp;$C150&amp;"|",'_bk 0831-1630 📚 Bộ câu hỏi'!$M$13:$M1069,0)),"Có")="Không","Không",IF(IFERROR(INDEX('_bk 0831-1630 📚 Bộ câu hỏi'!$A$13:$A1069,MATCH($B150&amp;"|"&amp;$C150&amp;"|"&amp;$D150,'_bk 0831-1630 📚 Bộ câu hỏi'!$M$13:$M1069,0)),"Có")="Không","Không","Có")))))</f>
        <v>Có</v>
      </c>
      <c r="M150" s="26" t="str">
        <f t="shared" si="1"/>
        <v>Chuyên môn|Thương mại &amp; Dịch vụ|B2</v>
      </c>
    </row>
    <row r="151">
      <c r="A151" s="23" t="s">
        <v>71</v>
      </c>
      <c r="B151" s="26" t="s">
        <v>1162</v>
      </c>
      <c r="C151" s="26" t="s">
        <v>288</v>
      </c>
      <c r="D151" s="26" t="s">
        <v>739</v>
      </c>
      <c r="E151" s="26" t="s">
        <v>1465</v>
      </c>
      <c r="F151" s="26" t="s">
        <v>196</v>
      </c>
      <c r="G151" s="26" t="s">
        <v>745</v>
      </c>
      <c r="H151" s="26" t="s">
        <v>746</v>
      </c>
      <c r="I151" s="26" t="s">
        <v>726</v>
      </c>
      <c r="J151" s="23">
        <v>2.0</v>
      </c>
      <c r="K151" s="29"/>
      <c r="L151" s="47" t="str">
        <f t="array" ref="L151">IF($B151="","",IF($A151&lt;&gt;"Có","Không",IF($G151="","Có",IF(IFERROR(INDEX('_bk 0831-1630 📚 Bộ câu hỏi'!$A$13:$A1069,MATCH($B151&amp;"|"&amp;$C151&amp;"|",'_bk 0831-1630 📚 Bộ câu hỏi'!$M$13:$M1069,0)),"Có")="Không","Không",IF(IFERROR(INDEX('_bk 0831-1630 📚 Bộ câu hỏi'!$A$13:$A1069,MATCH($B151&amp;"|"&amp;$C151&amp;"|"&amp;$D151,'_bk 0831-1630 📚 Bộ câu hỏi'!$M$13:$M1069,0)),"Có")="Không","Không","Có")))))</f>
        <v>Có</v>
      </c>
      <c r="M151" s="26" t="str">
        <f t="shared" si="1"/>
        <v>Chuyên môn|Thương mại &amp; Dịch vụ|B2</v>
      </c>
    </row>
    <row r="152">
      <c r="A152" s="23" t="s">
        <v>71</v>
      </c>
      <c r="B152" s="26" t="s">
        <v>1162</v>
      </c>
      <c r="C152" s="26" t="s">
        <v>288</v>
      </c>
      <c r="D152" s="26" t="s">
        <v>739</v>
      </c>
      <c r="E152" s="26" t="s">
        <v>1465</v>
      </c>
      <c r="F152" s="26" t="s">
        <v>196</v>
      </c>
      <c r="G152" s="26" t="s">
        <v>747</v>
      </c>
      <c r="H152" s="26" t="s">
        <v>748</v>
      </c>
      <c r="I152" s="26" t="s">
        <v>726</v>
      </c>
      <c r="J152" s="23">
        <v>2.0</v>
      </c>
      <c r="K152" s="29"/>
      <c r="L152" s="47" t="str">
        <f t="array" ref="L152">IF($B152="","",IF($A152&lt;&gt;"Có","Không",IF($G152="","Có",IF(IFERROR(INDEX('_bk 0831-1630 📚 Bộ câu hỏi'!$A$13:$A1069,MATCH($B152&amp;"|"&amp;$C152&amp;"|",'_bk 0831-1630 📚 Bộ câu hỏi'!$M$13:$M1069,0)),"Có")="Không","Không",IF(IFERROR(INDEX('_bk 0831-1630 📚 Bộ câu hỏi'!$A$13:$A1069,MATCH($B152&amp;"|"&amp;$C152&amp;"|"&amp;$D152,'_bk 0831-1630 📚 Bộ câu hỏi'!$M$13:$M1069,0)),"Có")="Không","Không","Có")))))</f>
        <v>Có</v>
      </c>
      <c r="M152" s="26" t="str">
        <f t="shared" si="1"/>
        <v>Chuyên môn|Thương mại &amp; Dịch vụ|B2</v>
      </c>
    </row>
    <row r="153">
      <c r="A153" s="23" t="s">
        <v>71</v>
      </c>
      <c r="B153" s="26" t="s">
        <v>1162</v>
      </c>
      <c r="C153" s="26" t="s">
        <v>288</v>
      </c>
      <c r="D153" s="26" t="s">
        <v>739</v>
      </c>
      <c r="E153" s="26" t="s">
        <v>1465</v>
      </c>
      <c r="F153" s="26" t="s">
        <v>196</v>
      </c>
      <c r="G153" s="26" t="s">
        <v>749</v>
      </c>
      <c r="H153" s="26" t="s">
        <v>750</v>
      </c>
      <c r="I153" s="26" t="s">
        <v>726</v>
      </c>
      <c r="J153" s="23">
        <v>2.0</v>
      </c>
      <c r="K153" s="29"/>
      <c r="L153" s="47" t="str">
        <f t="array" ref="L153">IF($B153="","",IF($A153&lt;&gt;"Có","Không",IF($G153="","Có",IF(IFERROR(INDEX('_bk 0831-1630 📚 Bộ câu hỏi'!$A$13:$A1069,MATCH($B153&amp;"|"&amp;$C153&amp;"|",'_bk 0831-1630 📚 Bộ câu hỏi'!$M$13:$M1069,0)),"Có")="Không","Không",IF(IFERROR(INDEX('_bk 0831-1630 📚 Bộ câu hỏi'!$A$13:$A1069,MATCH($B153&amp;"|"&amp;$C153&amp;"|"&amp;$D153,'_bk 0831-1630 📚 Bộ câu hỏi'!$M$13:$M1069,0)),"Có")="Không","Không","Có")))))</f>
        <v>Có</v>
      </c>
      <c r="M153" s="26" t="str">
        <f t="shared" si="1"/>
        <v>Chuyên môn|Thương mại &amp; Dịch vụ|B2</v>
      </c>
    </row>
    <row r="154">
      <c r="A154" s="23" t="s">
        <v>71</v>
      </c>
      <c r="B154" s="26" t="s">
        <v>1162</v>
      </c>
      <c r="C154" s="26" t="s">
        <v>288</v>
      </c>
      <c r="D154" s="26" t="s">
        <v>751</v>
      </c>
      <c r="E154" s="26" t="s">
        <v>1481</v>
      </c>
      <c r="F154" s="26" t="s">
        <v>196</v>
      </c>
      <c r="G154" s="26"/>
      <c r="H154" s="26"/>
      <c r="I154" s="26"/>
      <c r="J154" s="23"/>
      <c r="K154" s="29"/>
      <c r="L154" s="41" t="str">
        <f t="array" ref="L154">IF($B154="","",IF($A154&lt;&gt;"Có","Không",IF($G154="","Có",IF(IFERROR(INDEX('_bk 0831-1630 📚 Bộ câu hỏi'!$A$13:$A1069,MATCH($B154&amp;"|"&amp;$C154&amp;"|",'_bk 0831-1630 📚 Bộ câu hỏi'!$M$13:$M1069,0)),"Có")="Không","Không",IF(IFERROR(INDEX('_bk 0831-1630 📚 Bộ câu hỏi'!$A$13:$A1069,MATCH($B154&amp;"|"&amp;$C154&amp;"|"&amp;$D154,'_bk 0831-1630 📚 Bộ câu hỏi'!$M$13:$M1069,0)),"Có")="Không","Không","Có")))))</f>
        <v>Có</v>
      </c>
      <c r="M154" s="29" t="str">
        <f t="shared" si="1"/>
        <v>Chuyên môn|Thương mại &amp; Dịch vụ|B3</v>
      </c>
    </row>
    <row r="155">
      <c r="A155" s="23" t="s">
        <v>71</v>
      </c>
      <c r="B155" s="26" t="s">
        <v>1162</v>
      </c>
      <c r="C155" s="26" t="s">
        <v>288</v>
      </c>
      <c r="D155" s="26" t="s">
        <v>751</v>
      </c>
      <c r="E155" s="26" t="s">
        <v>1481</v>
      </c>
      <c r="F155" s="26" t="s">
        <v>196</v>
      </c>
      <c r="G155" s="26" t="s">
        <v>753</v>
      </c>
      <c r="H155" s="26" t="s">
        <v>754</v>
      </c>
      <c r="I155" s="26" t="s">
        <v>726</v>
      </c>
      <c r="J155" s="23">
        <v>4.0</v>
      </c>
      <c r="K155" s="29"/>
      <c r="L155" s="47" t="str">
        <f t="array" ref="L155">IF($B155="","",IF($A155&lt;&gt;"Có","Không",IF($G155="","Có",IF(IFERROR(INDEX('_bk 0831-1630 📚 Bộ câu hỏi'!$A$13:$A1069,MATCH($B155&amp;"|"&amp;$C155&amp;"|",'_bk 0831-1630 📚 Bộ câu hỏi'!$M$13:$M1069,0)),"Có")="Không","Không",IF(IFERROR(INDEX('_bk 0831-1630 📚 Bộ câu hỏi'!$A$13:$A1069,MATCH($B155&amp;"|"&amp;$C155&amp;"|"&amp;$D155,'_bk 0831-1630 📚 Bộ câu hỏi'!$M$13:$M1069,0)),"Có")="Không","Không","Có")))))</f>
        <v>Có</v>
      </c>
      <c r="M155" s="26" t="str">
        <f t="shared" si="1"/>
        <v>Chuyên môn|Thương mại &amp; Dịch vụ|B3</v>
      </c>
    </row>
    <row r="156">
      <c r="A156" s="23" t="s">
        <v>71</v>
      </c>
      <c r="B156" s="26" t="s">
        <v>1162</v>
      </c>
      <c r="C156" s="26" t="s">
        <v>288</v>
      </c>
      <c r="D156" s="26" t="s">
        <v>751</v>
      </c>
      <c r="E156" s="26" t="s">
        <v>1481</v>
      </c>
      <c r="F156" s="26" t="s">
        <v>196</v>
      </c>
      <c r="G156" s="26" t="s">
        <v>755</v>
      </c>
      <c r="H156" s="26" t="s">
        <v>756</v>
      </c>
      <c r="I156" s="26" t="s">
        <v>726</v>
      </c>
      <c r="J156" s="23">
        <v>4.0</v>
      </c>
      <c r="K156" s="29"/>
      <c r="L156" s="47" t="str">
        <f t="array" ref="L156">IF($B156="","",IF($A156&lt;&gt;"Có","Không",IF($G156="","Có",IF(IFERROR(INDEX('_bk 0831-1630 📚 Bộ câu hỏi'!$A$13:$A1069,MATCH($B156&amp;"|"&amp;$C156&amp;"|",'_bk 0831-1630 📚 Bộ câu hỏi'!$M$13:$M1069,0)),"Có")="Không","Không",IF(IFERROR(INDEX('_bk 0831-1630 📚 Bộ câu hỏi'!$A$13:$A1069,MATCH($B156&amp;"|"&amp;$C156&amp;"|"&amp;$D156,'_bk 0831-1630 📚 Bộ câu hỏi'!$M$13:$M1069,0)),"Có")="Không","Không","Có")))))</f>
        <v>Có</v>
      </c>
      <c r="M156" s="26" t="str">
        <f t="shared" si="1"/>
        <v>Chuyên môn|Thương mại &amp; Dịch vụ|B3</v>
      </c>
    </row>
    <row r="157">
      <c r="A157" s="23" t="s">
        <v>71</v>
      </c>
      <c r="B157" s="26" t="s">
        <v>1162</v>
      </c>
      <c r="C157" s="26" t="s">
        <v>288</v>
      </c>
      <c r="D157" s="26" t="s">
        <v>751</v>
      </c>
      <c r="E157" s="26" t="s">
        <v>1481</v>
      </c>
      <c r="F157" s="26" t="s">
        <v>196</v>
      </c>
      <c r="G157" s="26" t="s">
        <v>757</v>
      </c>
      <c r="H157" s="26" t="s">
        <v>758</v>
      </c>
      <c r="I157" s="26" t="s">
        <v>726</v>
      </c>
      <c r="J157" s="23">
        <v>4.0</v>
      </c>
      <c r="K157" s="29"/>
      <c r="L157" s="47" t="str">
        <f t="array" ref="L157">IF($B157="","",IF($A157&lt;&gt;"Có","Không",IF($G157="","Có",IF(IFERROR(INDEX('_bk 0831-1630 📚 Bộ câu hỏi'!$A$13:$A1069,MATCH($B157&amp;"|"&amp;$C157&amp;"|",'_bk 0831-1630 📚 Bộ câu hỏi'!$M$13:$M1069,0)),"Có")="Không","Không",IF(IFERROR(INDEX('_bk 0831-1630 📚 Bộ câu hỏi'!$A$13:$A1069,MATCH($B157&amp;"|"&amp;$C157&amp;"|"&amp;$D157,'_bk 0831-1630 📚 Bộ câu hỏi'!$M$13:$M1069,0)),"Có")="Không","Không","Có")))))</f>
        <v>Có</v>
      </c>
      <c r="M157" s="26" t="str">
        <f t="shared" si="1"/>
        <v>Chuyên môn|Thương mại &amp; Dịch vụ|B3</v>
      </c>
    </row>
    <row r="158">
      <c r="A158" s="23" t="s">
        <v>71</v>
      </c>
      <c r="B158" s="26" t="s">
        <v>1162</v>
      </c>
      <c r="C158" s="26" t="s">
        <v>288</v>
      </c>
      <c r="D158" s="26" t="s">
        <v>751</v>
      </c>
      <c r="E158" s="26" t="s">
        <v>1481</v>
      </c>
      <c r="F158" s="26" t="s">
        <v>196</v>
      </c>
      <c r="G158" s="26" t="s">
        <v>760</v>
      </c>
      <c r="H158" s="26" t="s">
        <v>761</v>
      </c>
      <c r="I158" s="26" t="s">
        <v>726</v>
      </c>
      <c r="J158" s="23">
        <v>4.0</v>
      </c>
      <c r="K158" s="29"/>
      <c r="L158" s="47" t="str">
        <f t="array" ref="L158">IF($B158="","",IF($A158&lt;&gt;"Có","Không",IF($G158="","Có",IF(IFERROR(INDEX('_bk 0831-1630 📚 Bộ câu hỏi'!$A$13:$A1069,MATCH($B158&amp;"|"&amp;$C158&amp;"|",'_bk 0831-1630 📚 Bộ câu hỏi'!$M$13:$M1069,0)),"Có")="Không","Không",IF(IFERROR(INDEX('_bk 0831-1630 📚 Bộ câu hỏi'!$A$13:$A1069,MATCH($B158&amp;"|"&amp;$C158&amp;"|"&amp;$D158,'_bk 0831-1630 📚 Bộ câu hỏi'!$M$13:$M1069,0)),"Có")="Không","Không","Có")))))</f>
        <v>Có</v>
      </c>
      <c r="M158" s="26" t="str">
        <f t="shared" si="1"/>
        <v>Chuyên môn|Thương mại &amp; Dịch vụ|B3</v>
      </c>
    </row>
    <row r="159">
      <c r="A159" s="23" t="s">
        <v>71</v>
      </c>
      <c r="B159" s="26" t="s">
        <v>1162</v>
      </c>
      <c r="C159" s="26" t="s">
        <v>288</v>
      </c>
      <c r="D159" s="26" t="s">
        <v>751</v>
      </c>
      <c r="E159" s="26" t="s">
        <v>1481</v>
      </c>
      <c r="F159" s="26" t="s">
        <v>196</v>
      </c>
      <c r="G159" s="26" t="s">
        <v>762</v>
      </c>
      <c r="H159" s="26" t="s">
        <v>763</v>
      </c>
      <c r="I159" s="26" t="s">
        <v>726</v>
      </c>
      <c r="J159" s="23">
        <v>4.0</v>
      </c>
      <c r="K159" s="29"/>
      <c r="L159" s="47" t="str">
        <f t="array" ref="L159">IF($B159="","",IF($A159&lt;&gt;"Có","Không",IF($G159="","Có",IF(IFERROR(INDEX('_bk 0831-1630 📚 Bộ câu hỏi'!$A$13:$A1069,MATCH($B159&amp;"|"&amp;$C159&amp;"|",'_bk 0831-1630 📚 Bộ câu hỏi'!$M$13:$M1069,0)),"Có")="Không","Không",IF(IFERROR(INDEX('_bk 0831-1630 📚 Bộ câu hỏi'!$A$13:$A1069,MATCH($B159&amp;"|"&amp;$C159&amp;"|"&amp;$D159,'_bk 0831-1630 📚 Bộ câu hỏi'!$M$13:$M1069,0)),"Có")="Không","Không","Có")))))</f>
        <v>Có</v>
      </c>
      <c r="M159" s="26" t="str">
        <f t="shared" si="1"/>
        <v>Chuyên môn|Thương mại &amp; Dịch vụ|B3</v>
      </c>
    </row>
    <row r="160">
      <c r="A160" s="23" t="s">
        <v>71</v>
      </c>
      <c r="B160" s="26" t="s">
        <v>1162</v>
      </c>
      <c r="C160" s="26" t="s">
        <v>288</v>
      </c>
      <c r="D160" s="26" t="s">
        <v>751</v>
      </c>
      <c r="E160" s="26" t="s">
        <v>1481</v>
      </c>
      <c r="F160" s="26" t="s">
        <v>196</v>
      </c>
      <c r="G160" s="26" t="s">
        <v>764</v>
      </c>
      <c r="H160" s="26" t="s">
        <v>765</v>
      </c>
      <c r="I160" s="26" t="s">
        <v>726</v>
      </c>
      <c r="J160" s="23">
        <v>4.0</v>
      </c>
      <c r="K160" s="29"/>
      <c r="L160" s="47" t="str">
        <f t="array" ref="L160">IF($B160="","",IF($A160&lt;&gt;"Có","Không",IF($G160="","Có",IF(IFERROR(INDEX('_bk 0831-1630 📚 Bộ câu hỏi'!$A$13:$A1069,MATCH($B160&amp;"|"&amp;$C160&amp;"|",'_bk 0831-1630 📚 Bộ câu hỏi'!$M$13:$M1069,0)),"Có")="Không","Không",IF(IFERROR(INDEX('_bk 0831-1630 📚 Bộ câu hỏi'!$A$13:$A1069,MATCH($B160&amp;"|"&amp;$C160&amp;"|"&amp;$D160,'_bk 0831-1630 📚 Bộ câu hỏi'!$M$13:$M1069,0)),"Có")="Không","Không","Có")))))</f>
        <v>Có</v>
      </c>
      <c r="M160" s="26" t="str">
        <f t="shared" si="1"/>
        <v>Chuyên môn|Thương mại &amp; Dịch vụ|B3</v>
      </c>
    </row>
    <row r="161">
      <c r="A161" s="23" t="s">
        <v>71</v>
      </c>
      <c r="B161" s="26" t="s">
        <v>1162</v>
      </c>
      <c r="C161" s="26" t="s">
        <v>288</v>
      </c>
      <c r="D161" s="26" t="s">
        <v>751</v>
      </c>
      <c r="E161" s="26" t="s">
        <v>1481</v>
      </c>
      <c r="F161" s="26" t="s">
        <v>196</v>
      </c>
      <c r="G161" s="26" t="s">
        <v>766</v>
      </c>
      <c r="H161" s="26" t="s">
        <v>767</v>
      </c>
      <c r="I161" s="26" t="s">
        <v>726</v>
      </c>
      <c r="J161" s="23">
        <v>4.0</v>
      </c>
      <c r="K161" s="29"/>
      <c r="L161" s="47" t="str">
        <f t="array" ref="L161">IF($B161="","",IF($A161&lt;&gt;"Có","Không",IF($G161="","Có",IF(IFERROR(INDEX('_bk 0831-1630 📚 Bộ câu hỏi'!$A$13:$A1069,MATCH($B161&amp;"|"&amp;$C161&amp;"|",'_bk 0831-1630 📚 Bộ câu hỏi'!$M$13:$M1069,0)),"Có")="Không","Không",IF(IFERROR(INDEX('_bk 0831-1630 📚 Bộ câu hỏi'!$A$13:$A1069,MATCH($B161&amp;"|"&amp;$C161&amp;"|"&amp;$D161,'_bk 0831-1630 📚 Bộ câu hỏi'!$M$13:$M1069,0)),"Có")="Không","Không","Có")))))</f>
        <v>Có</v>
      </c>
      <c r="M161" s="26" t="str">
        <f t="shared" si="1"/>
        <v>Chuyên môn|Thương mại &amp; Dịch vụ|B3</v>
      </c>
    </row>
    <row r="162">
      <c r="A162" s="23" t="s">
        <v>71</v>
      </c>
      <c r="B162" s="26" t="s">
        <v>1162</v>
      </c>
      <c r="C162" s="26" t="s">
        <v>288</v>
      </c>
      <c r="D162" s="26" t="s">
        <v>751</v>
      </c>
      <c r="E162" s="26" t="s">
        <v>1481</v>
      </c>
      <c r="F162" s="26" t="s">
        <v>196</v>
      </c>
      <c r="G162" s="26" t="s">
        <v>768</v>
      </c>
      <c r="H162" s="26" t="s">
        <v>769</v>
      </c>
      <c r="I162" s="26" t="s">
        <v>726</v>
      </c>
      <c r="J162" s="23">
        <v>4.0</v>
      </c>
      <c r="K162" s="29"/>
      <c r="L162" s="47" t="str">
        <f t="array" ref="L162">IF($B162="","",IF($A162&lt;&gt;"Có","Không",IF($G162="","Có",IF(IFERROR(INDEX('_bk 0831-1630 📚 Bộ câu hỏi'!$A$13:$A1069,MATCH($B162&amp;"|"&amp;$C162&amp;"|",'_bk 0831-1630 📚 Bộ câu hỏi'!$M$13:$M1069,0)),"Có")="Không","Không",IF(IFERROR(INDEX('_bk 0831-1630 📚 Bộ câu hỏi'!$A$13:$A1069,MATCH($B162&amp;"|"&amp;$C162&amp;"|"&amp;$D162,'_bk 0831-1630 📚 Bộ câu hỏi'!$M$13:$M1069,0)),"Có")="Không","Không","Có")))))</f>
        <v>Có</v>
      </c>
      <c r="M162" s="26" t="str">
        <f t="shared" si="1"/>
        <v>Chuyên môn|Thương mại &amp; Dịch vụ|B3</v>
      </c>
    </row>
    <row r="163">
      <c r="A163" s="23" t="s">
        <v>71</v>
      </c>
      <c r="B163" s="26" t="s">
        <v>1162</v>
      </c>
      <c r="C163" s="26" t="s">
        <v>288</v>
      </c>
      <c r="D163" s="26" t="s">
        <v>751</v>
      </c>
      <c r="E163" s="26" t="s">
        <v>1481</v>
      </c>
      <c r="F163" s="26" t="s">
        <v>196</v>
      </c>
      <c r="G163" s="26" t="s">
        <v>770</v>
      </c>
      <c r="H163" s="26" t="s">
        <v>771</v>
      </c>
      <c r="I163" s="26" t="s">
        <v>726</v>
      </c>
      <c r="J163" s="23">
        <v>4.0</v>
      </c>
      <c r="K163" s="29"/>
      <c r="L163" s="47" t="str">
        <f t="array" ref="L163">IF($B163="","",IF($A163&lt;&gt;"Có","Không",IF($G163="","Có",IF(IFERROR(INDEX('_bk 0831-1630 📚 Bộ câu hỏi'!$A$13:$A1069,MATCH($B163&amp;"|"&amp;$C163&amp;"|",'_bk 0831-1630 📚 Bộ câu hỏi'!$M$13:$M1069,0)),"Có")="Không","Không",IF(IFERROR(INDEX('_bk 0831-1630 📚 Bộ câu hỏi'!$A$13:$A1069,MATCH($B163&amp;"|"&amp;$C163&amp;"|"&amp;$D163,'_bk 0831-1630 📚 Bộ câu hỏi'!$M$13:$M1069,0)),"Có")="Không","Không","Có")))))</f>
        <v>Có</v>
      </c>
      <c r="M163" s="26" t="str">
        <f t="shared" si="1"/>
        <v>Chuyên môn|Thương mại &amp; Dịch vụ|B3</v>
      </c>
    </row>
    <row r="164">
      <c r="A164" s="23" t="s">
        <v>71</v>
      </c>
      <c r="B164" s="26" t="s">
        <v>1162</v>
      </c>
      <c r="C164" s="26" t="s">
        <v>288</v>
      </c>
      <c r="D164" s="26" t="s">
        <v>751</v>
      </c>
      <c r="E164" s="26" t="s">
        <v>1481</v>
      </c>
      <c r="F164" s="26" t="s">
        <v>196</v>
      </c>
      <c r="G164" s="26" t="s">
        <v>772</v>
      </c>
      <c r="H164" s="26" t="s">
        <v>773</v>
      </c>
      <c r="I164" s="26" t="s">
        <v>726</v>
      </c>
      <c r="J164" s="23">
        <v>4.0</v>
      </c>
      <c r="K164" s="29"/>
      <c r="L164" s="47" t="str">
        <f t="array" ref="L164">IF($B164="","",IF($A164&lt;&gt;"Có","Không",IF($G164="","Có",IF(IFERROR(INDEX('_bk 0831-1630 📚 Bộ câu hỏi'!$A$13:$A1069,MATCH($B164&amp;"|"&amp;$C164&amp;"|",'_bk 0831-1630 📚 Bộ câu hỏi'!$M$13:$M1069,0)),"Có")="Không","Không",IF(IFERROR(INDEX('_bk 0831-1630 📚 Bộ câu hỏi'!$A$13:$A1069,MATCH($B164&amp;"|"&amp;$C164&amp;"|"&amp;$D164,'_bk 0831-1630 📚 Bộ câu hỏi'!$M$13:$M1069,0)),"Có")="Không","Không","Có")))))</f>
        <v>Có</v>
      </c>
      <c r="M164" s="26" t="str">
        <f t="shared" si="1"/>
        <v>Chuyên môn|Thương mại &amp; Dịch vụ|B3</v>
      </c>
    </row>
    <row r="165">
      <c r="A165" s="23" t="s">
        <v>71</v>
      </c>
      <c r="B165" s="26" t="s">
        <v>1162</v>
      </c>
      <c r="C165" s="26" t="s">
        <v>288</v>
      </c>
      <c r="D165" s="26" t="s">
        <v>751</v>
      </c>
      <c r="E165" s="26" t="s">
        <v>1481</v>
      </c>
      <c r="F165" s="26" t="s">
        <v>196</v>
      </c>
      <c r="G165" s="26" t="s">
        <v>774</v>
      </c>
      <c r="H165" s="26" t="s">
        <v>775</v>
      </c>
      <c r="I165" s="26" t="s">
        <v>726</v>
      </c>
      <c r="J165" s="23">
        <v>4.0</v>
      </c>
      <c r="K165" s="29"/>
      <c r="L165" s="47" t="str">
        <f t="array" ref="L165">IF($B165="","",IF($A165&lt;&gt;"Có","Không",IF($G165="","Có",IF(IFERROR(INDEX('_bk 0831-1630 📚 Bộ câu hỏi'!$A$13:$A1069,MATCH($B165&amp;"|"&amp;$C165&amp;"|",'_bk 0831-1630 📚 Bộ câu hỏi'!$M$13:$M1069,0)),"Có")="Không","Không",IF(IFERROR(INDEX('_bk 0831-1630 📚 Bộ câu hỏi'!$A$13:$A1069,MATCH($B165&amp;"|"&amp;$C165&amp;"|"&amp;$D165,'_bk 0831-1630 📚 Bộ câu hỏi'!$M$13:$M1069,0)),"Có")="Không","Không","Có")))))</f>
        <v>Có</v>
      </c>
      <c r="M165" s="26" t="str">
        <f t="shared" si="1"/>
        <v>Chuyên môn|Thương mại &amp; Dịch vụ|B3</v>
      </c>
    </row>
    <row r="166">
      <c r="A166" s="23" t="s">
        <v>71</v>
      </c>
      <c r="B166" s="26" t="s">
        <v>1162</v>
      </c>
      <c r="C166" s="26" t="s">
        <v>288</v>
      </c>
      <c r="D166" s="26" t="s">
        <v>751</v>
      </c>
      <c r="E166" s="26" t="s">
        <v>1481</v>
      </c>
      <c r="F166" s="26" t="s">
        <v>196</v>
      </c>
      <c r="G166" s="26" t="s">
        <v>776</v>
      </c>
      <c r="H166" s="26" t="s">
        <v>777</v>
      </c>
      <c r="I166" s="26" t="s">
        <v>726</v>
      </c>
      <c r="J166" s="23">
        <v>4.0</v>
      </c>
      <c r="K166" s="29"/>
      <c r="L166" s="47" t="str">
        <f t="array" ref="L166">IF($B166="","",IF($A166&lt;&gt;"Có","Không",IF($G166="","Có",IF(IFERROR(INDEX('_bk 0831-1630 📚 Bộ câu hỏi'!$A$13:$A1069,MATCH($B166&amp;"|"&amp;$C166&amp;"|",'_bk 0831-1630 📚 Bộ câu hỏi'!$M$13:$M1069,0)),"Có")="Không","Không",IF(IFERROR(INDEX('_bk 0831-1630 📚 Bộ câu hỏi'!$A$13:$A1069,MATCH($B166&amp;"|"&amp;$C166&amp;"|"&amp;$D166,'_bk 0831-1630 📚 Bộ câu hỏi'!$M$13:$M1069,0)),"Có")="Không","Không","Có")))))</f>
        <v>Có</v>
      </c>
      <c r="M166" s="26" t="str">
        <f t="shared" si="1"/>
        <v>Chuyên môn|Thương mại &amp; Dịch vụ|B3</v>
      </c>
    </row>
    <row r="167">
      <c r="A167" s="23" t="s">
        <v>71</v>
      </c>
      <c r="B167" s="26" t="s">
        <v>1162</v>
      </c>
      <c r="C167" s="26" t="s">
        <v>288</v>
      </c>
      <c r="D167" s="26" t="s">
        <v>751</v>
      </c>
      <c r="E167" s="26" t="s">
        <v>1481</v>
      </c>
      <c r="F167" s="26" t="s">
        <v>196</v>
      </c>
      <c r="G167" s="26" t="s">
        <v>778</v>
      </c>
      <c r="H167" s="26" t="s">
        <v>779</v>
      </c>
      <c r="I167" s="26" t="s">
        <v>726</v>
      </c>
      <c r="J167" s="23">
        <v>4.0</v>
      </c>
      <c r="K167" s="29"/>
      <c r="L167" s="47" t="str">
        <f t="array" ref="L167">IF($B167="","",IF($A167&lt;&gt;"Có","Không",IF($G167="","Có",IF(IFERROR(INDEX('_bk 0831-1630 📚 Bộ câu hỏi'!$A$13:$A1069,MATCH($B167&amp;"|"&amp;$C167&amp;"|",'_bk 0831-1630 📚 Bộ câu hỏi'!$M$13:$M1069,0)),"Có")="Không","Không",IF(IFERROR(INDEX('_bk 0831-1630 📚 Bộ câu hỏi'!$A$13:$A1069,MATCH($B167&amp;"|"&amp;$C167&amp;"|"&amp;$D167,'_bk 0831-1630 📚 Bộ câu hỏi'!$M$13:$M1069,0)),"Có")="Không","Không","Có")))))</f>
        <v>Có</v>
      </c>
      <c r="M167" s="26" t="str">
        <f t="shared" si="1"/>
        <v>Chuyên môn|Thương mại &amp; Dịch vụ|B3</v>
      </c>
    </row>
    <row r="168">
      <c r="A168" s="23" t="s">
        <v>71</v>
      </c>
      <c r="B168" s="26" t="s">
        <v>1162</v>
      </c>
      <c r="C168" s="26" t="s">
        <v>288</v>
      </c>
      <c r="D168" s="26" t="s">
        <v>751</v>
      </c>
      <c r="E168" s="26" t="s">
        <v>1481</v>
      </c>
      <c r="F168" s="26" t="s">
        <v>196</v>
      </c>
      <c r="G168" s="26" t="s">
        <v>780</v>
      </c>
      <c r="H168" s="26" t="s">
        <v>781</v>
      </c>
      <c r="I168" s="26" t="s">
        <v>726</v>
      </c>
      <c r="J168" s="23">
        <v>4.0</v>
      </c>
      <c r="K168" s="29"/>
      <c r="L168" s="47" t="str">
        <f t="array" ref="L168">IF($B168="","",IF($A168&lt;&gt;"Có","Không",IF($G168="","Có",IF(IFERROR(INDEX('_bk 0831-1630 📚 Bộ câu hỏi'!$A$13:$A1069,MATCH($B168&amp;"|"&amp;$C168&amp;"|",'_bk 0831-1630 📚 Bộ câu hỏi'!$M$13:$M1069,0)),"Có")="Không","Không",IF(IFERROR(INDEX('_bk 0831-1630 📚 Bộ câu hỏi'!$A$13:$A1069,MATCH($B168&amp;"|"&amp;$C168&amp;"|"&amp;$D168,'_bk 0831-1630 📚 Bộ câu hỏi'!$M$13:$M1069,0)),"Có")="Không","Không","Có")))))</f>
        <v>Có</v>
      </c>
      <c r="M168" s="26" t="str">
        <f t="shared" si="1"/>
        <v>Chuyên môn|Thương mại &amp; Dịch vụ|B3</v>
      </c>
    </row>
    <row r="169">
      <c r="A169" s="23" t="s">
        <v>71</v>
      </c>
      <c r="B169" s="26" t="s">
        <v>1162</v>
      </c>
      <c r="C169" s="26" t="s">
        <v>288</v>
      </c>
      <c r="D169" s="26" t="s">
        <v>782</v>
      </c>
      <c r="E169" s="26" t="s">
        <v>1569</v>
      </c>
      <c r="F169" s="26" t="s">
        <v>196</v>
      </c>
      <c r="G169" s="26"/>
      <c r="H169" s="26"/>
      <c r="I169" s="26"/>
      <c r="J169" s="23"/>
      <c r="K169" s="29"/>
      <c r="L169" s="41" t="str">
        <f t="array" ref="L169">IF($B169="","",IF($A169&lt;&gt;"Có","Không",IF($G169="","Có",IF(IFERROR(INDEX('_bk 0831-1630 📚 Bộ câu hỏi'!$A$13:$A1069,MATCH($B169&amp;"|"&amp;$C169&amp;"|",'_bk 0831-1630 📚 Bộ câu hỏi'!$M$13:$M1069,0)),"Có")="Không","Không",IF(IFERROR(INDEX('_bk 0831-1630 📚 Bộ câu hỏi'!$A$13:$A1069,MATCH($B169&amp;"|"&amp;$C169&amp;"|"&amp;$D169,'_bk 0831-1630 📚 Bộ câu hỏi'!$M$13:$M1069,0)),"Có")="Không","Không","Có")))))</f>
        <v>Có</v>
      </c>
      <c r="M169" s="29" t="str">
        <f t="shared" si="1"/>
        <v>Chuyên môn|Thương mại &amp; Dịch vụ|B5</v>
      </c>
    </row>
    <row r="170">
      <c r="A170" s="23" t="s">
        <v>71</v>
      </c>
      <c r="B170" s="26" t="s">
        <v>1162</v>
      </c>
      <c r="C170" s="26" t="s">
        <v>288</v>
      </c>
      <c r="D170" s="26" t="s">
        <v>782</v>
      </c>
      <c r="E170" s="26" t="s">
        <v>1569</v>
      </c>
      <c r="F170" s="26" t="s">
        <v>196</v>
      </c>
      <c r="G170" s="26" t="s">
        <v>784</v>
      </c>
      <c r="H170" s="26" t="s">
        <v>785</v>
      </c>
      <c r="I170" s="26" t="s">
        <v>726</v>
      </c>
      <c r="J170" s="23">
        <v>5.0</v>
      </c>
      <c r="K170" s="29"/>
      <c r="L170" s="47" t="str">
        <f t="array" ref="L170">IF($B170="","",IF($A170&lt;&gt;"Có","Không",IF($G170="","Có",IF(IFERROR(INDEX('_bk 0831-1630 📚 Bộ câu hỏi'!$A$13:$A1069,MATCH($B170&amp;"|"&amp;$C170&amp;"|",'_bk 0831-1630 📚 Bộ câu hỏi'!$M$13:$M1069,0)),"Có")="Không","Không",IF(IFERROR(INDEX('_bk 0831-1630 📚 Bộ câu hỏi'!$A$13:$A1069,MATCH($B170&amp;"|"&amp;$C170&amp;"|"&amp;$D170,'_bk 0831-1630 📚 Bộ câu hỏi'!$M$13:$M1069,0)),"Có")="Không","Không","Có")))))</f>
        <v>Có</v>
      </c>
      <c r="M170" s="26" t="str">
        <f t="shared" si="1"/>
        <v>Chuyên môn|Thương mại &amp; Dịch vụ|B5</v>
      </c>
    </row>
    <row r="171">
      <c r="A171" s="23" t="s">
        <v>71</v>
      </c>
      <c r="B171" s="26" t="s">
        <v>1162</v>
      </c>
      <c r="C171" s="26" t="s">
        <v>288</v>
      </c>
      <c r="D171" s="26" t="s">
        <v>782</v>
      </c>
      <c r="E171" s="26" t="s">
        <v>1569</v>
      </c>
      <c r="F171" s="26" t="s">
        <v>196</v>
      </c>
      <c r="G171" s="26" t="s">
        <v>786</v>
      </c>
      <c r="H171" s="26" t="s">
        <v>787</v>
      </c>
      <c r="I171" s="26" t="s">
        <v>726</v>
      </c>
      <c r="J171" s="23">
        <v>5.0</v>
      </c>
      <c r="K171" s="29"/>
      <c r="L171" s="47" t="str">
        <f t="array" ref="L171">IF($B171="","",IF($A171&lt;&gt;"Có","Không",IF($G171="","Có",IF(IFERROR(INDEX('_bk 0831-1630 📚 Bộ câu hỏi'!$A$13:$A1069,MATCH($B171&amp;"|"&amp;$C171&amp;"|",'_bk 0831-1630 📚 Bộ câu hỏi'!$M$13:$M1069,0)),"Có")="Không","Không",IF(IFERROR(INDEX('_bk 0831-1630 📚 Bộ câu hỏi'!$A$13:$A1069,MATCH($B171&amp;"|"&amp;$C171&amp;"|"&amp;$D171,'_bk 0831-1630 📚 Bộ câu hỏi'!$M$13:$M1069,0)),"Có")="Không","Không","Có")))))</f>
        <v>Có</v>
      </c>
      <c r="M171" s="26" t="str">
        <f t="shared" si="1"/>
        <v>Chuyên môn|Thương mại &amp; Dịch vụ|B5</v>
      </c>
    </row>
    <row r="172">
      <c r="A172" s="23" t="s">
        <v>71</v>
      </c>
      <c r="B172" s="26" t="s">
        <v>1162</v>
      </c>
      <c r="C172" s="26" t="s">
        <v>288</v>
      </c>
      <c r="D172" s="26" t="s">
        <v>782</v>
      </c>
      <c r="E172" s="26" t="s">
        <v>1569</v>
      </c>
      <c r="F172" s="26" t="s">
        <v>196</v>
      </c>
      <c r="G172" s="26" t="s">
        <v>788</v>
      </c>
      <c r="H172" s="26" t="s">
        <v>789</v>
      </c>
      <c r="I172" s="26" t="s">
        <v>726</v>
      </c>
      <c r="J172" s="23">
        <v>5.0</v>
      </c>
      <c r="K172" s="29"/>
      <c r="L172" s="47" t="str">
        <f t="array" ref="L172">IF($B172="","",IF($A172&lt;&gt;"Có","Không",IF($G172="","Có",IF(IFERROR(INDEX('_bk 0831-1630 📚 Bộ câu hỏi'!$A$13:$A1069,MATCH($B172&amp;"|"&amp;$C172&amp;"|",'_bk 0831-1630 📚 Bộ câu hỏi'!$M$13:$M1069,0)),"Có")="Không","Không",IF(IFERROR(INDEX('_bk 0831-1630 📚 Bộ câu hỏi'!$A$13:$A1069,MATCH($B172&amp;"|"&amp;$C172&amp;"|"&amp;$D172,'_bk 0831-1630 📚 Bộ câu hỏi'!$M$13:$M1069,0)),"Có")="Không","Không","Có")))))</f>
        <v>Có</v>
      </c>
      <c r="M172" s="26" t="str">
        <f t="shared" si="1"/>
        <v>Chuyên môn|Thương mại &amp; Dịch vụ|B5</v>
      </c>
    </row>
    <row r="173">
      <c r="A173" s="23" t="s">
        <v>71</v>
      </c>
      <c r="B173" s="26" t="s">
        <v>1162</v>
      </c>
      <c r="C173" s="26" t="s">
        <v>288</v>
      </c>
      <c r="D173" s="26" t="s">
        <v>782</v>
      </c>
      <c r="E173" s="26" t="s">
        <v>1569</v>
      </c>
      <c r="F173" s="26" t="s">
        <v>196</v>
      </c>
      <c r="G173" s="26" t="s">
        <v>790</v>
      </c>
      <c r="H173" s="26" t="s">
        <v>791</v>
      </c>
      <c r="I173" s="26" t="s">
        <v>726</v>
      </c>
      <c r="J173" s="23">
        <v>5.0</v>
      </c>
      <c r="K173" s="29"/>
      <c r="L173" s="47" t="str">
        <f t="array" ref="L173">IF($B173="","",IF($A173&lt;&gt;"Có","Không",IF($G173="","Có",IF(IFERROR(INDEX('_bk 0831-1630 📚 Bộ câu hỏi'!$A$13:$A1069,MATCH($B173&amp;"|"&amp;$C173&amp;"|",'_bk 0831-1630 📚 Bộ câu hỏi'!$M$13:$M1069,0)),"Có")="Không","Không",IF(IFERROR(INDEX('_bk 0831-1630 📚 Bộ câu hỏi'!$A$13:$A1069,MATCH($B173&amp;"|"&amp;$C173&amp;"|"&amp;$D173,'_bk 0831-1630 📚 Bộ câu hỏi'!$M$13:$M1069,0)),"Có")="Không","Không","Có")))))</f>
        <v>Có</v>
      </c>
      <c r="M173" s="26" t="str">
        <f t="shared" si="1"/>
        <v>Chuyên môn|Thương mại &amp; Dịch vụ|B5</v>
      </c>
    </row>
    <row r="174">
      <c r="A174" s="23" t="s">
        <v>71</v>
      </c>
      <c r="B174" s="26" t="s">
        <v>1162</v>
      </c>
      <c r="C174" s="26" t="s">
        <v>288</v>
      </c>
      <c r="D174" s="26" t="s">
        <v>782</v>
      </c>
      <c r="E174" s="26" t="s">
        <v>1569</v>
      </c>
      <c r="F174" s="26" t="s">
        <v>196</v>
      </c>
      <c r="G174" s="26" t="s">
        <v>792</v>
      </c>
      <c r="H174" s="26" t="s">
        <v>793</v>
      </c>
      <c r="I174" s="26" t="s">
        <v>726</v>
      </c>
      <c r="J174" s="23">
        <v>5.0</v>
      </c>
      <c r="K174" s="29"/>
      <c r="L174" s="47" t="str">
        <f t="array" ref="L174">IF($B174="","",IF($A174&lt;&gt;"Có","Không",IF($G174="","Có",IF(IFERROR(INDEX('_bk 0831-1630 📚 Bộ câu hỏi'!$A$13:$A1069,MATCH($B174&amp;"|"&amp;$C174&amp;"|",'_bk 0831-1630 📚 Bộ câu hỏi'!$M$13:$M1069,0)),"Có")="Không","Không",IF(IFERROR(INDEX('_bk 0831-1630 📚 Bộ câu hỏi'!$A$13:$A1069,MATCH($B174&amp;"|"&amp;$C174&amp;"|"&amp;$D174,'_bk 0831-1630 📚 Bộ câu hỏi'!$M$13:$M1069,0)),"Có")="Không","Không","Có")))))</f>
        <v>Có</v>
      </c>
      <c r="M174" s="26" t="str">
        <f t="shared" si="1"/>
        <v>Chuyên môn|Thương mại &amp; Dịch vụ|B5</v>
      </c>
    </row>
    <row r="175">
      <c r="A175" s="23" t="s">
        <v>71</v>
      </c>
      <c r="B175" s="26" t="s">
        <v>1162</v>
      </c>
      <c r="C175" s="26" t="s">
        <v>288</v>
      </c>
      <c r="D175" s="26" t="s">
        <v>782</v>
      </c>
      <c r="E175" s="26" t="s">
        <v>1569</v>
      </c>
      <c r="F175" s="26" t="s">
        <v>196</v>
      </c>
      <c r="G175" s="26" t="s">
        <v>795</v>
      </c>
      <c r="H175" s="26" t="s">
        <v>796</v>
      </c>
      <c r="I175" s="26" t="s">
        <v>726</v>
      </c>
      <c r="J175" s="23">
        <v>5.0</v>
      </c>
      <c r="K175" s="29"/>
      <c r="L175" s="47" t="str">
        <f t="array" ref="L175">IF($B175="","",IF($A175&lt;&gt;"Có","Không",IF($G175="","Có",IF(IFERROR(INDEX('_bk 0831-1630 📚 Bộ câu hỏi'!$A$13:$A1069,MATCH($B175&amp;"|"&amp;$C175&amp;"|",'_bk 0831-1630 📚 Bộ câu hỏi'!$M$13:$M1069,0)),"Có")="Không","Không",IF(IFERROR(INDEX('_bk 0831-1630 📚 Bộ câu hỏi'!$A$13:$A1069,MATCH($B175&amp;"|"&amp;$C175&amp;"|"&amp;$D175,'_bk 0831-1630 📚 Bộ câu hỏi'!$M$13:$M1069,0)),"Có")="Không","Không","Có")))))</f>
        <v>Có</v>
      </c>
      <c r="M175" s="26" t="str">
        <f t="shared" si="1"/>
        <v>Chuyên môn|Thương mại &amp; Dịch vụ|B5</v>
      </c>
    </row>
    <row r="176">
      <c r="A176" s="23" t="s">
        <v>71</v>
      </c>
      <c r="B176" s="26" t="s">
        <v>1162</v>
      </c>
      <c r="C176" s="26" t="s">
        <v>288</v>
      </c>
      <c r="D176" s="26" t="s">
        <v>798</v>
      </c>
      <c r="E176" s="26" t="s">
        <v>1571</v>
      </c>
      <c r="F176" s="26" t="s">
        <v>196</v>
      </c>
      <c r="G176" s="26"/>
      <c r="H176" s="26"/>
      <c r="I176" s="26"/>
      <c r="J176" s="23"/>
      <c r="K176" s="29"/>
      <c r="L176" s="41" t="str">
        <f t="array" ref="L176">IF($B176="","",IF($A176&lt;&gt;"Có","Không",IF($G176="","Có",IF(IFERROR(INDEX('_bk 0831-1630 📚 Bộ câu hỏi'!$A$13:$A1069,MATCH($B176&amp;"|"&amp;$C176&amp;"|",'_bk 0831-1630 📚 Bộ câu hỏi'!$M$13:$M1069,0)),"Có")="Không","Không",IF(IFERROR(INDEX('_bk 0831-1630 📚 Bộ câu hỏi'!$A$13:$A1069,MATCH($B176&amp;"|"&amp;$C176&amp;"|"&amp;$D176,'_bk 0831-1630 📚 Bộ câu hỏi'!$M$13:$M1069,0)),"Có")="Không","Không","Có")))))</f>
        <v>Có</v>
      </c>
      <c r="M176" s="29" t="str">
        <f t="shared" si="1"/>
        <v>Chuyên môn|Thương mại &amp; Dịch vụ|C6</v>
      </c>
    </row>
    <row r="177">
      <c r="A177" s="23" t="s">
        <v>71</v>
      </c>
      <c r="B177" s="26" t="s">
        <v>1162</v>
      </c>
      <c r="C177" s="26" t="s">
        <v>288</v>
      </c>
      <c r="D177" s="26" t="s">
        <v>798</v>
      </c>
      <c r="E177" s="26" t="s">
        <v>1571</v>
      </c>
      <c r="F177" s="26" t="s">
        <v>196</v>
      </c>
      <c r="G177" s="26" t="s">
        <v>803</v>
      </c>
      <c r="H177" s="26" t="s">
        <v>804</v>
      </c>
      <c r="I177" s="26" t="s">
        <v>726</v>
      </c>
      <c r="J177" s="23">
        <v>2.0</v>
      </c>
      <c r="K177" s="29"/>
      <c r="L177" s="47" t="str">
        <f t="array" ref="L177">IF($B177="","",IF($A177&lt;&gt;"Có","Không",IF($G177="","Có",IF(IFERROR(INDEX('_bk 0831-1630 📚 Bộ câu hỏi'!$A$13:$A1069,MATCH($B177&amp;"|"&amp;$C177&amp;"|",'_bk 0831-1630 📚 Bộ câu hỏi'!$M$13:$M1069,0)),"Có")="Không","Không",IF(IFERROR(INDEX('_bk 0831-1630 📚 Bộ câu hỏi'!$A$13:$A1069,MATCH($B177&amp;"|"&amp;$C177&amp;"|"&amp;$D177,'_bk 0831-1630 📚 Bộ câu hỏi'!$M$13:$M1069,0)),"Có")="Không","Không","Có")))))</f>
        <v>Có</v>
      </c>
      <c r="M177" s="26" t="str">
        <f t="shared" si="1"/>
        <v>Chuyên môn|Thương mại &amp; Dịch vụ|C6</v>
      </c>
    </row>
    <row r="178">
      <c r="A178" s="23" t="s">
        <v>71</v>
      </c>
      <c r="B178" s="26" t="s">
        <v>1162</v>
      </c>
      <c r="C178" s="26" t="s">
        <v>288</v>
      </c>
      <c r="D178" s="26" t="s">
        <v>798</v>
      </c>
      <c r="E178" s="26" t="s">
        <v>1571</v>
      </c>
      <c r="F178" s="26" t="s">
        <v>196</v>
      </c>
      <c r="G178" s="26" t="s">
        <v>805</v>
      </c>
      <c r="H178" s="26" t="s">
        <v>806</v>
      </c>
      <c r="I178" s="26" t="s">
        <v>726</v>
      </c>
      <c r="J178" s="23">
        <v>2.0</v>
      </c>
      <c r="K178" s="29"/>
      <c r="L178" s="47" t="str">
        <f t="array" ref="L178">IF($B178="","",IF($A178&lt;&gt;"Có","Không",IF($G178="","Có",IF(IFERROR(INDEX('_bk 0831-1630 📚 Bộ câu hỏi'!$A$13:$A1069,MATCH($B178&amp;"|"&amp;$C178&amp;"|",'_bk 0831-1630 📚 Bộ câu hỏi'!$M$13:$M1069,0)),"Có")="Không","Không",IF(IFERROR(INDEX('_bk 0831-1630 📚 Bộ câu hỏi'!$A$13:$A1069,MATCH($B178&amp;"|"&amp;$C178&amp;"|"&amp;$D178,'_bk 0831-1630 📚 Bộ câu hỏi'!$M$13:$M1069,0)),"Có")="Không","Không","Có")))))</f>
        <v>Có</v>
      </c>
      <c r="M178" s="26" t="str">
        <f t="shared" si="1"/>
        <v>Chuyên môn|Thương mại &amp; Dịch vụ|C6</v>
      </c>
    </row>
    <row r="179">
      <c r="A179" s="23" t="s">
        <v>71</v>
      </c>
      <c r="B179" s="26" t="s">
        <v>1162</v>
      </c>
      <c r="C179" s="26" t="s">
        <v>288</v>
      </c>
      <c r="D179" s="26" t="s">
        <v>798</v>
      </c>
      <c r="E179" s="26" t="s">
        <v>1571</v>
      </c>
      <c r="F179" s="26" t="s">
        <v>196</v>
      </c>
      <c r="G179" s="26" t="s">
        <v>807</v>
      </c>
      <c r="H179" s="26" t="s">
        <v>808</v>
      </c>
      <c r="I179" s="26" t="s">
        <v>726</v>
      </c>
      <c r="J179" s="23">
        <v>2.0</v>
      </c>
      <c r="K179" s="29"/>
      <c r="L179" s="47" t="str">
        <f t="array" ref="L179">IF($B179="","",IF($A179&lt;&gt;"Có","Không",IF($G179="","Có",IF(IFERROR(INDEX('_bk 0831-1630 📚 Bộ câu hỏi'!$A$13:$A1069,MATCH($B179&amp;"|"&amp;$C179&amp;"|",'_bk 0831-1630 📚 Bộ câu hỏi'!$M$13:$M1069,0)),"Có")="Không","Không",IF(IFERROR(INDEX('_bk 0831-1630 📚 Bộ câu hỏi'!$A$13:$A1069,MATCH($B179&amp;"|"&amp;$C179&amp;"|"&amp;$D179,'_bk 0831-1630 📚 Bộ câu hỏi'!$M$13:$M1069,0)),"Có")="Không","Không","Có")))))</f>
        <v>Có</v>
      </c>
      <c r="M179" s="26" t="str">
        <f t="shared" si="1"/>
        <v>Chuyên môn|Thương mại &amp; Dịch vụ|C6</v>
      </c>
    </row>
    <row r="180">
      <c r="A180" s="23" t="s">
        <v>71</v>
      </c>
      <c r="B180" s="26" t="s">
        <v>1162</v>
      </c>
      <c r="C180" s="26" t="s">
        <v>288</v>
      </c>
      <c r="D180" s="26" t="s">
        <v>798</v>
      </c>
      <c r="E180" s="26" t="s">
        <v>1571</v>
      </c>
      <c r="F180" s="26" t="s">
        <v>196</v>
      </c>
      <c r="G180" s="26" t="s">
        <v>810</v>
      </c>
      <c r="H180" s="26" t="s">
        <v>812</v>
      </c>
      <c r="I180" s="26" t="s">
        <v>726</v>
      </c>
      <c r="J180" s="23">
        <v>4.0</v>
      </c>
      <c r="K180" s="29"/>
      <c r="L180" s="47" t="str">
        <f t="array" ref="L180">IF($B180="","",IF($A180&lt;&gt;"Có","Không",IF($G180="","Có",IF(IFERROR(INDEX('_bk 0831-1630 📚 Bộ câu hỏi'!$A$13:$A1069,MATCH($B180&amp;"|"&amp;$C180&amp;"|",'_bk 0831-1630 📚 Bộ câu hỏi'!$M$13:$M1069,0)),"Có")="Không","Không",IF(IFERROR(INDEX('_bk 0831-1630 📚 Bộ câu hỏi'!$A$13:$A1069,MATCH($B180&amp;"|"&amp;$C180&amp;"|"&amp;$D180,'_bk 0831-1630 📚 Bộ câu hỏi'!$M$13:$M1069,0)),"Có")="Không","Không","Có")))))</f>
        <v>Có</v>
      </c>
      <c r="M180" s="26" t="str">
        <f t="shared" si="1"/>
        <v>Chuyên môn|Thương mại &amp; Dịch vụ|C6</v>
      </c>
    </row>
    <row r="181">
      <c r="A181" s="23" t="s">
        <v>71</v>
      </c>
      <c r="B181" s="26" t="s">
        <v>1162</v>
      </c>
      <c r="C181" s="26" t="s">
        <v>288</v>
      </c>
      <c r="D181" s="26" t="s">
        <v>798</v>
      </c>
      <c r="E181" s="26" t="s">
        <v>1571</v>
      </c>
      <c r="F181" s="26" t="s">
        <v>196</v>
      </c>
      <c r="G181" s="26" t="s">
        <v>814</v>
      </c>
      <c r="H181" s="26" t="s">
        <v>815</v>
      </c>
      <c r="I181" s="26" t="s">
        <v>726</v>
      </c>
      <c r="J181" s="23">
        <v>4.0</v>
      </c>
      <c r="K181" s="29"/>
      <c r="L181" s="47" t="str">
        <f t="array" ref="L181">IF($B181="","",IF($A181&lt;&gt;"Có","Không",IF($G181="","Có",IF(IFERROR(INDEX('_bk 0831-1630 📚 Bộ câu hỏi'!$A$13:$A1069,MATCH($B181&amp;"|"&amp;$C181&amp;"|",'_bk 0831-1630 📚 Bộ câu hỏi'!$M$13:$M1069,0)),"Có")="Không","Không",IF(IFERROR(INDEX('_bk 0831-1630 📚 Bộ câu hỏi'!$A$13:$A1069,MATCH($B181&amp;"|"&amp;$C181&amp;"|"&amp;$D181,'_bk 0831-1630 📚 Bộ câu hỏi'!$M$13:$M1069,0)),"Có")="Không","Không","Có")))))</f>
        <v>Có</v>
      </c>
      <c r="M181" s="26" t="str">
        <f t="shared" si="1"/>
        <v>Chuyên môn|Thương mại &amp; Dịch vụ|C6</v>
      </c>
    </row>
    <row r="182">
      <c r="A182" s="23" t="s">
        <v>71</v>
      </c>
      <c r="B182" s="26" t="s">
        <v>1162</v>
      </c>
      <c r="C182" s="26" t="s">
        <v>288</v>
      </c>
      <c r="D182" s="26" t="s">
        <v>798</v>
      </c>
      <c r="E182" s="26" t="s">
        <v>1571</v>
      </c>
      <c r="F182" s="26" t="s">
        <v>196</v>
      </c>
      <c r="G182" s="26" t="s">
        <v>817</v>
      </c>
      <c r="H182" s="26" t="s">
        <v>818</v>
      </c>
      <c r="I182" s="26" t="s">
        <v>726</v>
      </c>
      <c r="J182" s="23">
        <v>5.0</v>
      </c>
      <c r="K182" s="29"/>
      <c r="L182" s="47" t="str">
        <f t="array" ref="L182">IF($B182="","",IF($A182&lt;&gt;"Có","Không",IF($G182="","Có",IF(IFERROR(INDEX('_bk 0831-1630 📚 Bộ câu hỏi'!$A$13:$A1069,MATCH($B182&amp;"|"&amp;$C182&amp;"|",'_bk 0831-1630 📚 Bộ câu hỏi'!$M$13:$M1069,0)),"Có")="Không","Không",IF(IFERROR(INDEX('_bk 0831-1630 📚 Bộ câu hỏi'!$A$13:$A1069,MATCH($B182&amp;"|"&amp;$C182&amp;"|"&amp;$D182,'_bk 0831-1630 📚 Bộ câu hỏi'!$M$13:$M1069,0)),"Có")="Không","Không","Có")))))</f>
        <v>Có</v>
      </c>
      <c r="M182" s="26" t="str">
        <f t="shared" si="1"/>
        <v>Chuyên môn|Thương mại &amp; Dịch vụ|C6</v>
      </c>
    </row>
    <row r="183">
      <c r="A183" s="23" t="s">
        <v>71</v>
      </c>
      <c r="B183" s="26" t="s">
        <v>1162</v>
      </c>
      <c r="C183" s="26" t="s">
        <v>288</v>
      </c>
      <c r="D183" s="26" t="s">
        <v>798</v>
      </c>
      <c r="E183" s="26" t="s">
        <v>1571</v>
      </c>
      <c r="F183" s="26" t="s">
        <v>196</v>
      </c>
      <c r="G183" s="26" t="s">
        <v>822</v>
      </c>
      <c r="H183" s="26" t="s">
        <v>823</v>
      </c>
      <c r="I183" s="26" t="s">
        <v>726</v>
      </c>
      <c r="J183" s="23">
        <v>2.0</v>
      </c>
      <c r="K183" s="29"/>
      <c r="L183" s="47" t="str">
        <f t="array" ref="L183">IF($B183="","",IF($A183&lt;&gt;"Có","Không",IF($G183="","Có",IF(IFERROR(INDEX('_bk 0831-1630 📚 Bộ câu hỏi'!$A$13:$A1069,MATCH($B183&amp;"|"&amp;$C183&amp;"|",'_bk 0831-1630 📚 Bộ câu hỏi'!$M$13:$M1069,0)),"Có")="Không","Không",IF(IFERROR(INDEX('_bk 0831-1630 📚 Bộ câu hỏi'!$A$13:$A1069,MATCH($B183&amp;"|"&amp;$C183&amp;"|"&amp;$D183,'_bk 0831-1630 📚 Bộ câu hỏi'!$M$13:$M1069,0)),"Có")="Không","Không","Có")))))</f>
        <v>Có</v>
      </c>
      <c r="M183" s="26" t="str">
        <f t="shared" si="1"/>
        <v>Chuyên môn|Thương mại &amp; Dịch vụ|C6</v>
      </c>
    </row>
    <row r="184">
      <c r="A184" s="23" t="s">
        <v>71</v>
      </c>
      <c r="B184" s="26" t="s">
        <v>1162</v>
      </c>
      <c r="C184" s="26" t="s">
        <v>288</v>
      </c>
      <c r="D184" s="26" t="s">
        <v>798</v>
      </c>
      <c r="E184" s="26" t="s">
        <v>1571</v>
      </c>
      <c r="F184" s="26" t="s">
        <v>196</v>
      </c>
      <c r="G184" s="26" t="s">
        <v>825</v>
      </c>
      <c r="H184" s="26" t="s">
        <v>826</v>
      </c>
      <c r="I184" s="26" t="s">
        <v>726</v>
      </c>
      <c r="J184" s="23">
        <v>2.0</v>
      </c>
      <c r="K184" s="29"/>
      <c r="L184" s="47" t="str">
        <f t="array" ref="L184">IF($B184="","",IF($A184&lt;&gt;"Có","Không",IF($G184="","Có",IF(IFERROR(INDEX('_bk 0831-1630 📚 Bộ câu hỏi'!$A$13:$A1069,MATCH($B184&amp;"|"&amp;$C184&amp;"|",'_bk 0831-1630 📚 Bộ câu hỏi'!$M$13:$M1069,0)),"Có")="Không","Không",IF(IFERROR(INDEX('_bk 0831-1630 📚 Bộ câu hỏi'!$A$13:$A1069,MATCH($B184&amp;"|"&amp;$C184&amp;"|"&amp;$D184,'_bk 0831-1630 📚 Bộ câu hỏi'!$M$13:$M1069,0)),"Có")="Không","Không","Có")))))</f>
        <v>Có</v>
      </c>
      <c r="M184" s="26" t="str">
        <f t="shared" si="1"/>
        <v>Chuyên môn|Thương mại &amp; Dịch vụ|C6</v>
      </c>
    </row>
    <row r="185">
      <c r="A185" s="23" t="s">
        <v>71</v>
      </c>
      <c r="B185" s="26" t="s">
        <v>1162</v>
      </c>
      <c r="C185" s="26" t="s">
        <v>288</v>
      </c>
      <c r="D185" s="26" t="s">
        <v>798</v>
      </c>
      <c r="E185" s="26" t="s">
        <v>1571</v>
      </c>
      <c r="F185" s="26" t="s">
        <v>196</v>
      </c>
      <c r="G185" s="26" t="s">
        <v>828</v>
      </c>
      <c r="H185" s="26" t="s">
        <v>829</v>
      </c>
      <c r="I185" s="26" t="s">
        <v>726</v>
      </c>
      <c r="J185" s="23">
        <v>2.0</v>
      </c>
      <c r="K185" s="29"/>
      <c r="L185" s="47" t="str">
        <f t="array" ref="L185">IF($B185="","",IF($A185&lt;&gt;"Có","Không",IF($G185="","Có",IF(IFERROR(INDEX('_bk 0831-1630 📚 Bộ câu hỏi'!$A$13:$A1069,MATCH($B185&amp;"|"&amp;$C185&amp;"|",'_bk 0831-1630 📚 Bộ câu hỏi'!$M$13:$M1069,0)),"Có")="Không","Không",IF(IFERROR(INDEX('_bk 0831-1630 📚 Bộ câu hỏi'!$A$13:$A1069,MATCH($B185&amp;"|"&amp;$C185&amp;"|"&amp;$D185,'_bk 0831-1630 📚 Bộ câu hỏi'!$M$13:$M1069,0)),"Có")="Không","Không","Có")))))</f>
        <v>Có</v>
      </c>
      <c r="M185" s="26" t="str">
        <f t="shared" si="1"/>
        <v>Chuyên môn|Thương mại &amp; Dịch vụ|C6</v>
      </c>
    </row>
    <row r="186">
      <c r="A186" s="23" t="s">
        <v>71</v>
      </c>
      <c r="B186" s="26" t="s">
        <v>1162</v>
      </c>
      <c r="C186" s="26" t="s">
        <v>288</v>
      </c>
      <c r="D186" s="26" t="s">
        <v>798</v>
      </c>
      <c r="E186" s="26" t="s">
        <v>1571</v>
      </c>
      <c r="F186" s="26" t="s">
        <v>196</v>
      </c>
      <c r="G186" s="26" t="s">
        <v>832</v>
      </c>
      <c r="H186" s="26" t="s">
        <v>833</v>
      </c>
      <c r="I186" s="26" t="s">
        <v>726</v>
      </c>
      <c r="J186" s="23">
        <v>2.0</v>
      </c>
      <c r="K186" s="29"/>
      <c r="L186" s="47" t="str">
        <f t="array" ref="L186">IF($B186="","",IF($A186&lt;&gt;"Có","Không",IF($G186="","Có",IF(IFERROR(INDEX('_bk 0831-1630 📚 Bộ câu hỏi'!$A$13:$A1069,MATCH($B186&amp;"|"&amp;$C186&amp;"|",'_bk 0831-1630 📚 Bộ câu hỏi'!$M$13:$M1069,0)),"Có")="Không","Không",IF(IFERROR(INDEX('_bk 0831-1630 📚 Bộ câu hỏi'!$A$13:$A1069,MATCH($B186&amp;"|"&amp;$C186&amp;"|"&amp;$D186,'_bk 0831-1630 📚 Bộ câu hỏi'!$M$13:$M1069,0)),"Có")="Không","Không","Có")))))</f>
        <v>Có</v>
      </c>
      <c r="M186" s="26" t="str">
        <f t="shared" si="1"/>
        <v>Chuyên môn|Thương mại &amp; Dịch vụ|C6</v>
      </c>
    </row>
    <row r="187">
      <c r="A187" s="23" t="s">
        <v>71</v>
      </c>
      <c r="B187" s="26" t="s">
        <v>1162</v>
      </c>
      <c r="C187" s="26" t="s">
        <v>288</v>
      </c>
      <c r="D187" s="26" t="s">
        <v>839</v>
      </c>
      <c r="E187" s="26" t="s">
        <v>1573</v>
      </c>
      <c r="F187" s="26" t="s">
        <v>196</v>
      </c>
      <c r="G187" s="26"/>
      <c r="H187" s="26"/>
      <c r="I187" s="26"/>
      <c r="J187" s="23"/>
      <c r="K187" s="29"/>
      <c r="L187" s="41" t="str">
        <f t="array" ref="L187">IF($B187="","",IF($A187&lt;&gt;"Có","Không",IF($G187="","Có",IF(IFERROR(INDEX('_bk 0831-1630 📚 Bộ câu hỏi'!$A$13:$A1069,MATCH($B187&amp;"|"&amp;$C187&amp;"|",'_bk 0831-1630 📚 Bộ câu hỏi'!$M$13:$M1069,0)),"Có")="Không","Không",IF(IFERROR(INDEX('_bk 0831-1630 📚 Bộ câu hỏi'!$A$13:$A1069,MATCH($B187&amp;"|"&amp;$C187&amp;"|"&amp;$D187,'_bk 0831-1630 📚 Bộ câu hỏi'!$M$13:$M1069,0)),"Có")="Không","Không","Có")))))</f>
        <v>Có</v>
      </c>
      <c r="M187" s="29" t="str">
        <f t="shared" si="1"/>
        <v>Chuyên môn|Thương mại &amp; Dịch vụ|C7</v>
      </c>
    </row>
    <row r="188">
      <c r="A188" s="23" t="s">
        <v>71</v>
      </c>
      <c r="B188" s="26" t="s">
        <v>1162</v>
      </c>
      <c r="C188" s="26" t="s">
        <v>288</v>
      </c>
      <c r="D188" s="26" t="s">
        <v>839</v>
      </c>
      <c r="E188" s="26" t="s">
        <v>1573</v>
      </c>
      <c r="F188" s="26" t="s">
        <v>196</v>
      </c>
      <c r="G188" s="26" t="s">
        <v>844</v>
      </c>
      <c r="H188" s="26" t="s">
        <v>845</v>
      </c>
      <c r="I188" s="26" t="s">
        <v>726</v>
      </c>
      <c r="J188" s="23">
        <v>2.0</v>
      </c>
      <c r="K188" s="29"/>
      <c r="L188" s="47" t="str">
        <f t="array" ref="L188">IF($B188="","",IF($A188&lt;&gt;"Có","Không",IF($G188="","Có",IF(IFERROR(INDEX('_bk 0831-1630 📚 Bộ câu hỏi'!$A$13:$A1069,MATCH($B188&amp;"|"&amp;$C188&amp;"|",'_bk 0831-1630 📚 Bộ câu hỏi'!$M$13:$M1069,0)),"Có")="Không","Không",IF(IFERROR(INDEX('_bk 0831-1630 📚 Bộ câu hỏi'!$A$13:$A1069,MATCH($B188&amp;"|"&amp;$C188&amp;"|"&amp;$D188,'_bk 0831-1630 📚 Bộ câu hỏi'!$M$13:$M1069,0)),"Có")="Không","Không","Có")))))</f>
        <v>Có</v>
      </c>
      <c r="M188" s="26" t="str">
        <f t="shared" si="1"/>
        <v>Chuyên môn|Thương mại &amp; Dịch vụ|C7</v>
      </c>
    </row>
    <row r="189">
      <c r="A189" s="23" t="s">
        <v>71</v>
      </c>
      <c r="B189" s="26" t="s">
        <v>1162</v>
      </c>
      <c r="C189" s="26" t="s">
        <v>288</v>
      </c>
      <c r="D189" s="26" t="s">
        <v>839</v>
      </c>
      <c r="E189" s="26" t="s">
        <v>1573</v>
      </c>
      <c r="F189" s="26" t="s">
        <v>196</v>
      </c>
      <c r="G189" s="26" t="s">
        <v>850</v>
      </c>
      <c r="H189" s="26" t="s">
        <v>851</v>
      </c>
      <c r="I189" s="26" t="s">
        <v>726</v>
      </c>
      <c r="J189" s="23">
        <v>4.0</v>
      </c>
      <c r="K189" s="29"/>
      <c r="L189" s="47" t="str">
        <f t="array" ref="L189">IF($B189="","",IF($A189&lt;&gt;"Có","Không",IF($G189="","Có",IF(IFERROR(INDEX('_bk 0831-1630 📚 Bộ câu hỏi'!$A$13:$A1069,MATCH($B189&amp;"|"&amp;$C189&amp;"|",'_bk 0831-1630 📚 Bộ câu hỏi'!$M$13:$M1069,0)),"Có")="Không","Không",IF(IFERROR(INDEX('_bk 0831-1630 📚 Bộ câu hỏi'!$A$13:$A1069,MATCH($B189&amp;"|"&amp;$C189&amp;"|"&amp;$D189,'_bk 0831-1630 📚 Bộ câu hỏi'!$M$13:$M1069,0)),"Có")="Không","Không","Có")))))</f>
        <v>Có</v>
      </c>
      <c r="M189" s="26" t="str">
        <f t="shared" si="1"/>
        <v>Chuyên môn|Thương mại &amp; Dịch vụ|C7</v>
      </c>
    </row>
    <row r="190">
      <c r="A190" s="23" t="s">
        <v>71</v>
      </c>
      <c r="B190" s="26" t="s">
        <v>1162</v>
      </c>
      <c r="C190" s="26" t="s">
        <v>288</v>
      </c>
      <c r="D190" s="26" t="s">
        <v>839</v>
      </c>
      <c r="E190" s="26" t="s">
        <v>1573</v>
      </c>
      <c r="F190" s="26" t="s">
        <v>196</v>
      </c>
      <c r="G190" s="26" t="s">
        <v>853</v>
      </c>
      <c r="H190" s="26" t="s">
        <v>854</v>
      </c>
      <c r="I190" s="26" t="s">
        <v>726</v>
      </c>
      <c r="J190" s="23">
        <v>4.0</v>
      </c>
      <c r="K190" s="29"/>
      <c r="L190" s="47" t="str">
        <f t="array" ref="L190">IF($B190="","",IF($A190&lt;&gt;"Có","Không",IF($G190="","Có",IF(IFERROR(INDEX('_bk 0831-1630 📚 Bộ câu hỏi'!$A$13:$A1069,MATCH($B190&amp;"|"&amp;$C190&amp;"|",'_bk 0831-1630 📚 Bộ câu hỏi'!$M$13:$M1069,0)),"Có")="Không","Không",IF(IFERROR(INDEX('_bk 0831-1630 📚 Bộ câu hỏi'!$A$13:$A1069,MATCH($B190&amp;"|"&amp;$C190&amp;"|"&amp;$D190,'_bk 0831-1630 📚 Bộ câu hỏi'!$M$13:$M1069,0)),"Có")="Không","Không","Có")))))</f>
        <v>Có</v>
      </c>
      <c r="M190" s="26" t="str">
        <f t="shared" si="1"/>
        <v>Chuyên môn|Thương mại &amp; Dịch vụ|C7</v>
      </c>
    </row>
    <row r="191">
      <c r="A191" s="23" t="s">
        <v>71</v>
      </c>
      <c r="B191" s="26" t="s">
        <v>1162</v>
      </c>
      <c r="C191" s="26" t="s">
        <v>288</v>
      </c>
      <c r="D191" s="26" t="s">
        <v>839</v>
      </c>
      <c r="E191" s="26" t="s">
        <v>1573</v>
      </c>
      <c r="F191" s="26" t="s">
        <v>196</v>
      </c>
      <c r="G191" s="26" t="s">
        <v>856</v>
      </c>
      <c r="H191" s="26" t="s">
        <v>857</v>
      </c>
      <c r="I191" s="26" t="s">
        <v>726</v>
      </c>
      <c r="J191" s="23">
        <v>4.0</v>
      </c>
      <c r="K191" s="29"/>
      <c r="L191" s="47" t="str">
        <f t="array" ref="L191">IF($B191="","",IF($A191&lt;&gt;"Có","Không",IF($G191="","Có",IF(IFERROR(INDEX('_bk 0831-1630 📚 Bộ câu hỏi'!$A$13:$A1069,MATCH($B191&amp;"|"&amp;$C191&amp;"|",'_bk 0831-1630 📚 Bộ câu hỏi'!$M$13:$M1069,0)),"Có")="Không","Không",IF(IFERROR(INDEX('_bk 0831-1630 📚 Bộ câu hỏi'!$A$13:$A1069,MATCH($B191&amp;"|"&amp;$C191&amp;"|"&amp;$D191,'_bk 0831-1630 📚 Bộ câu hỏi'!$M$13:$M1069,0)),"Có")="Không","Không","Có")))))</f>
        <v>Có</v>
      </c>
      <c r="M191" s="26" t="str">
        <f t="shared" si="1"/>
        <v>Chuyên môn|Thương mại &amp; Dịch vụ|C7</v>
      </c>
    </row>
    <row r="192">
      <c r="A192" s="23" t="s">
        <v>71</v>
      </c>
      <c r="B192" s="26" t="s">
        <v>1162</v>
      </c>
      <c r="C192" s="26" t="s">
        <v>288</v>
      </c>
      <c r="D192" s="26" t="s">
        <v>839</v>
      </c>
      <c r="E192" s="26" t="s">
        <v>1573</v>
      </c>
      <c r="F192" s="26" t="s">
        <v>196</v>
      </c>
      <c r="G192" s="26" t="s">
        <v>858</v>
      </c>
      <c r="H192" s="26" t="s">
        <v>859</v>
      </c>
      <c r="I192" s="26" t="s">
        <v>726</v>
      </c>
      <c r="J192" s="23">
        <v>4.0</v>
      </c>
      <c r="K192" s="29"/>
      <c r="L192" s="47" t="str">
        <f t="array" ref="L192">IF($B192="","",IF($A192&lt;&gt;"Có","Không",IF($G192="","Có",IF(IFERROR(INDEX('_bk 0831-1630 📚 Bộ câu hỏi'!$A$13:$A1069,MATCH($B192&amp;"|"&amp;$C192&amp;"|",'_bk 0831-1630 📚 Bộ câu hỏi'!$M$13:$M1069,0)),"Có")="Không","Không",IF(IFERROR(INDEX('_bk 0831-1630 📚 Bộ câu hỏi'!$A$13:$A1069,MATCH($B192&amp;"|"&amp;$C192&amp;"|"&amp;$D192,'_bk 0831-1630 📚 Bộ câu hỏi'!$M$13:$M1069,0)),"Có")="Không","Không","Có")))))</f>
        <v>Có</v>
      </c>
      <c r="M192" s="26" t="str">
        <f t="shared" si="1"/>
        <v>Chuyên môn|Thương mại &amp; Dịch vụ|C7</v>
      </c>
    </row>
    <row r="193">
      <c r="A193" s="23" t="s">
        <v>71</v>
      </c>
      <c r="B193" s="26" t="s">
        <v>1162</v>
      </c>
      <c r="C193" s="26" t="s">
        <v>288</v>
      </c>
      <c r="D193" s="26" t="s">
        <v>839</v>
      </c>
      <c r="E193" s="26" t="s">
        <v>1573</v>
      </c>
      <c r="F193" s="26" t="s">
        <v>196</v>
      </c>
      <c r="G193" s="26" t="s">
        <v>860</v>
      </c>
      <c r="H193" s="26" t="s">
        <v>862</v>
      </c>
      <c r="I193" s="26" t="s">
        <v>726</v>
      </c>
      <c r="J193" s="23">
        <v>5.0</v>
      </c>
      <c r="K193" s="29"/>
      <c r="L193" s="47" t="str">
        <f t="array" ref="L193">IF($B193="","",IF($A193&lt;&gt;"Có","Không",IF($G193="","Có",IF(IFERROR(INDEX('_bk 0831-1630 📚 Bộ câu hỏi'!$A$13:$A1069,MATCH($B193&amp;"|"&amp;$C193&amp;"|",'_bk 0831-1630 📚 Bộ câu hỏi'!$M$13:$M1069,0)),"Có")="Không","Không",IF(IFERROR(INDEX('_bk 0831-1630 📚 Bộ câu hỏi'!$A$13:$A1069,MATCH($B193&amp;"|"&amp;$C193&amp;"|"&amp;$D193,'_bk 0831-1630 📚 Bộ câu hỏi'!$M$13:$M1069,0)),"Có")="Không","Không","Có")))))</f>
        <v>Có</v>
      </c>
      <c r="M193" s="26" t="str">
        <f t="shared" si="1"/>
        <v>Chuyên môn|Thương mại &amp; Dịch vụ|C7</v>
      </c>
    </row>
    <row r="194">
      <c r="A194" s="23" t="s">
        <v>71</v>
      </c>
      <c r="B194" s="26" t="s">
        <v>1162</v>
      </c>
      <c r="C194" s="26" t="s">
        <v>288</v>
      </c>
      <c r="D194" s="26" t="s">
        <v>1006</v>
      </c>
      <c r="E194" s="26" t="s">
        <v>1574</v>
      </c>
      <c r="F194" s="26" t="s">
        <v>1032</v>
      </c>
      <c r="G194" s="26"/>
      <c r="H194" s="26"/>
      <c r="I194" s="26"/>
      <c r="J194" s="23"/>
      <c r="K194" s="29"/>
      <c r="L194" s="41" t="str">
        <f t="array" ref="L194">IF($B194="","",IF($A194&lt;&gt;"Có","Không",IF($G194="","Có",IF(IFERROR(INDEX('_bk 0831-1630 📚 Bộ câu hỏi'!$A$13:$A1069,MATCH($B194&amp;"|"&amp;$C194&amp;"|",'_bk 0831-1630 📚 Bộ câu hỏi'!$M$13:$M1069,0)),"Có")="Không","Không",IF(IFERROR(INDEX('_bk 0831-1630 📚 Bộ câu hỏi'!$A$13:$A1069,MATCH($B194&amp;"|"&amp;$C194&amp;"|"&amp;$D194,'_bk 0831-1630 📚 Bộ câu hỏi'!$M$13:$M1069,0)),"Có")="Không","Không","Có")))))</f>
        <v>Có</v>
      </c>
      <c r="M194" s="29" t="str">
        <f t="shared" si="1"/>
        <v>Chuyên môn|Thương mại &amp; Dịch vụ|C8</v>
      </c>
    </row>
    <row r="195">
      <c r="A195" s="23" t="s">
        <v>71</v>
      </c>
      <c r="B195" s="26" t="s">
        <v>1162</v>
      </c>
      <c r="C195" s="26" t="s">
        <v>288</v>
      </c>
      <c r="D195" s="26" t="s">
        <v>1006</v>
      </c>
      <c r="E195" s="26" t="s">
        <v>1574</v>
      </c>
      <c r="F195" s="26" t="s">
        <v>1032</v>
      </c>
      <c r="G195" s="26" t="s">
        <v>1714</v>
      </c>
      <c r="H195" s="26" t="s">
        <v>1715</v>
      </c>
      <c r="I195" s="26" t="s">
        <v>726</v>
      </c>
      <c r="J195" s="23">
        <v>4.0</v>
      </c>
      <c r="K195" s="29"/>
      <c r="L195" s="47" t="str">
        <f t="array" ref="L195">IF($B195="","",IF($A195&lt;&gt;"Có","Không",IF($G195="","Có",IF(IFERROR(INDEX('_bk 0831-1630 📚 Bộ câu hỏi'!$A$13:$A1069,MATCH($B195&amp;"|"&amp;$C195&amp;"|",'_bk 0831-1630 📚 Bộ câu hỏi'!$M$13:$M1069,0)),"Có")="Không","Không",IF(IFERROR(INDEX('_bk 0831-1630 📚 Bộ câu hỏi'!$A$13:$A1069,MATCH($B195&amp;"|"&amp;$C195&amp;"|"&amp;$D195,'_bk 0831-1630 📚 Bộ câu hỏi'!$M$13:$M1069,0)),"Có")="Không","Không","Có")))))</f>
        <v>Có</v>
      </c>
      <c r="M195" s="26" t="str">
        <f t="shared" si="1"/>
        <v>Chuyên môn|Thương mại &amp; Dịch vụ|C8</v>
      </c>
    </row>
    <row r="196">
      <c r="A196" s="23" t="s">
        <v>71</v>
      </c>
      <c r="B196" s="26" t="s">
        <v>1162</v>
      </c>
      <c r="C196" s="26" t="s">
        <v>288</v>
      </c>
      <c r="D196" s="26" t="s">
        <v>1006</v>
      </c>
      <c r="E196" s="26" t="s">
        <v>1574</v>
      </c>
      <c r="F196" s="26" t="s">
        <v>1032</v>
      </c>
      <c r="G196" s="26" t="s">
        <v>1717</v>
      </c>
      <c r="H196" s="26" t="s">
        <v>1718</v>
      </c>
      <c r="I196" s="26" t="s">
        <v>726</v>
      </c>
      <c r="J196" s="23">
        <v>4.0</v>
      </c>
      <c r="K196" s="29"/>
      <c r="L196" s="47" t="str">
        <f t="array" ref="L196">IF($B196="","",IF($A196&lt;&gt;"Có","Không",IF($G196="","Có",IF(IFERROR(INDEX('_bk 0831-1630 📚 Bộ câu hỏi'!$A$13:$A1069,MATCH($B196&amp;"|"&amp;$C196&amp;"|",'_bk 0831-1630 📚 Bộ câu hỏi'!$M$13:$M1069,0)),"Có")="Không","Không",IF(IFERROR(INDEX('_bk 0831-1630 📚 Bộ câu hỏi'!$A$13:$A1069,MATCH($B196&amp;"|"&amp;$C196&amp;"|"&amp;$D196,'_bk 0831-1630 📚 Bộ câu hỏi'!$M$13:$M1069,0)),"Có")="Không","Không","Có")))))</f>
        <v>Có</v>
      </c>
      <c r="M196" s="26" t="str">
        <f t="shared" si="1"/>
        <v>Chuyên môn|Thương mại &amp; Dịch vụ|C8</v>
      </c>
    </row>
    <row r="197">
      <c r="A197" s="23" t="s">
        <v>71</v>
      </c>
      <c r="B197" s="26" t="s">
        <v>1162</v>
      </c>
      <c r="C197" s="26" t="s">
        <v>288</v>
      </c>
      <c r="D197" s="26" t="s">
        <v>1006</v>
      </c>
      <c r="E197" s="26" t="s">
        <v>1574</v>
      </c>
      <c r="F197" s="26" t="s">
        <v>1032</v>
      </c>
      <c r="G197" s="26" t="s">
        <v>1719</v>
      </c>
      <c r="H197" s="26" t="s">
        <v>1720</v>
      </c>
      <c r="I197" s="26" t="s">
        <v>726</v>
      </c>
      <c r="J197" s="23">
        <v>4.0</v>
      </c>
      <c r="K197" s="29"/>
      <c r="L197" s="47" t="str">
        <f t="array" ref="L197">IF($B197="","",IF($A197&lt;&gt;"Có","Không",IF($G197="","Có",IF(IFERROR(INDEX('_bk 0831-1630 📚 Bộ câu hỏi'!$A$13:$A1069,MATCH($B197&amp;"|"&amp;$C197&amp;"|",'_bk 0831-1630 📚 Bộ câu hỏi'!$M$13:$M1069,0)),"Có")="Không","Không",IF(IFERROR(INDEX('_bk 0831-1630 📚 Bộ câu hỏi'!$A$13:$A1069,MATCH($B197&amp;"|"&amp;$C197&amp;"|"&amp;$D197,'_bk 0831-1630 📚 Bộ câu hỏi'!$M$13:$M1069,0)),"Có")="Không","Không","Có")))))</f>
        <v>Có</v>
      </c>
      <c r="M197" s="26" t="str">
        <f t="shared" si="1"/>
        <v>Chuyên môn|Thương mại &amp; Dịch vụ|C8</v>
      </c>
    </row>
    <row r="198">
      <c r="A198" s="23" t="s">
        <v>71</v>
      </c>
      <c r="B198" s="26" t="s">
        <v>1162</v>
      </c>
      <c r="C198" s="26" t="s">
        <v>288</v>
      </c>
      <c r="D198" s="26" t="s">
        <v>1006</v>
      </c>
      <c r="E198" s="26" t="s">
        <v>1574</v>
      </c>
      <c r="F198" s="26" t="s">
        <v>1032</v>
      </c>
      <c r="G198" s="26" t="s">
        <v>1721</v>
      </c>
      <c r="H198" s="26" t="s">
        <v>1722</v>
      </c>
      <c r="I198" s="26" t="s">
        <v>726</v>
      </c>
      <c r="J198" s="23">
        <v>4.0</v>
      </c>
      <c r="K198" s="29"/>
      <c r="L198" s="47" t="str">
        <f t="array" ref="L198">IF($B198="","",IF($A198&lt;&gt;"Có","Không",IF($G198="","Có",IF(IFERROR(INDEX('_bk 0831-1630 📚 Bộ câu hỏi'!$A$13:$A1069,MATCH($B198&amp;"|"&amp;$C198&amp;"|",'_bk 0831-1630 📚 Bộ câu hỏi'!$M$13:$M1069,0)),"Có")="Không","Không",IF(IFERROR(INDEX('_bk 0831-1630 📚 Bộ câu hỏi'!$A$13:$A1069,MATCH($B198&amp;"|"&amp;$C198&amp;"|"&amp;$D198,'_bk 0831-1630 📚 Bộ câu hỏi'!$M$13:$M1069,0)),"Có")="Không","Không","Có")))))</f>
        <v>Có</v>
      </c>
      <c r="M198" s="26" t="str">
        <f t="shared" si="1"/>
        <v>Chuyên môn|Thương mại &amp; Dịch vụ|C8</v>
      </c>
    </row>
    <row r="199">
      <c r="A199" s="23" t="s">
        <v>71</v>
      </c>
      <c r="B199" s="26" t="s">
        <v>409</v>
      </c>
      <c r="C199" s="26" t="s">
        <v>288</v>
      </c>
      <c r="D199" s="26"/>
      <c r="E199" s="26"/>
      <c r="F199" s="26"/>
      <c r="G199" s="26"/>
      <c r="H199" s="26"/>
      <c r="I199" s="26"/>
      <c r="J199" s="23"/>
      <c r="K199" s="29"/>
      <c r="L199" s="41" t="str">
        <f t="array" ref="L199">IF($B199="","",IF($A199&lt;&gt;"Có","Không",IF($G199="","Có",IF(IFERROR(INDEX('_bk 0831-1630 📚 Bộ câu hỏi'!$A$13:$A1069,MATCH($B199&amp;"|"&amp;$C199&amp;"|",'_bk 0831-1630 📚 Bộ câu hỏi'!$M$13:$M1069,0)),"Có")="Không","Không",IF(IFERROR(INDEX('_bk 0831-1630 📚 Bộ câu hỏi'!$A$13:$A1069,MATCH($B199&amp;"|"&amp;$C199&amp;"|"&amp;$D199,'_bk 0831-1630 📚 Bộ câu hỏi'!$M$13:$M1069,0)),"Có")="Không","Không","Có")))))</f>
        <v>Có</v>
      </c>
      <c r="M199" s="29" t="str">
        <f t="shared" si="1"/>
        <v>Quản lý|Thương mại &amp; Dịch vụ|</v>
      </c>
    </row>
    <row r="200">
      <c r="A200" s="23" t="s">
        <v>71</v>
      </c>
      <c r="B200" s="26" t="s">
        <v>409</v>
      </c>
      <c r="C200" s="26" t="s">
        <v>288</v>
      </c>
      <c r="D200" s="26" t="s">
        <v>868</v>
      </c>
      <c r="E200" s="26" t="s">
        <v>1575</v>
      </c>
      <c r="F200" s="26" t="s">
        <v>196</v>
      </c>
      <c r="G200" s="26"/>
      <c r="H200" s="26"/>
      <c r="I200" s="26"/>
      <c r="J200" s="23"/>
      <c r="K200" s="29"/>
      <c r="L200" s="41" t="str">
        <f t="array" ref="L200">IF($B200="","",IF($A200&lt;&gt;"Có","Không",IF($G200="","Có",IF(IFERROR(INDEX('_bk 0831-1630 📚 Bộ câu hỏi'!$A$13:$A1069,MATCH($B200&amp;"|"&amp;$C200&amp;"|",'_bk 0831-1630 📚 Bộ câu hỏi'!$M$13:$M1069,0)),"Có")="Không","Không",IF(IFERROR(INDEX('_bk 0831-1630 📚 Bộ câu hỏi'!$A$13:$A1069,MATCH($B200&amp;"|"&amp;$C200&amp;"|"&amp;$D200,'_bk 0831-1630 📚 Bộ câu hỏi'!$M$13:$M1069,0)),"Có")="Không","Không","Có")))))</f>
        <v>Có</v>
      </c>
      <c r="M200" s="29" t="str">
        <f t="shared" si="1"/>
        <v>Quản lý|Thương mại &amp; Dịch vụ|QG</v>
      </c>
    </row>
    <row r="201">
      <c r="A201" s="23" t="s">
        <v>71</v>
      </c>
      <c r="B201" s="26" t="s">
        <v>409</v>
      </c>
      <c r="C201" s="26" t="s">
        <v>288</v>
      </c>
      <c r="D201" s="26" t="s">
        <v>868</v>
      </c>
      <c r="E201" s="26" t="s">
        <v>1575</v>
      </c>
      <c r="F201" s="26" t="s">
        <v>196</v>
      </c>
      <c r="G201" s="26" t="s">
        <v>871</v>
      </c>
      <c r="H201" s="26" t="s">
        <v>872</v>
      </c>
      <c r="I201" s="26" t="s">
        <v>355</v>
      </c>
      <c r="J201" s="23">
        <v>3.0</v>
      </c>
      <c r="K201" s="29"/>
      <c r="L201" s="47" t="str">
        <f t="array" ref="L201">IF($B201="","",IF($A201&lt;&gt;"Có","Không",IF($G201="","Có",IF(IFERROR(INDEX('_bk 0831-1630 📚 Bộ câu hỏi'!$A$13:$A1069,MATCH($B201&amp;"|"&amp;$C201&amp;"|",'_bk 0831-1630 📚 Bộ câu hỏi'!$M$13:$M1069,0)),"Có")="Không","Không",IF(IFERROR(INDEX('_bk 0831-1630 📚 Bộ câu hỏi'!$A$13:$A1069,MATCH($B201&amp;"|"&amp;$C201&amp;"|"&amp;$D201,'_bk 0831-1630 📚 Bộ câu hỏi'!$M$13:$M1069,0)),"Có")="Không","Không","Có")))))</f>
        <v>Có</v>
      </c>
      <c r="M201" s="26" t="str">
        <f t="shared" si="1"/>
        <v>Quản lý|Thương mại &amp; Dịch vụ|QG</v>
      </c>
    </row>
    <row r="202">
      <c r="A202" s="23" t="s">
        <v>71</v>
      </c>
      <c r="B202" s="26" t="s">
        <v>409</v>
      </c>
      <c r="C202" s="26" t="s">
        <v>288</v>
      </c>
      <c r="D202" s="26" t="s">
        <v>868</v>
      </c>
      <c r="E202" s="26" t="s">
        <v>1575</v>
      </c>
      <c r="F202" s="26" t="s">
        <v>196</v>
      </c>
      <c r="G202" s="26" t="s">
        <v>873</v>
      </c>
      <c r="H202" s="26" t="s">
        <v>874</v>
      </c>
      <c r="I202" s="26" t="s">
        <v>355</v>
      </c>
      <c r="J202" s="23">
        <v>3.0</v>
      </c>
      <c r="K202" s="29"/>
      <c r="L202" s="47" t="str">
        <f t="array" ref="L202">IF($B202="","",IF($A202&lt;&gt;"Có","Không",IF($G202="","Có",IF(IFERROR(INDEX('_bk 0831-1630 📚 Bộ câu hỏi'!$A$13:$A1069,MATCH($B202&amp;"|"&amp;$C202&amp;"|",'_bk 0831-1630 📚 Bộ câu hỏi'!$M$13:$M1069,0)),"Có")="Không","Không",IF(IFERROR(INDEX('_bk 0831-1630 📚 Bộ câu hỏi'!$A$13:$A1069,MATCH($B202&amp;"|"&amp;$C202&amp;"|"&amp;$D202,'_bk 0831-1630 📚 Bộ câu hỏi'!$M$13:$M1069,0)),"Có")="Không","Không","Có")))))</f>
        <v>Có</v>
      </c>
      <c r="M202" s="26" t="str">
        <f t="shared" si="1"/>
        <v>Quản lý|Thương mại &amp; Dịch vụ|QG</v>
      </c>
    </row>
    <row r="203">
      <c r="A203" s="23" t="s">
        <v>71</v>
      </c>
      <c r="B203" s="26" t="s">
        <v>409</v>
      </c>
      <c r="C203" s="26" t="s">
        <v>288</v>
      </c>
      <c r="D203" s="26" t="s">
        <v>868</v>
      </c>
      <c r="E203" s="26" t="s">
        <v>1575</v>
      </c>
      <c r="F203" s="26" t="s">
        <v>196</v>
      </c>
      <c r="G203" s="26" t="s">
        <v>875</v>
      </c>
      <c r="H203" s="26" t="s">
        <v>876</v>
      </c>
      <c r="I203" s="26" t="s">
        <v>355</v>
      </c>
      <c r="J203" s="23">
        <v>3.0</v>
      </c>
      <c r="K203" s="29"/>
      <c r="L203" s="47" t="str">
        <f t="array" ref="L203">IF($B203="","",IF($A203&lt;&gt;"Có","Không",IF($G203="","Có",IF(IFERROR(INDEX('_bk 0831-1630 📚 Bộ câu hỏi'!$A$13:$A1069,MATCH($B203&amp;"|"&amp;$C203&amp;"|",'_bk 0831-1630 📚 Bộ câu hỏi'!$M$13:$M1069,0)),"Có")="Không","Không",IF(IFERROR(INDEX('_bk 0831-1630 📚 Bộ câu hỏi'!$A$13:$A1069,MATCH($B203&amp;"|"&amp;$C203&amp;"|"&amp;$D203,'_bk 0831-1630 📚 Bộ câu hỏi'!$M$13:$M1069,0)),"Có")="Không","Không","Có")))))</f>
        <v>Có</v>
      </c>
      <c r="M203" s="26" t="str">
        <f t="shared" si="1"/>
        <v>Quản lý|Thương mại &amp; Dịch vụ|QG</v>
      </c>
    </row>
    <row r="204">
      <c r="A204" s="23" t="s">
        <v>71</v>
      </c>
      <c r="B204" s="26" t="s">
        <v>409</v>
      </c>
      <c r="C204" s="26" t="s">
        <v>288</v>
      </c>
      <c r="D204" s="26" t="s">
        <v>868</v>
      </c>
      <c r="E204" s="26" t="s">
        <v>1575</v>
      </c>
      <c r="F204" s="26" t="s">
        <v>196</v>
      </c>
      <c r="G204" s="26" t="s">
        <v>877</v>
      </c>
      <c r="H204" s="26" t="s">
        <v>878</v>
      </c>
      <c r="I204" s="26" t="s">
        <v>355</v>
      </c>
      <c r="J204" s="23">
        <v>3.0</v>
      </c>
      <c r="K204" s="29"/>
      <c r="L204" s="47" t="str">
        <f t="array" ref="L204">IF($B204="","",IF($A204&lt;&gt;"Có","Không",IF($G204="","Có",IF(IFERROR(INDEX('_bk 0831-1630 📚 Bộ câu hỏi'!$A$13:$A1069,MATCH($B204&amp;"|"&amp;$C204&amp;"|",'_bk 0831-1630 📚 Bộ câu hỏi'!$M$13:$M1069,0)),"Có")="Không","Không",IF(IFERROR(INDEX('_bk 0831-1630 📚 Bộ câu hỏi'!$A$13:$A1069,MATCH($B204&amp;"|"&amp;$C204&amp;"|"&amp;$D204,'_bk 0831-1630 📚 Bộ câu hỏi'!$M$13:$M1069,0)),"Có")="Không","Không","Có")))))</f>
        <v>Có</v>
      </c>
      <c r="M204" s="26" t="str">
        <f t="shared" si="1"/>
        <v>Quản lý|Thương mại &amp; Dịch vụ|QG</v>
      </c>
    </row>
    <row r="205">
      <c r="A205" s="23" t="s">
        <v>71</v>
      </c>
      <c r="B205" s="26" t="s">
        <v>409</v>
      </c>
      <c r="C205" s="26" t="s">
        <v>288</v>
      </c>
      <c r="D205" s="26" t="s">
        <v>868</v>
      </c>
      <c r="E205" s="26" t="s">
        <v>1575</v>
      </c>
      <c r="F205" s="26" t="s">
        <v>196</v>
      </c>
      <c r="G205" s="26" t="s">
        <v>879</v>
      </c>
      <c r="H205" s="26" t="s">
        <v>880</v>
      </c>
      <c r="I205" s="26" t="s">
        <v>355</v>
      </c>
      <c r="J205" s="23">
        <v>3.0</v>
      </c>
      <c r="K205" s="29"/>
      <c r="L205" s="47" t="str">
        <f t="array" ref="L205">IF($B205="","",IF($A205&lt;&gt;"Có","Không",IF($G205="","Có",IF(IFERROR(INDEX('_bk 0831-1630 📚 Bộ câu hỏi'!$A$13:$A1069,MATCH($B205&amp;"|"&amp;$C205&amp;"|",'_bk 0831-1630 📚 Bộ câu hỏi'!$M$13:$M1069,0)),"Có")="Không","Không",IF(IFERROR(INDEX('_bk 0831-1630 📚 Bộ câu hỏi'!$A$13:$A1069,MATCH($B205&amp;"|"&amp;$C205&amp;"|"&amp;$D205,'_bk 0831-1630 📚 Bộ câu hỏi'!$M$13:$M1069,0)),"Có")="Không","Không","Có")))))</f>
        <v>Có</v>
      </c>
      <c r="M205" s="26" t="str">
        <f t="shared" si="1"/>
        <v>Quản lý|Thương mại &amp; Dịch vụ|QG</v>
      </c>
    </row>
    <row r="206">
      <c r="A206" s="23" t="s">
        <v>71</v>
      </c>
      <c r="B206" s="26" t="s">
        <v>409</v>
      </c>
      <c r="C206" s="26" t="s">
        <v>288</v>
      </c>
      <c r="D206" s="26" t="s">
        <v>881</v>
      </c>
      <c r="E206" s="26" t="s">
        <v>1576</v>
      </c>
      <c r="F206" s="26" t="s">
        <v>196</v>
      </c>
      <c r="G206" s="26"/>
      <c r="H206" s="26"/>
      <c r="I206" s="26"/>
      <c r="J206" s="23"/>
      <c r="K206" s="29"/>
      <c r="L206" s="41" t="str">
        <f t="array" ref="L206">IF($B206="","",IF($A206&lt;&gt;"Có","Không",IF($G206="","Có",IF(IFERROR(INDEX('_bk 0831-1630 📚 Bộ câu hỏi'!$A$13:$A1069,MATCH($B206&amp;"|"&amp;$C206&amp;"|",'_bk 0831-1630 📚 Bộ câu hỏi'!$M$13:$M1069,0)),"Có")="Không","Không",IF(IFERROR(INDEX('_bk 0831-1630 📚 Bộ câu hỏi'!$A$13:$A1069,MATCH($B206&amp;"|"&amp;$C206&amp;"|"&amp;$D206,'_bk 0831-1630 📚 Bộ câu hỏi'!$M$13:$M1069,0)),"Có")="Không","Không","Có")))))</f>
        <v>Có</v>
      </c>
      <c r="M206" s="29" t="str">
        <f t="shared" si="1"/>
        <v>Quản lý|Thương mại &amp; Dịch vụ|QA</v>
      </c>
    </row>
    <row r="207">
      <c r="A207" s="23" t="s">
        <v>71</v>
      </c>
      <c r="B207" s="26" t="s">
        <v>409</v>
      </c>
      <c r="C207" s="26" t="s">
        <v>288</v>
      </c>
      <c r="D207" s="26" t="s">
        <v>881</v>
      </c>
      <c r="E207" s="26" t="s">
        <v>1576</v>
      </c>
      <c r="F207" s="26" t="s">
        <v>196</v>
      </c>
      <c r="G207" s="26" t="s">
        <v>883</v>
      </c>
      <c r="H207" s="26" t="s">
        <v>884</v>
      </c>
      <c r="I207" s="26" t="s">
        <v>355</v>
      </c>
      <c r="J207" s="23">
        <v>3.0</v>
      </c>
      <c r="K207" s="29"/>
      <c r="L207" s="47" t="str">
        <f t="array" ref="L207">IF($B207="","",IF($A207&lt;&gt;"Có","Không",IF($G207="","Có",IF(IFERROR(INDEX('_bk 0831-1630 📚 Bộ câu hỏi'!$A$13:$A1069,MATCH($B207&amp;"|"&amp;$C207&amp;"|",'_bk 0831-1630 📚 Bộ câu hỏi'!$M$13:$M1069,0)),"Có")="Không","Không",IF(IFERROR(INDEX('_bk 0831-1630 📚 Bộ câu hỏi'!$A$13:$A1069,MATCH($B207&amp;"|"&amp;$C207&amp;"|"&amp;$D207,'_bk 0831-1630 📚 Bộ câu hỏi'!$M$13:$M1069,0)),"Có")="Không","Không","Có")))))</f>
        <v>Có</v>
      </c>
      <c r="M207" s="26" t="str">
        <f t="shared" si="1"/>
        <v>Quản lý|Thương mại &amp; Dịch vụ|QA</v>
      </c>
    </row>
    <row r="208">
      <c r="A208" s="23" t="s">
        <v>71</v>
      </c>
      <c r="B208" s="26" t="s">
        <v>409</v>
      </c>
      <c r="C208" s="26" t="s">
        <v>288</v>
      </c>
      <c r="D208" s="26" t="s">
        <v>881</v>
      </c>
      <c r="E208" s="26" t="s">
        <v>1576</v>
      </c>
      <c r="F208" s="26" t="s">
        <v>196</v>
      </c>
      <c r="G208" s="26" t="s">
        <v>885</v>
      </c>
      <c r="H208" s="26" t="s">
        <v>886</v>
      </c>
      <c r="I208" s="26" t="s">
        <v>355</v>
      </c>
      <c r="J208" s="23">
        <v>3.0</v>
      </c>
      <c r="K208" s="29"/>
      <c r="L208" s="47" t="str">
        <f t="array" ref="L208">IF($B208="","",IF($A208&lt;&gt;"Có","Không",IF($G208="","Có",IF(IFERROR(INDEX('_bk 0831-1630 📚 Bộ câu hỏi'!$A$13:$A1069,MATCH($B208&amp;"|"&amp;$C208&amp;"|",'_bk 0831-1630 📚 Bộ câu hỏi'!$M$13:$M1069,0)),"Có")="Không","Không",IF(IFERROR(INDEX('_bk 0831-1630 📚 Bộ câu hỏi'!$A$13:$A1069,MATCH($B208&amp;"|"&amp;$C208&amp;"|"&amp;$D208,'_bk 0831-1630 📚 Bộ câu hỏi'!$M$13:$M1069,0)),"Có")="Không","Không","Có")))))</f>
        <v>Có</v>
      </c>
      <c r="M208" s="26" t="str">
        <f t="shared" si="1"/>
        <v>Quản lý|Thương mại &amp; Dịch vụ|QA</v>
      </c>
    </row>
    <row r="209">
      <c r="A209" s="23" t="s">
        <v>71</v>
      </c>
      <c r="B209" s="26" t="s">
        <v>409</v>
      </c>
      <c r="C209" s="26" t="s">
        <v>288</v>
      </c>
      <c r="D209" s="26" t="s">
        <v>881</v>
      </c>
      <c r="E209" s="26" t="s">
        <v>1576</v>
      </c>
      <c r="F209" s="26" t="s">
        <v>196</v>
      </c>
      <c r="G209" s="26" t="s">
        <v>887</v>
      </c>
      <c r="H209" s="26" t="s">
        <v>888</v>
      </c>
      <c r="I209" s="26" t="s">
        <v>355</v>
      </c>
      <c r="J209" s="23">
        <v>4.0</v>
      </c>
      <c r="K209" s="29"/>
      <c r="L209" s="47" t="str">
        <f t="array" ref="L209">IF($B209="","",IF($A209&lt;&gt;"Có","Không",IF($G209="","Có",IF(IFERROR(INDEX('_bk 0831-1630 📚 Bộ câu hỏi'!$A$13:$A1069,MATCH($B209&amp;"|"&amp;$C209&amp;"|",'_bk 0831-1630 📚 Bộ câu hỏi'!$M$13:$M1069,0)),"Có")="Không","Không",IF(IFERROR(INDEX('_bk 0831-1630 📚 Bộ câu hỏi'!$A$13:$A1069,MATCH($B209&amp;"|"&amp;$C209&amp;"|"&amp;$D209,'_bk 0831-1630 📚 Bộ câu hỏi'!$M$13:$M1069,0)),"Có")="Không","Không","Có")))))</f>
        <v>Có</v>
      </c>
      <c r="M209" s="26" t="str">
        <f t="shared" si="1"/>
        <v>Quản lý|Thương mại &amp; Dịch vụ|QA</v>
      </c>
    </row>
    <row r="210">
      <c r="A210" s="23" t="s">
        <v>71</v>
      </c>
      <c r="B210" s="26" t="s">
        <v>409</v>
      </c>
      <c r="C210" s="26" t="s">
        <v>288</v>
      </c>
      <c r="D210" s="26" t="s">
        <v>881</v>
      </c>
      <c r="E210" s="26" t="s">
        <v>1576</v>
      </c>
      <c r="F210" s="26" t="s">
        <v>196</v>
      </c>
      <c r="G210" s="26" t="s">
        <v>890</v>
      </c>
      <c r="H210" s="26" t="s">
        <v>891</v>
      </c>
      <c r="I210" s="26" t="s">
        <v>355</v>
      </c>
      <c r="J210" s="23">
        <v>4.0</v>
      </c>
      <c r="K210" s="29"/>
      <c r="L210" s="47" t="str">
        <f t="array" ref="L210">IF($B210="","",IF($A210&lt;&gt;"Có","Không",IF($G210="","Có",IF(IFERROR(INDEX('_bk 0831-1630 📚 Bộ câu hỏi'!$A$13:$A1069,MATCH($B210&amp;"|"&amp;$C210&amp;"|",'_bk 0831-1630 📚 Bộ câu hỏi'!$M$13:$M1069,0)),"Có")="Không","Không",IF(IFERROR(INDEX('_bk 0831-1630 📚 Bộ câu hỏi'!$A$13:$A1069,MATCH($B210&amp;"|"&amp;$C210&amp;"|"&amp;$D210,'_bk 0831-1630 📚 Bộ câu hỏi'!$M$13:$M1069,0)),"Có")="Không","Không","Có")))))</f>
        <v>Có</v>
      </c>
      <c r="M210" s="26" t="str">
        <f t="shared" si="1"/>
        <v>Quản lý|Thương mại &amp; Dịch vụ|QA</v>
      </c>
    </row>
    <row r="211">
      <c r="A211" s="23" t="s">
        <v>71</v>
      </c>
      <c r="B211" s="26" t="s">
        <v>409</v>
      </c>
      <c r="C211" s="26" t="s">
        <v>288</v>
      </c>
      <c r="D211" s="26" t="s">
        <v>881</v>
      </c>
      <c r="E211" s="26" t="s">
        <v>1576</v>
      </c>
      <c r="F211" s="26" t="s">
        <v>196</v>
      </c>
      <c r="G211" s="26" t="s">
        <v>892</v>
      </c>
      <c r="H211" s="26" t="s">
        <v>893</v>
      </c>
      <c r="I211" s="26" t="s">
        <v>355</v>
      </c>
      <c r="J211" s="23">
        <v>5.0</v>
      </c>
      <c r="K211" s="29"/>
      <c r="L211" s="47" t="str">
        <f t="array" ref="L211">IF($B211="","",IF($A211&lt;&gt;"Có","Không",IF($G211="","Có",IF(IFERROR(INDEX('_bk 0831-1630 📚 Bộ câu hỏi'!$A$13:$A1069,MATCH($B211&amp;"|"&amp;$C211&amp;"|",'_bk 0831-1630 📚 Bộ câu hỏi'!$M$13:$M1069,0)),"Có")="Không","Không",IF(IFERROR(INDEX('_bk 0831-1630 📚 Bộ câu hỏi'!$A$13:$A1069,MATCH($B211&amp;"|"&amp;$C211&amp;"|"&amp;$D211,'_bk 0831-1630 📚 Bộ câu hỏi'!$M$13:$M1069,0)),"Có")="Không","Không","Có")))))</f>
        <v>Có</v>
      </c>
      <c r="M211" s="26" t="str">
        <f t="shared" si="1"/>
        <v>Quản lý|Thương mại &amp; Dịch vụ|QA</v>
      </c>
    </row>
    <row r="212">
      <c r="A212" s="23" t="s">
        <v>71</v>
      </c>
      <c r="B212" s="26" t="s">
        <v>409</v>
      </c>
      <c r="C212" s="26" t="s">
        <v>288</v>
      </c>
      <c r="D212" s="26" t="s">
        <v>894</v>
      </c>
      <c r="E212" s="26" t="s">
        <v>1577</v>
      </c>
      <c r="F212" s="26" t="s">
        <v>196</v>
      </c>
      <c r="G212" s="26"/>
      <c r="H212" s="26"/>
      <c r="I212" s="26"/>
      <c r="J212" s="23"/>
      <c r="K212" s="29"/>
      <c r="L212" s="41" t="str">
        <f t="array" ref="L212">IF($B212="","",IF($A212&lt;&gt;"Có","Không",IF($G212="","Có",IF(IFERROR(INDEX('_bk 0831-1630 📚 Bộ câu hỏi'!$A$13:$A1069,MATCH($B212&amp;"|"&amp;$C212&amp;"|",'_bk 0831-1630 📚 Bộ câu hỏi'!$M$13:$M1069,0)),"Có")="Không","Không",IF(IFERROR(INDEX('_bk 0831-1630 📚 Bộ câu hỏi'!$A$13:$A1069,MATCH($B212&amp;"|"&amp;$C212&amp;"|"&amp;$D212,'_bk 0831-1630 📚 Bộ câu hỏi'!$M$13:$M1069,0)),"Có")="Không","Không","Có")))))</f>
        <v>Có</v>
      </c>
      <c r="M212" s="29" t="str">
        <f t="shared" si="1"/>
        <v>Quản lý|Thương mại &amp; Dịch vụ|QB</v>
      </c>
    </row>
    <row r="213">
      <c r="A213" s="23" t="s">
        <v>71</v>
      </c>
      <c r="B213" s="26" t="s">
        <v>409</v>
      </c>
      <c r="C213" s="26" t="s">
        <v>288</v>
      </c>
      <c r="D213" s="26" t="s">
        <v>894</v>
      </c>
      <c r="E213" s="26" t="s">
        <v>1577</v>
      </c>
      <c r="F213" s="26" t="s">
        <v>196</v>
      </c>
      <c r="G213" s="26" t="s">
        <v>896</v>
      </c>
      <c r="H213" s="26" t="s">
        <v>898</v>
      </c>
      <c r="I213" s="26" t="s">
        <v>355</v>
      </c>
      <c r="J213" s="133">
        <v>3.0</v>
      </c>
      <c r="K213" s="29"/>
      <c r="L213" s="47" t="str">
        <f t="array" ref="L213">IF($B213="","",IF($A213&lt;&gt;"Có","Không",IF($G213="","Có",IF(IFERROR(INDEX('_bk 0831-1630 📚 Bộ câu hỏi'!$A$13:$A1069,MATCH($B213&amp;"|"&amp;$C213&amp;"|",'_bk 0831-1630 📚 Bộ câu hỏi'!$M$13:$M1069,0)),"Có")="Không","Không",IF(IFERROR(INDEX('_bk 0831-1630 📚 Bộ câu hỏi'!$A$13:$A1069,MATCH($B213&amp;"|"&amp;$C213&amp;"|"&amp;$D213,'_bk 0831-1630 📚 Bộ câu hỏi'!$M$13:$M1069,0)),"Có")="Không","Không","Có")))))</f>
        <v>Có</v>
      </c>
      <c r="M213" s="26" t="str">
        <f t="shared" si="1"/>
        <v>Quản lý|Thương mại &amp; Dịch vụ|QB</v>
      </c>
    </row>
    <row r="214">
      <c r="A214" s="23" t="s">
        <v>71</v>
      </c>
      <c r="B214" s="26" t="s">
        <v>409</v>
      </c>
      <c r="C214" s="26" t="s">
        <v>288</v>
      </c>
      <c r="D214" s="26" t="s">
        <v>894</v>
      </c>
      <c r="E214" s="26" t="s">
        <v>1577</v>
      </c>
      <c r="F214" s="26" t="s">
        <v>196</v>
      </c>
      <c r="G214" s="26" t="s">
        <v>899</v>
      </c>
      <c r="H214" s="26" t="s">
        <v>900</v>
      </c>
      <c r="I214" s="26" t="s">
        <v>355</v>
      </c>
      <c r="J214" s="133">
        <v>3.0</v>
      </c>
      <c r="K214" s="29"/>
      <c r="L214" s="47" t="str">
        <f t="array" ref="L214">IF($B214="","",IF($A214&lt;&gt;"Có","Không",IF($G214="","Có",IF(IFERROR(INDEX('_bk 0831-1630 📚 Bộ câu hỏi'!$A$13:$A1069,MATCH($B214&amp;"|"&amp;$C214&amp;"|",'_bk 0831-1630 📚 Bộ câu hỏi'!$M$13:$M1069,0)),"Có")="Không","Không",IF(IFERROR(INDEX('_bk 0831-1630 📚 Bộ câu hỏi'!$A$13:$A1069,MATCH($B214&amp;"|"&amp;$C214&amp;"|"&amp;$D214,'_bk 0831-1630 📚 Bộ câu hỏi'!$M$13:$M1069,0)),"Có")="Không","Không","Có")))))</f>
        <v>Có</v>
      </c>
      <c r="M214" s="26" t="str">
        <f t="shared" si="1"/>
        <v>Quản lý|Thương mại &amp; Dịch vụ|QB</v>
      </c>
    </row>
    <row r="215">
      <c r="A215" s="23" t="s">
        <v>71</v>
      </c>
      <c r="B215" s="26" t="s">
        <v>409</v>
      </c>
      <c r="C215" s="26" t="s">
        <v>288</v>
      </c>
      <c r="D215" s="26" t="s">
        <v>894</v>
      </c>
      <c r="E215" s="26" t="s">
        <v>1577</v>
      </c>
      <c r="F215" s="26" t="s">
        <v>196</v>
      </c>
      <c r="G215" s="26" t="s">
        <v>901</v>
      </c>
      <c r="H215" s="26" t="s">
        <v>902</v>
      </c>
      <c r="I215" s="26" t="s">
        <v>355</v>
      </c>
      <c r="J215" s="133">
        <v>3.0</v>
      </c>
      <c r="K215" s="29"/>
      <c r="L215" s="47" t="str">
        <f t="array" ref="L215">IF($B215="","",IF($A215&lt;&gt;"Có","Không",IF($G215="","Có",IF(IFERROR(INDEX('_bk 0831-1630 📚 Bộ câu hỏi'!$A$13:$A1069,MATCH($B215&amp;"|"&amp;$C215&amp;"|",'_bk 0831-1630 📚 Bộ câu hỏi'!$M$13:$M1069,0)),"Có")="Không","Không",IF(IFERROR(INDEX('_bk 0831-1630 📚 Bộ câu hỏi'!$A$13:$A1069,MATCH($B215&amp;"|"&amp;$C215&amp;"|"&amp;$D215,'_bk 0831-1630 📚 Bộ câu hỏi'!$M$13:$M1069,0)),"Có")="Không","Không","Có")))))</f>
        <v>Có</v>
      </c>
      <c r="M215" s="26" t="str">
        <f t="shared" si="1"/>
        <v>Quản lý|Thương mại &amp; Dịch vụ|QB</v>
      </c>
    </row>
    <row r="216">
      <c r="A216" s="23" t="s">
        <v>71</v>
      </c>
      <c r="B216" s="26" t="s">
        <v>409</v>
      </c>
      <c r="C216" s="26" t="s">
        <v>288</v>
      </c>
      <c r="D216" s="26" t="s">
        <v>894</v>
      </c>
      <c r="E216" s="26" t="s">
        <v>1577</v>
      </c>
      <c r="F216" s="26" t="s">
        <v>196</v>
      </c>
      <c r="G216" s="26" t="s">
        <v>903</v>
      </c>
      <c r="H216" s="26" t="s">
        <v>904</v>
      </c>
      <c r="I216" s="26" t="s">
        <v>355</v>
      </c>
      <c r="J216" s="133">
        <v>6.0</v>
      </c>
      <c r="K216" s="29"/>
      <c r="L216" s="47" t="str">
        <f t="array" ref="L216">IF($B216="","",IF($A216&lt;&gt;"Có","Không",IF($G216="","Có",IF(IFERROR(INDEX('_bk 0831-1630 📚 Bộ câu hỏi'!$A$13:$A1069,MATCH($B216&amp;"|"&amp;$C216&amp;"|",'_bk 0831-1630 📚 Bộ câu hỏi'!$M$13:$M1069,0)),"Có")="Không","Không",IF(IFERROR(INDEX('_bk 0831-1630 📚 Bộ câu hỏi'!$A$13:$A1069,MATCH($B216&amp;"|"&amp;$C216&amp;"|"&amp;$D216,'_bk 0831-1630 📚 Bộ câu hỏi'!$M$13:$M1069,0)),"Có")="Không","Không","Có")))))</f>
        <v>Có</v>
      </c>
      <c r="M216" s="26" t="str">
        <f t="shared" si="1"/>
        <v>Quản lý|Thương mại &amp; Dịch vụ|QB</v>
      </c>
    </row>
    <row r="217">
      <c r="A217" s="23" t="s">
        <v>71</v>
      </c>
      <c r="B217" s="26" t="s">
        <v>409</v>
      </c>
      <c r="C217" s="26" t="s">
        <v>288</v>
      </c>
      <c r="D217" s="26" t="s">
        <v>905</v>
      </c>
      <c r="E217" s="26" t="s">
        <v>1578</v>
      </c>
      <c r="F217" s="26" t="s">
        <v>196</v>
      </c>
      <c r="G217" s="26"/>
      <c r="H217" s="26"/>
      <c r="I217" s="26"/>
      <c r="J217" s="132"/>
      <c r="K217" s="29"/>
      <c r="L217" s="41" t="str">
        <f t="array" ref="L217">IF($B217="","",IF($A217&lt;&gt;"Có","Không",IF($G217="","Có",IF(IFERROR(INDEX('_bk 0831-1630 📚 Bộ câu hỏi'!$A$13:$A1069,MATCH($B217&amp;"|"&amp;$C217&amp;"|",'_bk 0831-1630 📚 Bộ câu hỏi'!$M$13:$M1069,0)),"Có")="Không","Không",IF(IFERROR(INDEX('_bk 0831-1630 📚 Bộ câu hỏi'!$A$13:$A1069,MATCH($B217&amp;"|"&amp;$C217&amp;"|"&amp;$D217,'_bk 0831-1630 📚 Bộ câu hỏi'!$M$13:$M1069,0)),"Có")="Không","Không","Có")))))</f>
        <v>Có</v>
      </c>
      <c r="M217" s="29" t="str">
        <f t="shared" si="1"/>
        <v>Quản lý|Thương mại &amp; Dịch vụ|QC</v>
      </c>
    </row>
    <row r="218">
      <c r="A218" s="23" t="s">
        <v>71</v>
      </c>
      <c r="B218" s="26" t="s">
        <v>409</v>
      </c>
      <c r="C218" s="26" t="s">
        <v>288</v>
      </c>
      <c r="D218" s="26" t="s">
        <v>905</v>
      </c>
      <c r="E218" s="26" t="s">
        <v>1578</v>
      </c>
      <c r="F218" s="26" t="s">
        <v>196</v>
      </c>
      <c r="G218" s="26" t="s">
        <v>907</v>
      </c>
      <c r="H218" s="26" t="s">
        <v>908</v>
      </c>
      <c r="I218" s="26" t="s">
        <v>355</v>
      </c>
      <c r="J218" s="133">
        <v>3.0</v>
      </c>
      <c r="K218" s="29"/>
      <c r="L218" s="47" t="str">
        <f t="array" ref="L218">IF($B218="","",IF($A218&lt;&gt;"Có","Không",IF($G218="","Có",IF(IFERROR(INDEX('_bk 0831-1630 📚 Bộ câu hỏi'!$A$13:$A1069,MATCH($B218&amp;"|"&amp;$C218&amp;"|",'_bk 0831-1630 📚 Bộ câu hỏi'!$M$13:$M1069,0)),"Có")="Không","Không",IF(IFERROR(INDEX('_bk 0831-1630 📚 Bộ câu hỏi'!$A$13:$A1069,MATCH($B218&amp;"|"&amp;$C218&amp;"|"&amp;$D218,'_bk 0831-1630 📚 Bộ câu hỏi'!$M$13:$M1069,0)),"Có")="Không","Không","Có")))))</f>
        <v>Có</v>
      </c>
      <c r="M218" s="26" t="str">
        <f t="shared" si="1"/>
        <v>Quản lý|Thương mại &amp; Dịch vụ|QC</v>
      </c>
    </row>
    <row r="219">
      <c r="A219" s="23" t="s">
        <v>71</v>
      </c>
      <c r="B219" s="26" t="s">
        <v>409</v>
      </c>
      <c r="C219" s="26" t="s">
        <v>288</v>
      </c>
      <c r="D219" s="26" t="s">
        <v>905</v>
      </c>
      <c r="E219" s="26" t="s">
        <v>1578</v>
      </c>
      <c r="F219" s="26" t="s">
        <v>196</v>
      </c>
      <c r="G219" s="26" t="s">
        <v>909</v>
      </c>
      <c r="H219" s="26" t="s">
        <v>910</v>
      </c>
      <c r="I219" s="26" t="s">
        <v>355</v>
      </c>
      <c r="J219" s="133">
        <v>6.0</v>
      </c>
      <c r="K219" s="29"/>
      <c r="L219" s="47" t="str">
        <f t="array" ref="L219">IF($B219="","",IF($A219&lt;&gt;"Có","Không",IF($G219="","Có",IF(IFERROR(INDEX('_bk 0831-1630 📚 Bộ câu hỏi'!$A$13:$A1069,MATCH($B219&amp;"|"&amp;$C219&amp;"|",'_bk 0831-1630 📚 Bộ câu hỏi'!$M$13:$M1069,0)),"Có")="Không","Không",IF(IFERROR(INDEX('_bk 0831-1630 📚 Bộ câu hỏi'!$A$13:$A1069,MATCH($B219&amp;"|"&amp;$C219&amp;"|"&amp;$D219,'_bk 0831-1630 📚 Bộ câu hỏi'!$M$13:$M1069,0)),"Có")="Không","Không","Có")))))</f>
        <v>Có</v>
      </c>
      <c r="M219" s="26" t="str">
        <f t="shared" si="1"/>
        <v>Quản lý|Thương mại &amp; Dịch vụ|QC</v>
      </c>
    </row>
    <row r="220">
      <c r="A220" s="23" t="s">
        <v>71</v>
      </c>
      <c r="B220" s="26" t="s">
        <v>409</v>
      </c>
      <c r="C220" s="26" t="s">
        <v>288</v>
      </c>
      <c r="D220" s="26" t="s">
        <v>905</v>
      </c>
      <c r="E220" s="26" t="s">
        <v>1578</v>
      </c>
      <c r="F220" s="26" t="s">
        <v>196</v>
      </c>
      <c r="G220" s="26" t="s">
        <v>911</v>
      </c>
      <c r="H220" s="26" t="s">
        <v>912</v>
      </c>
      <c r="I220" s="26" t="s">
        <v>355</v>
      </c>
      <c r="J220" s="133">
        <v>6.0</v>
      </c>
      <c r="K220" s="29"/>
      <c r="L220" s="47" t="str">
        <f t="array" ref="L220">IF($B220="","",IF($A220&lt;&gt;"Có","Không",IF($G220="","Có",IF(IFERROR(INDEX('_bk 0831-1630 📚 Bộ câu hỏi'!$A$13:$A1069,MATCH($B220&amp;"|"&amp;$C220&amp;"|",'_bk 0831-1630 📚 Bộ câu hỏi'!$M$13:$M1069,0)),"Có")="Không","Không",IF(IFERROR(INDEX('_bk 0831-1630 📚 Bộ câu hỏi'!$A$13:$A1069,MATCH($B220&amp;"|"&amp;$C220&amp;"|"&amp;$D220,'_bk 0831-1630 📚 Bộ câu hỏi'!$M$13:$M1069,0)),"Có")="Không","Không","Có")))))</f>
        <v>Có</v>
      </c>
      <c r="M220" s="26" t="str">
        <f t="shared" si="1"/>
        <v>Quản lý|Thương mại &amp; Dịch vụ|QC</v>
      </c>
    </row>
    <row r="221">
      <c r="A221" s="23" t="s">
        <v>71</v>
      </c>
      <c r="B221" s="26" t="s">
        <v>409</v>
      </c>
      <c r="C221" s="26" t="s">
        <v>288</v>
      </c>
      <c r="D221" s="26" t="s">
        <v>913</v>
      </c>
      <c r="E221" s="26" t="s">
        <v>1580</v>
      </c>
      <c r="F221" s="26" t="s">
        <v>196</v>
      </c>
      <c r="G221" s="26"/>
      <c r="H221" s="26"/>
      <c r="I221" s="26"/>
      <c r="J221" s="132"/>
      <c r="K221" s="29"/>
      <c r="L221" s="41" t="str">
        <f t="array" ref="L221">IF($B221="","",IF($A221&lt;&gt;"Có","Không",IF($G221="","Có",IF(IFERROR(INDEX('_bk 0831-1630 📚 Bộ câu hỏi'!$A$13:$A1069,MATCH($B221&amp;"|"&amp;$C221&amp;"|",'_bk 0831-1630 📚 Bộ câu hỏi'!$M$13:$M1069,0)),"Có")="Không","Không",IF(IFERROR(INDEX('_bk 0831-1630 📚 Bộ câu hỏi'!$A$13:$A1069,MATCH($B221&amp;"|"&amp;$C221&amp;"|"&amp;$D221,'_bk 0831-1630 📚 Bộ câu hỏi'!$M$13:$M1069,0)),"Có")="Không","Không","Có")))))</f>
        <v>Có</v>
      </c>
      <c r="M221" s="29" t="str">
        <f t="shared" si="1"/>
        <v>Quản lý|Thương mại &amp; Dịch vụ|QD</v>
      </c>
    </row>
    <row r="222">
      <c r="A222" s="23" t="s">
        <v>71</v>
      </c>
      <c r="B222" s="26" t="s">
        <v>409</v>
      </c>
      <c r="C222" s="26" t="s">
        <v>288</v>
      </c>
      <c r="D222" s="26" t="s">
        <v>913</v>
      </c>
      <c r="E222" s="26" t="s">
        <v>1580</v>
      </c>
      <c r="F222" s="26" t="s">
        <v>196</v>
      </c>
      <c r="G222" s="26" t="s">
        <v>915</v>
      </c>
      <c r="H222" s="26" t="s">
        <v>916</v>
      </c>
      <c r="I222" s="26" t="s">
        <v>355</v>
      </c>
      <c r="J222" s="133">
        <v>3.0</v>
      </c>
      <c r="K222" s="29"/>
      <c r="L222" s="47" t="str">
        <f t="array" ref="L222">IF($B222="","",IF($A222&lt;&gt;"Có","Không",IF($G222="","Có",IF(IFERROR(INDEX('_bk 0831-1630 📚 Bộ câu hỏi'!$A$13:$A1069,MATCH($B222&amp;"|"&amp;$C222&amp;"|",'_bk 0831-1630 📚 Bộ câu hỏi'!$M$13:$M1069,0)),"Có")="Không","Không",IF(IFERROR(INDEX('_bk 0831-1630 📚 Bộ câu hỏi'!$A$13:$A1069,MATCH($B222&amp;"|"&amp;$C222&amp;"|"&amp;$D222,'_bk 0831-1630 📚 Bộ câu hỏi'!$M$13:$M1069,0)),"Có")="Không","Không","Có")))))</f>
        <v>Có</v>
      </c>
      <c r="M222" s="26" t="str">
        <f t="shared" si="1"/>
        <v>Quản lý|Thương mại &amp; Dịch vụ|QD</v>
      </c>
    </row>
    <row r="223">
      <c r="A223" s="23" t="s">
        <v>71</v>
      </c>
      <c r="B223" s="26" t="s">
        <v>409</v>
      </c>
      <c r="C223" s="26" t="s">
        <v>288</v>
      </c>
      <c r="D223" s="26" t="s">
        <v>913</v>
      </c>
      <c r="E223" s="26" t="s">
        <v>1580</v>
      </c>
      <c r="F223" s="26" t="s">
        <v>196</v>
      </c>
      <c r="G223" s="26" t="s">
        <v>917</v>
      </c>
      <c r="H223" s="26" t="s">
        <v>918</v>
      </c>
      <c r="I223" s="26" t="s">
        <v>355</v>
      </c>
      <c r="J223" s="133">
        <v>3.0</v>
      </c>
      <c r="K223" s="29"/>
      <c r="L223" s="47" t="str">
        <f t="array" ref="L223">IF($B223="","",IF($A223&lt;&gt;"Có","Không",IF($G223="","Có",IF(IFERROR(INDEX('_bk 0831-1630 📚 Bộ câu hỏi'!$A$13:$A1069,MATCH($B223&amp;"|"&amp;$C223&amp;"|",'_bk 0831-1630 📚 Bộ câu hỏi'!$M$13:$M1069,0)),"Có")="Không","Không",IF(IFERROR(INDEX('_bk 0831-1630 📚 Bộ câu hỏi'!$A$13:$A1069,MATCH($B223&amp;"|"&amp;$C223&amp;"|"&amp;$D223,'_bk 0831-1630 📚 Bộ câu hỏi'!$M$13:$M1069,0)),"Có")="Không","Không","Có")))))</f>
        <v>Có</v>
      </c>
      <c r="M223" s="26" t="str">
        <f t="shared" si="1"/>
        <v>Quản lý|Thương mại &amp; Dịch vụ|QD</v>
      </c>
    </row>
    <row r="224">
      <c r="A224" s="23" t="s">
        <v>71</v>
      </c>
      <c r="B224" s="26" t="s">
        <v>409</v>
      </c>
      <c r="C224" s="26" t="s">
        <v>288</v>
      </c>
      <c r="D224" s="26" t="s">
        <v>913</v>
      </c>
      <c r="E224" s="26" t="s">
        <v>1580</v>
      </c>
      <c r="F224" s="26" t="s">
        <v>196</v>
      </c>
      <c r="G224" s="26" t="s">
        <v>919</v>
      </c>
      <c r="H224" s="26" t="s">
        <v>920</v>
      </c>
      <c r="I224" s="26" t="s">
        <v>355</v>
      </c>
      <c r="J224" s="133">
        <v>4.0</v>
      </c>
      <c r="K224" s="29"/>
      <c r="L224" s="47" t="str">
        <f t="array" ref="L224">IF($B224="","",IF($A224&lt;&gt;"Có","Không",IF($G224="","Có",IF(IFERROR(INDEX('_bk 0831-1630 📚 Bộ câu hỏi'!$A$13:$A1069,MATCH($B224&amp;"|"&amp;$C224&amp;"|",'_bk 0831-1630 📚 Bộ câu hỏi'!$M$13:$M1069,0)),"Có")="Không","Không",IF(IFERROR(INDEX('_bk 0831-1630 📚 Bộ câu hỏi'!$A$13:$A1069,MATCH($B224&amp;"|"&amp;$C224&amp;"|"&amp;$D224,'_bk 0831-1630 📚 Bộ câu hỏi'!$M$13:$M1069,0)),"Có")="Không","Không","Có")))))</f>
        <v>Có</v>
      </c>
      <c r="M224" s="26" t="str">
        <f t="shared" si="1"/>
        <v>Quản lý|Thương mại &amp; Dịch vụ|QD</v>
      </c>
    </row>
    <row r="225">
      <c r="A225" s="23" t="s">
        <v>71</v>
      </c>
      <c r="B225" s="26" t="s">
        <v>409</v>
      </c>
      <c r="C225" s="26" t="s">
        <v>288</v>
      </c>
      <c r="D225" s="26" t="s">
        <v>913</v>
      </c>
      <c r="E225" s="26" t="s">
        <v>1580</v>
      </c>
      <c r="F225" s="26" t="s">
        <v>196</v>
      </c>
      <c r="G225" s="26" t="s">
        <v>921</v>
      </c>
      <c r="H225" s="26" t="s">
        <v>922</v>
      </c>
      <c r="I225" s="26" t="s">
        <v>355</v>
      </c>
      <c r="J225" s="133">
        <v>4.0</v>
      </c>
      <c r="K225" s="29"/>
      <c r="L225" s="47" t="str">
        <f t="array" ref="L225">IF($B225="","",IF($A225&lt;&gt;"Có","Không",IF($G225="","Có",IF(IFERROR(INDEX('_bk 0831-1630 📚 Bộ câu hỏi'!$A$13:$A1069,MATCH($B225&amp;"|"&amp;$C225&amp;"|",'_bk 0831-1630 📚 Bộ câu hỏi'!$M$13:$M1069,0)),"Có")="Không","Không",IF(IFERROR(INDEX('_bk 0831-1630 📚 Bộ câu hỏi'!$A$13:$A1069,MATCH($B225&amp;"|"&amp;$C225&amp;"|"&amp;$D225,'_bk 0831-1630 📚 Bộ câu hỏi'!$M$13:$M1069,0)),"Có")="Không","Không","Có")))))</f>
        <v>Có</v>
      </c>
      <c r="M225" s="26" t="str">
        <f t="shared" si="1"/>
        <v>Quản lý|Thương mại &amp; Dịch vụ|QD</v>
      </c>
    </row>
    <row r="226">
      <c r="A226" s="23" t="s">
        <v>71</v>
      </c>
      <c r="B226" s="26" t="s">
        <v>409</v>
      </c>
      <c r="C226" s="26" t="s">
        <v>288</v>
      </c>
      <c r="D226" s="26" t="s">
        <v>913</v>
      </c>
      <c r="E226" s="26" t="s">
        <v>1580</v>
      </c>
      <c r="F226" s="26" t="s">
        <v>196</v>
      </c>
      <c r="G226" s="26" t="s">
        <v>923</v>
      </c>
      <c r="H226" s="26" t="s">
        <v>924</v>
      </c>
      <c r="I226" s="26" t="s">
        <v>355</v>
      </c>
      <c r="J226" s="133">
        <v>3.0</v>
      </c>
      <c r="K226" s="29"/>
      <c r="L226" s="47" t="str">
        <f t="array" ref="L226">IF($B226="","",IF($A226&lt;&gt;"Có","Không",IF($G226="","Có",IF(IFERROR(INDEX('_bk 0831-1630 📚 Bộ câu hỏi'!$A$13:$A1069,MATCH($B226&amp;"|"&amp;$C226&amp;"|",'_bk 0831-1630 📚 Bộ câu hỏi'!$M$13:$M1069,0)),"Có")="Không","Không",IF(IFERROR(INDEX('_bk 0831-1630 📚 Bộ câu hỏi'!$A$13:$A1069,MATCH($B226&amp;"|"&amp;$C226&amp;"|"&amp;$D226,'_bk 0831-1630 📚 Bộ câu hỏi'!$M$13:$M1069,0)),"Có")="Không","Không","Có")))))</f>
        <v>Có</v>
      </c>
      <c r="M226" s="26" t="str">
        <f t="shared" si="1"/>
        <v>Quản lý|Thương mại &amp; Dịch vụ|QD</v>
      </c>
    </row>
    <row r="227">
      <c r="A227" s="23" t="s">
        <v>71</v>
      </c>
      <c r="B227" s="26" t="s">
        <v>409</v>
      </c>
      <c r="C227" s="26" t="s">
        <v>288</v>
      </c>
      <c r="D227" s="26" t="s">
        <v>925</v>
      </c>
      <c r="E227" s="26" t="s">
        <v>1581</v>
      </c>
      <c r="F227" s="26" t="s">
        <v>196</v>
      </c>
      <c r="G227" s="26"/>
      <c r="H227" s="26"/>
      <c r="I227" s="26"/>
      <c r="J227" s="132"/>
      <c r="K227" s="29"/>
      <c r="L227" s="41" t="str">
        <f t="array" ref="L227">IF($B227="","",IF($A227&lt;&gt;"Có","Không",IF($G227="","Có",IF(IFERROR(INDEX('_bk 0831-1630 📚 Bộ câu hỏi'!$A$13:$A1069,MATCH($B227&amp;"|"&amp;$C227&amp;"|",'_bk 0831-1630 📚 Bộ câu hỏi'!$M$13:$M1069,0)),"Có")="Không","Không",IF(IFERROR(INDEX('_bk 0831-1630 📚 Bộ câu hỏi'!$A$13:$A1069,MATCH($B227&amp;"|"&amp;$C227&amp;"|"&amp;$D227,'_bk 0831-1630 📚 Bộ câu hỏi'!$M$13:$M1069,0)),"Có")="Không","Không","Có")))))</f>
        <v>Có</v>
      </c>
      <c r="M227" s="29" t="str">
        <f t="shared" si="1"/>
        <v>Quản lý|Thương mại &amp; Dịch vụ|QE</v>
      </c>
    </row>
    <row r="228">
      <c r="A228" s="23" t="s">
        <v>71</v>
      </c>
      <c r="B228" s="26" t="s">
        <v>409</v>
      </c>
      <c r="C228" s="26" t="s">
        <v>288</v>
      </c>
      <c r="D228" s="26" t="s">
        <v>925</v>
      </c>
      <c r="E228" s="26" t="s">
        <v>1581</v>
      </c>
      <c r="F228" s="26" t="s">
        <v>196</v>
      </c>
      <c r="G228" s="26" t="s">
        <v>927</v>
      </c>
      <c r="H228" s="26" t="s">
        <v>928</v>
      </c>
      <c r="I228" s="26" t="s">
        <v>355</v>
      </c>
      <c r="J228" s="133">
        <v>3.0</v>
      </c>
      <c r="K228" s="29"/>
      <c r="L228" s="47" t="str">
        <f t="array" ref="L228">IF($B228="","",IF($A228&lt;&gt;"Có","Không",IF($G228="","Có",IF(IFERROR(INDEX('_bk 0831-1630 📚 Bộ câu hỏi'!$A$13:$A1069,MATCH($B228&amp;"|"&amp;$C228&amp;"|",'_bk 0831-1630 📚 Bộ câu hỏi'!$M$13:$M1069,0)),"Có")="Không","Không",IF(IFERROR(INDEX('_bk 0831-1630 📚 Bộ câu hỏi'!$A$13:$A1069,MATCH($B228&amp;"|"&amp;$C228&amp;"|"&amp;$D228,'_bk 0831-1630 📚 Bộ câu hỏi'!$M$13:$M1069,0)),"Có")="Không","Không","Có")))))</f>
        <v>Có</v>
      </c>
      <c r="M228" s="26" t="str">
        <f t="shared" si="1"/>
        <v>Quản lý|Thương mại &amp; Dịch vụ|QE</v>
      </c>
    </row>
    <row r="229">
      <c r="A229" s="23" t="s">
        <v>71</v>
      </c>
      <c r="B229" s="26" t="s">
        <v>409</v>
      </c>
      <c r="C229" s="26" t="s">
        <v>288</v>
      </c>
      <c r="D229" s="26" t="s">
        <v>925</v>
      </c>
      <c r="E229" s="26" t="s">
        <v>1581</v>
      </c>
      <c r="F229" s="26" t="s">
        <v>196</v>
      </c>
      <c r="G229" s="26" t="s">
        <v>929</v>
      </c>
      <c r="H229" s="26" t="s">
        <v>930</v>
      </c>
      <c r="I229" s="26" t="s">
        <v>355</v>
      </c>
      <c r="J229" s="133">
        <v>5.0</v>
      </c>
      <c r="K229" s="29"/>
      <c r="L229" s="47" t="str">
        <f t="array" ref="L229">IF($B229="","",IF($A229&lt;&gt;"Có","Không",IF($G229="","Có",IF(IFERROR(INDEX('_bk 0831-1630 📚 Bộ câu hỏi'!$A$13:$A1069,MATCH($B229&amp;"|"&amp;$C229&amp;"|",'_bk 0831-1630 📚 Bộ câu hỏi'!$M$13:$M1069,0)),"Có")="Không","Không",IF(IFERROR(INDEX('_bk 0831-1630 📚 Bộ câu hỏi'!$A$13:$A1069,MATCH($B229&amp;"|"&amp;$C229&amp;"|"&amp;$D229,'_bk 0831-1630 📚 Bộ câu hỏi'!$M$13:$M1069,0)),"Có")="Không","Không","Có")))))</f>
        <v>Có</v>
      </c>
      <c r="M229" s="26" t="str">
        <f t="shared" si="1"/>
        <v>Quản lý|Thương mại &amp; Dịch vụ|QE</v>
      </c>
    </row>
    <row r="230">
      <c r="A230" s="23" t="s">
        <v>71</v>
      </c>
      <c r="B230" s="26" t="s">
        <v>409</v>
      </c>
      <c r="C230" s="26" t="s">
        <v>288</v>
      </c>
      <c r="D230" s="26" t="s">
        <v>925</v>
      </c>
      <c r="E230" s="26" t="s">
        <v>1581</v>
      </c>
      <c r="F230" s="26" t="s">
        <v>196</v>
      </c>
      <c r="G230" s="26" t="s">
        <v>931</v>
      </c>
      <c r="H230" s="26" t="s">
        <v>932</v>
      </c>
      <c r="I230" s="26" t="s">
        <v>355</v>
      </c>
      <c r="J230" s="133">
        <v>5.0</v>
      </c>
      <c r="K230" s="29"/>
      <c r="L230" s="47" t="str">
        <f t="array" ref="L230">IF($B230="","",IF($A230&lt;&gt;"Có","Không",IF($G230="","Có",IF(IFERROR(INDEX('_bk 0831-1630 📚 Bộ câu hỏi'!$A$13:$A1069,MATCH($B230&amp;"|"&amp;$C230&amp;"|",'_bk 0831-1630 📚 Bộ câu hỏi'!$M$13:$M1069,0)),"Có")="Không","Không",IF(IFERROR(INDEX('_bk 0831-1630 📚 Bộ câu hỏi'!$A$13:$A1069,MATCH($B230&amp;"|"&amp;$C230&amp;"|"&amp;$D230,'_bk 0831-1630 📚 Bộ câu hỏi'!$M$13:$M1069,0)),"Có")="Không","Không","Có")))))</f>
        <v>Có</v>
      </c>
      <c r="M230" s="26" t="str">
        <f t="shared" si="1"/>
        <v>Quản lý|Thương mại &amp; Dịch vụ|QE</v>
      </c>
    </row>
    <row r="231">
      <c r="A231" s="23" t="s">
        <v>71</v>
      </c>
      <c r="B231" s="26" t="s">
        <v>409</v>
      </c>
      <c r="C231" s="26" t="s">
        <v>288</v>
      </c>
      <c r="D231" s="26" t="s">
        <v>933</v>
      </c>
      <c r="E231" s="26" t="s">
        <v>1582</v>
      </c>
      <c r="F231" s="26" t="s">
        <v>1032</v>
      </c>
      <c r="G231" s="26"/>
      <c r="H231" s="26"/>
      <c r="I231" s="26"/>
      <c r="J231" s="132"/>
      <c r="K231" s="29"/>
      <c r="L231" s="41" t="str">
        <f t="array" ref="L231">IF($B231="","",IF($A231&lt;&gt;"Có","Không",IF($G231="","Có",IF(IFERROR(INDEX('_bk 0831-1630 📚 Bộ câu hỏi'!$A$13:$A1069,MATCH($B231&amp;"|"&amp;$C231&amp;"|",'_bk 0831-1630 📚 Bộ câu hỏi'!$M$13:$M1069,0)),"Có")="Không","Không",IF(IFERROR(INDEX('_bk 0831-1630 📚 Bộ câu hỏi'!$A$13:$A1069,MATCH($B231&amp;"|"&amp;$C231&amp;"|"&amp;$D231,'_bk 0831-1630 📚 Bộ câu hỏi'!$M$13:$M1069,0)),"Có")="Không","Không","Có")))))</f>
        <v>Có</v>
      </c>
      <c r="M231" s="29" t="str">
        <f t="shared" si="1"/>
        <v>Quản lý|Thương mại &amp; Dịch vụ|QF</v>
      </c>
    </row>
    <row r="232">
      <c r="A232" s="23" t="s">
        <v>71</v>
      </c>
      <c r="B232" s="26" t="s">
        <v>409</v>
      </c>
      <c r="C232" s="26" t="s">
        <v>288</v>
      </c>
      <c r="D232" s="26" t="s">
        <v>933</v>
      </c>
      <c r="E232" s="26" t="s">
        <v>1582</v>
      </c>
      <c r="F232" s="26" t="s">
        <v>1032</v>
      </c>
      <c r="G232" s="26" t="s">
        <v>935</v>
      </c>
      <c r="H232" s="26" t="s">
        <v>936</v>
      </c>
      <c r="I232" s="26" t="s">
        <v>355</v>
      </c>
      <c r="J232" s="133">
        <v>3.0</v>
      </c>
      <c r="K232" s="29"/>
      <c r="L232" s="47" t="str">
        <f t="array" ref="L232">IF($B232="","",IF($A232&lt;&gt;"Có","Không",IF($G232="","Có",IF(IFERROR(INDEX('_bk 0831-1630 📚 Bộ câu hỏi'!$A$13:$A1069,MATCH($B232&amp;"|"&amp;$C232&amp;"|",'_bk 0831-1630 📚 Bộ câu hỏi'!$M$13:$M1069,0)),"Có")="Không","Không",IF(IFERROR(INDEX('_bk 0831-1630 📚 Bộ câu hỏi'!$A$13:$A1069,MATCH($B232&amp;"|"&amp;$C232&amp;"|"&amp;$D232,'_bk 0831-1630 📚 Bộ câu hỏi'!$M$13:$M1069,0)),"Có")="Không","Không","Có")))))</f>
        <v>Có</v>
      </c>
      <c r="M232" s="26" t="str">
        <f t="shared" si="1"/>
        <v>Quản lý|Thương mại &amp; Dịch vụ|QF</v>
      </c>
    </row>
    <row r="233">
      <c r="A233" s="23" t="s">
        <v>71</v>
      </c>
      <c r="B233" s="26" t="s">
        <v>409</v>
      </c>
      <c r="C233" s="26" t="s">
        <v>288</v>
      </c>
      <c r="D233" s="26" t="s">
        <v>933</v>
      </c>
      <c r="E233" s="26" t="s">
        <v>1582</v>
      </c>
      <c r="F233" s="26" t="s">
        <v>1032</v>
      </c>
      <c r="G233" s="26" t="s">
        <v>937</v>
      </c>
      <c r="H233" s="26" t="s">
        <v>938</v>
      </c>
      <c r="I233" s="26" t="s">
        <v>355</v>
      </c>
      <c r="J233" s="133">
        <v>3.0</v>
      </c>
      <c r="K233" s="29"/>
      <c r="L233" s="47" t="str">
        <f t="array" ref="L233">IF($B233="","",IF($A233&lt;&gt;"Có","Không",IF($G233="","Có",IF(IFERROR(INDEX('_bk 0831-1630 📚 Bộ câu hỏi'!$A$13:$A1069,MATCH($B233&amp;"|"&amp;$C233&amp;"|",'_bk 0831-1630 📚 Bộ câu hỏi'!$M$13:$M1069,0)),"Có")="Không","Không",IF(IFERROR(INDEX('_bk 0831-1630 📚 Bộ câu hỏi'!$A$13:$A1069,MATCH($B233&amp;"|"&amp;$C233&amp;"|"&amp;$D233,'_bk 0831-1630 📚 Bộ câu hỏi'!$M$13:$M1069,0)),"Có")="Không","Không","Có")))))</f>
        <v>Có</v>
      </c>
      <c r="M233" s="26" t="str">
        <f t="shared" si="1"/>
        <v>Quản lý|Thương mại &amp; Dịch vụ|QF</v>
      </c>
    </row>
    <row r="234">
      <c r="A234" s="23" t="s">
        <v>71</v>
      </c>
      <c r="B234" s="26" t="s">
        <v>409</v>
      </c>
      <c r="C234" s="26" t="s">
        <v>288</v>
      </c>
      <c r="D234" s="26" t="s">
        <v>933</v>
      </c>
      <c r="E234" s="26" t="s">
        <v>1582</v>
      </c>
      <c r="F234" s="26" t="s">
        <v>1032</v>
      </c>
      <c r="G234" s="26" t="s">
        <v>939</v>
      </c>
      <c r="H234" s="26" t="s">
        <v>940</v>
      </c>
      <c r="I234" s="26" t="s">
        <v>355</v>
      </c>
      <c r="J234" s="133">
        <v>4.0</v>
      </c>
      <c r="K234" s="29"/>
      <c r="L234" s="47" t="str">
        <f t="array" ref="L234">IF($B234="","",IF($A234&lt;&gt;"Có","Không",IF($G234="","Có",IF(IFERROR(INDEX('_bk 0831-1630 📚 Bộ câu hỏi'!$A$13:$A1069,MATCH($B234&amp;"|"&amp;$C234&amp;"|",'_bk 0831-1630 📚 Bộ câu hỏi'!$M$13:$M1069,0)),"Có")="Không","Không",IF(IFERROR(INDEX('_bk 0831-1630 📚 Bộ câu hỏi'!$A$13:$A1069,MATCH($B234&amp;"|"&amp;$C234&amp;"|"&amp;$D234,'_bk 0831-1630 📚 Bộ câu hỏi'!$M$13:$M1069,0)),"Có")="Không","Không","Có")))))</f>
        <v>Có</v>
      </c>
      <c r="M234" s="26" t="str">
        <f t="shared" si="1"/>
        <v>Quản lý|Thương mại &amp; Dịch vụ|QF</v>
      </c>
    </row>
    <row r="235">
      <c r="A235" s="23" t="s">
        <v>71</v>
      </c>
      <c r="B235" s="26" t="s">
        <v>409</v>
      </c>
      <c r="C235" s="26" t="s">
        <v>288</v>
      </c>
      <c r="D235" s="26" t="s">
        <v>933</v>
      </c>
      <c r="E235" s="26" t="s">
        <v>1582</v>
      </c>
      <c r="F235" s="26" t="s">
        <v>1032</v>
      </c>
      <c r="G235" s="26" t="s">
        <v>942</v>
      </c>
      <c r="H235" s="26" t="s">
        <v>943</v>
      </c>
      <c r="I235" s="26" t="s">
        <v>355</v>
      </c>
      <c r="J235" s="133">
        <v>4.0</v>
      </c>
      <c r="K235" s="29"/>
      <c r="L235" s="47" t="str">
        <f t="array" ref="L235">IF($B235="","",IF($A235&lt;&gt;"Có","Không",IF($G235="","Có",IF(IFERROR(INDEX('_bk 0831-1630 📚 Bộ câu hỏi'!$A$13:$A1069,MATCH($B235&amp;"|"&amp;$C235&amp;"|",'_bk 0831-1630 📚 Bộ câu hỏi'!$M$13:$M1069,0)),"Có")="Không","Không",IF(IFERROR(INDEX('_bk 0831-1630 📚 Bộ câu hỏi'!$A$13:$A1069,MATCH($B235&amp;"|"&amp;$C235&amp;"|"&amp;$D235,'_bk 0831-1630 📚 Bộ câu hỏi'!$M$13:$M1069,0)),"Có")="Không","Không","Có")))))</f>
        <v>Có</v>
      </c>
      <c r="M235" s="26" t="str">
        <f t="shared" si="1"/>
        <v>Quản lý|Thương mại &amp; Dịch vụ|QF</v>
      </c>
    </row>
    <row r="236">
      <c r="A236" s="23" t="s">
        <v>71</v>
      </c>
      <c r="B236" s="26" t="s">
        <v>409</v>
      </c>
      <c r="C236" s="26" t="s">
        <v>288</v>
      </c>
      <c r="D236" s="26" t="s">
        <v>933</v>
      </c>
      <c r="E236" s="26" t="s">
        <v>1582</v>
      </c>
      <c r="F236" s="26" t="s">
        <v>1032</v>
      </c>
      <c r="G236" s="26" t="s">
        <v>944</v>
      </c>
      <c r="H236" s="26" t="s">
        <v>945</v>
      </c>
      <c r="I236" s="26" t="s">
        <v>355</v>
      </c>
      <c r="J236" s="133">
        <v>5.0</v>
      </c>
      <c r="K236" s="29"/>
      <c r="L236" s="47" t="str">
        <f t="array" ref="L236">IF($B236="","",IF($A236&lt;&gt;"Có","Không",IF($G236="","Có",IF(IFERROR(INDEX('_bk 0831-1630 📚 Bộ câu hỏi'!$A$13:$A1069,MATCH($B236&amp;"|"&amp;$C236&amp;"|",'_bk 0831-1630 📚 Bộ câu hỏi'!$M$13:$M1069,0)),"Có")="Không","Không",IF(IFERROR(INDEX('_bk 0831-1630 📚 Bộ câu hỏi'!$A$13:$A1069,MATCH($B236&amp;"|"&amp;$C236&amp;"|"&amp;$D236,'_bk 0831-1630 📚 Bộ câu hỏi'!$M$13:$M1069,0)),"Có")="Không","Không","Có")))))</f>
        <v>Có</v>
      </c>
      <c r="M236" s="26" t="str">
        <f t="shared" si="1"/>
        <v>Quản lý|Thương mại &amp; Dịch vụ|QF</v>
      </c>
    </row>
    <row r="237">
      <c r="A237" s="23" t="s">
        <v>71</v>
      </c>
      <c r="B237" s="26" t="s">
        <v>409</v>
      </c>
      <c r="C237" s="26" t="s">
        <v>288</v>
      </c>
      <c r="D237" s="26" t="s">
        <v>946</v>
      </c>
      <c r="E237" s="26" t="s">
        <v>1585</v>
      </c>
      <c r="F237" s="26" t="s">
        <v>196</v>
      </c>
      <c r="G237" s="26"/>
      <c r="H237" s="26"/>
      <c r="I237" s="26"/>
      <c r="J237" s="132"/>
      <c r="K237" s="29"/>
      <c r="L237" s="41" t="str">
        <f t="array" ref="L237">IF($B237="","",IF($A237&lt;&gt;"Có","Không",IF($G237="","Có",IF(IFERROR(INDEX('_bk 0831-1630 📚 Bộ câu hỏi'!$A$13:$A1069,MATCH($B237&amp;"|"&amp;$C237&amp;"|",'_bk 0831-1630 📚 Bộ câu hỏi'!$M$13:$M1069,0)),"Có")="Không","Không",IF(IFERROR(INDEX('_bk 0831-1630 📚 Bộ câu hỏi'!$A$13:$A1069,MATCH($B237&amp;"|"&amp;$C237&amp;"|"&amp;$D237,'_bk 0831-1630 📚 Bộ câu hỏi'!$M$13:$M1069,0)),"Có")="Không","Không","Có")))))</f>
        <v>Có</v>
      </c>
      <c r="M237" s="29" t="str">
        <f t="shared" si="1"/>
        <v>Quản lý|Thương mại &amp; Dịch vụ|QH</v>
      </c>
    </row>
    <row r="238">
      <c r="A238" s="23" t="s">
        <v>71</v>
      </c>
      <c r="B238" s="26" t="s">
        <v>409</v>
      </c>
      <c r="C238" s="26" t="s">
        <v>288</v>
      </c>
      <c r="D238" s="26" t="s">
        <v>946</v>
      </c>
      <c r="E238" s="26" t="s">
        <v>1585</v>
      </c>
      <c r="F238" s="26" t="s">
        <v>196</v>
      </c>
      <c r="G238" s="26" t="s">
        <v>948</v>
      </c>
      <c r="H238" s="26" t="s">
        <v>949</v>
      </c>
      <c r="I238" s="26" t="s">
        <v>355</v>
      </c>
      <c r="J238" s="133">
        <v>3.0</v>
      </c>
      <c r="K238" s="29"/>
      <c r="L238" s="47" t="str">
        <f t="array" ref="L238">IF($B238="","",IF($A238&lt;&gt;"Có","Không",IF($G238="","Có",IF(IFERROR(INDEX('_bk 0831-1630 📚 Bộ câu hỏi'!$A$13:$A1069,MATCH($B238&amp;"|"&amp;$C238&amp;"|",'_bk 0831-1630 📚 Bộ câu hỏi'!$M$13:$M1069,0)),"Có")="Không","Không",IF(IFERROR(INDEX('_bk 0831-1630 📚 Bộ câu hỏi'!$A$13:$A1069,MATCH($B238&amp;"|"&amp;$C238&amp;"|"&amp;$D238,'_bk 0831-1630 📚 Bộ câu hỏi'!$M$13:$M1069,0)),"Có")="Không","Không","Có")))))</f>
        <v>Có</v>
      </c>
      <c r="M238" s="26" t="str">
        <f t="shared" si="1"/>
        <v>Quản lý|Thương mại &amp; Dịch vụ|QH</v>
      </c>
    </row>
    <row r="239">
      <c r="A239" s="23" t="s">
        <v>71</v>
      </c>
      <c r="B239" s="26" t="s">
        <v>409</v>
      </c>
      <c r="C239" s="26" t="s">
        <v>288</v>
      </c>
      <c r="D239" s="26" t="s">
        <v>946</v>
      </c>
      <c r="E239" s="26" t="s">
        <v>1585</v>
      </c>
      <c r="F239" s="26" t="s">
        <v>196</v>
      </c>
      <c r="G239" s="26" t="s">
        <v>950</v>
      </c>
      <c r="H239" s="26" t="s">
        <v>951</v>
      </c>
      <c r="I239" s="26" t="s">
        <v>355</v>
      </c>
      <c r="J239" s="133">
        <v>4.0</v>
      </c>
      <c r="K239" s="29"/>
      <c r="L239" s="47" t="str">
        <f t="array" ref="L239">IF($B239="","",IF($A239&lt;&gt;"Có","Không",IF($G239="","Có",IF(IFERROR(INDEX('_bk 0831-1630 📚 Bộ câu hỏi'!$A$13:$A1069,MATCH($B239&amp;"|"&amp;$C239&amp;"|",'_bk 0831-1630 📚 Bộ câu hỏi'!$M$13:$M1069,0)),"Có")="Không","Không",IF(IFERROR(INDEX('_bk 0831-1630 📚 Bộ câu hỏi'!$A$13:$A1069,MATCH($B239&amp;"|"&amp;$C239&amp;"|"&amp;$D239,'_bk 0831-1630 📚 Bộ câu hỏi'!$M$13:$M1069,0)),"Có")="Không","Không","Có")))))</f>
        <v>Có</v>
      </c>
      <c r="M239" s="26" t="str">
        <f t="shared" si="1"/>
        <v>Quản lý|Thương mại &amp; Dịch vụ|QH</v>
      </c>
    </row>
    <row r="240">
      <c r="A240" s="23" t="s">
        <v>71</v>
      </c>
      <c r="B240" s="26" t="s">
        <v>409</v>
      </c>
      <c r="C240" s="26" t="s">
        <v>288</v>
      </c>
      <c r="D240" s="26" t="s">
        <v>946</v>
      </c>
      <c r="E240" s="26" t="s">
        <v>1585</v>
      </c>
      <c r="F240" s="26" t="s">
        <v>196</v>
      </c>
      <c r="G240" s="26" t="s">
        <v>952</v>
      </c>
      <c r="H240" s="26" t="s">
        <v>953</v>
      </c>
      <c r="I240" s="26" t="s">
        <v>355</v>
      </c>
      <c r="J240" s="133">
        <v>4.0</v>
      </c>
      <c r="K240" s="29"/>
      <c r="L240" s="47" t="str">
        <f t="array" ref="L240">IF($B240="","",IF($A240&lt;&gt;"Có","Không",IF($G240="","Có",IF(IFERROR(INDEX('_bk 0831-1630 📚 Bộ câu hỏi'!$A$13:$A1069,MATCH($B240&amp;"|"&amp;$C240&amp;"|",'_bk 0831-1630 📚 Bộ câu hỏi'!$M$13:$M1069,0)),"Có")="Không","Không",IF(IFERROR(INDEX('_bk 0831-1630 📚 Bộ câu hỏi'!$A$13:$A1069,MATCH($B240&amp;"|"&amp;$C240&amp;"|"&amp;$D240,'_bk 0831-1630 📚 Bộ câu hỏi'!$M$13:$M1069,0)),"Có")="Không","Không","Có")))))</f>
        <v>Có</v>
      </c>
      <c r="M240" s="26" t="str">
        <f t="shared" si="1"/>
        <v>Quản lý|Thương mại &amp; Dịch vụ|QH</v>
      </c>
    </row>
    <row r="241">
      <c r="A241" s="23" t="s">
        <v>71</v>
      </c>
      <c r="B241" s="26" t="s">
        <v>409</v>
      </c>
      <c r="C241" s="26" t="s">
        <v>288</v>
      </c>
      <c r="D241" s="26" t="s">
        <v>946</v>
      </c>
      <c r="E241" s="26" t="s">
        <v>1585</v>
      </c>
      <c r="F241" s="26" t="s">
        <v>196</v>
      </c>
      <c r="G241" s="26" t="s">
        <v>954</v>
      </c>
      <c r="H241" s="26" t="s">
        <v>955</v>
      </c>
      <c r="I241" s="26" t="s">
        <v>355</v>
      </c>
      <c r="J241" s="133">
        <v>5.0</v>
      </c>
      <c r="K241" s="29"/>
      <c r="L241" s="47" t="str">
        <f t="array" ref="L241">IF($B241="","",IF($A241&lt;&gt;"Có","Không",IF($G241="","Có",IF(IFERROR(INDEX('_bk 0831-1630 📚 Bộ câu hỏi'!$A$13:$A1069,MATCH($B241&amp;"|"&amp;$C241&amp;"|",'_bk 0831-1630 📚 Bộ câu hỏi'!$M$13:$M1069,0)),"Có")="Không","Không",IF(IFERROR(INDEX('_bk 0831-1630 📚 Bộ câu hỏi'!$A$13:$A1069,MATCH($B241&amp;"|"&amp;$C241&amp;"|"&amp;$D241,'_bk 0831-1630 📚 Bộ câu hỏi'!$M$13:$M1069,0)),"Có")="Không","Không","Có")))))</f>
        <v>Có</v>
      </c>
      <c r="M241" s="26" t="str">
        <f t="shared" si="1"/>
        <v>Quản lý|Thương mại &amp; Dịch vụ|QH</v>
      </c>
    </row>
    <row r="242">
      <c r="A242" s="23" t="s">
        <v>71</v>
      </c>
      <c r="B242" s="26" t="s">
        <v>409</v>
      </c>
      <c r="C242" s="26" t="s">
        <v>288</v>
      </c>
      <c r="D242" s="26" t="s">
        <v>946</v>
      </c>
      <c r="E242" s="26" t="s">
        <v>1585</v>
      </c>
      <c r="F242" s="26" t="s">
        <v>196</v>
      </c>
      <c r="G242" s="26" t="s">
        <v>956</v>
      </c>
      <c r="H242" s="26" t="s">
        <v>957</v>
      </c>
      <c r="I242" s="26" t="s">
        <v>355</v>
      </c>
      <c r="J242" s="133">
        <v>6.0</v>
      </c>
      <c r="K242" s="29"/>
      <c r="L242" s="47" t="str">
        <f t="array" ref="L242">IF($B242="","",IF($A242&lt;&gt;"Có","Không",IF($G242="","Có",IF(IFERROR(INDEX('_bk 0831-1630 📚 Bộ câu hỏi'!$A$13:$A1069,MATCH($B242&amp;"|"&amp;$C242&amp;"|",'_bk 0831-1630 📚 Bộ câu hỏi'!$M$13:$M1069,0)),"Có")="Không","Không",IF(IFERROR(INDEX('_bk 0831-1630 📚 Bộ câu hỏi'!$A$13:$A1069,MATCH($B242&amp;"|"&amp;$C242&amp;"|"&amp;$D242,'_bk 0831-1630 📚 Bộ câu hỏi'!$M$13:$M1069,0)),"Có")="Không","Không","Có")))))</f>
        <v>Có</v>
      </c>
      <c r="M242" s="26" t="str">
        <f t="shared" si="1"/>
        <v>Quản lý|Thương mại &amp; Dịch vụ|QH</v>
      </c>
    </row>
    <row r="243">
      <c r="A243" s="23" t="s">
        <v>71</v>
      </c>
      <c r="B243" s="26" t="s">
        <v>409</v>
      </c>
      <c r="C243" s="26" t="s">
        <v>288</v>
      </c>
      <c r="D243" s="26" t="s">
        <v>958</v>
      </c>
      <c r="E243" s="26" t="s">
        <v>1586</v>
      </c>
      <c r="F243" s="26" t="s">
        <v>196</v>
      </c>
      <c r="G243" s="26"/>
      <c r="H243" s="26"/>
      <c r="I243" s="26"/>
      <c r="J243" s="132"/>
      <c r="K243" s="29"/>
      <c r="L243" s="41" t="str">
        <f t="array" ref="L243">IF($B243="","",IF($A243&lt;&gt;"Có","Không",IF($G243="","Có",IF(IFERROR(INDEX('_bk 0831-1630 📚 Bộ câu hỏi'!$A$13:$A1069,MATCH($B243&amp;"|"&amp;$C243&amp;"|",'_bk 0831-1630 📚 Bộ câu hỏi'!$M$13:$M1069,0)),"Có")="Không","Không",IF(IFERROR(INDEX('_bk 0831-1630 📚 Bộ câu hỏi'!$A$13:$A1069,MATCH($B243&amp;"|"&amp;$C243&amp;"|"&amp;$D243,'_bk 0831-1630 📚 Bộ câu hỏi'!$M$13:$M1069,0)),"Có")="Không","Không","Có")))))</f>
        <v>Có</v>
      </c>
      <c r="M243" s="29" t="str">
        <f t="shared" si="1"/>
        <v>Quản lý|Thương mại &amp; Dịch vụ|QK</v>
      </c>
    </row>
    <row r="244">
      <c r="A244" s="23" t="s">
        <v>71</v>
      </c>
      <c r="B244" s="26" t="s">
        <v>409</v>
      </c>
      <c r="C244" s="26" t="s">
        <v>288</v>
      </c>
      <c r="D244" s="26" t="s">
        <v>958</v>
      </c>
      <c r="E244" s="26" t="s">
        <v>1586</v>
      </c>
      <c r="F244" s="26" t="s">
        <v>196</v>
      </c>
      <c r="G244" s="26" t="s">
        <v>960</v>
      </c>
      <c r="H244" s="26" t="s">
        <v>961</v>
      </c>
      <c r="I244" s="26" t="s">
        <v>355</v>
      </c>
      <c r="J244" s="133">
        <v>3.0</v>
      </c>
      <c r="K244" s="29"/>
      <c r="L244" s="47" t="str">
        <f t="array" ref="L244">IF($B244="","",IF($A244&lt;&gt;"Có","Không",IF($G244="","Có",IF(IFERROR(INDEX('_bk 0831-1630 📚 Bộ câu hỏi'!$A$13:$A1069,MATCH($B244&amp;"|"&amp;$C244&amp;"|",'_bk 0831-1630 📚 Bộ câu hỏi'!$M$13:$M1069,0)),"Có")="Không","Không",IF(IFERROR(INDEX('_bk 0831-1630 📚 Bộ câu hỏi'!$A$13:$A1069,MATCH($B244&amp;"|"&amp;$C244&amp;"|"&amp;$D244,'_bk 0831-1630 📚 Bộ câu hỏi'!$M$13:$M1069,0)),"Có")="Không","Không","Có")))))</f>
        <v>Có</v>
      </c>
      <c r="M244" s="26" t="str">
        <f t="shared" si="1"/>
        <v>Quản lý|Thương mại &amp; Dịch vụ|QK</v>
      </c>
    </row>
    <row r="245">
      <c r="A245" s="23" t="s">
        <v>71</v>
      </c>
      <c r="B245" s="26" t="s">
        <v>409</v>
      </c>
      <c r="C245" s="26" t="s">
        <v>288</v>
      </c>
      <c r="D245" s="26" t="s">
        <v>958</v>
      </c>
      <c r="E245" s="26" t="s">
        <v>1586</v>
      </c>
      <c r="F245" s="26" t="s">
        <v>196</v>
      </c>
      <c r="G245" s="26" t="s">
        <v>962</v>
      </c>
      <c r="H245" s="26" t="s">
        <v>963</v>
      </c>
      <c r="I245" s="26" t="s">
        <v>355</v>
      </c>
      <c r="J245" s="133">
        <v>3.0</v>
      </c>
      <c r="K245" s="29"/>
      <c r="L245" s="47" t="str">
        <f t="array" ref="L245">IF($B245="","",IF($A245&lt;&gt;"Có","Không",IF($G245="","Có",IF(IFERROR(INDEX('_bk 0831-1630 📚 Bộ câu hỏi'!$A$13:$A1069,MATCH($B245&amp;"|"&amp;$C245&amp;"|",'_bk 0831-1630 📚 Bộ câu hỏi'!$M$13:$M1069,0)),"Có")="Không","Không",IF(IFERROR(INDEX('_bk 0831-1630 📚 Bộ câu hỏi'!$A$13:$A1069,MATCH($B245&amp;"|"&amp;$C245&amp;"|"&amp;$D245,'_bk 0831-1630 📚 Bộ câu hỏi'!$M$13:$M1069,0)),"Có")="Không","Không","Có")))))</f>
        <v>Có</v>
      </c>
      <c r="M245" s="26" t="str">
        <f t="shared" si="1"/>
        <v>Quản lý|Thương mại &amp; Dịch vụ|QK</v>
      </c>
    </row>
    <row r="246">
      <c r="A246" s="23" t="s">
        <v>71</v>
      </c>
      <c r="B246" s="26" t="s">
        <v>409</v>
      </c>
      <c r="C246" s="26" t="s">
        <v>288</v>
      </c>
      <c r="D246" s="26" t="s">
        <v>958</v>
      </c>
      <c r="E246" s="26" t="s">
        <v>1586</v>
      </c>
      <c r="F246" s="26" t="s">
        <v>196</v>
      </c>
      <c r="G246" s="26" t="s">
        <v>964</v>
      </c>
      <c r="H246" s="26" t="s">
        <v>965</v>
      </c>
      <c r="I246" s="26" t="s">
        <v>355</v>
      </c>
      <c r="J246" s="133">
        <v>3.0</v>
      </c>
      <c r="K246" s="29"/>
      <c r="L246" s="47" t="str">
        <f t="array" ref="L246">IF($B246="","",IF($A246&lt;&gt;"Có","Không",IF($G246="","Có",IF(IFERROR(INDEX('_bk 0831-1630 📚 Bộ câu hỏi'!$A$13:$A1069,MATCH($B246&amp;"|"&amp;$C246&amp;"|",'_bk 0831-1630 📚 Bộ câu hỏi'!$M$13:$M1069,0)),"Có")="Không","Không",IF(IFERROR(INDEX('_bk 0831-1630 📚 Bộ câu hỏi'!$A$13:$A1069,MATCH($B246&amp;"|"&amp;$C246&amp;"|"&amp;$D246,'_bk 0831-1630 📚 Bộ câu hỏi'!$M$13:$M1069,0)),"Có")="Không","Không","Có")))))</f>
        <v>Có</v>
      </c>
      <c r="M246" s="26" t="str">
        <f t="shared" si="1"/>
        <v>Quản lý|Thương mại &amp; Dịch vụ|QK</v>
      </c>
    </row>
    <row r="247">
      <c r="A247" s="23" t="s">
        <v>71</v>
      </c>
      <c r="B247" s="26" t="s">
        <v>409</v>
      </c>
      <c r="C247" s="26" t="s">
        <v>288</v>
      </c>
      <c r="D247" s="26" t="s">
        <v>958</v>
      </c>
      <c r="E247" s="26" t="s">
        <v>1586</v>
      </c>
      <c r="F247" s="26" t="s">
        <v>196</v>
      </c>
      <c r="G247" s="26" t="s">
        <v>966</v>
      </c>
      <c r="H247" s="26" t="s">
        <v>967</v>
      </c>
      <c r="I247" s="26" t="s">
        <v>355</v>
      </c>
      <c r="J247" s="133">
        <v>4.0</v>
      </c>
      <c r="K247" s="29"/>
      <c r="L247" s="47" t="str">
        <f t="array" ref="L247">IF($B247="","",IF($A247&lt;&gt;"Có","Không",IF($G247="","Có",IF(IFERROR(INDEX('_bk 0831-1630 📚 Bộ câu hỏi'!$A$13:$A1069,MATCH($B247&amp;"|"&amp;$C247&amp;"|",'_bk 0831-1630 📚 Bộ câu hỏi'!$M$13:$M1069,0)),"Có")="Không","Không",IF(IFERROR(INDEX('_bk 0831-1630 📚 Bộ câu hỏi'!$A$13:$A1069,MATCH($B247&amp;"|"&amp;$C247&amp;"|"&amp;$D247,'_bk 0831-1630 📚 Bộ câu hỏi'!$M$13:$M1069,0)),"Có")="Không","Không","Có")))))</f>
        <v>Có</v>
      </c>
      <c r="M247" s="26" t="str">
        <f t="shared" si="1"/>
        <v>Quản lý|Thương mại &amp; Dịch vụ|QK</v>
      </c>
    </row>
    <row r="248">
      <c r="A248" s="23" t="s">
        <v>71</v>
      </c>
      <c r="B248" s="26" t="s">
        <v>409</v>
      </c>
      <c r="C248" s="26" t="s">
        <v>288</v>
      </c>
      <c r="D248" s="26" t="s">
        <v>958</v>
      </c>
      <c r="E248" s="26" t="s">
        <v>1586</v>
      </c>
      <c r="F248" s="26" t="s">
        <v>196</v>
      </c>
      <c r="G248" s="26" t="s">
        <v>968</v>
      </c>
      <c r="H248" s="26" t="s">
        <v>969</v>
      </c>
      <c r="I248" s="26" t="s">
        <v>355</v>
      </c>
      <c r="J248" s="133">
        <v>4.0</v>
      </c>
      <c r="K248" s="29"/>
      <c r="L248" s="47" t="str">
        <f t="array" ref="L248">IF($B248="","",IF($A248&lt;&gt;"Có","Không",IF($G248="","Có",IF(IFERROR(INDEX('_bk 0831-1630 📚 Bộ câu hỏi'!$A$13:$A1069,MATCH($B248&amp;"|"&amp;$C248&amp;"|",'_bk 0831-1630 📚 Bộ câu hỏi'!$M$13:$M1069,0)),"Có")="Không","Không",IF(IFERROR(INDEX('_bk 0831-1630 📚 Bộ câu hỏi'!$A$13:$A1069,MATCH($B248&amp;"|"&amp;$C248&amp;"|"&amp;$D248,'_bk 0831-1630 📚 Bộ câu hỏi'!$M$13:$M1069,0)),"Có")="Không","Không","Có")))))</f>
        <v>Có</v>
      </c>
      <c r="M248" s="26" t="str">
        <f t="shared" si="1"/>
        <v>Quản lý|Thương mại &amp; Dịch vụ|QK</v>
      </c>
    </row>
    <row r="249">
      <c r="A249" s="23" t="s">
        <v>71</v>
      </c>
      <c r="B249" s="26" t="s">
        <v>409</v>
      </c>
      <c r="C249" s="26" t="s">
        <v>288</v>
      </c>
      <c r="D249" s="26" t="s">
        <v>958</v>
      </c>
      <c r="E249" s="26" t="s">
        <v>1586</v>
      </c>
      <c r="F249" s="26" t="s">
        <v>196</v>
      </c>
      <c r="G249" s="26" t="s">
        <v>970</v>
      </c>
      <c r="H249" s="26" t="s">
        <v>971</v>
      </c>
      <c r="I249" s="26" t="s">
        <v>355</v>
      </c>
      <c r="J249" s="133">
        <v>5.0</v>
      </c>
      <c r="K249" s="29"/>
      <c r="L249" s="47" t="str">
        <f t="array" ref="L249">IF($B249="","",IF($A249&lt;&gt;"Có","Không",IF($G249="","Có",IF(IFERROR(INDEX('_bk 0831-1630 📚 Bộ câu hỏi'!$A$13:$A1069,MATCH($B249&amp;"|"&amp;$C249&amp;"|",'_bk 0831-1630 📚 Bộ câu hỏi'!$M$13:$M1069,0)),"Có")="Không","Không",IF(IFERROR(INDEX('_bk 0831-1630 📚 Bộ câu hỏi'!$A$13:$A1069,MATCH($B249&amp;"|"&amp;$C249&amp;"|"&amp;$D249,'_bk 0831-1630 📚 Bộ câu hỏi'!$M$13:$M1069,0)),"Có")="Không","Không","Có")))))</f>
        <v>Có</v>
      </c>
      <c r="M249" s="26" t="str">
        <f t="shared" si="1"/>
        <v>Quản lý|Thương mại &amp; Dịch vụ|QK</v>
      </c>
    </row>
    <row r="250">
      <c r="A250" s="23" t="s">
        <v>71</v>
      </c>
      <c r="B250" s="26" t="s">
        <v>409</v>
      </c>
      <c r="C250" s="26" t="s">
        <v>288</v>
      </c>
      <c r="D250" s="26" t="s">
        <v>958</v>
      </c>
      <c r="E250" s="26" t="s">
        <v>1586</v>
      </c>
      <c r="F250" s="26" t="s">
        <v>196</v>
      </c>
      <c r="G250" s="26" t="s">
        <v>973</v>
      </c>
      <c r="H250" s="26" t="s">
        <v>974</v>
      </c>
      <c r="I250" s="26" t="s">
        <v>355</v>
      </c>
      <c r="J250" s="133">
        <v>6.0</v>
      </c>
      <c r="K250" s="29"/>
      <c r="L250" s="47" t="str">
        <f t="array" ref="L250">IF($B250="","",IF($A250&lt;&gt;"Có","Không",IF($G250="","Có",IF(IFERROR(INDEX('_bk 0831-1630 📚 Bộ câu hỏi'!$A$13:$A1069,MATCH($B250&amp;"|"&amp;$C250&amp;"|",'_bk 0831-1630 📚 Bộ câu hỏi'!$M$13:$M1069,0)),"Có")="Không","Không",IF(IFERROR(INDEX('_bk 0831-1630 📚 Bộ câu hỏi'!$A$13:$A1069,MATCH($B250&amp;"|"&amp;$C250&amp;"|"&amp;$D250,'_bk 0831-1630 📚 Bộ câu hỏi'!$M$13:$M1069,0)),"Có")="Không","Không","Có")))))</f>
        <v>Có</v>
      </c>
      <c r="M250" s="26" t="str">
        <f t="shared" si="1"/>
        <v>Quản lý|Thương mại &amp; Dịch vụ|QK</v>
      </c>
    </row>
    <row r="251">
      <c r="A251" s="23" t="s">
        <v>71</v>
      </c>
      <c r="B251" s="26" t="s">
        <v>1162</v>
      </c>
      <c r="C251" s="26" t="s">
        <v>331</v>
      </c>
      <c r="D251" s="26"/>
      <c r="E251" s="26"/>
      <c r="F251" s="26"/>
      <c r="G251" s="26"/>
      <c r="H251" s="26"/>
      <c r="I251" s="26"/>
      <c r="J251" s="132"/>
      <c r="K251" s="29"/>
      <c r="L251" s="41" t="str">
        <f t="array" ref="L251">IF($B251="","",IF($A251&lt;&gt;"Có","Không",IF($G251="","Có",IF(IFERROR(INDEX('_bk 0831-1630 📚 Bộ câu hỏi'!$A$13:$A1069,MATCH($B251&amp;"|"&amp;$C251&amp;"|",'_bk 0831-1630 📚 Bộ câu hỏi'!$M$13:$M1069,0)),"Có")="Không","Không",IF(IFERROR(INDEX('_bk 0831-1630 📚 Bộ câu hỏi'!$A$13:$A1069,MATCH($B251&amp;"|"&amp;$C251&amp;"|"&amp;$D251,'_bk 0831-1630 📚 Bộ câu hỏi'!$M$13:$M1069,0)),"Có")="Không","Không","Có")))))</f>
        <v>Có</v>
      </c>
      <c r="M251" s="29" t="str">
        <f t="shared" si="1"/>
        <v>Chuyên môn|Nhân sự - Hành chính - Pháp chế|</v>
      </c>
    </row>
    <row r="252">
      <c r="A252" s="23" t="s">
        <v>71</v>
      </c>
      <c r="B252" s="26" t="s">
        <v>1162</v>
      </c>
      <c r="C252" s="26" t="s">
        <v>331</v>
      </c>
      <c r="D252" s="26" t="s">
        <v>1094</v>
      </c>
      <c r="E252" s="26" t="s">
        <v>1588</v>
      </c>
      <c r="F252" s="26" t="s">
        <v>196</v>
      </c>
      <c r="G252" s="26"/>
      <c r="H252" s="26"/>
      <c r="I252" s="26"/>
      <c r="J252" s="132"/>
      <c r="K252" s="29"/>
      <c r="L252" s="41" t="str">
        <f t="array" ref="L252">IF($B252="","",IF($A252&lt;&gt;"Có","Không",IF($G252="","Có",IF(IFERROR(INDEX('_bk 0831-1630 📚 Bộ câu hỏi'!$A$13:$A1069,MATCH($B252&amp;"|"&amp;$C252&amp;"|",'_bk 0831-1630 📚 Bộ câu hỏi'!$M$13:$M1069,0)),"Có")="Không","Không",IF(IFERROR(INDEX('_bk 0831-1630 📚 Bộ câu hỏi'!$A$13:$A1069,MATCH($B252&amp;"|"&amp;$C252&amp;"|"&amp;$D252,'_bk 0831-1630 📚 Bộ câu hỏi'!$M$13:$M1069,0)),"Có")="Không","Không","Có")))))</f>
        <v>Có</v>
      </c>
      <c r="M252" s="29" t="str">
        <f t="shared" si="1"/>
        <v>Chuyên môn|Nhân sự - Hành chính - Pháp chế|N1</v>
      </c>
    </row>
    <row r="253">
      <c r="A253" s="23" t="s">
        <v>71</v>
      </c>
      <c r="B253" s="26" t="s">
        <v>1162</v>
      </c>
      <c r="C253" s="26" t="s">
        <v>331</v>
      </c>
      <c r="D253" s="26" t="s">
        <v>1094</v>
      </c>
      <c r="E253" s="26" t="s">
        <v>1588</v>
      </c>
      <c r="F253" s="26" t="s">
        <v>196</v>
      </c>
      <c r="G253" s="26" t="s">
        <v>1096</v>
      </c>
      <c r="H253" s="26" t="s">
        <v>1097</v>
      </c>
      <c r="I253" s="26" t="s">
        <v>726</v>
      </c>
      <c r="J253" s="132"/>
      <c r="K253" s="29"/>
      <c r="L253" s="47" t="str">
        <f t="array" ref="L253">IF($B253="","",IF($A253&lt;&gt;"Có","Không",IF($G253="","Có",IF(IFERROR(INDEX('_bk 0831-1630 📚 Bộ câu hỏi'!$A$13:$A1069,MATCH($B253&amp;"|"&amp;$C253&amp;"|",'_bk 0831-1630 📚 Bộ câu hỏi'!$M$13:$M1069,0)),"Có")="Không","Không",IF(IFERROR(INDEX('_bk 0831-1630 📚 Bộ câu hỏi'!$A$13:$A1069,MATCH($B253&amp;"|"&amp;$C253&amp;"|"&amp;$D253,'_bk 0831-1630 📚 Bộ câu hỏi'!$M$13:$M1069,0)),"Có")="Không","Không","Có")))))</f>
        <v>Có</v>
      </c>
      <c r="M253" s="26" t="str">
        <f t="shared" si="1"/>
        <v>Chuyên môn|Nhân sự - Hành chính - Pháp chế|N1</v>
      </c>
    </row>
    <row r="254">
      <c r="A254" s="23" t="s">
        <v>71</v>
      </c>
      <c r="B254" s="26" t="s">
        <v>1162</v>
      </c>
      <c r="C254" s="26" t="s">
        <v>331</v>
      </c>
      <c r="D254" s="26" t="s">
        <v>1094</v>
      </c>
      <c r="E254" s="26" t="s">
        <v>1588</v>
      </c>
      <c r="F254" s="26" t="s">
        <v>196</v>
      </c>
      <c r="G254" s="26" t="s">
        <v>1098</v>
      </c>
      <c r="H254" s="26" t="s">
        <v>1099</v>
      </c>
      <c r="I254" s="26" t="s">
        <v>726</v>
      </c>
      <c r="J254" s="132"/>
      <c r="K254" s="29"/>
      <c r="L254" s="47" t="str">
        <f t="array" ref="L254">IF($B254="","",IF($A254&lt;&gt;"Có","Không",IF($G254="","Có",IF(IFERROR(INDEX('_bk 0831-1630 📚 Bộ câu hỏi'!$A$13:$A1069,MATCH($B254&amp;"|"&amp;$C254&amp;"|",'_bk 0831-1630 📚 Bộ câu hỏi'!$M$13:$M1069,0)),"Có")="Không","Không",IF(IFERROR(INDEX('_bk 0831-1630 📚 Bộ câu hỏi'!$A$13:$A1069,MATCH($B254&amp;"|"&amp;$C254&amp;"|"&amp;$D254,'_bk 0831-1630 📚 Bộ câu hỏi'!$M$13:$M1069,0)),"Có")="Không","Không","Có")))))</f>
        <v>Có</v>
      </c>
      <c r="M254" s="26" t="str">
        <f t="shared" si="1"/>
        <v>Chuyên môn|Nhân sự - Hành chính - Pháp chế|N1</v>
      </c>
    </row>
    <row r="255">
      <c r="A255" s="23" t="s">
        <v>71</v>
      </c>
      <c r="B255" s="26" t="s">
        <v>1162</v>
      </c>
      <c r="C255" s="26" t="s">
        <v>331</v>
      </c>
      <c r="D255" s="26" t="s">
        <v>1094</v>
      </c>
      <c r="E255" s="26" t="s">
        <v>1588</v>
      </c>
      <c r="F255" s="26" t="s">
        <v>196</v>
      </c>
      <c r="G255" s="26" t="s">
        <v>1100</v>
      </c>
      <c r="H255" s="26" t="s">
        <v>1101</v>
      </c>
      <c r="I255" s="26" t="s">
        <v>726</v>
      </c>
      <c r="J255" s="132"/>
      <c r="K255" s="29"/>
      <c r="L255" s="47" t="str">
        <f t="array" ref="L255">IF($B255="","",IF($A255&lt;&gt;"Có","Không",IF($G255="","Có",IF(IFERROR(INDEX('_bk 0831-1630 📚 Bộ câu hỏi'!$A$13:$A1069,MATCH($B255&amp;"|"&amp;$C255&amp;"|",'_bk 0831-1630 📚 Bộ câu hỏi'!$M$13:$M1069,0)),"Có")="Không","Không",IF(IFERROR(INDEX('_bk 0831-1630 📚 Bộ câu hỏi'!$A$13:$A1069,MATCH($B255&amp;"|"&amp;$C255&amp;"|"&amp;$D255,'_bk 0831-1630 📚 Bộ câu hỏi'!$M$13:$M1069,0)),"Có")="Không","Không","Có")))))</f>
        <v>Có</v>
      </c>
      <c r="M255" s="26" t="str">
        <f t="shared" si="1"/>
        <v>Chuyên môn|Nhân sự - Hành chính - Pháp chế|N1</v>
      </c>
    </row>
    <row r="256">
      <c r="A256" s="23" t="s">
        <v>71</v>
      </c>
      <c r="B256" s="26" t="s">
        <v>1162</v>
      </c>
      <c r="C256" s="26" t="s">
        <v>331</v>
      </c>
      <c r="D256" s="26" t="s">
        <v>1094</v>
      </c>
      <c r="E256" s="26" t="s">
        <v>1588</v>
      </c>
      <c r="F256" s="26" t="s">
        <v>196</v>
      </c>
      <c r="G256" s="26" t="s">
        <v>1102</v>
      </c>
      <c r="H256" s="26" t="s">
        <v>1103</v>
      </c>
      <c r="I256" s="26" t="s">
        <v>726</v>
      </c>
      <c r="J256" s="132"/>
      <c r="K256" s="29"/>
      <c r="L256" s="47" t="str">
        <f t="array" ref="L256">IF($B256="","",IF($A256&lt;&gt;"Có","Không",IF($G256="","Có",IF(IFERROR(INDEX('_bk 0831-1630 📚 Bộ câu hỏi'!$A$13:$A1069,MATCH($B256&amp;"|"&amp;$C256&amp;"|",'_bk 0831-1630 📚 Bộ câu hỏi'!$M$13:$M1069,0)),"Có")="Không","Không",IF(IFERROR(INDEX('_bk 0831-1630 📚 Bộ câu hỏi'!$A$13:$A1069,MATCH($B256&amp;"|"&amp;$C256&amp;"|"&amp;$D256,'_bk 0831-1630 📚 Bộ câu hỏi'!$M$13:$M1069,0)),"Có")="Không","Không","Có")))))</f>
        <v>Có</v>
      </c>
      <c r="M256" s="26" t="str">
        <f t="shared" si="1"/>
        <v>Chuyên môn|Nhân sự - Hành chính - Pháp chế|N1</v>
      </c>
    </row>
    <row r="257">
      <c r="A257" s="23" t="s">
        <v>71</v>
      </c>
      <c r="B257" s="26" t="s">
        <v>1162</v>
      </c>
      <c r="C257" s="26" t="s">
        <v>331</v>
      </c>
      <c r="D257" s="26" t="s">
        <v>1094</v>
      </c>
      <c r="E257" s="26" t="s">
        <v>1588</v>
      </c>
      <c r="F257" s="26" t="s">
        <v>196</v>
      </c>
      <c r="G257" s="26" t="s">
        <v>1104</v>
      </c>
      <c r="H257" s="26" t="s">
        <v>1105</v>
      </c>
      <c r="I257" s="26" t="s">
        <v>726</v>
      </c>
      <c r="J257" s="132"/>
      <c r="K257" s="29"/>
      <c r="L257" s="47" t="str">
        <f t="array" ref="L257">IF($B257="","",IF($A257&lt;&gt;"Có","Không",IF($G257="","Có",IF(IFERROR(INDEX('_bk 0831-1630 📚 Bộ câu hỏi'!$A$13:$A1069,MATCH($B257&amp;"|"&amp;$C257&amp;"|",'_bk 0831-1630 📚 Bộ câu hỏi'!$M$13:$M1069,0)),"Có")="Không","Không",IF(IFERROR(INDEX('_bk 0831-1630 📚 Bộ câu hỏi'!$A$13:$A1069,MATCH($B257&amp;"|"&amp;$C257&amp;"|"&amp;$D257,'_bk 0831-1630 📚 Bộ câu hỏi'!$M$13:$M1069,0)),"Có")="Không","Không","Có")))))</f>
        <v>Có</v>
      </c>
      <c r="M257" s="26" t="str">
        <f t="shared" si="1"/>
        <v>Chuyên môn|Nhân sự - Hành chính - Pháp chế|N1</v>
      </c>
    </row>
    <row r="258">
      <c r="A258" s="23" t="s">
        <v>71</v>
      </c>
      <c r="B258" s="26" t="s">
        <v>1162</v>
      </c>
      <c r="C258" s="26" t="s">
        <v>331</v>
      </c>
      <c r="D258" s="26" t="s">
        <v>1106</v>
      </c>
      <c r="E258" s="26" t="s">
        <v>1591</v>
      </c>
      <c r="F258" s="26" t="s">
        <v>196</v>
      </c>
      <c r="G258" s="26"/>
      <c r="H258" s="26"/>
      <c r="I258" s="26"/>
      <c r="J258" s="132"/>
      <c r="K258" s="29"/>
      <c r="L258" s="41" t="str">
        <f t="array" ref="L258">IF($B258="","",IF($A258&lt;&gt;"Có","Không",IF($G258="","Có",IF(IFERROR(INDEX('_bk 0831-1630 📚 Bộ câu hỏi'!$A$13:$A1069,MATCH($B258&amp;"|"&amp;$C258&amp;"|",'_bk 0831-1630 📚 Bộ câu hỏi'!$M$13:$M1069,0)),"Có")="Không","Không",IF(IFERROR(INDEX('_bk 0831-1630 📚 Bộ câu hỏi'!$A$13:$A1069,MATCH($B258&amp;"|"&amp;$C258&amp;"|"&amp;$D258,'_bk 0831-1630 📚 Bộ câu hỏi'!$M$13:$M1069,0)),"Có")="Không","Không","Có")))))</f>
        <v>Có</v>
      </c>
      <c r="M258" s="29" t="str">
        <f t="shared" si="1"/>
        <v>Chuyên môn|Nhân sự - Hành chính - Pháp chế|N2</v>
      </c>
    </row>
    <row r="259">
      <c r="A259" s="23" t="s">
        <v>71</v>
      </c>
      <c r="B259" s="26" t="s">
        <v>1162</v>
      </c>
      <c r="C259" s="26" t="s">
        <v>331</v>
      </c>
      <c r="D259" s="26" t="s">
        <v>1106</v>
      </c>
      <c r="E259" s="26" t="s">
        <v>1591</v>
      </c>
      <c r="F259" s="26" t="s">
        <v>196</v>
      </c>
      <c r="G259" s="26" t="s">
        <v>1108</v>
      </c>
      <c r="H259" s="26" t="s">
        <v>1109</v>
      </c>
      <c r="I259" s="26" t="s">
        <v>726</v>
      </c>
      <c r="J259" s="132"/>
      <c r="K259" s="29"/>
      <c r="L259" s="47" t="str">
        <f t="array" ref="L259">IF($B259="","",IF($A259&lt;&gt;"Có","Không",IF($G259="","Có",IF(IFERROR(INDEX('_bk 0831-1630 📚 Bộ câu hỏi'!$A$13:$A1069,MATCH($B259&amp;"|"&amp;$C259&amp;"|",'_bk 0831-1630 📚 Bộ câu hỏi'!$M$13:$M1069,0)),"Có")="Không","Không",IF(IFERROR(INDEX('_bk 0831-1630 📚 Bộ câu hỏi'!$A$13:$A1069,MATCH($B259&amp;"|"&amp;$C259&amp;"|"&amp;$D259,'_bk 0831-1630 📚 Bộ câu hỏi'!$M$13:$M1069,0)),"Có")="Không","Không","Có")))))</f>
        <v>Có</v>
      </c>
      <c r="M259" s="26" t="str">
        <f t="shared" si="1"/>
        <v>Chuyên môn|Nhân sự - Hành chính - Pháp chế|N2</v>
      </c>
    </row>
    <row r="260">
      <c r="A260" s="23" t="s">
        <v>71</v>
      </c>
      <c r="B260" s="26" t="s">
        <v>1162</v>
      </c>
      <c r="C260" s="26" t="s">
        <v>331</v>
      </c>
      <c r="D260" s="26" t="s">
        <v>1106</v>
      </c>
      <c r="E260" s="26" t="s">
        <v>1591</v>
      </c>
      <c r="F260" s="26" t="s">
        <v>196</v>
      </c>
      <c r="G260" s="26" t="s">
        <v>1110</v>
      </c>
      <c r="H260" s="26" t="s">
        <v>1111</v>
      </c>
      <c r="I260" s="26" t="s">
        <v>726</v>
      </c>
      <c r="J260" s="132"/>
      <c r="K260" s="29"/>
      <c r="L260" s="47" t="str">
        <f t="array" ref="L260">IF($B260="","",IF($A260&lt;&gt;"Có","Không",IF($G260="","Có",IF(IFERROR(INDEX('_bk 0831-1630 📚 Bộ câu hỏi'!$A$13:$A1069,MATCH($B260&amp;"|"&amp;$C260&amp;"|",'_bk 0831-1630 📚 Bộ câu hỏi'!$M$13:$M1069,0)),"Có")="Không","Không",IF(IFERROR(INDEX('_bk 0831-1630 📚 Bộ câu hỏi'!$A$13:$A1069,MATCH($B260&amp;"|"&amp;$C260&amp;"|"&amp;$D260,'_bk 0831-1630 📚 Bộ câu hỏi'!$M$13:$M1069,0)),"Có")="Không","Không","Có")))))</f>
        <v>Có</v>
      </c>
      <c r="M260" s="26" t="str">
        <f t="shared" si="1"/>
        <v>Chuyên môn|Nhân sự - Hành chính - Pháp chế|N2</v>
      </c>
    </row>
    <row r="261">
      <c r="A261" s="23" t="s">
        <v>71</v>
      </c>
      <c r="B261" s="26" t="s">
        <v>1162</v>
      </c>
      <c r="C261" s="26" t="s">
        <v>331</v>
      </c>
      <c r="D261" s="26" t="s">
        <v>1106</v>
      </c>
      <c r="E261" s="26" t="s">
        <v>1591</v>
      </c>
      <c r="F261" s="26" t="s">
        <v>196</v>
      </c>
      <c r="G261" s="26" t="s">
        <v>1112</v>
      </c>
      <c r="H261" s="26" t="s">
        <v>1113</v>
      </c>
      <c r="I261" s="26" t="s">
        <v>726</v>
      </c>
      <c r="J261" s="132"/>
      <c r="K261" s="29"/>
      <c r="L261" s="47" t="str">
        <f t="array" ref="L261">IF($B261="","",IF($A261&lt;&gt;"Có","Không",IF($G261="","Có",IF(IFERROR(INDEX('_bk 0831-1630 📚 Bộ câu hỏi'!$A$13:$A1069,MATCH($B261&amp;"|"&amp;$C261&amp;"|",'_bk 0831-1630 📚 Bộ câu hỏi'!$M$13:$M1069,0)),"Có")="Không","Không",IF(IFERROR(INDEX('_bk 0831-1630 📚 Bộ câu hỏi'!$A$13:$A1069,MATCH($B261&amp;"|"&amp;$C261&amp;"|"&amp;$D261,'_bk 0831-1630 📚 Bộ câu hỏi'!$M$13:$M1069,0)),"Có")="Không","Không","Có")))))</f>
        <v>Có</v>
      </c>
      <c r="M261" s="26" t="str">
        <f t="shared" si="1"/>
        <v>Chuyên môn|Nhân sự - Hành chính - Pháp chế|N2</v>
      </c>
    </row>
    <row r="262">
      <c r="A262" s="23" t="s">
        <v>71</v>
      </c>
      <c r="B262" s="26" t="s">
        <v>1162</v>
      </c>
      <c r="C262" s="26" t="s">
        <v>331</v>
      </c>
      <c r="D262" s="26" t="s">
        <v>1106</v>
      </c>
      <c r="E262" s="26" t="s">
        <v>1591</v>
      </c>
      <c r="F262" s="26" t="s">
        <v>196</v>
      </c>
      <c r="G262" s="26" t="s">
        <v>1114</v>
      </c>
      <c r="H262" s="26" t="s">
        <v>1115</v>
      </c>
      <c r="I262" s="26" t="s">
        <v>726</v>
      </c>
      <c r="J262" s="132"/>
      <c r="K262" s="29"/>
      <c r="L262" s="47" t="str">
        <f t="array" ref="L262">IF($B262="","",IF($A262&lt;&gt;"Có","Không",IF($G262="","Có",IF(IFERROR(INDEX('_bk 0831-1630 📚 Bộ câu hỏi'!$A$13:$A1069,MATCH($B262&amp;"|"&amp;$C262&amp;"|",'_bk 0831-1630 📚 Bộ câu hỏi'!$M$13:$M1069,0)),"Có")="Không","Không",IF(IFERROR(INDEX('_bk 0831-1630 📚 Bộ câu hỏi'!$A$13:$A1069,MATCH($B262&amp;"|"&amp;$C262&amp;"|"&amp;$D262,'_bk 0831-1630 📚 Bộ câu hỏi'!$M$13:$M1069,0)),"Có")="Không","Không","Có")))))</f>
        <v>Có</v>
      </c>
      <c r="M262" s="26" t="str">
        <f t="shared" si="1"/>
        <v>Chuyên môn|Nhân sự - Hành chính - Pháp chế|N2</v>
      </c>
    </row>
    <row r="263">
      <c r="A263" s="23" t="s">
        <v>71</v>
      </c>
      <c r="B263" s="26" t="s">
        <v>1162</v>
      </c>
      <c r="C263" s="26" t="s">
        <v>331</v>
      </c>
      <c r="D263" s="26" t="s">
        <v>1106</v>
      </c>
      <c r="E263" s="26" t="s">
        <v>1591</v>
      </c>
      <c r="F263" s="26" t="s">
        <v>196</v>
      </c>
      <c r="G263" s="26" t="s">
        <v>1116</v>
      </c>
      <c r="H263" s="26" t="s">
        <v>1117</v>
      </c>
      <c r="I263" s="26" t="s">
        <v>726</v>
      </c>
      <c r="J263" s="132"/>
      <c r="K263" s="29"/>
      <c r="L263" s="47" t="str">
        <f t="array" ref="L263">IF($B263="","",IF($A263&lt;&gt;"Có","Không",IF($G263="","Có",IF(IFERROR(INDEX('_bk 0831-1630 📚 Bộ câu hỏi'!$A$13:$A1069,MATCH($B263&amp;"|"&amp;$C263&amp;"|",'_bk 0831-1630 📚 Bộ câu hỏi'!$M$13:$M1069,0)),"Có")="Không","Không",IF(IFERROR(INDEX('_bk 0831-1630 📚 Bộ câu hỏi'!$A$13:$A1069,MATCH($B263&amp;"|"&amp;$C263&amp;"|"&amp;$D263,'_bk 0831-1630 📚 Bộ câu hỏi'!$M$13:$M1069,0)),"Có")="Không","Không","Có")))))</f>
        <v>Có</v>
      </c>
      <c r="M263" s="26" t="str">
        <f t="shared" si="1"/>
        <v>Chuyên môn|Nhân sự - Hành chính - Pháp chế|N2</v>
      </c>
    </row>
    <row r="264">
      <c r="A264" s="23" t="s">
        <v>71</v>
      </c>
      <c r="B264" s="26" t="s">
        <v>1162</v>
      </c>
      <c r="C264" s="26" t="s">
        <v>331</v>
      </c>
      <c r="D264" s="26" t="s">
        <v>1118</v>
      </c>
      <c r="E264" s="26" t="s">
        <v>1592</v>
      </c>
      <c r="F264" s="26" t="s">
        <v>196</v>
      </c>
      <c r="G264" s="26"/>
      <c r="H264" s="26"/>
      <c r="I264" s="26"/>
      <c r="J264" s="132"/>
      <c r="K264" s="29"/>
      <c r="L264" s="41" t="str">
        <f t="array" ref="L264">IF($B264="","",IF($A264&lt;&gt;"Có","Không",IF($G264="","Có",IF(IFERROR(INDEX('_bk 0831-1630 📚 Bộ câu hỏi'!$A$13:$A1069,MATCH($B264&amp;"|"&amp;$C264&amp;"|",'_bk 0831-1630 📚 Bộ câu hỏi'!$M$13:$M1069,0)),"Có")="Không","Không",IF(IFERROR(INDEX('_bk 0831-1630 📚 Bộ câu hỏi'!$A$13:$A1069,MATCH($B264&amp;"|"&amp;$C264&amp;"|"&amp;$D264,'_bk 0831-1630 📚 Bộ câu hỏi'!$M$13:$M1069,0)),"Có")="Không","Không","Có")))))</f>
        <v>Có</v>
      </c>
      <c r="M264" s="29" t="str">
        <f t="shared" si="1"/>
        <v>Chuyên môn|Nhân sự - Hành chính - Pháp chế|N3</v>
      </c>
    </row>
    <row r="265">
      <c r="A265" s="23" t="s">
        <v>71</v>
      </c>
      <c r="B265" s="26" t="s">
        <v>1162</v>
      </c>
      <c r="C265" s="26" t="s">
        <v>331</v>
      </c>
      <c r="D265" s="26" t="s">
        <v>1118</v>
      </c>
      <c r="E265" s="26" t="s">
        <v>1592</v>
      </c>
      <c r="F265" s="26" t="s">
        <v>196</v>
      </c>
      <c r="G265" s="26" t="s">
        <v>1122</v>
      </c>
      <c r="H265" s="26" t="s">
        <v>1123</v>
      </c>
      <c r="I265" s="26" t="s">
        <v>726</v>
      </c>
      <c r="J265" s="132"/>
      <c r="K265" s="29"/>
      <c r="L265" s="47" t="str">
        <f t="array" ref="L265">IF($B265="","",IF($A265&lt;&gt;"Có","Không",IF($G265="","Có",IF(IFERROR(INDEX('_bk 0831-1630 📚 Bộ câu hỏi'!$A$13:$A1069,MATCH($B265&amp;"|"&amp;$C265&amp;"|",'_bk 0831-1630 📚 Bộ câu hỏi'!$M$13:$M1069,0)),"Có")="Không","Không",IF(IFERROR(INDEX('_bk 0831-1630 📚 Bộ câu hỏi'!$A$13:$A1069,MATCH($B265&amp;"|"&amp;$C265&amp;"|"&amp;$D265,'_bk 0831-1630 📚 Bộ câu hỏi'!$M$13:$M1069,0)),"Có")="Không","Không","Có")))))</f>
        <v>Có</v>
      </c>
      <c r="M265" s="26" t="str">
        <f t="shared" si="1"/>
        <v>Chuyên môn|Nhân sự - Hành chính - Pháp chế|N3</v>
      </c>
    </row>
    <row r="266">
      <c r="A266" s="23" t="s">
        <v>71</v>
      </c>
      <c r="B266" s="26" t="s">
        <v>1162</v>
      </c>
      <c r="C266" s="26" t="s">
        <v>331</v>
      </c>
      <c r="D266" s="26" t="s">
        <v>1118</v>
      </c>
      <c r="E266" s="26" t="s">
        <v>1592</v>
      </c>
      <c r="F266" s="26" t="s">
        <v>196</v>
      </c>
      <c r="G266" s="26" t="s">
        <v>1124</v>
      </c>
      <c r="H266" s="26" t="s">
        <v>1125</v>
      </c>
      <c r="I266" s="26" t="s">
        <v>726</v>
      </c>
      <c r="J266" s="132"/>
      <c r="K266" s="29"/>
      <c r="L266" s="47" t="str">
        <f t="array" ref="L266">IF($B266="","",IF($A266&lt;&gt;"Có","Không",IF($G266="","Có",IF(IFERROR(INDEX('_bk 0831-1630 📚 Bộ câu hỏi'!$A$13:$A1069,MATCH($B266&amp;"|"&amp;$C266&amp;"|",'_bk 0831-1630 📚 Bộ câu hỏi'!$M$13:$M1069,0)),"Có")="Không","Không",IF(IFERROR(INDEX('_bk 0831-1630 📚 Bộ câu hỏi'!$A$13:$A1069,MATCH($B266&amp;"|"&amp;$C266&amp;"|"&amp;$D266,'_bk 0831-1630 📚 Bộ câu hỏi'!$M$13:$M1069,0)),"Có")="Không","Không","Có")))))</f>
        <v>Có</v>
      </c>
      <c r="M266" s="26" t="str">
        <f t="shared" si="1"/>
        <v>Chuyên môn|Nhân sự - Hành chính - Pháp chế|N3</v>
      </c>
    </row>
    <row r="267">
      <c r="A267" s="23" t="s">
        <v>71</v>
      </c>
      <c r="B267" s="26" t="s">
        <v>1162</v>
      </c>
      <c r="C267" s="26" t="s">
        <v>331</v>
      </c>
      <c r="D267" s="26" t="s">
        <v>1118</v>
      </c>
      <c r="E267" s="26" t="s">
        <v>1592</v>
      </c>
      <c r="F267" s="26" t="s">
        <v>196</v>
      </c>
      <c r="G267" s="26" t="s">
        <v>1126</v>
      </c>
      <c r="H267" s="26" t="s">
        <v>1127</v>
      </c>
      <c r="I267" s="26" t="s">
        <v>726</v>
      </c>
      <c r="J267" s="132"/>
      <c r="K267" s="29"/>
      <c r="L267" s="47" t="str">
        <f t="array" ref="L267">IF($B267="","",IF($A267&lt;&gt;"Có","Không",IF($G267="","Có",IF(IFERROR(INDEX('_bk 0831-1630 📚 Bộ câu hỏi'!$A$13:$A1069,MATCH($B267&amp;"|"&amp;$C267&amp;"|",'_bk 0831-1630 📚 Bộ câu hỏi'!$M$13:$M1069,0)),"Có")="Không","Không",IF(IFERROR(INDEX('_bk 0831-1630 📚 Bộ câu hỏi'!$A$13:$A1069,MATCH($B267&amp;"|"&amp;$C267&amp;"|"&amp;$D267,'_bk 0831-1630 📚 Bộ câu hỏi'!$M$13:$M1069,0)),"Có")="Không","Không","Có")))))</f>
        <v>Có</v>
      </c>
      <c r="M267" s="26" t="str">
        <f t="shared" si="1"/>
        <v>Chuyên môn|Nhân sự - Hành chính - Pháp chế|N3</v>
      </c>
    </row>
    <row r="268">
      <c r="A268" s="23" t="s">
        <v>71</v>
      </c>
      <c r="B268" s="26" t="s">
        <v>1162</v>
      </c>
      <c r="C268" s="26" t="s">
        <v>331</v>
      </c>
      <c r="D268" s="26" t="s">
        <v>1118</v>
      </c>
      <c r="E268" s="26" t="s">
        <v>1592</v>
      </c>
      <c r="F268" s="26" t="s">
        <v>196</v>
      </c>
      <c r="G268" s="26" t="s">
        <v>1128</v>
      </c>
      <c r="H268" s="26" t="s">
        <v>1129</v>
      </c>
      <c r="I268" s="26" t="s">
        <v>726</v>
      </c>
      <c r="J268" s="132"/>
      <c r="K268" s="29"/>
      <c r="L268" s="47" t="str">
        <f t="array" ref="L268">IF($B268="","",IF($A268&lt;&gt;"Có","Không",IF($G268="","Có",IF(IFERROR(INDEX('_bk 0831-1630 📚 Bộ câu hỏi'!$A$13:$A1069,MATCH($B268&amp;"|"&amp;$C268&amp;"|",'_bk 0831-1630 📚 Bộ câu hỏi'!$M$13:$M1069,0)),"Có")="Không","Không",IF(IFERROR(INDEX('_bk 0831-1630 📚 Bộ câu hỏi'!$A$13:$A1069,MATCH($B268&amp;"|"&amp;$C268&amp;"|"&amp;$D268,'_bk 0831-1630 📚 Bộ câu hỏi'!$M$13:$M1069,0)),"Có")="Không","Không","Có")))))</f>
        <v>Có</v>
      </c>
      <c r="M268" s="26" t="str">
        <f t="shared" si="1"/>
        <v>Chuyên môn|Nhân sự - Hành chính - Pháp chế|N3</v>
      </c>
    </row>
    <row r="269">
      <c r="A269" s="23" t="s">
        <v>71</v>
      </c>
      <c r="B269" s="26" t="s">
        <v>1162</v>
      </c>
      <c r="C269" s="26" t="s">
        <v>331</v>
      </c>
      <c r="D269" s="26" t="s">
        <v>1118</v>
      </c>
      <c r="E269" s="26" t="s">
        <v>1592</v>
      </c>
      <c r="F269" s="26" t="s">
        <v>196</v>
      </c>
      <c r="G269" s="26" t="s">
        <v>1130</v>
      </c>
      <c r="H269" s="26" t="s">
        <v>1131</v>
      </c>
      <c r="I269" s="26" t="s">
        <v>726</v>
      </c>
      <c r="J269" s="132"/>
      <c r="K269" s="29"/>
      <c r="L269" s="47" t="str">
        <f t="array" ref="L269">IF($B269="","",IF($A269&lt;&gt;"Có","Không",IF($G269="","Có",IF(IFERROR(INDEX('_bk 0831-1630 📚 Bộ câu hỏi'!$A$13:$A1069,MATCH($B269&amp;"|"&amp;$C269&amp;"|",'_bk 0831-1630 📚 Bộ câu hỏi'!$M$13:$M1069,0)),"Có")="Không","Không",IF(IFERROR(INDEX('_bk 0831-1630 📚 Bộ câu hỏi'!$A$13:$A1069,MATCH($B269&amp;"|"&amp;$C269&amp;"|"&amp;$D269,'_bk 0831-1630 📚 Bộ câu hỏi'!$M$13:$M1069,0)),"Có")="Không","Không","Có")))))</f>
        <v>Có</v>
      </c>
      <c r="M269" s="26" t="str">
        <f t="shared" si="1"/>
        <v>Chuyên môn|Nhân sự - Hành chính - Pháp chế|N3</v>
      </c>
    </row>
    <row r="270">
      <c r="A270" s="23" t="s">
        <v>71</v>
      </c>
      <c r="B270" s="26" t="s">
        <v>1162</v>
      </c>
      <c r="C270" s="26" t="s">
        <v>331</v>
      </c>
      <c r="D270" s="26" t="s">
        <v>1132</v>
      </c>
      <c r="E270" s="26" t="s">
        <v>1593</v>
      </c>
      <c r="F270" s="26" t="s">
        <v>196</v>
      </c>
      <c r="G270" s="26"/>
      <c r="H270" s="26"/>
      <c r="I270" s="26"/>
      <c r="J270" s="132"/>
      <c r="K270" s="29"/>
      <c r="L270" s="41" t="str">
        <f t="array" ref="L270">IF($B270="","",IF($A270&lt;&gt;"Có","Không",IF($G270="","Có",IF(IFERROR(INDEX('_bk 0831-1630 📚 Bộ câu hỏi'!$A$13:$A1069,MATCH($B270&amp;"|"&amp;$C270&amp;"|",'_bk 0831-1630 📚 Bộ câu hỏi'!$M$13:$M1069,0)),"Có")="Không","Không",IF(IFERROR(INDEX('_bk 0831-1630 📚 Bộ câu hỏi'!$A$13:$A1069,MATCH($B270&amp;"|"&amp;$C270&amp;"|"&amp;$D270,'_bk 0831-1630 📚 Bộ câu hỏi'!$M$13:$M1069,0)),"Có")="Không","Không","Có")))))</f>
        <v>Có</v>
      </c>
      <c r="M270" s="29" t="str">
        <f t="shared" si="1"/>
        <v>Chuyên môn|Nhân sự - Hành chính - Pháp chế|N4</v>
      </c>
    </row>
    <row r="271">
      <c r="A271" s="23" t="s">
        <v>71</v>
      </c>
      <c r="B271" s="26" t="s">
        <v>1162</v>
      </c>
      <c r="C271" s="26" t="s">
        <v>331</v>
      </c>
      <c r="D271" s="26" t="s">
        <v>1132</v>
      </c>
      <c r="E271" s="26" t="s">
        <v>1593</v>
      </c>
      <c r="F271" s="26" t="s">
        <v>196</v>
      </c>
      <c r="G271" s="26" t="s">
        <v>1134</v>
      </c>
      <c r="H271" s="26" t="s">
        <v>1135</v>
      </c>
      <c r="I271" s="26" t="s">
        <v>726</v>
      </c>
      <c r="J271" s="132"/>
      <c r="K271" s="29"/>
      <c r="L271" s="47" t="str">
        <f t="array" ref="L271">IF($B271="","",IF($A271&lt;&gt;"Có","Không",IF($G271="","Có",IF(IFERROR(INDEX('_bk 0831-1630 📚 Bộ câu hỏi'!$A$13:$A1069,MATCH($B271&amp;"|"&amp;$C271&amp;"|",'_bk 0831-1630 📚 Bộ câu hỏi'!$M$13:$M1069,0)),"Có")="Không","Không",IF(IFERROR(INDEX('_bk 0831-1630 📚 Bộ câu hỏi'!$A$13:$A1069,MATCH($B271&amp;"|"&amp;$C271&amp;"|"&amp;$D271,'_bk 0831-1630 📚 Bộ câu hỏi'!$M$13:$M1069,0)),"Có")="Không","Không","Có")))))</f>
        <v>Có</v>
      </c>
      <c r="M271" s="26" t="str">
        <f t="shared" si="1"/>
        <v>Chuyên môn|Nhân sự - Hành chính - Pháp chế|N4</v>
      </c>
    </row>
    <row r="272">
      <c r="A272" s="23" t="s">
        <v>71</v>
      </c>
      <c r="B272" s="26" t="s">
        <v>1162</v>
      </c>
      <c r="C272" s="26" t="s">
        <v>331</v>
      </c>
      <c r="D272" s="26" t="s">
        <v>1132</v>
      </c>
      <c r="E272" s="26" t="s">
        <v>1593</v>
      </c>
      <c r="F272" s="26" t="s">
        <v>196</v>
      </c>
      <c r="G272" s="26" t="s">
        <v>1136</v>
      </c>
      <c r="H272" s="26" t="s">
        <v>1137</v>
      </c>
      <c r="I272" s="26" t="s">
        <v>726</v>
      </c>
      <c r="J272" s="132"/>
      <c r="K272" s="29"/>
      <c r="L272" s="47" t="str">
        <f t="array" ref="L272">IF($B272="","",IF($A272&lt;&gt;"Có","Không",IF($G272="","Có",IF(IFERROR(INDEX('_bk 0831-1630 📚 Bộ câu hỏi'!$A$13:$A1069,MATCH($B272&amp;"|"&amp;$C272&amp;"|",'_bk 0831-1630 📚 Bộ câu hỏi'!$M$13:$M1069,0)),"Có")="Không","Không",IF(IFERROR(INDEX('_bk 0831-1630 📚 Bộ câu hỏi'!$A$13:$A1069,MATCH($B272&amp;"|"&amp;$C272&amp;"|"&amp;$D272,'_bk 0831-1630 📚 Bộ câu hỏi'!$M$13:$M1069,0)),"Có")="Không","Không","Có")))))</f>
        <v>Có</v>
      </c>
      <c r="M272" s="26" t="str">
        <f t="shared" si="1"/>
        <v>Chuyên môn|Nhân sự - Hành chính - Pháp chế|N4</v>
      </c>
    </row>
    <row r="273">
      <c r="A273" s="23" t="s">
        <v>71</v>
      </c>
      <c r="B273" s="26" t="s">
        <v>1162</v>
      </c>
      <c r="C273" s="26" t="s">
        <v>331</v>
      </c>
      <c r="D273" s="26" t="s">
        <v>1132</v>
      </c>
      <c r="E273" s="26" t="s">
        <v>1593</v>
      </c>
      <c r="F273" s="26" t="s">
        <v>196</v>
      </c>
      <c r="G273" s="26" t="s">
        <v>1138</v>
      </c>
      <c r="H273" s="26" t="s">
        <v>1139</v>
      </c>
      <c r="I273" s="26" t="s">
        <v>726</v>
      </c>
      <c r="J273" s="132"/>
      <c r="K273" s="29"/>
      <c r="L273" s="47" t="str">
        <f t="array" ref="L273">IF($B273="","",IF($A273&lt;&gt;"Có","Không",IF($G273="","Có",IF(IFERROR(INDEX('_bk 0831-1630 📚 Bộ câu hỏi'!$A$13:$A1069,MATCH($B273&amp;"|"&amp;$C273&amp;"|",'_bk 0831-1630 📚 Bộ câu hỏi'!$M$13:$M1069,0)),"Có")="Không","Không",IF(IFERROR(INDEX('_bk 0831-1630 📚 Bộ câu hỏi'!$A$13:$A1069,MATCH($B273&amp;"|"&amp;$C273&amp;"|"&amp;$D273,'_bk 0831-1630 📚 Bộ câu hỏi'!$M$13:$M1069,0)),"Có")="Không","Không","Có")))))</f>
        <v>Có</v>
      </c>
      <c r="M273" s="26" t="str">
        <f t="shared" si="1"/>
        <v>Chuyên môn|Nhân sự - Hành chính - Pháp chế|N4</v>
      </c>
    </row>
    <row r="274">
      <c r="A274" s="23" t="s">
        <v>71</v>
      </c>
      <c r="B274" s="26" t="s">
        <v>1162</v>
      </c>
      <c r="C274" s="26" t="s">
        <v>331</v>
      </c>
      <c r="D274" s="26" t="s">
        <v>1132</v>
      </c>
      <c r="E274" s="26" t="s">
        <v>1593</v>
      </c>
      <c r="F274" s="26" t="s">
        <v>196</v>
      </c>
      <c r="G274" s="26" t="s">
        <v>1140</v>
      </c>
      <c r="H274" s="26" t="s">
        <v>1141</v>
      </c>
      <c r="I274" s="26" t="s">
        <v>726</v>
      </c>
      <c r="J274" s="132"/>
      <c r="K274" s="29"/>
      <c r="L274" s="47" t="str">
        <f t="array" ref="L274">IF($B274="","",IF($A274&lt;&gt;"Có","Không",IF($G274="","Có",IF(IFERROR(INDEX('_bk 0831-1630 📚 Bộ câu hỏi'!$A$13:$A1069,MATCH($B274&amp;"|"&amp;$C274&amp;"|",'_bk 0831-1630 📚 Bộ câu hỏi'!$M$13:$M1069,0)),"Có")="Không","Không",IF(IFERROR(INDEX('_bk 0831-1630 📚 Bộ câu hỏi'!$A$13:$A1069,MATCH($B274&amp;"|"&amp;$C274&amp;"|"&amp;$D274,'_bk 0831-1630 📚 Bộ câu hỏi'!$M$13:$M1069,0)),"Có")="Không","Không","Có")))))</f>
        <v>Có</v>
      </c>
      <c r="M274" s="26" t="str">
        <f t="shared" si="1"/>
        <v>Chuyên môn|Nhân sự - Hành chính - Pháp chế|N4</v>
      </c>
    </row>
    <row r="275">
      <c r="A275" s="23" t="s">
        <v>71</v>
      </c>
      <c r="B275" s="26" t="s">
        <v>1162</v>
      </c>
      <c r="C275" s="26" t="s">
        <v>331</v>
      </c>
      <c r="D275" s="26" t="s">
        <v>1132</v>
      </c>
      <c r="E275" s="26" t="s">
        <v>1593</v>
      </c>
      <c r="F275" s="26" t="s">
        <v>196</v>
      </c>
      <c r="G275" s="26" t="s">
        <v>1142</v>
      </c>
      <c r="H275" s="26" t="s">
        <v>1143</v>
      </c>
      <c r="I275" s="26" t="s">
        <v>726</v>
      </c>
      <c r="J275" s="132"/>
      <c r="K275" s="29"/>
      <c r="L275" s="47" t="str">
        <f t="array" ref="L275">IF($B275="","",IF($A275&lt;&gt;"Có","Không",IF($G275="","Có",IF(IFERROR(INDEX('_bk 0831-1630 📚 Bộ câu hỏi'!$A$13:$A1069,MATCH($B275&amp;"|"&amp;$C275&amp;"|",'_bk 0831-1630 📚 Bộ câu hỏi'!$M$13:$M1069,0)),"Có")="Không","Không",IF(IFERROR(INDEX('_bk 0831-1630 📚 Bộ câu hỏi'!$A$13:$A1069,MATCH($B275&amp;"|"&amp;$C275&amp;"|"&amp;$D275,'_bk 0831-1630 📚 Bộ câu hỏi'!$M$13:$M1069,0)),"Có")="Không","Không","Có")))))</f>
        <v>Có</v>
      </c>
      <c r="M275" s="26" t="str">
        <f t="shared" si="1"/>
        <v>Chuyên môn|Nhân sự - Hành chính - Pháp chế|N4</v>
      </c>
    </row>
    <row r="276">
      <c r="A276" s="23" t="s">
        <v>71</v>
      </c>
      <c r="B276" s="26" t="s">
        <v>1162</v>
      </c>
      <c r="C276" s="26" t="s">
        <v>331</v>
      </c>
      <c r="D276" s="26" t="s">
        <v>1144</v>
      </c>
      <c r="E276" s="26" t="s">
        <v>1594</v>
      </c>
      <c r="F276" s="26" t="s">
        <v>196</v>
      </c>
      <c r="G276" s="26"/>
      <c r="H276" s="26"/>
      <c r="I276" s="26"/>
      <c r="J276" s="132"/>
      <c r="K276" s="29"/>
      <c r="L276" s="41" t="str">
        <f t="array" ref="L276">IF($B276="","",IF($A276&lt;&gt;"Có","Không",IF($G276="","Có",IF(IFERROR(INDEX('_bk 0831-1630 📚 Bộ câu hỏi'!$A$13:$A1069,MATCH($B276&amp;"|"&amp;$C276&amp;"|",'_bk 0831-1630 📚 Bộ câu hỏi'!$M$13:$M1069,0)),"Có")="Không","Không",IF(IFERROR(INDEX('_bk 0831-1630 📚 Bộ câu hỏi'!$A$13:$A1069,MATCH($B276&amp;"|"&amp;$C276&amp;"|"&amp;$D276,'_bk 0831-1630 📚 Bộ câu hỏi'!$M$13:$M1069,0)),"Có")="Không","Không","Có")))))</f>
        <v>Có</v>
      </c>
      <c r="M276" s="29" t="str">
        <f t="shared" si="1"/>
        <v>Chuyên môn|Nhân sự - Hành chính - Pháp chế|N5</v>
      </c>
    </row>
    <row r="277">
      <c r="A277" s="23" t="s">
        <v>71</v>
      </c>
      <c r="B277" s="26" t="s">
        <v>1162</v>
      </c>
      <c r="C277" s="26" t="s">
        <v>331</v>
      </c>
      <c r="D277" s="26" t="s">
        <v>1144</v>
      </c>
      <c r="E277" s="26" t="s">
        <v>1594</v>
      </c>
      <c r="F277" s="26" t="s">
        <v>196</v>
      </c>
      <c r="G277" s="26" t="s">
        <v>1146</v>
      </c>
      <c r="H277" s="26" t="s">
        <v>1147</v>
      </c>
      <c r="I277" s="26" t="s">
        <v>726</v>
      </c>
      <c r="J277" s="132"/>
      <c r="K277" s="29"/>
      <c r="L277" s="47" t="str">
        <f t="array" ref="L277">IF($B277="","",IF($A277&lt;&gt;"Có","Không",IF($G277="","Có",IF(IFERROR(INDEX('_bk 0831-1630 📚 Bộ câu hỏi'!$A$13:$A1069,MATCH($B277&amp;"|"&amp;$C277&amp;"|",'_bk 0831-1630 📚 Bộ câu hỏi'!$M$13:$M1069,0)),"Có")="Không","Không",IF(IFERROR(INDEX('_bk 0831-1630 📚 Bộ câu hỏi'!$A$13:$A1069,MATCH($B277&amp;"|"&amp;$C277&amp;"|"&amp;$D277,'_bk 0831-1630 📚 Bộ câu hỏi'!$M$13:$M1069,0)),"Có")="Không","Không","Có")))))</f>
        <v>Có</v>
      </c>
      <c r="M277" s="26" t="str">
        <f t="shared" si="1"/>
        <v>Chuyên môn|Nhân sự - Hành chính - Pháp chế|N5</v>
      </c>
    </row>
    <row r="278">
      <c r="A278" s="23" t="s">
        <v>71</v>
      </c>
      <c r="B278" s="26" t="s">
        <v>1162</v>
      </c>
      <c r="C278" s="26" t="s">
        <v>331</v>
      </c>
      <c r="D278" s="26" t="s">
        <v>1144</v>
      </c>
      <c r="E278" s="26" t="s">
        <v>1594</v>
      </c>
      <c r="F278" s="26" t="s">
        <v>196</v>
      </c>
      <c r="G278" s="26" t="s">
        <v>1148</v>
      </c>
      <c r="H278" s="26" t="s">
        <v>1149</v>
      </c>
      <c r="I278" s="26" t="s">
        <v>726</v>
      </c>
      <c r="J278" s="132"/>
      <c r="K278" s="29"/>
      <c r="L278" s="47" t="str">
        <f t="array" ref="L278">IF($B278="","",IF($A278&lt;&gt;"Có","Không",IF($G278="","Có",IF(IFERROR(INDEX('_bk 0831-1630 📚 Bộ câu hỏi'!$A$13:$A1069,MATCH($B278&amp;"|"&amp;$C278&amp;"|",'_bk 0831-1630 📚 Bộ câu hỏi'!$M$13:$M1069,0)),"Có")="Không","Không",IF(IFERROR(INDEX('_bk 0831-1630 📚 Bộ câu hỏi'!$A$13:$A1069,MATCH($B278&amp;"|"&amp;$C278&amp;"|"&amp;$D278,'_bk 0831-1630 📚 Bộ câu hỏi'!$M$13:$M1069,0)),"Có")="Không","Không","Có")))))</f>
        <v>Có</v>
      </c>
      <c r="M278" s="26" t="str">
        <f t="shared" si="1"/>
        <v>Chuyên môn|Nhân sự - Hành chính - Pháp chế|N5</v>
      </c>
    </row>
    <row r="279">
      <c r="A279" s="23" t="s">
        <v>71</v>
      </c>
      <c r="B279" s="26" t="s">
        <v>1162</v>
      </c>
      <c r="C279" s="26" t="s">
        <v>331</v>
      </c>
      <c r="D279" s="26" t="s">
        <v>1144</v>
      </c>
      <c r="E279" s="26" t="s">
        <v>1594</v>
      </c>
      <c r="F279" s="26" t="s">
        <v>196</v>
      </c>
      <c r="G279" s="26" t="s">
        <v>1150</v>
      </c>
      <c r="H279" s="26" t="s">
        <v>1151</v>
      </c>
      <c r="I279" s="26" t="s">
        <v>726</v>
      </c>
      <c r="J279" s="132"/>
      <c r="K279" s="29"/>
      <c r="L279" s="47" t="str">
        <f t="array" ref="L279">IF($B279="","",IF($A279&lt;&gt;"Có","Không",IF($G279="","Có",IF(IFERROR(INDEX('_bk 0831-1630 📚 Bộ câu hỏi'!$A$13:$A1069,MATCH($B279&amp;"|"&amp;$C279&amp;"|",'_bk 0831-1630 📚 Bộ câu hỏi'!$M$13:$M1069,0)),"Có")="Không","Không",IF(IFERROR(INDEX('_bk 0831-1630 📚 Bộ câu hỏi'!$A$13:$A1069,MATCH($B279&amp;"|"&amp;$C279&amp;"|"&amp;$D279,'_bk 0831-1630 📚 Bộ câu hỏi'!$M$13:$M1069,0)),"Có")="Không","Không","Có")))))</f>
        <v>Có</v>
      </c>
      <c r="M279" s="26" t="str">
        <f t="shared" si="1"/>
        <v>Chuyên môn|Nhân sự - Hành chính - Pháp chế|N5</v>
      </c>
    </row>
    <row r="280">
      <c r="A280" s="23" t="s">
        <v>71</v>
      </c>
      <c r="B280" s="26" t="s">
        <v>1162</v>
      </c>
      <c r="C280" s="26" t="s">
        <v>331</v>
      </c>
      <c r="D280" s="26" t="s">
        <v>1144</v>
      </c>
      <c r="E280" s="26" t="s">
        <v>1594</v>
      </c>
      <c r="F280" s="26" t="s">
        <v>196</v>
      </c>
      <c r="G280" s="26" t="s">
        <v>1152</v>
      </c>
      <c r="H280" s="26" t="s">
        <v>1153</v>
      </c>
      <c r="I280" s="26" t="s">
        <v>726</v>
      </c>
      <c r="J280" s="132"/>
      <c r="K280" s="29"/>
      <c r="L280" s="47" t="str">
        <f t="array" ref="L280">IF($B280="","",IF($A280&lt;&gt;"Có","Không",IF($G280="","Có",IF(IFERROR(INDEX('_bk 0831-1630 📚 Bộ câu hỏi'!$A$13:$A1069,MATCH($B280&amp;"|"&amp;$C280&amp;"|",'_bk 0831-1630 📚 Bộ câu hỏi'!$M$13:$M1069,0)),"Có")="Không","Không",IF(IFERROR(INDEX('_bk 0831-1630 📚 Bộ câu hỏi'!$A$13:$A1069,MATCH($B280&amp;"|"&amp;$C280&amp;"|"&amp;$D280,'_bk 0831-1630 📚 Bộ câu hỏi'!$M$13:$M1069,0)),"Có")="Không","Không","Có")))))</f>
        <v>Có</v>
      </c>
      <c r="M280" s="26" t="str">
        <f t="shared" si="1"/>
        <v>Chuyên môn|Nhân sự - Hành chính - Pháp chế|N5</v>
      </c>
    </row>
    <row r="281">
      <c r="A281" s="23" t="s">
        <v>71</v>
      </c>
      <c r="B281" s="26" t="s">
        <v>1162</v>
      </c>
      <c r="C281" s="26" t="s">
        <v>331</v>
      </c>
      <c r="D281" s="26" t="s">
        <v>1144</v>
      </c>
      <c r="E281" s="26" t="s">
        <v>1594</v>
      </c>
      <c r="F281" s="26" t="s">
        <v>196</v>
      </c>
      <c r="G281" s="26" t="s">
        <v>1154</v>
      </c>
      <c r="H281" s="26" t="s">
        <v>1155</v>
      </c>
      <c r="I281" s="26" t="s">
        <v>726</v>
      </c>
      <c r="J281" s="132"/>
      <c r="K281" s="29"/>
      <c r="L281" s="47" t="str">
        <f t="array" ref="L281">IF($B281="","",IF($A281&lt;&gt;"Có","Không",IF($G281="","Có",IF(IFERROR(INDEX('_bk 0831-1630 📚 Bộ câu hỏi'!$A$13:$A1069,MATCH($B281&amp;"|"&amp;$C281&amp;"|",'_bk 0831-1630 📚 Bộ câu hỏi'!$M$13:$M1069,0)),"Có")="Không","Không",IF(IFERROR(INDEX('_bk 0831-1630 📚 Bộ câu hỏi'!$A$13:$A1069,MATCH($B281&amp;"|"&amp;$C281&amp;"|"&amp;$D281,'_bk 0831-1630 📚 Bộ câu hỏi'!$M$13:$M1069,0)),"Có")="Không","Không","Có")))))</f>
        <v>Có</v>
      </c>
      <c r="M281" s="26" t="str">
        <f t="shared" si="1"/>
        <v>Chuyên môn|Nhân sự - Hành chính - Pháp chế|N5</v>
      </c>
    </row>
    <row r="282">
      <c r="A282" s="23" t="s">
        <v>71</v>
      </c>
      <c r="B282" s="26" t="s">
        <v>1162</v>
      </c>
      <c r="C282" s="26" t="s">
        <v>331</v>
      </c>
      <c r="D282" s="26" t="s">
        <v>1144</v>
      </c>
      <c r="E282" s="26" t="s">
        <v>1594</v>
      </c>
      <c r="F282" s="26" t="s">
        <v>196</v>
      </c>
      <c r="G282" s="26" t="s">
        <v>1156</v>
      </c>
      <c r="H282" s="26" t="s">
        <v>1157</v>
      </c>
      <c r="I282" s="26" t="s">
        <v>726</v>
      </c>
      <c r="J282" s="132"/>
      <c r="K282" s="29"/>
      <c r="L282" s="47" t="str">
        <f t="array" ref="L282">IF($B282="","",IF($A282&lt;&gt;"Có","Không",IF($G282="","Có",IF(IFERROR(INDEX('_bk 0831-1630 📚 Bộ câu hỏi'!$A$13:$A1069,MATCH($B282&amp;"|"&amp;$C282&amp;"|",'_bk 0831-1630 📚 Bộ câu hỏi'!$M$13:$M1069,0)),"Có")="Không","Không",IF(IFERROR(INDEX('_bk 0831-1630 📚 Bộ câu hỏi'!$A$13:$A1069,MATCH($B282&amp;"|"&amp;$C282&amp;"|"&amp;$D282,'_bk 0831-1630 📚 Bộ câu hỏi'!$M$13:$M1069,0)),"Có")="Không","Không","Có")))))</f>
        <v>Có</v>
      </c>
      <c r="M282" s="26" t="str">
        <f t="shared" si="1"/>
        <v>Chuyên môn|Nhân sự - Hành chính - Pháp chế|N5</v>
      </c>
    </row>
    <row r="283">
      <c r="A283" s="23" t="s">
        <v>71</v>
      </c>
      <c r="B283" s="26" t="s">
        <v>1162</v>
      </c>
      <c r="C283" s="26" t="s">
        <v>331</v>
      </c>
      <c r="D283" s="26" t="s">
        <v>1158</v>
      </c>
      <c r="E283" s="26" t="s">
        <v>1635</v>
      </c>
      <c r="F283" s="26" t="s">
        <v>196</v>
      </c>
      <c r="G283" s="26"/>
      <c r="H283" s="26"/>
      <c r="I283" s="26"/>
      <c r="J283" s="132"/>
      <c r="K283" s="29"/>
      <c r="L283" s="41" t="str">
        <f t="array" ref="L283">IF($B283="","",IF($A283&lt;&gt;"Có","Không",IF($G283="","Có",IF(IFERROR(INDEX('_bk 0831-1630 📚 Bộ câu hỏi'!$A$13:$A1069,MATCH($B283&amp;"|"&amp;$C283&amp;"|",'_bk 0831-1630 📚 Bộ câu hỏi'!$M$13:$M1069,0)),"Có")="Không","Không",IF(IFERROR(INDEX('_bk 0831-1630 📚 Bộ câu hỏi'!$A$13:$A1069,MATCH($B283&amp;"|"&amp;$C283&amp;"|"&amp;$D283,'_bk 0831-1630 📚 Bộ câu hỏi'!$M$13:$M1069,0)),"Có")="Không","Không","Có")))))</f>
        <v>Có</v>
      </c>
      <c r="M283" s="29" t="str">
        <f t="shared" si="1"/>
        <v>Chuyên môn|Nhân sự - Hành chính - Pháp chế|N6</v>
      </c>
    </row>
    <row r="284">
      <c r="A284" s="23" t="s">
        <v>71</v>
      </c>
      <c r="B284" s="26" t="s">
        <v>1162</v>
      </c>
      <c r="C284" s="26" t="s">
        <v>331</v>
      </c>
      <c r="D284" s="26" t="s">
        <v>1158</v>
      </c>
      <c r="E284" s="26" t="s">
        <v>1635</v>
      </c>
      <c r="F284" s="26" t="s">
        <v>196</v>
      </c>
      <c r="G284" s="26" t="s">
        <v>1160</v>
      </c>
      <c r="H284" s="26" t="s">
        <v>1161</v>
      </c>
      <c r="I284" s="26" t="s">
        <v>726</v>
      </c>
      <c r="J284" s="132"/>
      <c r="K284" s="29"/>
      <c r="L284" s="47" t="str">
        <f t="array" ref="L284">IF($B284="","",IF($A284&lt;&gt;"Có","Không",IF($G284="","Có",IF(IFERROR(INDEX('_bk 0831-1630 📚 Bộ câu hỏi'!$A$13:$A1069,MATCH($B284&amp;"|"&amp;$C284&amp;"|",'_bk 0831-1630 📚 Bộ câu hỏi'!$M$13:$M1069,0)),"Có")="Không","Không",IF(IFERROR(INDEX('_bk 0831-1630 📚 Bộ câu hỏi'!$A$13:$A1069,MATCH($B284&amp;"|"&amp;$C284&amp;"|"&amp;$D284,'_bk 0831-1630 📚 Bộ câu hỏi'!$M$13:$M1069,0)),"Có")="Không","Không","Có")))))</f>
        <v>Có</v>
      </c>
      <c r="M284" s="26" t="str">
        <f t="shared" si="1"/>
        <v>Chuyên môn|Nhân sự - Hành chính - Pháp chế|N6</v>
      </c>
    </row>
    <row r="285">
      <c r="A285" s="23" t="s">
        <v>71</v>
      </c>
      <c r="B285" s="26" t="s">
        <v>1162</v>
      </c>
      <c r="C285" s="26" t="s">
        <v>331</v>
      </c>
      <c r="D285" s="26" t="s">
        <v>1158</v>
      </c>
      <c r="E285" s="26" t="s">
        <v>1635</v>
      </c>
      <c r="F285" s="26" t="s">
        <v>196</v>
      </c>
      <c r="G285" s="26" t="s">
        <v>1163</v>
      </c>
      <c r="H285" s="26" t="s">
        <v>1164</v>
      </c>
      <c r="I285" s="26" t="s">
        <v>726</v>
      </c>
      <c r="J285" s="132"/>
      <c r="K285" s="29"/>
      <c r="L285" s="47" t="str">
        <f t="array" ref="L285">IF($B285="","",IF($A285&lt;&gt;"Có","Không",IF($G285="","Có",IF(IFERROR(INDEX('_bk 0831-1630 📚 Bộ câu hỏi'!$A$13:$A1069,MATCH($B285&amp;"|"&amp;$C285&amp;"|",'_bk 0831-1630 📚 Bộ câu hỏi'!$M$13:$M1069,0)),"Có")="Không","Không",IF(IFERROR(INDEX('_bk 0831-1630 📚 Bộ câu hỏi'!$A$13:$A1069,MATCH($B285&amp;"|"&amp;$C285&amp;"|"&amp;$D285,'_bk 0831-1630 📚 Bộ câu hỏi'!$M$13:$M1069,0)),"Có")="Không","Không","Có")))))</f>
        <v>Có</v>
      </c>
      <c r="M285" s="26" t="str">
        <f t="shared" si="1"/>
        <v>Chuyên môn|Nhân sự - Hành chính - Pháp chế|N6</v>
      </c>
    </row>
    <row r="286">
      <c r="A286" s="23" t="s">
        <v>71</v>
      </c>
      <c r="B286" s="26" t="s">
        <v>1162</v>
      </c>
      <c r="C286" s="26" t="s">
        <v>331</v>
      </c>
      <c r="D286" s="26" t="s">
        <v>1158</v>
      </c>
      <c r="E286" s="26" t="s">
        <v>1635</v>
      </c>
      <c r="F286" s="26" t="s">
        <v>196</v>
      </c>
      <c r="G286" s="26" t="s">
        <v>1165</v>
      </c>
      <c r="H286" s="26" t="s">
        <v>1166</v>
      </c>
      <c r="I286" s="26" t="s">
        <v>726</v>
      </c>
      <c r="J286" s="132"/>
      <c r="K286" s="29"/>
      <c r="L286" s="47" t="str">
        <f t="array" ref="L286">IF($B286="","",IF($A286&lt;&gt;"Có","Không",IF($G286="","Có",IF(IFERROR(INDEX('_bk 0831-1630 📚 Bộ câu hỏi'!$A$13:$A1069,MATCH($B286&amp;"|"&amp;$C286&amp;"|",'_bk 0831-1630 📚 Bộ câu hỏi'!$M$13:$M1069,0)),"Có")="Không","Không",IF(IFERROR(INDEX('_bk 0831-1630 📚 Bộ câu hỏi'!$A$13:$A1069,MATCH($B286&amp;"|"&amp;$C286&amp;"|"&amp;$D286,'_bk 0831-1630 📚 Bộ câu hỏi'!$M$13:$M1069,0)),"Có")="Không","Không","Có")))))</f>
        <v>Có</v>
      </c>
      <c r="M286" s="26" t="str">
        <f t="shared" si="1"/>
        <v>Chuyên môn|Nhân sự - Hành chính - Pháp chế|N6</v>
      </c>
    </row>
    <row r="287">
      <c r="A287" s="23" t="s">
        <v>71</v>
      </c>
      <c r="B287" s="26" t="s">
        <v>1162</v>
      </c>
      <c r="C287" s="26" t="s">
        <v>331</v>
      </c>
      <c r="D287" s="26" t="s">
        <v>1158</v>
      </c>
      <c r="E287" s="26" t="s">
        <v>1635</v>
      </c>
      <c r="F287" s="26" t="s">
        <v>196</v>
      </c>
      <c r="G287" s="26" t="s">
        <v>1167</v>
      </c>
      <c r="H287" s="26" t="s">
        <v>1168</v>
      </c>
      <c r="I287" s="26" t="s">
        <v>726</v>
      </c>
      <c r="J287" s="132"/>
      <c r="K287" s="29"/>
      <c r="L287" s="47" t="str">
        <f t="array" ref="L287">IF($B287="","",IF($A287&lt;&gt;"Có","Không",IF($G287="","Có",IF(IFERROR(INDEX('_bk 0831-1630 📚 Bộ câu hỏi'!$A$13:$A1069,MATCH($B287&amp;"|"&amp;$C287&amp;"|",'_bk 0831-1630 📚 Bộ câu hỏi'!$M$13:$M1069,0)),"Có")="Không","Không",IF(IFERROR(INDEX('_bk 0831-1630 📚 Bộ câu hỏi'!$A$13:$A1069,MATCH($B287&amp;"|"&amp;$C287&amp;"|"&amp;$D287,'_bk 0831-1630 📚 Bộ câu hỏi'!$M$13:$M1069,0)),"Có")="Không","Không","Có")))))</f>
        <v>Có</v>
      </c>
      <c r="M287" s="26" t="str">
        <f t="shared" si="1"/>
        <v>Chuyên môn|Nhân sự - Hành chính - Pháp chế|N6</v>
      </c>
    </row>
    <row r="288">
      <c r="A288" s="23" t="s">
        <v>71</v>
      </c>
      <c r="B288" s="26" t="s">
        <v>1162</v>
      </c>
      <c r="C288" s="26" t="s">
        <v>331</v>
      </c>
      <c r="D288" s="26" t="s">
        <v>1158</v>
      </c>
      <c r="E288" s="26" t="s">
        <v>1635</v>
      </c>
      <c r="F288" s="26" t="s">
        <v>196</v>
      </c>
      <c r="G288" s="26" t="s">
        <v>1169</v>
      </c>
      <c r="H288" s="26" t="s">
        <v>1170</v>
      </c>
      <c r="I288" s="26" t="s">
        <v>726</v>
      </c>
      <c r="J288" s="132"/>
      <c r="K288" s="29"/>
      <c r="L288" s="47" t="str">
        <f t="array" ref="L288">IF($B288="","",IF($A288&lt;&gt;"Có","Không",IF($G288="","Có",IF(IFERROR(INDEX('_bk 0831-1630 📚 Bộ câu hỏi'!$A$13:$A1069,MATCH($B288&amp;"|"&amp;$C288&amp;"|",'_bk 0831-1630 📚 Bộ câu hỏi'!$M$13:$M1069,0)),"Có")="Không","Không",IF(IFERROR(INDEX('_bk 0831-1630 📚 Bộ câu hỏi'!$A$13:$A1069,MATCH($B288&amp;"|"&amp;$C288&amp;"|"&amp;$D288,'_bk 0831-1630 📚 Bộ câu hỏi'!$M$13:$M1069,0)),"Có")="Không","Không","Có")))))</f>
        <v>Có</v>
      </c>
      <c r="M288" s="26" t="str">
        <f t="shared" si="1"/>
        <v>Chuyên môn|Nhân sự - Hành chính - Pháp chế|N6</v>
      </c>
    </row>
    <row r="289">
      <c r="A289" s="23" t="s">
        <v>71</v>
      </c>
      <c r="B289" s="26" t="s">
        <v>1162</v>
      </c>
      <c r="C289" s="26" t="s">
        <v>331</v>
      </c>
      <c r="D289" s="26" t="s">
        <v>1171</v>
      </c>
      <c r="E289" s="26" t="s">
        <v>1637</v>
      </c>
      <c r="F289" s="26" t="s">
        <v>196</v>
      </c>
      <c r="G289" s="26"/>
      <c r="H289" s="26"/>
      <c r="I289" s="26"/>
      <c r="J289" s="132"/>
      <c r="K289" s="29"/>
      <c r="L289" s="41" t="str">
        <f t="array" ref="L289">IF($B289="","",IF($A289&lt;&gt;"Có","Không",IF($G289="","Có",IF(IFERROR(INDEX('_bk 0831-1630 📚 Bộ câu hỏi'!$A$13:$A1069,MATCH($B289&amp;"|"&amp;$C289&amp;"|",'_bk 0831-1630 📚 Bộ câu hỏi'!$M$13:$M1069,0)),"Có")="Không","Không",IF(IFERROR(INDEX('_bk 0831-1630 📚 Bộ câu hỏi'!$A$13:$A1069,MATCH($B289&amp;"|"&amp;$C289&amp;"|"&amp;$D289,'_bk 0831-1630 📚 Bộ câu hỏi'!$M$13:$M1069,0)),"Có")="Không","Không","Có")))))</f>
        <v>Có</v>
      </c>
      <c r="M289" s="29" t="str">
        <f t="shared" si="1"/>
        <v>Chuyên môn|Nhân sự - Hành chính - Pháp chế|N7</v>
      </c>
    </row>
    <row r="290">
      <c r="A290" s="23" t="s">
        <v>71</v>
      </c>
      <c r="B290" s="26" t="s">
        <v>1162</v>
      </c>
      <c r="C290" s="26" t="s">
        <v>331</v>
      </c>
      <c r="D290" s="26" t="s">
        <v>1171</v>
      </c>
      <c r="E290" s="26" t="s">
        <v>1637</v>
      </c>
      <c r="F290" s="26" t="s">
        <v>196</v>
      </c>
      <c r="G290" s="26" t="s">
        <v>1173</v>
      </c>
      <c r="H290" s="26" t="s">
        <v>1174</v>
      </c>
      <c r="I290" s="26" t="s">
        <v>726</v>
      </c>
      <c r="J290" s="132"/>
      <c r="K290" s="29"/>
      <c r="L290" s="47" t="str">
        <f t="array" ref="L290">IF($B290="","",IF($A290&lt;&gt;"Có","Không",IF($G290="","Có",IF(IFERROR(INDEX('_bk 0831-1630 📚 Bộ câu hỏi'!$A$13:$A1069,MATCH($B290&amp;"|"&amp;$C290&amp;"|",'_bk 0831-1630 📚 Bộ câu hỏi'!$M$13:$M1069,0)),"Có")="Không","Không",IF(IFERROR(INDEX('_bk 0831-1630 📚 Bộ câu hỏi'!$A$13:$A1069,MATCH($B290&amp;"|"&amp;$C290&amp;"|"&amp;$D290,'_bk 0831-1630 📚 Bộ câu hỏi'!$M$13:$M1069,0)),"Có")="Không","Không","Có")))))</f>
        <v>Có</v>
      </c>
      <c r="M290" s="26" t="str">
        <f t="shared" si="1"/>
        <v>Chuyên môn|Nhân sự - Hành chính - Pháp chế|N7</v>
      </c>
    </row>
    <row r="291">
      <c r="A291" s="23" t="s">
        <v>71</v>
      </c>
      <c r="B291" s="26" t="s">
        <v>1162</v>
      </c>
      <c r="C291" s="26" t="s">
        <v>331</v>
      </c>
      <c r="D291" s="26" t="s">
        <v>1171</v>
      </c>
      <c r="E291" s="26" t="s">
        <v>1637</v>
      </c>
      <c r="F291" s="26" t="s">
        <v>196</v>
      </c>
      <c r="G291" s="26" t="s">
        <v>1175</v>
      </c>
      <c r="H291" s="26" t="s">
        <v>1176</v>
      </c>
      <c r="I291" s="26" t="s">
        <v>726</v>
      </c>
      <c r="J291" s="132"/>
      <c r="K291" s="29"/>
      <c r="L291" s="47" t="str">
        <f t="array" ref="L291">IF($B291="","",IF($A291&lt;&gt;"Có","Không",IF($G291="","Có",IF(IFERROR(INDEX('_bk 0831-1630 📚 Bộ câu hỏi'!$A$13:$A1069,MATCH($B291&amp;"|"&amp;$C291&amp;"|",'_bk 0831-1630 📚 Bộ câu hỏi'!$M$13:$M1069,0)),"Có")="Không","Không",IF(IFERROR(INDEX('_bk 0831-1630 📚 Bộ câu hỏi'!$A$13:$A1069,MATCH($B291&amp;"|"&amp;$C291&amp;"|"&amp;$D291,'_bk 0831-1630 📚 Bộ câu hỏi'!$M$13:$M1069,0)),"Có")="Không","Không","Có")))))</f>
        <v>Có</v>
      </c>
      <c r="M291" s="26" t="str">
        <f t="shared" si="1"/>
        <v>Chuyên môn|Nhân sự - Hành chính - Pháp chế|N7</v>
      </c>
    </row>
    <row r="292">
      <c r="A292" s="23" t="s">
        <v>71</v>
      </c>
      <c r="B292" s="26" t="s">
        <v>1162</v>
      </c>
      <c r="C292" s="26" t="s">
        <v>331</v>
      </c>
      <c r="D292" s="26" t="s">
        <v>1171</v>
      </c>
      <c r="E292" s="26" t="s">
        <v>1637</v>
      </c>
      <c r="F292" s="26" t="s">
        <v>196</v>
      </c>
      <c r="G292" s="26" t="s">
        <v>1178</v>
      </c>
      <c r="H292" s="26" t="s">
        <v>1179</v>
      </c>
      <c r="I292" s="26" t="s">
        <v>726</v>
      </c>
      <c r="J292" s="132"/>
      <c r="K292" s="29"/>
      <c r="L292" s="47" t="str">
        <f t="array" ref="L292">IF($B292="","",IF($A292&lt;&gt;"Có","Không",IF($G292="","Có",IF(IFERROR(INDEX('_bk 0831-1630 📚 Bộ câu hỏi'!$A$13:$A1069,MATCH($B292&amp;"|"&amp;$C292&amp;"|",'_bk 0831-1630 📚 Bộ câu hỏi'!$M$13:$M1069,0)),"Có")="Không","Không",IF(IFERROR(INDEX('_bk 0831-1630 📚 Bộ câu hỏi'!$A$13:$A1069,MATCH($B292&amp;"|"&amp;$C292&amp;"|"&amp;$D292,'_bk 0831-1630 📚 Bộ câu hỏi'!$M$13:$M1069,0)),"Có")="Không","Không","Có")))))</f>
        <v>Có</v>
      </c>
      <c r="M292" s="26" t="str">
        <f t="shared" si="1"/>
        <v>Chuyên môn|Nhân sự - Hành chính - Pháp chế|N7</v>
      </c>
    </row>
    <row r="293">
      <c r="A293" s="23" t="s">
        <v>71</v>
      </c>
      <c r="B293" s="26" t="s">
        <v>1162</v>
      </c>
      <c r="C293" s="26" t="s">
        <v>331</v>
      </c>
      <c r="D293" s="26" t="s">
        <v>1171</v>
      </c>
      <c r="E293" s="26" t="s">
        <v>1637</v>
      </c>
      <c r="F293" s="26" t="s">
        <v>196</v>
      </c>
      <c r="G293" s="26" t="s">
        <v>1180</v>
      </c>
      <c r="H293" s="26" t="s">
        <v>1181</v>
      </c>
      <c r="I293" s="26" t="s">
        <v>726</v>
      </c>
      <c r="J293" s="132"/>
      <c r="K293" s="29"/>
      <c r="L293" s="47" t="str">
        <f t="array" ref="L293">IF($B293="","",IF($A293&lt;&gt;"Có","Không",IF($G293="","Có",IF(IFERROR(INDEX('_bk 0831-1630 📚 Bộ câu hỏi'!$A$13:$A1069,MATCH($B293&amp;"|"&amp;$C293&amp;"|",'_bk 0831-1630 📚 Bộ câu hỏi'!$M$13:$M1069,0)),"Có")="Không","Không",IF(IFERROR(INDEX('_bk 0831-1630 📚 Bộ câu hỏi'!$A$13:$A1069,MATCH($B293&amp;"|"&amp;$C293&amp;"|"&amp;$D293,'_bk 0831-1630 📚 Bộ câu hỏi'!$M$13:$M1069,0)),"Có")="Không","Không","Có")))))</f>
        <v>Có</v>
      </c>
      <c r="M293" s="26" t="str">
        <f t="shared" si="1"/>
        <v>Chuyên môn|Nhân sự - Hành chính - Pháp chế|N7</v>
      </c>
    </row>
    <row r="294">
      <c r="A294" s="23" t="s">
        <v>71</v>
      </c>
      <c r="B294" s="26" t="s">
        <v>1162</v>
      </c>
      <c r="C294" s="26" t="s">
        <v>331</v>
      </c>
      <c r="D294" s="26" t="s">
        <v>1171</v>
      </c>
      <c r="E294" s="26" t="s">
        <v>1637</v>
      </c>
      <c r="F294" s="26" t="s">
        <v>196</v>
      </c>
      <c r="G294" s="26" t="s">
        <v>1182</v>
      </c>
      <c r="H294" s="26" t="s">
        <v>1183</v>
      </c>
      <c r="I294" s="26" t="s">
        <v>726</v>
      </c>
      <c r="J294" s="132"/>
      <c r="K294" s="29"/>
      <c r="L294" s="47" t="str">
        <f t="array" ref="L294">IF($B294="","",IF($A294&lt;&gt;"Có","Không",IF($G294="","Có",IF(IFERROR(INDEX('_bk 0831-1630 📚 Bộ câu hỏi'!$A$13:$A1069,MATCH($B294&amp;"|"&amp;$C294&amp;"|",'_bk 0831-1630 📚 Bộ câu hỏi'!$M$13:$M1069,0)),"Có")="Không","Không",IF(IFERROR(INDEX('_bk 0831-1630 📚 Bộ câu hỏi'!$A$13:$A1069,MATCH($B294&amp;"|"&amp;$C294&amp;"|"&amp;$D294,'_bk 0831-1630 📚 Bộ câu hỏi'!$M$13:$M1069,0)),"Có")="Không","Không","Có")))))</f>
        <v>Có</v>
      </c>
      <c r="M294" s="26" t="str">
        <f t="shared" si="1"/>
        <v>Chuyên môn|Nhân sự - Hành chính - Pháp chế|N7</v>
      </c>
    </row>
    <row r="295">
      <c r="A295" s="23" t="s">
        <v>71</v>
      </c>
      <c r="B295" s="26" t="s">
        <v>1162</v>
      </c>
      <c r="C295" s="26" t="s">
        <v>331</v>
      </c>
      <c r="D295" s="26" t="s">
        <v>1171</v>
      </c>
      <c r="E295" s="26" t="s">
        <v>1637</v>
      </c>
      <c r="F295" s="26" t="s">
        <v>196</v>
      </c>
      <c r="G295" s="26" t="s">
        <v>1184</v>
      </c>
      <c r="H295" s="26" t="s">
        <v>1185</v>
      </c>
      <c r="I295" s="26" t="s">
        <v>726</v>
      </c>
      <c r="J295" s="132"/>
      <c r="K295" s="29"/>
      <c r="L295" s="47" t="str">
        <f t="array" ref="L295">IF($B295="","",IF($A295&lt;&gt;"Có","Không",IF($G295="","Có",IF(IFERROR(INDEX('_bk 0831-1630 📚 Bộ câu hỏi'!$A$13:$A1069,MATCH($B295&amp;"|"&amp;$C295&amp;"|",'_bk 0831-1630 📚 Bộ câu hỏi'!$M$13:$M1069,0)),"Có")="Không","Không",IF(IFERROR(INDEX('_bk 0831-1630 📚 Bộ câu hỏi'!$A$13:$A1069,MATCH($B295&amp;"|"&amp;$C295&amp;"|"&amp;$D295,'_bk 0831-1630 📚 Bộ câu hỏi'!$M$13:$M1069,0)),"Có")="Không","Không","Có")))))</f>
        <v>Có</v>
      </c>
      <c r="M295" s="26" t="str">
        <f t="shared" si="1"/>
        <v>Chuyên môn|Nhân sự - Hành chính - Pháp chế|N7</v>
      </c>
    </row>
    <row r="296">
      <c r="A296" s="23" t="s">
        <v>71</v>
      </c>
      <c r="B296" s="26" t="s">
        <v>1162</v>
      </c>
      <c r="C296" s="26" t="s">
        <v>331</v>
      </c>
      <c r="D296" s="26" t="s">
        <v>1186</v>
      </c>
      <c r="E296" s="26" t="s">
        <v>1638</v>
      </c>
      <c r="F296" s="26" t="s">
        <v>196</v>
      </c>
      <c r="G296" s="26"/>
      <c r="H296" s="26"/>
      <c r="I296" s="26"/>
      <c r="J296" s="132"/>
      <c r="K296" s="29"/>
      <c r="L296" s="41" t="str">
        <f t="array" ref="L296">IF($B296="","",IF($A296&lt;&gt;"Có","Không",IF($G296="","Có",IF(IFERROR(INDEX('_bk 0831-1630 📚 Bộ câu hỏi'!$A$13:$A1069,MATCH($B296&amp;"|"&amp;$C296&amp;"|",'_bk 0831-1630 📚 Bộ câu hỏi'!$M$13:$M1069,0)),"Có")="Không","Không",IF(IFERROR(INDEX('_bk 0831-1630 📚 Bộ câu hỏi'!$A$13:$A1069,MATCH($B296&amp;"|"&amp;$C296&amp;"|"&amp;$D296,'_bk 0831-1630 📚 Bộ câu hỏi'!$M$13:$M1069,0)),"Có")="Không","Không","Có")))))</f>
        <v>Có</v>
      </c>
      <c r="M296" s="29" t="str">
        <f t="shared" si="1"/>
        <v>Chuyên môn|Nhân sự - Hành chính - Pháp chế|N8</v>
      </c>
    </row>
    <row r="297">
      <c r="A297" s="23" t="s">
        <v>71</v>
      </c>
      <c r="B297" s="26" t="s">
        <v>1162</v>
      </c>
      <c r="C297" s="26" t="s">
        <v>331</v>
      </c>
      <c r="D297" s="26" t="s">
        <v>1186</v>
      </c>
      <c r="E297" s="26" t="s">
        <v>1638</v>
      </c>
      <c r="F297" s="26" t="s">
        <v>196</v>
      </c>
      <c r="G297" s="26" t="s">
        <v>1188</v>
      </c>
      <c r="H297" s="26" t="s">
        <v>1189</v>
      </c>
      <c r="I297" s="26" t="s">
        <v>726</v>
      </c>
      <c r="J297" s="132"/>
      <c r="K297" s="29"/>
      <c r="L297" s="47" t="str">
        <f t="array" ref="L297">IF($B297="","",IF($A297&lt;&gt;"Có","Không",IF($G297="","Có",IF(IFERROR(INDEX('_bk 0831-1630 📚 Bộ câu hỏi'!$A$13:$A1069,MATCH($B297&amp;"|"&amp;$C297&amp;"|",'_bk 0831-1630 📚 Bộ câu hỏi'!$M$13:$M1069,0)),"Có")="Không","Không",IF(IFERROR(INDEX('_bk 0831-1630 📚 Bộ câu hỏi'!$A$13:$A1069,MATCH($B297&amp;"|"&amp;$C297&amp;"|"&amp;$D297,'_bk 0831-1630 📚 Bộ câu hỏi'!$M$13:$M1069,0)),"Có")="Không","Không","Có")))))</f>
        <v>Có</v>
      </c>
      <c r="M297" s="26" t="str">
        <f t="shared" si="1"/>
        <v>Chuyên môn|Nhân sự - Hành chính - Pháp chế|N8</v>
      </c>
    </row>
    <row r="298">
      <c r="A298" s="23" t="s">
        <v>71</v>
      </c>
      <c r="B298" s="26" t="s">
        <v>1162</v>
      </c>
      <c r="C298" s="26" t="s">
        <v>331</v>
      </c>
      <c r="D298" s="26" t="s">
        <v>1186</v>
      </c>
      <c r="E298" s="26" t="s">
        <v>1638</v>
      </c>
      <c r="F298" s="26" t="s">
        <v>196</v>
      </c>
      <c r="G298" s="26" t="s">
        <v>1190</v>
      </c>
      <c r="H298" s="26" t="s">
        <v>1191</v>
      </c>
      <c r="I298" s="26" t="s">
        <v>726</v>
      </c>
      <c r="J298" s="132"/>
      <c r="K298" s="29"/>
      <c r="L298" s="47" t="str">
        <f t="array" ref="L298">IF($B298="","",IF($A298&lt;&gt;"Có","Không",IF($G298="","Có",IF(IFERROR(INDEX('_bk 0831-1630 📚 Bộ câu hỏi'!$A$13:$A1069,MATCH($B298&amp;"|"&amp;$C298&amp;"|",'_bk 0831-1630 📚 Bộ câu hỏi'!$M$13:$M1069,0)),"Có")="Không","Không",IF(IFERROR(INDEX('_bk 0831-1630 📚 Bộ câu hỏi'!$A$13:$A1069,MATCH($B298&amp;"|"&amp;$C298&amp;"|"&amp;$D298,'_bk 0831-1630 📚 Bộ câu hỏi'!$M$13:$M1069,0)),"Có")="Không","Không","Có")))))</f>
        <v>Có</v>
      </c>
      <c r="M298" s="26" t="str">
        <f t="shared" si="1"/>
        <v>Chuyên môn|Nhân sự - Hành chính - Pháp chế|N8</v>
      </c>
    </row>
    <row r="299">
      <c r="A299" s="23" t="s">
        <v>71</v>
      </c>
      <c r="B299" s="26" t="s">
        <v>1162</v>
      </c>
      <c r="C299" s="26" t="s">
        <v>331</v>
      </c>
      <c r="D299" s="26" t="s">
        <v>1186</v>
      </c>
      <c r="E299" s="26" t="s">
        <v>1638</v>
      </c>
      <c r="F299" s="26" t="s">
        <v>196</v>
      </c>
      <c r="G299" s="26" t="s">
        <v>1192</v>
      </c>
      <c r="H299" s="26" t="s">
        <v>1193</v>
      </c>
      <c r="I299" s="26" t="s">
        <v>726</v>
      </c>
      <c r="J299" s="132"/>
      <c r="K299" s="29"/>
      <c r="L299" s="47" t="str">
        <f t="array" ref="L299">IF($B299="","",IF($A299&lt;&gt;"Có","Không",IF($G299="","Có",IF(IFERROR(INDEX('_bk 0831-1630 📚 Bộ câu hỏi'!$A$13:$A1069,MATCH($B299&amp;"|"&amp;$C299&amp;"|",'_bk 0831-1630 📚 Bộ câu hỏi'!$M$13:$M1069,0)),"Có")="Không","Không",IF(IFERROR(INDEX('_bk 0831-1630 📚 Bộ câu hỏi'!$A$13:$A1069,MATCH($B299&amp;"|"&amp;$C299&amp;"|"&amp;$D299,'_bk 0831-1630 📚 Bộ câu hỏi'!$M$13:$M1069,0)),"Có")="Không","Không","Có")))))</f>
        <v>Có</v>
      </c>
      <c r="M299" s="26" t="str">
        <f t="shared" si="1"/>
        <v>Chuyên môn|Nhân sự - Hành chính - Pháp chế|N8</v>
      </c>
    </row>
    <row r="300">
      <c r="A300" s="23" t="s">
        <v>71</v>
      </c>
      <c r="B300" s="26" t="s">
        <v>1162</v>
      </c>
      <c r="C300" s="26" t="s">
        <v>331</v>
      </c>
      <c r="D300" s="26" t="s">
        <v>1186</v>
      </c>
      <c r="E300" s="26" t="s">
        <v>1638</v>
      </c>
      <c r="F300" s="26" t="s">
        <v>196</v>
      </c>
      <c r="G300" s="26" t="s">
        <v>1194</v>
      </c>
      <c r="H300" s="26" t="s">
        <v>1195</v>
      </c>
      <c r="I300" s="26" t="s">
        <v>726</v>
      </c>
      <c r="J300" s="132"/>
      <c r="K300" s="29"/>
      <c r="L300" s="47" t="str">
        <f t="array" ref="L300">IF($B300="","",IF($A300&lt;&gt;"Có","Không",IF($G300="","Có",IF(IFERROR(INDEX('_bk 0831-1630 📚 Bộ câu hỏi'!$A$13:$A1069,MATCH($B300&amp;"|"&amp;$C300&amp;"|",'_bk 0831-1630 📚 Bộ câu hỏi'!$M$13:$M1069,0)),"Có")="Không","Không",IF(IFERROR(INDEX('_bk 0831-1630 📚 Bộ câu hỏi'!$A$13:$A1069,MATCH($B300&amp;"|"&amp;$C300&amp;"|"&amp;$D300,'_bk 0831-1630 📚 Bộ câu hỏi'!$M$13:$M1069,0)),"Có")="Không","Không","Có")))))</f>
        <v>Có</v>
      </c>
      <c r="M300" s="26" t="str">
        <f t="shared" si="1"/>
        <v>Chuyên môn|Nhân sự - Hành chính - Pháp chế|N8</v>
      </c>
    </row>
    <row r="301">
      <c r="A301" s="23" t="s">
        <v>71</v>
      </c>
      <c r="B301" s="26" t="s">
        <v>1162</v>
      </c>
      <c r="C301" s="26" t="s">
        <v>331</v>
      </c>
      <c r="D301" s="26" t="s">
        <v>1186</v>
      </c>
      <c r="E301" s="26" t="s">
        <v>1638</v>
      </c>
      <c r="F301" s="26" t="s">
        <v>196</v>
      </c>
      <c r="G301" s="26" t="s">
        <v>1196</v>
      </c>
      <c r="H301" s="26" t="s">
        <v>1197</v>
      </c>
      <c r="I301" s="26" t="s">
        <v>726</v>
      </c>
      <c r="J301" s="132"/>
      <c r="K301" s="29"/>
      <c r="L301" s="47" t="str">
        <f t="array" ref="L301">IF($B301="","",IF($A301&lt;&gt;"Có","Không",IF($G301="","Có",IF(IFERROR(INDEX('_bk 0831-1630 📚 Bộ câu hỏi'!$A$13:$A1069,MATCH($B301&amp;"|"&amp;$C301&amp;"|",'_bk 0831-1630 📚 Bộ câu hỏi'!$M$13:$M1069,0)),"Có")="Không","Không",IF(IFERROR(INDEX('_bk 0831-1630 📚 Bộ câu hỏi'!$A$13:$A1069,MATCH($B301&amp;"|"&amp;$C301&amp;"|"&amp;$D301,'_bk 0831-1630 📚 Bộ câu hỏi'!$M$13:$M1069,0)),"Có")="Không","Không","Có")))))</f>
        <v>Có</v>
      </c>
      <c r="M301" s="26" t="str">
        <f t="shared" si="1"/>
        <v>Chuyên môn|Nhân sự - Hành chính - Pháp chế|N8</v>
      </c>
    </row>
    <row r="302">
      <c r="A302" s="23" t="s">
        <v>71</v>
      </c>
      <c r="B302" s="26" t="s">
        <v>1162</v>
      </c>
      <c r="C302" s="26" t="s">
        <v>331</v>
      </c>
      <c r="D302" s="26" t="s">
        <v>1199</v>
      </c>
      <c r="E302" s="26" t="s">
        <v>1639</v>
      </c>
      <c r="F302" s="26" t="s">
        <v>196</v>
      </c>
      <c r="G302" s="26"/>
      <c r="H302" s="26"/>
      <c r="I302" s="26"/>
      <c r="J302" s="132"/>
      <c r="K302" s="29"/>
      <c r="L302" s="41" t="str">
        <f t="array" ref="L302">IF($B302="","",IF($A302&lt;&gt;"Có","Không",IF($G302="","Có",IF(IFERROR(INDEX('_bk 0831-1630 📚 Bộ câu hỏi'!$A$13:$A1069,MATCH($B302&amp;"|"&amp;$C302&amp;"|",'_bk 0831-1630 📚 Bộ câu hỏi'!$M$13:$M1069,0)),"Có")="Không","Không",IF(IFERROR(INDEX('_bk 0831-1630 📚 Bộ câu hỏi'!$A$13:$A1069,MATCH($B302&amp;"|"&amp;$C302&amp;"|"&amp;$D302,'_bk 0831-1630 📚 Bộ câu hỏi'!$M$13:$M1069,0)),"Có")="Không","Không","Có")))))</f>
        <v>Có</v>
      </c>
      <c r="M302" s="29" t="str">
        <f t="shared" si="1"/>
        <v>Chuyên môn|Nhân sự - Hành chính - Pháp chế|N9</v>
      </c>
    </row>
    <row r="303">
      <c r="A303" s="23" t="s">
        <v>71</v>
      </c>
      <c r="B303" s="26" t="s">
        <v>1162</v>
      </c>
      <c r="C303" s="26" t="s">
        <v>331</v>
      </c>
      <c r="D303" s="26" t="s">
        <v>1199</v>
      </c>
      <c r="E303" s="26" t="s">
        <v>1639</v>
      </c>
      <c r="F303" s="26" t="s">
        <v>196</v>
      </c>
      <c r="G303" s="26" t="s">
        <v>1201</v>
      </c>
      <c r="H303" s="26" t="s">
        <v>1202</v>
      </c>
      <c r="I303" s="26" t="s">
        <v>726</v>
      </c>
      <c r="J303" s="132"/>
      <c r="K303" s="29"/>
      <c r="L303" s="47" t="str">
        <f t="array" ref="L303">IF($B303="","",IF($A303&lt;&gt;"Có","Không",IF($G303="","Có",IF(IFERROR(INDEX('_bk 0831-1630 📚 Bộ câu hỏi'!$A$13:$A1069,MATCH($B303&amp;"|"&amp;$C303&amp;"|",'_bk 0831-1630 📚 Bộ câu hỏi'!$M$13:$M1069,0)),"Có")="Không","Không",IF(IFERROR(INDEX('_bk 0831-1630 📚 Bộ câu hỏi'!$A$13:$A1069,MATCH($B303&amp;"|"&amp;$C303&amp;"|"&amp;$D303,'_bk 0831-1630 📚 Bộ câu hỏi'!$M$13:$M1069,0)),"Có")="Không","Không","Có")))))</f>
        <v>Có</v>
      </c>
      <c r="M303" s="26" t="str">
        <f t="shared" si="1"/>
        <v>Chuyên môn|Nhân sự - Hành chính - Pháp chế|N9</v>
      </c>
    </row>
    <row r="304">
      <c r="A304" s="23" t="s">
        <v>71</v>
      </c>
      <c r="B304" s="26" t="s">
        <v>1162</v>
      </c>
      <c r="C304" s="26" t="s">
        <v>331</v>
      </c>
      <c r="D304" s="26" t="s">
        <v>1199</v>
      </c>
      <c r="E304" s="26" t="s">
        <v>1639</v>
      </c>
      <c r="F304" s="26" t="s">
        <v>196</v>
      </c>
      <c r="G304" s="26" t="s">
        <v>1203</v>
      </c>
      <c r="H304" s="26" t="s">
        <v>1204</v>
      </c>
      <c r="I304" s="26" t="s">
        <v>726</v>
      </c>
      <c r="J304" s="132"/>
      <c r="K304" s="29"/>
      <c r="L304" s="47" t="str">
        <f t="array" ref="L304">IF($B304="","",IF($A304&lt;&gt;"Có","Không",IF($G304="","Có",IF(IFERROR(INDEX('_bk 0831-1630 📚 Bộ câu hỏi'!$A$13:$A1069,MATCH($B304&amp;"|"&amp;$C304&amp;"|",'_bk 0831-1630 📚 Bộ câu hỏi'!$M$13:$M1069,0)),"Có")="Không","Không",IF(IFERROR(INDEX('_bk 0831-1630 📚 Bộ câu hỏi'!$A$13:$A1069,MATCH($B304&amp;"|"&amp;$C304&amp;"|"&amp;$D304,'_bk 0831-1630 📚 Bộ câu hỏi'!$M$13:$M1069,0)),"Có")="Không","Không","Có")))))</f>
        <v>Có</v>
      </c>
      <c r="M304" s="26" t="str">
        <f t="shared" si="1"/>
        <v>Chuyên môn|Nhân sự - Hành chính - Pháp chế|N9</v>
      </c>
    </row>
    <row r="305">
      <c r="A305" s="23" t="s">
        <v>71</v>
      </c>
      <c r="B305" s="26" t="s">
        <v>1162</v>
      </c>
      <c r="C305" s="26" t="s">
        <v>331</v>
      </c>
      <c r="D305" s="26" t="s">
        <v>1199</v>
      </c>
      <c r="E305" s="26" t="s">
        <v>1639</v>
      </c>
      <c r="F305" s="26" t="s">
        <v>196</v>
      </c>
      <c r="G305" s="26" t="s">
        <v>1205</v>
      </c>
      <c r="H305" s="26" t="s">
        <v>1206</v>
      </c>
      <c r="I305" s="26" t="s">
        <v>726</v>
      </c>
      <c r="J305" s="132"/>
      <c r="K305" s="29"/>
      <c r="L305" s="47" t="str">
        <f t="array" ref="L305">IF($B305="","",IF($A305&lt;&gt;"Có","Không",IF($G305="","Có",IF(IFERROR(INDEX('_bk 0831-1630 📚 Bộ câu hỏi'!$A$13:$A1069,MATCH($B305&amp;"|"&amp;$C305&amp;"|",'_bk 0831-1630 📚 Bộ câu hỏi'!$M$13:$M1069,0)),"Có")="Không","Không",IF(IFERROR(INDEX('_bk 0831-1630 📚 Bộ câu hỏi'!$A$13:$A1069,MATCH($B305&amp;"|"&amp;$C305&amp;"|"&amp;$D305,'_bk 0831-1630 📚 Bộ câu hỏi'!$M$13:$M1069,0)),"Có")="Không","Không","Có")))))</f>
        <v>Có</v>
      </c>
      <c r="M305" s="26" t="str">
        <f t="shared" si="1"/>
        <v>Chuyên môn|Nhân sự - Hành chính - Pháp chế|N9</v>
      </c>
    </row>
    <row r="306">
      <c r="A306" s="23" t="s">
        <v>71</v>
      </c>
      <c r="B306" s="26" t="s">
        <v>1162</v>
      </c>
      <c r="C306" s="26" t="s">
        <v>331</v>
      </c>
      <c r="D306" s="26" t="s">
        <v>1199</v>
      </c>
      <c r="E306" s="26" t="s">
        <v>1639</v>
      </c>
      <c r="F306" s="26" t="s">
        <v>196</v>
      </c>
      <c r="G306" s="26" t="s">
        <v>1207</v>
      </c>
      <c r="H306" s="26" t="s">
        <v>1208</v>
      </c>
      <c r="I306" s="26" t="s">
        <v>726</v>
      </c>
      <c r="J306" s="132"/>
      <c r="K306" s="29"/>
      <c r="L306" s="47" t="str">
        <f t="array" ref="L306">IF($B306="","",IF($A306&lt;&gt;"Có","Không",IF($G306="","Có",IF(IFERROR(INDEX('_bk 0831-1630 📚 Bộ câu hỏi'!$A$13:$A1069,MATCH($B306&amp;"|"&amp;$C306&amp;"|",'_bk 0831-1630 📚 Bộ câu hỏi'!$M$13:$M1069,0)),"Có")="Không","Không",IF(IFERROR(INDEX('_bk 0831-1630 📚 Bộ câu hỏi'!$A$13:$A1069,MATCH($B306&amp;"|"&amp;$C306&amp;"|"&amp;$D306,'_bk 0831-1630 📚 Bộ câu hỏi'!$M$13:$M1069,0)),"Có")="Không","Không","Có")))))</f>
        <v>Có</v>
      </c>
      <c r="M306" s="26" t="str">
        <f t="shared" si="1"/>
        <v>Chuyên môn|Nhân sự - Hành chính - Pháp chế|N9</v>
      </c>
    </row>
    <row r="307">
      <c r="A307" s="23" t="s">
        <v>71</v>
      </c>
      <c r="B307" s="26" t="s">
        <v>1162</v>
      </c>
      <c r="C307" s="26" t="s">
        <v>331</v>
      </c>
      <c r="D307" s="26" t="s">
        <v>1209</v>
      </c>
      <c r="E307" s="26" t="s">
        <v>1641</v>
      </c>
      <c r="F307" s="26" t="s">
        <v>196</v>
      </c>
      <c r="G307" s="26"/>
      <c r="H307" s="26"/>
      <c r="I307" s="26"/>
      <c r="J307" s="132"/>
      <c r="K307" s="29"/>
      <c r="L307" s="41" t="str">
        <f t="array" ref="L307">IF($B307="","",IF($A307&lt;&gt;"Có","Không",IF($G307="","Có",IF(IFERROR(INDEX('_bk 0831-1630 📚 Bộ câu hỏi'!$A$13:$A1069,MATCH($B307&amp;"|"&amp;$C307&amp;"|",'_bk 0831-1630 📚 Bộ câu hỏi'!$M$13:$M1069,0)),"Có")="Không","Không",IF(IFERROR(INDEX('_bk 0831-1630 📚 Bộ câu hỏi'!$A$13:$A1069,MATCH($B307&amp;"|"&amp;$C307&amp;"|"&amp;$D307,'_bk 0831-1630 📚 Bộ câu hỏi'!$M$13:$M1069,0)),"Có")="Không","Không","Có")))))</f>
        <v>Có</v>
      </c>
      <c r="M307" s="29" t="str">
        <f t="shared" si="1"/>
        <v>Chuyên môn|Nhân sự - Hành chính - Pháp chế|N10</v>
      </c>
    </row>
    <row r="308">
      <c r="A308" s="23" t="s">
        <v>71</v>
      </c>
      <c r="B308" s="26" t="s">
        <v>1162</v>
      </c>
      <c r="C308" s="26" t="s">
        <v>331</v>
      </c>
      <c r="D308" s="26" t="s">
        <v>1209</v>
      </c>
      <c r="E308" s="26" t="s">
        <v>1641</v>
      </c>
      <c r="F308" s="26" t="s">
        <v>196</v>
      </c>
      <c r="G308" s="26" t="s">
        <v>1211</v>
      </c>
      <c r="H308" s="26" t="s">
        <v>1212</v>
      </c>
      <c r="I308" s="26" t="s">
        <v>1214</v>
      </c>
      <c r="J308" s="132"/>
      <c r="K308" s="29"/>
      <c r="L308" s="47" t="str">
        <f t="array" ref="L308">IF($B308="","",IF($A308&lt;&gt;"Có","Không",IF($G308="","Có",IF(IFERROR(INDEX('_bk 0831-1630 📚 Bộ câu hỏi'!$A$13:$A1069,MATCH($B308&amp;"|"&amp;$C308&amp;"|",'_bk 0831-1630 📚 Bộ câu hỏi'!$M$13:$M1069,0)),"Có")="Không","Không",IF(IFERROR(INDEX('_bk 0831-1630 📚 Bộ câu hỏi'!$A$13:$A1069,MATCH($B308&amp;"|"&amp;$C308&amp;"|"&amp;$D308,'_bk 0831-1630 📚 Bộ câu hỏi'!$M$13:$M1069,0)),"Có")="Không","Không","Có")))))</f>
        <v>Có</v>
      </c>
      <c r="M308" s="26" t="str">
        <f t="shared" si="1"/>
        <v>Chuyên môn|Nhân sự - Hành chính - Pháp chế|N10</v>
      </c>
    </row>
    <row r="309">
      <c r="A309" s="23" t="s">
        <v>71</v>
      </c>
      <c r="B309" s="26" t="s">
        <v>1162</v>
      </c>
      <c r="C309" s="26" t="s">
        <v>331</v>
      </c>
      <c r="D309" s="26" t="s">
        <v>1209</v>
      </c>
      <c r="E309" s="26" t="s">
        <v>1641</v>
      </c>
      <c r="F309" s="26" t="s">
        <v>196</v>
      </c>
      <c r="G309" s="26" t="s">
        <v>1215</v>
      </c>
      <c r="H309" s="26" t="s">
        <v>1216</v>
      </c>
      <c r="I309" s="26" t="s">
        <v>1214</v>
      </c>
      <c r="J309" s="132"/>
      <c r="K309" s="29"/>
      <c r="L309" s="47" t="str">
        <f t="array" ref="L309">IF($B309="","",IF($A309&lt;&gt;"Có","Không",IF($G309="","Có",IF(IFERROR(INDEX('_bk 0831-1630 📚 Bộ câu hỏi'!$A$13:$A1069,MATCH($B309&amp;"|"&amp;$C309&amp;"|",'_bk 0831-1630 📚 Bộ câu hỏi'!$M$13:$M1069,0)),"Có")="Không","Không",IF(IFERROR(INDEX('_bk 0831-1630 📚 Bộ câu hỏi'!$A$13:$A1069,MATCH($B309&amp;"|"&amp;$C309&amp;"|"&amp;$D309,'_bk 0831-1630 📚 Bộ câu hỏi'!$M$13:$M1069,0)),"Có")="Không","Không","Có")))))</f>
        <v>Có</v>
      </c>
      <c r="M309" s="26" t="str">
        <f t="shared" si="1"/>
        <v>Chuyên môn|Nhân sự - Hành chính - Pháp chế|N10</v>
      </c>
    </row>
    <row r="310">
      <c r="A310" s="23" t="s">
        <v>71</v>
      </c>
      <c r="B310" s="26" t="s">
        <v>1162</v>
      </c>
      <c r="C310" s="26" t="s">
        <v>331</v>
      </c>
      <c r="D310" s="26" t="s">
        <v>1209</v>
      </c>
      <c r="E310" s="26" t="s">
        <v>1641</v>
      </c>
      <c r="F310" s="26" t="s">
        <v>196</v>
      </c>
      <c r="G310" s="26" t="s">
        <v>1217</v>
      </c>
      <c r="H310" s="26" t="s">
        <v>1218</v>
      </c>
      <c r="I310" s="26" t="s">
        <v>1214</v>
      </c>
      <c r="J310" s="132"/>
      <c r="K310" s="29"/>
      <c r="L310" s="47" t="str">
        <f t="array" ref="L310">IF($B310="","",IF($A310&lt;&gt;"Có","Không",IF($G310="","Có",IF(IFERROR(INDEX('_bk 0831-1630 📚 Bộ câu hỏi'!$A$13:$A1069,MATCH($B310&amp;"|"&amp;$C310&amp;"|",'_bk 0831-1630 📚 Bộ câu hỏi'!$M$13:$M1069,0)),"Có")="Không","Không",IF(IFERROR(INDEX('_bk 0831-1630 📚 Bộ câu hỏi'!$A$13:$A1069,MATCH($B310&amp;"|"&amp;$C310&amp;"|"&amp;$D310,'_bk 0831-1630 📚 Bộ câu hỏi'!$M$13:$M1069,0)),"Có")="Không","Không","Có")))))</f>
        <v>Có</v>
      </c>
      <c r="M310" s="26" t="str">
        <f t="shared" si="1"/>
        <v>Chuyên môn|Nhân sự - Hành chính - Pháp chế|N10</v>
      </c>
    </row>
    <row r="311">
      <c r="A311" s="23" t="s">
        <v>71</v>
      </c>
      <c r="B311" s="26" t="s">
        <v>1162</v>
      </c>
      <c r="C311" s="26" t="s">
        <v>331</v>
      </c>
      <c r="D311" s="26" t="s">
        <v>1209</v>
      </c>
      <c r="E311" s="26" t="s">
        <v>1641</v>
      </c>
      <c r="F311" s="26" t="s">
        <v>196</v>
      </c>
      <c r="G311" s="26" t="s">
        <v>1219</v>
      </c>
      <c r="H311" s="26" t="s">
        <v>1220</v>
      </c>
      <c r="I311" s="26" t="s">
        <v>1214</v>
      </c>
      <c r="J311" s="132"/>
      <c r="K311" s="29"/>
      <c r="L311" s="47" t="str">
        <f t="array" ref="L311">IF($B311="","",IF($A311&lt;&gt;"Có","Không",IF($G311="","Có",IF(IFERROR(INDEX('_bk 0831-1630 📚 Bộ câu hỏi'!$A$13:$A1069,MATCH($B311&amp;"|"&amp;$C311&amp;"|",'_bk 0831-1630 📚 Bộ câu hỏi'!$M$13:$M1069,0)),"Có")="Không","Không",IF(IFERROR(INDEX('_bk 0831-1630 📚 Bộ câu hỏi'!$A$13:$A1069,MATCH($B311&amp;"|"&amp;$C311&amp;"|"&amp;$D311,'_bk 0831-1630 📚 Bộ câu hỏi'!$M$13:$M1069,0)),"Có")="Không","Không","Có")))))</f>
        <v>Có</v>
      </c>
      <c r="M311" s="26" t="str">
        <f t="shared" si="1"/>
        <v>Chuyên môn|Nhân sự - Hành chính - Pháp chế|N10</v>
      </c>
    </row>
    <row r="312">
      <c r="A312" s="23" t="s">
        <v>71</v>
      </c>
      <c r="B312" s="26" t="s">
        <v>1162</v>
      </c>
      <c r="C312" s="26" t="s">
        <v>331</v>
      </c>
      <c r="D312" s="26" t="s">
        <v>1209</v>
      </c>
      <c r="E312" s="26" t="s">
        <v>1641</v>
      </c>
      <c r="F312" s="26" t="s">
        <v>196</v>
      </c>
      <c r="G312" s="26" t="s">
        <v>1221</v>
      </c>
      <c r="H312" s="26" t="s">
        <v>1222</v>
      </c>
      <c r="I312" s="26" t="s">
        <v>1214</v>
      </c>
      <c r="J312" s="132"/>
      <c r="K312" s="29"/>
      <c r="L312" s="47" t="str">
        <f t="array" ref="L312">IF($B312="","",IF($A312&lt;&gt;"Có","Không",IF($G312="","Có",IF(IFERROR(INDEX('_bk 0831-1630 📚 Bộ câu hỏi'!$A$13:$A1069,MATCH($B312&amp;"|"&amp;$C312&amp;"|",'_bk 0831-1630 📚 Bộ câu hỏi'!$M$13:$M1069,0)),"Có")="Không","Không",IF(IFERROR(INDEX('_bk 0831-1630 📚 Bộ câu hỏi'!$A$13:$A1069,MATCH($B312&amp;"|"&amp;$C312&amp;"|"&amp;$D312,'_bk 0831-1630 📚 Bộ câu hỏi'!$M$13:$M1069,0)),"Có")="Không","Không","Có")))))</f>
        <v>Có</v>
      </c>
      <c r="M312" s="26" t="str">
        <f t="shared" si="1"/>
        <v>Chuyên môn|Nhân sự - Hành chính - Pháp chế|N10</v>
      </c>
    </row>
    <row r="313">
      <c r="A313" s="23" t="s">
        <v>71</v>
      </c>
      <c r="B313" s="26" t="s">
        <v>1162</v>
      </c>
      <c r="C313" s="26" t="s">
        <v>331</v>
      </c>
      <c r="D313" s="26" t="s">
        <v>1223</v>
      </c>
      <c r="E313" s="26" t="s">
        <v>1642</v>
      </c>
      <c r="F313" s="26" t="s">
        <v>196</v>
      </c>
      <c r="G313" s="26"/>
      <c r="H313" s="26"/>
      <c r="I313" s="26"/>
      <c r="J313" s="132"/>
      <c r="K313" s="29"/>
      <c r="L313" s="41" t="str">
        <f t="array" ref="L313">IF($B313="","",IF($A313&lt;&gt;"Có","Không",IF($G313="","Có",IF(IFERROR(INDEX('_bk 0831-1630 📚 Bộ câu hỏi'!$A$13:$A1069,MATCH($B313&amp;"|"&amp;$C313&amp;"|",'_bk 0831-1630 📚 Bộ câu hỏi'!$M$13:$M1069,0)),"Có")="Không","Không",IF(IFERROR(INDEX('_bk 0831-1630 📚 Bộ câu hỏi'!$A$13:$A1069,MATCH($B313&amp;"|"&amp;$C313&amp;"|"&amp;$D313,'_bk 0831-1630 📚 Bộ câu hỏi'!$M$13:$M1069,0)),"Có")="Không","Không","Có")))))</f>
        <v>Có</v>
      </c>
      <c r="M313" s="29" t="str">
        <f t="shared" si="1"/>
        <v>Chuyên môn|Nhân sự - Hành chính - Pháp chế|N11</v>
      </c>
    </row>
    <row r="314">
      <c r="A314" s="23" t="s">
        <v>71</v>
      </c>
      <c r="B314" s="26" t="s">
        <v>1162</v>
      </c>
      <c r="C314" s="26" t="s">
        <v>331</v>
      </c>
      <c r="D314" s="26" t="s">
        <v>1223</v>
      </c>
      <c r="E314" s="26" t="s">
        <v>1642</v>
      </c>
      <c r="F314" s="26" t="s">
        <v>196</v>
      </c>
      <c r="G314" s="26" t="s">
        <v>1225</v>
      </c>
      <c r="H314" s="26" t="s">
        <v>1226</v>
      </c>
      <c r="I314" s="26" t="s">
        <v>726</v>
      </c>
      <c r="J314" s="132"/>
      <c r="K314" s="29"/>
      <c r="L314" s="47" t="str">
        <f t="array" ref="L314">IF($B314="","",IF($A314&lt;&gt;"Có","Không",IF($G314="","Có",IF(IFERROR(INDEX('_bk 0831-1630 📚 Bộ câu hỏi'!$A$13:$A1069,MATCH($B314&amp;"|"&amp;$C314&amp;"|",'_bk 0831-1630 📚 Bộ câu hỏi'!$M$13:$M1069,0)),"Có")="Không","Không",IF(IFERROR(INDEX('_bk 0831-1630 📚 Bộ câu hỏi'!$A$13:$A1069,MATCH($B314&amp;"|"&amp;$C314&amp;"|"&amp;$D314,'_bk 0831-1630 📚 Bộ câu hỏi'!$M$13:$M1069,0)),"Có")="Không","Không","Có")))))</f>
        <v>Có</v>
      </c>
      <c r="M314" s="26" t="str">
        <f t="shared" si="1"/>
        <v>Chuyên môn|Nhân sự - Hành chính - Pháp chế|N11</v>
      </c>
    </row>
    <row r="315">
      <c r="A315" s="23" t="s">
        <v>71</v>
      </c>
      <c r="B315" s="26" t="s">
        <v>1162</v>
      </c>
      <c r="C315" s="26" t="s">
        <v>331</v>
      </c>
      <c r="D315" s="26" t="s">
        <v>1223</v>
      </c>
      <c r="E315" s="26" t="s">
        <v>1642</v>
      </c>
      <c r="F315" s="26" t="s">
        <v>196</v>
      </c>
      <c r="G315" s="26" t="s">
        <v>1227</v>
      </c>
      <c r="H315" s="26" t="s">
        <v>1228</v>
      </c>
      <c r="I315" s="26" t="s">
        <v>726</v>
      </c>
      <c r="J315" s="132"/>
      <c r="K315" s="29"/>
      <c r="L315" s="47" t="str">
        <f t="array" ref="L315">IF($B315="","",IF($A315&lt;&gt;"Có","Không",IF($G315="","Có",IF(IFERROR(INDEX('_bk 0831-1630 📚 Bộ câu hỏi'!$A$13:$A1069,MATCH($B315&amp;"|"&amp;$C315&amp;"|",'_bk 0831-1630 📚 Bộ câu hỏi'!$M$13:$M1069,0)),"Có")="Không","Không",IF(IFERROR(INDEX('_bk 0831-1630 📚 Bộ câu hỏi'!$A$13:$A1069,MATCH($B315&amp;"|"&amp;$C315&amp;"|"&amp;$D315,'_bk 0831-1630 📚 Bộ câu hỏi'!$M$13:$M1069,0)),"Có")="Không","Không","Có")))))</f>
        <v>Có</v>
      </c>
      <c r="M315" s="26" t="str">
        <f t="shared" si="1"/>
        <v>Chuyên môn|Nhân sự - Hành chính - Pháp chế|N11</v>
      </c>
    </row>
    <row r="316">
      <c r="A316" s="23" t="s">
        <v>71</v>
      </c>
      <c r="B316" s="26" t="s">
        <v>1162</v>
      </c>
      <c r="C316" s="26" t="s">
        <v>331</v>
      </c>
      <c r="D316" s="26" t="s">
        <v>1223</v>
      </c>
      <c r="E316" s="26" t="s">
        <v>1642</v>
      </c>
      <c r="F316" s="26" t="s">
        <v>196</v>
      </c>
      <c r="G316" s="26" t="s">
        <v>1229</v>
      </c>
      <c r="H316" s="26" t="s">
        <v>1230</v>
      </c>
      <c r="I316" s="26" t="s">
        <v>726</v>
      </c>
      <c r="J316" s="132"/>
      <c r="K316" s="29"/>
      <c r="L316" s="47" t="str">
        <f t="array" ref="L316">IF($B316="","",IF($A316&lt;&gt;"Có","Không",IF($G316="","Có",IF(IFERROR(INDEX('_bk 0831-1630 📚 Bộ câu hỏi'!$A$13:$A1069,MATCH($B316&amp;"|"&amp;$C316&amp;"|",'_bk 0831-1630 📚 Bộ câu hỏi'!$M$13:$M1069,0)),"Có")="Không","Không",IF(IFERROR(INDEX('_bk 0831-1630 📚 Bộ câu hỏi'!$A$13:$A1069,MATCH($B316&amp;"|"&amp;$C316&amp;"|"&amp;$D316,'_bk 0831-1630 📚 Bộ câu hỏi'!$M$13:$M1069,0)),"Có")="Không","Không","Có")))))</f>
        <v>Có</v>
      </c>
      <c r="M316" s="26" t="str">
        <f t="shared" si="1"/>
        <v>Chuyên môn|Nhân sự - Hành chính - Pháp chế|N11</v>
      </c>
    </row>
    <row r="317">
      <c r="A317" s="23" t="s">
        <v>71</v>
      </c>
      <c r="B317" s="26" t="s">
        <v>1162</v>
      </c>
      <c r="C317" s="26" t="s">
        <v>331</v>
      </c>
      <c r="D317" s="26" t="s">
        <v>1223</v>
      </c>
      <c r="E317" s="26" t="s">
        <v>1642</v>
      </c>
      <c r="F317" s="26" t="s">
        <v>196</v>
      </c>
      <c r="G317" s="26" t="s">
        <v>1231</v>
      </c>
      <c r="H317" s="26" t="s">
        <v>1232</v>
      </c>
      <c r="I317" s="26" t="s">
        <v>726</v>
      </c>
      <c r="J317" s="132"/>
      <c r="K317" s="29"/>
      <c r="L317" s="47" t="str">
        <f t="array" ref="L317">IF($B317="","",IF($A317&lt;&gt;"Có","Không",IF($G317="","Có",IF(IFERROR(INDEX('_bk 0831-1630 📚 Bộ câu hỏi'!$A$13:$A1069,MATCH($B317&amp;"|"&amp;$C317&amp;"|",'_bk 0831-1630 📚 Bộ câu hỏi'!$M$13:$M1069,0)),"Có")="Không","Không",IF(IFERROR(INDEX('_bk 0831-1630 📚 Bộ câu hỏi'!$A$13:$A1069,MATCH($B317&amp;"|"&amp;$C317&amp;"|"&amp;$D317,'_bk 0831-1630 📚 Bộ câu hỏi'!$M$13:$M1069,0)),"Có")="Không","Không","Có")))))</f>
        <v>Có</v>
      </c>
      <c r="M317" s="26" t="str">
        <f t="shared" si="1"/>
        <v>Chuyên môn|Nhân sự - Hành chính - Pháp chế|N11</v>
      </c>
    </row>
    <row r="318">
      <c r="A318" s="23" t="s">
        <v>71</v>
      </c>
      <c r="B318" s="26" t="s">
        <v>1162</v>
      </c>
      <c r="C318" s="26" t="s">
        <v>331</v>
      </c>
      <c r="D318" s="26" t="s">
        <v>1223</v>
      </c>
      <c r="E318" s="26" t="s">
        <v>1642</v>
      </c>
      <c r="F318" s="26" t="s">
        <v>196</v>
      </c>
      <c r="G318" s="26" t="s">
        <v>1233</v>
      </c>
      <c r="H318" s="26" t="s">
        <v>1234</v>
      </c>
      <c r="I318" s="26" t="s">
        <v>726</v>
      </c>
      <c r="J318" s="132"/>
      <c r="K318" s="29"/>
      <c r="L318" s="47" t="str">
        <f t="array" ref="L318">IF($B318="","",IF($A318&lt;&gt;"Có","Không",IF($G318="","Có",IF(IFERROR(INDEX('_bk 0831-1630 📚 Bộ câu hỏi'!$A$13:$A1069,MATCH($B318&amp;"|"&amp;$C318&amp;"|",'_bk 0831-1630 📚 Bộ câu hỏi'!$M$13:$M1069,0)),"Có")="Không","Không",IF(IFERROR(INDEX('_bk 0831-1630 📚 Bộ câu hỏi'!$A$13:$A1069,MATCH($B318&amp;"|"&amp;$C318&amp;"|"&amp;$D318,'_bk 0831-1630 📚 Bộ câu hỏi'!$M$13:$M1069,0)),"Có")="Không","Không","Có")))))</f>
        <v>Có</v>
      </c>
      <c r="M318" s="26" t="str">
        <f t="shared" si="1"/>
        <v>Chuyên môn|Nhân sự - Hành chính - Pháp chế|N11</v>
      </c>
    </row>
    <row r="319">
      <c r="A319" s="23" t="s">
        <v>71</v>
      </c>
      <c r="B319" s="26" t="s">
        <v>1162</v>
      </c>
      <c r="C319" s="26" t="s">
        <v>331</v>
      </c>
      <c r="D319" s="26" t="s">
        <v>1235</v>
      </c>
      <c r="E319" s="26" t="s">
        <v>1643</v>
      </c>
      <c r="F319" s="26" t="s">
        <v>196</v>
      </c>
      <c r="G319" s="26"/>
      <c r="H319" s="26"/>
      <c r="I319" s="26"/>
      <c r="J319" s="132"/>
      <c r="K319" s="29"/>
      <c r="L319" s="41" t="str">
        <f t="array" ref="L319">IF($B319="","",IF($A319&lt;&gt;"Có","Không",IF($G319="","Có",IF(IFERROR(INDEX('_bk 0831-1630 📚 Bộ câu hỏi'!$A$13:$A1069,MATCH($B319&amp;"|"&amp;$C319&amp;"|",'_bk 0831-1630 📚 Bộ câu hỏi'!$M$13:$M1069,0)),"Có")="Không","Không",IF(IFERROR(INDEX('_bk 0831-1630 📚 Bộ câu hỏi'!$A$13:$A1069,MATCH($B319&amp;"|"&amp;$C319&amp;"|"&amp;$D319,'_bk 0831-1630 📚 Bộ câu hỏi'!$M$13:$M1069,0)),"Có")="Không","Không","Có")))))</f>
        <v>Có</v>
      </c>
      <c r="M319" s="29" t="str">
        <f t="shared" si="1"/>
        <v>Chuyên môn|Nhân sự - Hành chính - Pháp chế|HC1</v>
      </c>
    </row>
    <row r="320">
      <c r="A320" s="23" t="s">
        <v>71</v>
      </c>
      <c r="B320" s="26" t="s">
        <v>1162</v>
      </c>
      <c r="C320" s="26" t="s">
        <v>331</v>
      </c>
      <c r="D320" s="26" t="s">
        <v>1235</v>
      </c>
      <c r="E320" s="26" t="s">
        <v>1643</v>
      </c>
      <c r="F320" s="26" t="s">
        <v>196</v>
      </c>
      <c r="G320" s="26" t="s">
        <v>1237</v>
      </c>
      <c r="H320" s="26" t="s">
        <v>1238</v>
      </c>
      <c r="I320" s="26" t="s">
        <v>726</v>
      </c>
      <c r="J320" s="132"/>
      <c r="K320" s="29"/>
      <c r="L320" s="47" t="str">
        <f t="array" ref="L320">IF($B320="","",IF($A320&lt;&gt;"Có","Không",IF($G320="","Có",IF(IFERROR(INDEX('_bk 0831-1630 📚 Bộ câu hỏi'!$A$13:$A1069,MATCH($B320&amp;"|"&amp;$C320&amp;"|",'_bk 0831-1630 📚 Bộ câu hỏi'!$M$13:$M1069,0)),"Có")="Không","Không",IF(IFERROR(INDEX('_bk 0831-1630 📚 Bộ câu hỏi'!$A$13:$A1069,MATCH($B320&amp;"|"&amp;$C320&amp;"|"&amp;$D320,'_bk 0831-1630 📚 Bộ câu hỏi'!$M$13:$M1069,0)),"Có")="Không","Không","Có")))))</f>
        <v>Có</v>
      </c>
      <c r="M320" s="26" t="str">
        <f t="shared" si="1"/>
        <v>Chuyên môn|Nhân sự - Hành chính - Pháp chế|HC1</v>
      </c>
    </row>
    <row r="321">
      <c r="A321" s="23" t="s">
        <v>71</v>
      </c>
      <c r="B321" s="26" t="s">
        <v>1162</v>
      </c>
      <c r="C321" s="26" t="s">
        <v>331</v>
      </c>
      <c r="D321" s="26" t="s">
        <v>1235</v>
      </c>
      <c r="E321" s="26" t="s">
        <v>1643</v>
      </c>
      <c r="F321" s="26" t="s">
        <v>196</v>
      </c>
      <c r="G321" s="26" t="s">
        <v>1239</v>
      </c>
      <c r="H321" s="26" t="s">
        <v>1240</v>
      </c>
      <c r="I321" s="26" t="s">
        <v>726</v>
      </c>
      <c r="J321" s="132"/>
      <c r="K321" s="29"/>
      <c r="L321" s="47" t="str">
        <f t="array" ref="L321">IF($B321="","",IF($A321&lt;&gt;"Có","Không",IF($G321="","Có",IF(IFERROR(INDEX('_bk 0831-1630 📚 Bộ câu hỏi'!$A$13:$A1069,MATCH($B321&amp;"|"&amp;$C321&amp;"|",'_bk 0831-1630 📚 Bộ câu hỏi'!$M$13:$M1069,0)),"Có")="Không","Không",IF(IFERROR(INDEX('_bk 0831-1630 📚 Bộ câu hỏi'!$A$13:$A1069,MATCH($B321&amp;"|"&amp;$C321&amp;"|"&amp;$D321,'_bk 0831-1630 📚 Bộ câu hỏi'!$M$13:$M1069,0)),"Có")="Không","Không","Có")))))</f>
        <v>Có</v>
      </c>
      <c r="M321" s="26" t="str">
        <f t="shared" si="1"/>
        <v>Chuyên môn|Nhân sự - Hành chính - Pháp chế|HC1</v>
      </c>
    </row>
    <row r="322">
      <c r="A322" s="23" t="s">
        <v>71</v>
      </c>
      <c r="B322" s="26" t="s">
        <v>1162</v>
      </c>
      <c r="C322" s="26" t="s">
        <v>331</v>
      </c>
      <c r="D322" s="26" t="s">
        <v>1235</v>
      </c>
      <c r="E322" s="26" t="s">
        <v>1643</v>
      </c>
      <c r="F322" s="26" t="s">
        <v>196</v>
      </c>
      <c r="G322" s="26" t="s">
        <v>1241</v>
      </c>
      <c r="H322" s="26" t="s">
        <v>1242</v>
      </c>
      <c r="I322" s="26" t="s">
        <v>726</v>
      </c>
      <c r="J322" s="132"/>
      <c r="K322" s="29"/>
      <c r="L322" s="47" t="str">
        <f t="array" ref="L322">IF($B322="","",IF($A322&lt;&gt;"Có","Không",IF($G322="","Có",IF(IFERROR(INDEX('_bk 0831-1630 📚 Bộ câu hỏi'!$A$13:$A1069,MATCH($B322&amp;"|"&amp;$C322&amp;"|",'_bk 0831-1630 📚 Bộ câu hỏi'!$M$13:$M1069,0)),"Có")="Không","Không",IF(IFERROR(INDEX('_bk 0831-1630 📚 Bộ câu hỏi'!$A$13:$A1069,MATCH($B322&amp;"|"&amp;$C322&amp;"|"&amp;$D322,'_bk 0831-1630 📚 Bộ câu hỏi'!$M$13:$M1069,0)),"Có")="Không","Không","Có")))))</f>
        <v>Có</v>
      </c>
      <c r="M322" s="26" t="str">
        <f t="shared" si="1"/>
        <v>Chuyên môn|Nhân sự - Hành chính - Pháp chế|HC1</v>
      </c>
    </row>
    <row r="323">
      <c r="A323" s="23" t="s">
        <v>71</v>
      </c>
      <c r="B323" s="26" t="s">
        <v>1162</v>
      </c>
      <c r="C323" s="26" t="s">
        <v>331</v>
      </c>
      <c r="D323" s="26" t="s">
        <v>1235</v>
      </c>
      <c r="E323" s="26" t="s">
        <v>1643</v>
      </c>
      <c r="F323" s="26" t="s">
        <v>196</v>
      </c>
      <c r="G323" s="26" t="s">
        <v>1243</v>
      </c>
      <c r="H323" s="26" t="s">
        <v>1244</v>
      </c>
      <c r="I323" s="26" t="s">
        <v>726</v>
      </c>
      <c r="J323" s="132"/>
      <c r="K323" s="29"/>
      <c r="L323" s="47" t="str">
        <f t="array" ref="L323">IF($B323="","",IF($A323&lt;&gt;"Có","Không",IF($G323="","Có",IF(IFERROR(INDEX('_bk 0831-1630 📚 Bộ câu hỏi'!$A$13:$A1069,MATCH($B323&amp;"|"&amp;$C323&amp;"|",'_bk 0831-1630 📚 Bộ câu hỏi'!$M$13:$M1069,0)),"Có")="Không","Không",IF(IFERROR(INDEX('_bk 0831-1630 📚 Bộ câu hỏi'!$A$13:$A1069,MATCH($B323&amp;"|"&amp;$C323&amp;"|"&amp;$D323,'_bk 0831-1630 📚 Bộ câu hỏi'!$M$13:$M1069,0)),"Có")="Không","Không","Có")))))</f>
        <v>Có</v>
      </c>
      <c r="M323" s="26" t="str">
        <f t="shared" si="1"/>
        <v>Chuyên môn|Nhân sự - Hành chính - Pháp chế|HC1</v>
      </c>
    </row>
    <row r="324">
      <c r="A324" s="23" t="s">
        <v>71</v>
      </c>
      <c r="B324" s="26" t="s">
        <v>1162</v>
      </c>
      <c r="C324" s="26" t="s">
        <v>331</v>
      </c>
      <c r="D324" s="26" t="s">
        <v>1235</v>
      </c>
      <c r="E324" s="26" t="s">
        <v>1643</v>
      </c>
      <c r="F324" s="26" t="s">
        <v>196</v>
      </c>
      <c r="G324" s="26" t="s">
        <v>1245</v>
      </c>
      <c r="H324" s="26" t="s">
        <v>1246</v>
      </c>
      <c r="I324" s="26" t="s">
        <v>726</v>
      </c>
      <c r="J324" s="132"/>
      <c r="K324" s="29"/>
      <c r="L324" s="47" t="str">
        <f t="array" ref="L324">IF($B324="","",IF($A324&lt;&gt;"Có","Không",IF($G324="","Có",IF(IFERROR(INDEX('_bk 0831-1630 📚 Bộ câu hỏi'!$A$13:$A1069,MATCH($B324&amp;"|"&amp;$C324&amp;"|",'_bk 0831-1630 📚 Bộ câu hỏi'!$M$13:$M1069,0)),"Có")="Không","Không",IF(IFERROR(INDEX('_bk 0831-1630 📚 Bộ câu hỏi'!$A$13:$A1069,MATCH($B324&amp;"|"&amp;$C324&amp;"|"&amp;$D324,'_bk 0831-1630 📚 Bộ câu hỏi'!$M$13:$M1069,0)),"Có")="Không","Không","Có")))))</f>
        <v>Có</v>
      </c>
      <c r="M324" s="26" t="str">
        <f t="shared" si="1"/>
        <v>Chuyên môn|Nhân sự - Hành chính - Pháp chế|HC1</v>
      </c>
    </row>
    <row r="325">
      <c r="A325" s="23" t="s">
        <v>71</v>
      </c>
      <c r="B325" s="26" t="s">
        <v>1162</v>
      </c>
      <c r="C325" s="26" t="s">
        <v>331</v>
      </c>
      <c r="D325" s="26" t="s">
        <v>1235</v>
      </c>
      <c r="E325" s="26" t="s">
        <v>1643</v>
      </c>
      <c r="F325" s="26" t="s">
        <v>196</v>
      </c>
      <c r="G325" s="26" t="s">
        <v>1247</v>
      </c>
      <c r="H325" s="26" t="s">
        <v>1248</v>
      </c>
      <c r="I325" s="26" t="s">
        <v>726</v>
      </c>
      <c r="J325" s="132"/>
      <c r="K325" s="29"/>
      <c r="L325" s="47" t="str">
        <f t="array" ref="L325">IF($B325="","",IF($A325&lt;&gt;"Có","Không",IF($G325="","Có",IF(IFERROR(INDEX('_bk 0831-1630 📚 Bộ câu hỏi'!$A$13:$A1069,MATCH($B325&amp;"|"&amp;$C325&amp;"|",'_bk 0831-1630 📚 Bộ câu hỏi'!$M$13:$M1069,0)),"Có")="Không","Không",IF(IFERROR(INDEX('_bk 0831-1630 📚 Bộ câu hỏi'!$A$13:$A1069,MATCH($B325&amp;"|"&amp;$C325&amp;"|"&amp;$D325,'_bk 0831-1630 📚 Bộ câu hỏi'!$M$13:$M1069,0)),"Có")="Không","Không","Có")))))</f>
        <v>Có</v>
      </c>
      <c r="M325" s="26" t="str">
        <f t="shared" si="1"/>
        <v>Chuyên môn|Nhân sự - Hành chính - Pháp chế|HC1</v>
      </c>
    </row>
    <row r="326">
      <c r="A326" s="23" t="s">
        <v>71</v>
      </c>
      <c r="B326" s="26" t="s">
        <v>1162</v>
      </c>
      <c r="C326" s="26" t="s">
        <v>331</v>
      </c>
      <c r="D326" s="26" t="s">
        <v>1249</v>
      </c>
      <c r="E326" s="26" t="s">
        <v>1645</v>
      </c>
      <c r="F326" s="26" t="s">
        <v>196</v>
      </c>
      <c r="G326" s="26"/>
      <c r="H326" s="26"/>
      <c r="I326" s="26"/>
      <c r="J326" s="132"/>
      <c r="K326" s="29"/>
      <c r="L326" s="41" t="str">
        <f t="array" ref="L326">IF($B326="","",IF($A326&lt;&gt;"Có","Không",IF($G326="","Có",IF(IFERROR(INDEX('_bk 0831-1630 📚 Bộ câu hỏi'!$A$13:$A1069,MATCH($B326&amp;"|"&amp;$C326&amp;"|",'_bk 0831-1630 📚 Bộ câu hỏi'!$M$13:$M1069,0)),"Có")="Không","Không",IF(IFERROR(INDEX('_bk 0831-1630 📚 Bộ câu hỏi'!$A$13:$A1069,MATCH($B326&amp;"|"&amp;$C326&amp;"|"&amp;$D326,'_bk 0831-1630 📚 Bộ câu hỏi'!$M$13:$M1069,0)),"Có")="Không","Không","Có")))))</f>
        <v>Có</v>
      </c>
      <c r="M326" s="29" t="str">
        <f t="shared" si="1"/>
        <v>Chuyên môn|Nhân sự - Hành chính - Pháp chế|HC4</v>
      </c>
    </row>
    <row r="327">
      <c r="A327" s="23" t="s">
        <v>71</v>
      </c>
      <c r="B327" s="26" t="s">
        <v>1162</v>
      </c>
      <c r="C327" s="26" t="s">
        <v>331</v>
      </c>
      <c r="D327" s="26" t="s">
        <v>1249</v>
      </c>
      <c r="E327" s="26" t="s">
        <v>1645</v>
      </c>
      <c r="F327" s="26" t="s">
        <v>196</v>
      </c>
      <c r="G327" s="26" t="s">
        <v>1251</v>
      </c>
      <c r="H327" s="26" t="s">
        <v>1252</v>
      </c>
      <c r="I327" s="26" t="s">
        <v>726</v>
      </c>
      <c r="J327" s="132"/>
      <c r="K327" s="29"/>
      <c r="L327" s="47" t="str">
        <f t="array" ref="L327">IF($B327="","",IF($A327&lt;&gt;"Có","Không",IF($G327="","Có",IF(IFERROR(INDEX('_bk 0831-1630 📚 Bộ câu hỏi'!$A$13:$A1069,MATCH($B327&amp;"|"&amp;$C327&amp;"|",'_bk 0831-1630 📚 Bộ câu hỏi'!$M$13:$M1069,0)),"Có")="Không","Không",IF(IFERROR(INDEX('_bk 0831-1630 📚 Bộ câu hỏi'!$A$13:$A1069,MATCH($B327&amp;"|"&amp;$C327&amp;"|"&amp;$D327,'_bk 0831-1630 📚 Bộ câu hỏi'!$M$13:$M1069,0)),"Có")="Không","Không","Có")))))</f>
        <v>Có</v>
      </c>
      <c r="M327" s="26" t="str">
        <f t="shared" si="1"/>
        <v>Chuyên môn|Nhân sự - Hành chính - Pháp chế|HC4</v>
      </c>
    </row>
    <row r="328">
      <c r="A328" s="23" t="s">
        <v>71</v>
      </c>
      <c r="B328" s="26" t="s">
        <v>1162</v>
      </c>
      <c r="C328" s="26" t="s">
        <v>331</v>
      </c>
      <c r="D328" s="26" t="s">
        <v>1249</v>
      </c>
      <c r="E328" s="26" t="s">
        <v>1645</v>
      </c>
      <c r="F328" s="26" t="s">
        <v>196</v>
      </c>
      <c r="G328" s="26" t="s">
        <v>1253</v>
      </c>
      <c r="H328" s="26" t="s">
        <v>1254</v>
      </c>
      <c r="I328" s="26" t="s">
        <v>726</v>
      </c>
      <c r="J328" s="132"/>
      <c r="K328" s="29"/>
      <c r="L328" s="47" t="str">
        <f t="array" ref="L328">IF($B328="","",IF($A328&lt;&gt;"Có","Không",IF($G328="","Có",IF(IFERROR(INDEX('_bk 0831-1630 📚 Bộ câu hỏi'!$A$13:$A1069,MATCH($B328&amp;"|"&amp;$C328&amp;"|",'_bk 0831-1630 📚 Bộ câu hỏi'!$M$13:$M1069,0)),"Có")="Không","Không",IF(IFERROR(INDEX('_bk 0831-1630 📚 Bộ câu hỏi'!$A$13:$A1069,MATCH($B328&amp;"|"&amp;$C328&amp;"|"&amp;$D328,'_bk 0831-1630 📚 Bộ câu hỏi'!$M$13:$M1069,0)),"Có")="Không","Không","Có")))))</f>
        <v>Có</v>
      </c>
      <c r="M328" s="26" t="str">
        <f t="shared" si="1"/>
        <v>Chuyên môn|Nhân sự - Hành chính - Pháp chế|HC4</v>
      </c>
    </row>
    <row r="329">
      <c r="A329" s="23" t="s">
        <v>71</v>
      </c>
      <c r="B329" s="26" t="s">
        <v>1162</v>
      </c>
      <c r="C329" s="26" t="s">
        <v>331</v>
      </c>
      <c r="D329" s="26" t="s">
        <v>1249</v>
      </c>
      <c r="E329" s="26" t="s">
        <v>1645</v>
      </c>
      <c r="F329" s="26" t="s">
        <v>196</v>
      </c>
      <c r="G329" s="26" t="s">
        <v>1255</v>
      </c>
      <c r="H329" s="26" t="s">
        <v>1256</v>
      </c>
      <c r="I329" s="26" t="s">
        <v>726</v>
      </c>
      <c r="J329" s="132"/>
      <c r="K329" s="29"/>
      <c r="L329" s="47" t="str">
        <f t="array" ref="L329">IF($B329="","",IF($A329&lt;&gt;"Có","Không",IF($G329="","Có",IF(IFERROR(INDEX('_bk 0831-1630 📚 Bộ câu hỏi'!$A$13:$A1069,MATCH($B329&amp;"|"&amp;$C329&amp;"|",'_bk 0831-1630 📚 Bộ câu hỏi'!$M$13:$M1069,0)),"Có")="Không","Không",IF(IFERROR(INDEX('_bk 0831-1630 📚 Bộ câu hỏi'!$A$13:$A1069,MATCH($B329&amp;"|"&amp;$C329&amp;"|"&amp;$D329,'_bk 0831-1630 📚 Bộ câu hỏi'!$M$13:$M1069,0)),"Có")="Không","Không","Có")))))</f>
        <v>Có</v>
      </c>
      <c r="M329" s="26" t="str">
        <f t="shared" si="1"/>
        <v>Chuyên môn|Nhân sự - Hành chính - Pháp chế|HC4</v>
      </c>
    </row>
    <row r="330">
      <c r="A330" s="23" t="s">
        <v>71</v>
      </c>
      <c r="B330" s="26" t="s">
        <v>1162</v>
      </c>
      <c r="C330" s="26" t="s">
        <v>331</v>
      </c>
      <c r="D330" s="26" t="s">
        <v>1249</v>
      </c>
      <c r="E330" s="26" t="s">
        <v>1645</v>
      </c>
      <c r="F330" s="26" t="s">
        <v>196</v>
      </c>
      <c r="G330" s="26" t="s">
        <v>1257</v>
      </c>
      <c r="H330" s="26" t="s">
        <v>1258</v>
      </c>
      <c r="I330" s="26" t="s">
        <v>726</v>
      </c>
      <c r="J330" s="132"/>
      <c r="K330" s="29"/>
      <c r="L330" s="47" t="str">
        <f t="array" ref="L330">IF($B330="","",IF($A330&lt;&gt;"Có","Không",IF($G330="","Có",IF(IFERROR(INDEX('_bk 0831-1630 📚 Bộ câu hỏi'!$A$13:$A1069,MATCH($B330&amp;"|"&amp;$C330&amp;"|",'_bk 0831-1630 📚 Bộ câu hỏi'!$M$13:$M1069,0)),"Có")="Không","Không",IF(IFERROR(INDEX('_bk 0831-1630 📚 Bộ câu hỏi'!$A$13:$A1069,MATCH($B330&amp;"|"&amp;$C330&amp;"|"&amp;$D330,'_bk 0831-1630 📚 Bộ câu hỏi'!$M$13:$M1069,0)),"Có")="Không","Không","Có")))))</f>
        <v>Có</v>
      </c>
      <c r="M330" s="26" t="str">
        <f t="shared" si="1"/>
        <v>Chuyên môn|Nhân sự - Hành chính - Pháp chế|HC4</v>
      </c>
    </row>
    <row r="331">
      <c r="A331" s="23" t="s">
        <v>71</v>
      </c>
      <c r="B331" s="26" t="s">
        <v>1162</v>
      </c>
      <c r="C331" s="26" t="s">
        <v>331</v>
      </c>
      <c r="D331" s="26" t="s">
        <v>1259</v>
      </c>
      <c r="E331" s="26" t="s">
        <v>1646</v>
      </c>
      <c r="F331" s="26" t="s">
        <v>196</v>
      </c>
      <c r="G331" s="26"/>
      <c r="H331" s="26"/>
      <c r="I331" s="26"/>
      <c r="J331" s="132"/>
      <c r="K331" s="29"/>
      <c r="L331" s="41" t="str">
        <f t="array" ref="L331">IF($B331="","",IF($A331&lt;&gt;"Có","Không",IF($G331="","Có",IF(IFERROR(INDEX('_bk 0831-1630 📚 Bộ câu hỏi'!$A$13:$A1069,MATCH($B331&amp;"|"&amp;$C331&amp;"|",'_bk 0831-1630 📚 Bộ câu hỏi'!$M$13:$M1069,0)),"Có")="Không","Không",IF(IFERROR(INDEX('_bk 0831-1630 📚 Bộ câu hỏi'!$A$13:$A1069,MATCH($B331&amp;"|"&amp;$C331&amp;"|"&amp;$D331,'_bk 0831-1630 📚 Bộ câu hỏi'!$M$13:$M1069,0)),"Có")="Không","Không","Có")))))</f>
        <v>Có</v>
      </c>
      <c r="M331" s="29" t="str">
        <f t="shared" si="1"/>
        <v>Chuyên môn|Nhân sự - Hành chính - Pháp chế|HC5</v>
      </c>
    </row>
    <row r="332">
      <c r="A332" s="23" t="s">
        <v>71</v>
      </c>
      <c r="B332" s="26" t="s">
        <v>1162</v>
      </c>
      <c r="C332" s="26" t="s">
        <v>331</v>
      </c>
      <c r="D332" s="26" t="s">
        <v>1259</v>
      </c>
      <c r="E332" s="26" t="s">
        <v>1646</v>
      </c>
      <c r="F332" s="26" t="s">
        <v>196</v>
      </c>
      <c r="G332" s="26" t="s">
        <v>1261</v>
      </c>
      <c r="H332" s="26" t="s">
        <v>1262</v>
      </c>
      <c r="I332" s="26" t="s">
        <v>726</v>
      </c>
      <c r="J332" s="132"/>
      <c r="K332" s="29"/>
      <c r="L332" s="47" t="str">
        <f t="array" ref="L332">IF($B332="","",IF($A332&lt;&gt;"Có","Không",IF($G332="","Có",IF(IFERROR(INDEX('_bk 0831-1630 📚 Bộ câu hỏi'!$A$13:$A1069,MATCH($B332&amp;"|"&amp;$C332&amp;"|",'_bk 0831-1630 📚 Bộ câu hỏi'!$M$13:$M1069,0)),"Có")="Không","Không",IF(IFERROR(INDEX('_bk 0831-1630 📚 Bộ câu hỏi'!$A$13:$A1069,MATCH($B332&amp;"|"&amp;$C332&amp;"|"&amp;$D332,'_bk 0831-1630 📚 Bộ câu hỏi'!$M$13:$M1069,0)),"Có")="Không","Không","Có")))))</f>
        <v>Có</v>
      </c>
      <c r="M332" s="26" t="str">
        <f t="shared" si="1"/>
        <v>Chuyên môn|Nhân sự - Hành chính - Pháp chế|HC5</v>
      </c>
    </row>
    <row r="333">
      <c r="A333" s="23" t="s">
        <v>71</v>
      </c>
      <c r="B333" s="26" t="s">
        <v>1162</v>
      </c>
      <c r="C333" s="26" t="s">
        <v>331</v>
      </c>
      <c r="D333" s="26" t="s">
        <v>1259</v>
      </c>
      <c r="E333" s="26" t="s">
        <v>1646</v>
      </c>
      <c r="F333" s="26" t="s">
        <v>196</v>
      </c>
      <c r="G333" s="26" t="s">
        <v>1263</v>
      </c>
      <c r="H333" s="26" t="s">
        <v>1264</v>
      </c>
      <c r="I333" s="26" t="s">
        <v>726</v>
      </c>
      <c r="J333" s="132"/>
      <c r="K333" s="29"/>
      <c r="L333" s="47" t="str">
        <f t="array" ref="L333">IF($B333="","",IF($A333&lt;&gt;"Có","Không",IF($G333="","Có",IF(IFERROR(INDEX('_bk 0831-1630 📚 Bộ câu hỏi'!$A$13:$A1069,MATCH($B333&amp;"|"&amp;$C333&amp;"|",'_bk 0831-1630 📚 Bộ câu hỏi'!$M$13:$M1069,0)),"Có")="Không","Không",IF(IFERROR(INDEX('_bk 0831-1630 📚 Bộ câu hỏi'!$A$13:$A1069,MATCH($B333&amp;"|"&amp;$C333&amp;"|"&amp;$D333,'_bk 0831-1630 📚 Bộ câu hỏi'!$M$13:$M1069,0)),"Có")="Không","Không","Có")))))</f>
        <v>Có</v>
      </c>
      <c r="M333" s="26" t="str">
        <f t="shared" si="1"/>
        <v>Chuyên môn|Nhân sự - Hành chính - Pháp chế|HC5</v>
      </c>
    </row>
    <row r="334">
      <c r="A334" s="23" t="s">
        <v>71</v>
      </c>
      <c r="B334" s="26" t="s">
        <v>1162</v>
      </c>
      <c r="C334" s="26" t="s">
        <v>331</v>
      </c>
      <c r="D334" s="26" t="s">
        <v>1259</v>
      </c>
      <c r="E334" s="26" t="s">
        <v>1646</v>
      </c>
      <c r="F334" s="26" t="s">
        <v>196</v>
      </c>
      <c r="G334" s="26" t="s">
        <v>1265</v>
      </c>
      <c r="H334" s="26" t="s">
        <v>1266</v>
      </c>
      <c r="I334" s="26" t="s">
        <v>726</v>
      </c>
      <c r="J334" s="132"/>
      <c r="K334" s="29"/>
      <c r="L334" s="47" t="str">
        <f t="array" ref="L334">IF($B334="","",IF($A334&lt;&gt;"Có","Không",IF($G334="","Có",IF(IFERROR(INDEX('_bk 0831-1630 📚 Bộ câu hỏi'!$A$13:$A1069,MATCH($B334&amp;"|"&amp;$C334&amp;"|",'_bk 0831-1630 📚 Bộ câu hỏi'!$M$13:$M1069,0)),"Có")="Không","Không",IF(IFERROR(INDEX('_bk 0831-1630 📚 Bộ câu hỏi'!$A$13:$A1069,MATCH($B334&amp;"|"&amp;$C334&amp;"|"&amp;$D334,'_bk 0831-1630 📚 Bộ câu hỏi'!$M$13:$M1069,0)),"Có")="Không","Không","Có")))))</f>
        <v>Có</v>
      </c>
      <c r="M334" s="26" t="str">
        <f t="shared" si="1"/>
        <v>Chuyên môn|Nhân sự - Hành chính - Pháp chế|HC5</v>
      </c>
    </row>
    <row r="335">
      <c r="A335" s="23" t="s">
        <v>71</v>
      </c>
      <c r="B335" s="26" t="s">
        <v>1162</v>
      </c>
      <c r="C335" s="26" t="s">
        <v>331</v>
      </c>
      <c r="D335" s="26" t="s">
        <v>1259</v>
      </c>
      <c r="E335" s="26" t="s">
        <v>1646</v>
      </c>
      <c r="F335" s="26" t="s">
        <v>196</v>
      </c>
      <c r="G335" s="26" t="s">
        <v>1267</v>
      </c>
      <c r="H335" s="26" t="s">
        <v>1268</v>
      </c>
      <c r="I335" s="26" t="s">
        <v>726</v>
      </c>
      <c r="J335" s="132"/>
      <c r="K335" s="29"/>
      <c r="L335" s="47" t="str">
        <f t="array" ref="L335">IF($B335="","",IF($A335&lt;&gt;"Có","Không",IF($G335="","Có",IF(IFERROR(INDEX('_bk 0831-1630 📚 Bộ câu hỏi'!$A$13:$A1069,MATCH($B335&amp;"|"&amp;$C335&amp;"|",'_bk 0831-1630 📚 Bộ câu hỏi'!$M$13:$M1069,0)),"Có")="Không","Không",IF(IFERROR(INDEX('_bk 0831-1630 📚 Bộ câu hỏi'!$A$13:$A1069,MATCH($B335&amp;"|"&amp;$C335&amp;"|"&amp;$D335,'_bk 0831-1630 📚 Bộ câu hỏi'!$M$13:$M1069,0)),"Có")="Không","Không","Có")))))</f>
        <v>Có</v>
      </c>
      <c r="M335" s="26" t="str">
        <f t="shared" si="1"/>
        <v>Chuyên môn|Nhân sự - Hành chính - Pháp chế|HC5</v>
      </c>
    </row>
    <row r="336">
      <c r="A336" s="23" t="s">
        <v>71</v>
      </c>
      <c r="B336" s="26" t="s">
        <v>1162</v>
      </c>
      <c r="C336" s="26" t="s">
        <v>331</v>
      </c>
      <c r="D336" s="26" t="s">
        <v>1269</v>
      </c>
      <c r="E336" s="26" t="s">
        <v>1648</v>
      </c>
      <c r="F336" s="26" t="s">
        <v>196</v>
      </c>
      <c r="G336" s="26"/>
      <c r="H336" s="26"/>
      <c r="I336" s="26"/>
      <c r="J336" s="132"/>
      <c r="K336" s="29"/>
      <c r="L336" s="41" t="str">
        <f t="array" ref="L336">IF($B336="","",IF($A336&lt;&gt;"Có","Không",IF($G336="","Có",IF(IFERROR(INDEX('_bk 0831-1630 📚 Bộ câu hỏi'!$A$13:$A1069,MATCH($B336&amp;"|"&amp;$C336&amp;"|",'_bk 0831-1630 📚 Bộ câu hỏi'!$M$13:$M1069,0)),"Có")="Không","Không",IF(IFERROR(INDEX('_bk 0831-1630 📚 Bộ câu hỏi'!$A$13:$A1069,MATCH($B336&amp;"|"&amp;$C336&amp;"|"&amp;$D336,'_bk 0831-1630 📚 Bộ câu hỏi'!$M$13:$M1069,0)),"Có")="Không","Không","Có")))))</f>
        <v>Có</v>
      </c>
      <c r="M336" s="29" t="str">
        <f t="shared" si="1"/>
        <v>Chuyên môn|Nhân sự - Hành chính - Pháp chế|HC6</v>
      </c>
    </row>
    <row r="337">
      <c r="A337" s="23" t="s">
        <v>71</v>
      </c>
      <c r="B337" s="26" t="s">
        <v>1162</v>
      </c>
      <c r="C337" s="26" t="s">
        <v>331</v>
      </c>
      <c r="D337" s="26" t="s">
        <v>1269</v>
      </c>
      <c r="E337" s="26" t="s">
        <v>1648</v>
      </c>
      <c r="F337" s="26" t="s">
        <v>196</v>
      </c>
      <c r="G337" s="26" t="s">
        <v>1271</v>
      </c>
      <c r="H337" s="26" t="s">
        <v>1272</v>
      </c>
      <c r="I337" s="26" t="s">
        <v>726</v>
      </c>
      <c r="J337" s="132"/>
      <c r="K337" s="29"/>
      <c r="L337" s="47" t="str">
        <f t="array" ref="L337">IF($B337="","",IF($A337&lt;&gt;"Có","Không",IF($G337="","Có",IF(IFERROR(INDEX('_bk 0831-1630 📚 Bộ câu hỏi'!$A$13:$A1069,MATCH($B337&amp;"|"&amp;$C337&amp;"|",'_bk 0831-1630 📚 Bộ câu hỏi'!$M$13:$M1069,0)),"Có")="Không","Không",IF(IFERROR(INDEX('_bk 0831-1630 📚 Bộ câu hỏi'!$A$13:$A1069,MATCH($B337&amp;"|"&amp;$C337&amp;"|"&amp;$D337,'_bk 0831-1630 📚 Bộ câu hỏi'!$M$13:$M1069,0)),"Có")="Không","Không","Có")))))</f>
        <v>Có</v>
      </c>
      <c r="M337" s="26" t="str">
        <f t="shared" si="1"/>
        <v>Chuyên môn|Nhân sự - Hành chính - Pháp chế|HC6</v>
      </c>
    </row>
    <row r="338">
      <c r="A338" s="23" t="s">
        <v>71</v>
      </c>
      <c r="B338" s="26" t="s">
        <v>1162</v>
      </c>
      <c r="C338" s="26" t="s">
        <v>331</v>
      </c>
      <c r="D338" s="26" t="s">
        <v>1269</v>
      </c>
      <c r="E338" s="26" t="s">
        <v>1648</v>
      </c>
      <c r="F338" s="26" t="s">
        <v>196</v>
      </c>
      <c r="G338" s="26" t="s">
        <v>1273</v>
      </c>
      <c r="H338" s="26" t="s">
        <v>1274</v>
      </c>
      <c r="I338" s="26" t="s">
        <v>726</v>
      </c>
      <c r="J338" s="132"/>
      <c r="K338" s="29"/>
      <c r="L338" s="47" t="str">
        <f t="array" ref="L338">IF($B338="","",IF($A338&lt;&gt;"Có","Không",IF($G338="","Có",IF(IFERROR(INDEX('_bk 0831-1630 📚 Bộ câu hỏi'!$A$13:$A1069,MATCH($B338&amp;"|"&amp;$C338&amp;"|",'_bk 0831-1630 📚 Bộ câu hỏi'!$M$13:$M1069,0)),"Có")="Không","Không",IF(IFERROR(INDEX('_bk 0831-1630 📚 Bộ câu hỏi'!$A$13:$A1069,MATCH($B338&amp;"|"&amp;$C338&amp;"|"&amp;$D338,'_bk 0831-1630 📚 Bộ câu hỏi'!$M$13:$M1069,0)),"Có")="Không","Không","Có")))))</f>
        <v>Có</v>
      </c>
      <c r="M338" s="26" t="str">
        <f t="shared" si="1"/>
        <v>Chuyên môn|Nhân sự - Hành chính - Pháp chế|HC6</v>
      </c>
    </row>
    <row r="339">
      <c r="A339" s="23" t="s">
        <v>71</v>
      </c>
      <c r="B339" s="26" t="s">
        <v>1162</v>
      </c>
      <c r="C339" s="26" t="s">
        <v>331</v>
      </c>
      <c r="D339" s="26" t="s">
        <v>1269</v>
      </c>
      <c r="E339" s="26" t="s">
        <v>1648</v>
      </c>
      <c r="F339" s="26" t="s">
        <v>196</v>
      </c>
      <c r="G339" s="26" t="s">
        <v>1275</v>
      </c>
      <c r="H339" s="26" t="s">
        <v>1276</v>
      </c>
      <c r="I339" s="26" t="s">
        <v>726</v>
      </c>
      <c r="J339" s="132"/>
      <c r="K339" s="29"/>
      <c r="L339" s="47" t="str">
        <f t="array" ref="L339">IF($B339="","",IF($A339&lt;&gt;"Có","Không",IF($G339="","Có",IF(IFERROR(INDEX('_bk 0831-1630 📚 Bộ câu hỏi'!$A$13:$A1069,MATCH($B339&amp;"|"&amp;$C339&amp;"|",'_bk 0831-1630 📚 Bộ câu hỏi'!$M$13:$M1069,0)),"Có")="Không","Không",IF(IFERROR(INDEX('_bk 0831-1630 📚 Bộ câu hỏi'!$A$13:$A1069,MATCH($B339&amp;"|"&amp;$C339&amp;"|"&amp;$D339,'_bk 0831-1630 📚 Bộ câu hỏi'!$M$13:$M1069,0)),"Có")="Không","Không","Có")))))</f>
        <v>Có</v>
      </c>
      <c r="M339" s="26" t="str">
        <f t="shared" si="1"/>
        <v>Chuyên môn|Nhân sự - Hành chính - Pháp chế|HC6</v>
      </c>
    </row>
    <row r="340">
      <c r="A340" s="23" t="s">
        <v>71</v>
      </c>
      <c r="B340" s="26" t="s">
        <v>1162</v>
      </c>
      <c r="C340" s="26" t="s">
        <v>331</v>
      </c>
      <c r="D340" s="26" t="s">
        <v>1269</v>
      </c>
      <c r="E340" s="26" t="s">
        <v>1648</v>
      </c>
      <c r="F340" s="26" t="s">
        <v>196</v>
      </c>
      <c r="G340" s="26" t="s">
        <v>1278</v>
      </c>
      <c r="H340" s="26" t="s">
        <v>1279</v>
      </c>
      <c r="I340" s="26" t="s">
        <v>726</v>
      </c>
      <c r="J340" s="132"/>
      <c r="K340" s="29"/>
      <c r="L340" s="47" t="str">
        <f t="array" ref="L340">IF($B340="","",IF($A340&lt;&gt;"Có","Không",IF($G340="","Có",IF(IFERROR(INDEX('_bk 0831-1630 📚 Bộ câu hỏi'!$A$13:$A1069,MATCH($B340&amp;"|"&amp;$C340&amp;"|",'_bk 0831-1630 📚 Bộ câu hỏi'!$M$13:$M1069,0)),"Có")="Không","Không",IF(IFERROR(INDEX('_bk 0831-1630 📚 Bộ câu hỏi'!$A$13:$A1069,MATCH($B340&amp;"|"&amp;$C340&amp;"|"&amp;$D340,'_bk 0831-1630 📚 Bộ câu hỏi'!$M$13:$M1069,0)),"Có")="Không","Không","Có")))))</f>
        <v>Có</v>
      </c>
      <c r="M340" s="26" t="str">
        <f t="shared" si="1"/>
        <v>Chuyên môn|Nhân sự - Hành chính - Pháp chế|HC6</v>
      </c>
    </row>
    <row r="341">
      <c r="A341" s="23" t="s">
        <v>71</v>
      </c>
      <c r="B341" s="26" t="s">
        <v>1162</v>
      </c>
      <c r="C341" s="26" t="s">
        <v>331</v>
      </c>
      <c r="D341" s="26" t="s">
        <v>1269</v>
      </c>
      <c r="E341" s="26" t="s">
        <v>1648</v>
      </c>
      <c r="F341" s="26" t="s">
        <v>196</v>
      </c>
      <c r="G341" s="26" t="s">
        <v>1280</v>
      </c>
      <c r="H341" s="26" t="s">
        <v>1281</v>
      </c>
      <c r="I341" s="26" t="s">
        <v>726</v>
      </c>
      <c r="J341" s="132"/>
      <c r="K341" s="29"/>
      <c r="L341" s="47" t="str">
        <f t="array" ref="L341">IF($B341="","",IF($A341&lt;&gt;"Có","Không",IF($G341="","Có",IF(IFERROR(INDEX('_bk 0831-1630 📚 Bộ câu hỏi'!$A$13:$A1069,MATCH($B341&amp;"|"&amp;$C341&amp;"|",'_bk 0831-1630 📚 Bộ câu hỏi'!$M$13:$M1069,0)),"Có")="Không","Không",IF(IFERROR(INDEX('_bk 0831-1630 📚 Bộ câu hỏi'!$A$13:$A1069,MATCH($B341&amp;"|"&amp;$C341&amp;"|"&amp;$D341,'_bk 0831-1630 📚 Bộ câu hỏi'!$M$13:$M1069,0)),"Có")="Không","Không","Có")))))</f>
        <v>Có</v>
      </c>
      <c r="M341" s="26" t="str">
        <f t="shared" si="1"/>
        <v>Chuyên môn|Nhân sự - Hành chính - Pháp chế|HC6</v>
      </c>
    </row>
    <row r="342">
      <c r="A342" s="23" t="s">
        <v>71</v>
      </c>
      <c r="B342" s="26" t="s">
        <v>1162</v>
      </c>
      <c r="C342" s="26" t="s">
        <v>331</v>
      </c>
      <c r="D342" s="26" t="s">
        <v>1282</v>
      </c>
      <c r="E342" s="26" t="s">
        <v>1649</v>
      </c>
      <c r="F342" s="26" t="s">
        <v>196</v>
      </c>
      <c r="G342" s="26"/>
      <c r="H342" s="26"/>
      <c r="I342" s="26"/>
      <c r="J342" s="132"/>
      <c r="K342" s="29"/>
      <c r="L342" s="41" t="str">
        <f t="array" ref="L342">IF($B342="","",IF($A342&lt;&gt;"Có","Không",IF($G342="","Có",IF(IFERROR(INDEX('_bk 0831-1630 📚 Bộ câu hỏi'!$A$13:$A1069,MATCH($B342&amp;"|"&amp;$C342&amp;"|",'_bk 0831-1630 📚 Bộ câu hỏi'!$M$13:$M1069,0)),"Có")="Không","Không",IF(IFERROR(INDEX('_bk 0831-1630 📚 Bộ câu hỏi'!$A$13:$A1069,MATCH($B342&amp;"|"&amp;$C342&amp;"|"&amp;$D342,'_bk 0831-1630 📚 Bộ câu hỏi'!$M$13:$M1069,0)),"Có")="Không","Không","Có")))))</f>
        <v>Có</v>
      </c>
      <c r="M342" s="29" t="str">
        <f t="shared" si="1"/>
        <v>Chuyên môn|Nhân sự - Hành chính - Pháp chế|PC1</v>
      </c>
    </row>
    <row r="343">
      <c r="A343" s="23" t="s">
        <v>71</v>
      </c>
      <c r="B343" s="26" t="s">
        <v>1162</v>
      </c>
      <c r="C343" s="26" t="s">
        <v>331</v>
      </c>
      <c r="D343" s="26" t="s">
        <v>1282</v>
      </c>
      <c r="E343" s="26" t="s">
        <v>1649</v>
      </c>
      <c r="F343" s="26" t="s">
        <v>196</v>
      </c>
      <c r="G343" s="26" t="s">
        <v>1284</v>
      </c>
      <c r="H343" s="26" t="s">
        <v>1285</v>
      </c>
      <c r="I343" s="26" t="s">
        <v>726</v>
      </c>
      <c r="J343" s="132"/>
      <c r="K343" s="29"/>
      <c r="L343" s="47" t="str">
        <f t="array" ref="L343">IF($B343="","",IF($A343&lt;&gt;"Có","Không",IF($G343="","Có",IF(IFERROR(INDEX('_bk 0831-1630 📚 Bộ câu hỏi'!$A$13:$A1069,MATCH($B343&amp;"|"&amp;$C343&amp;"|",'_bk 0831-1630 📚 Bộ câu hỏi'!$M$13:$M1069,0)),"Có")="Không","Không",IF(IFERROR(INDEX('_bk 0831-1630 📚 Bộ câu hỏi'!$A$13:$A1069,MATCH($B343&amp;"|"&amp;$C343&amp;"|"&amp;$D343,'_bk 0831-1630 📚 Bộ câu hỏi'!$M$13:$M1069,0)),"Có")="Không","Không","Có")))))</f>
        <v>Có</v>
      </c>
      <c r="M343" s="26" t="str">
        <f t="shared" si="1"/>
        <v>Chuyên môn|Nhân sự - Hành chính - Pháp chế|PC1</v>
      </c>
    </row>
    <row r="344">
      <c r="A344" s="23" t="s">
        <v>71</v>
      </c>
      <c r="B344" s="26" t="s">
        <v>1162</v>
      </c>
      <c r="C344" s="26" t="s">
        <v>331</v>
      </c>
      <c r="D344" s="26" t="s">
        <v>1282</v>
      </c>
      <c r="E344" s="26" t="s">
        <v>1649</v>
      </c>
      <c r="F344" s="26" t="s">
        <v>196</v>
      </c>
      <c r="G344" s="26" t="s">
        <v>1286</v>
      </c>
      <c r="H344" s="26" t="s">
        <v>1287</v>
      </c>
      <c r="I344" s="26" t="s">
        <v>726</v>
      </c>
      <c r="J344" s="132"/>
      <c r="K344" s="29"/>
      <c r="L344" s="47" t="str">
        <f t="array" ref="L344">IF($B344="","",IF($A344&lt;&gt;"Có","Không",IF($G344="","Có",IF(IFERROR(INDEX('_bk 0831-1630 📚 Bộ câu hỏi'!$A$13:$A1069,MATCH($B344&amp;"|"&amp;$C344&amp;"|",'_bk 0831-1630 📚 Bộ câu hỏi'!$M$13:$M1069,0)),"Có")="Không","Không",IF(IFERROR(INDEX('_bk 0831-1630 📚 Bộ câu hỏi'!$A$13:$A1069,MATCH($B344&amp;"|"&amp;$C344&amp;"|"&amp;$D344,'_bk 0831-1630 📚 Bộ câu hỏi'!$M$13:$M1069,0)),"Có")="Không","Không","Có")))))</f>
        <v>Có</v>
      </c>
      <c r="M344" s="26" t="str">
        <f t="shared" si="1"/>
        <v>Chuyên môn|Nhân sự - Hành chính - Pháp chế|PC1</v>
      </c>
    </row>
    <row r="345">
      <c r="A345" s="23" t="s">
        <v>71</v>
      </c>
      <c r="B345" s="26" t="s">
        <v>1162</v>
      </c>
      <c r="C345" s="26" t="s">
        <v>331</v>
      </c>
      <c r="D345" s="26" t="s">
        <v>1282</v>
      </c>
      <c r="E345" s="26" t="s">
        <v>1649</v>
      </c>
      <c r="F345" s="26" t="s">
        <v>196</v>
      </c>
      <c r="G345" s="26" t="s">
        <v>1288</v>
      </c>
      <c r="H345" s="26" t="s">
        <v>1289</v>
      </c>
      <c r="I345" s="26" t="s">
        <v>726</v>
      </c>
      <c r="J345" s="132"/>
      <c r="K345" s="29"/>
      <c r="L345" s="47" t="str">
        <f t="array" ref="L345">IF($B345="","",IF($A345&lt;&gt;"Có","Không",IF($G345="","Có",IF(IFERROR(INDEX('_bk 0831-1630 📚 Bộ câu hỏi'!$A$13:$A1069,MATCH($B345&amp;"|"&amp;$C345&amp;"|",'_bk 0831-1630 📚 Bộ câu hỏi'!$M$13:$M1069,0)),"Có")="Không","Không",IF(IFERROR(INDEX('_bk 0831-1630 📚 Bộ câu hỏi'!$A$13:$A1069,MATCH($B345&amp;"|"&amp;$C345&amp;"|"&amp;$D345,'_bk 0831-1630 📚 Bộ câu hỏi'!$M$13:$M1069,0)),"Có")="Không","Không","Có")))))</f>
        <v>Có</v>
      </c>
      <c r="M345" s="26" t="str">
        <f t="shared" si="1"/>
        <v>Chuyên môn|Nhân sự - Hành chính - Pháp chế|PC1</v>
      </c>
    </row>
    <row r="346">
      <c r="A346" s="23" t="s">
        <v>71</v>
      </c>
      <c r="B346" s="26" t="s">
        <v>1162</v>
      </c>
      <c r="C346" s="26" t="s">
        <v>331</v>
      </c>
      <c r="D346" s="26" t="s">
        <v>1282</v>
      </c>
      <c r="E346" s="26" t="s">
        <v>1649</v>
      </c>
      <c r="F346" s="26" t="s">
        <v>196</v>
      </c>
      <c r="G346" s="26" t="s">
        <v>1291</v>
      </c>
      <c r="H346" s="26" t="s">
        <v>1292</v>
      </c>
      <c r="I346" s="26" t="s">
        <v>1293</v>
      </c>
      <c r="J346" s="132"/>
      <c r="K346" s="29"/>
      <c r="L346" s="47" t="str">
        <f t="array" ref="L346">IF($B346="","",IF($A346&lt;&gt;"Có","Không",IF($G346="","Có",IF(IFERROR(INDEX('_bk 0831-1630 📚 Bộ câu hỏi'!$A$13:$A1069,MATCH($B346&amp;"|"&amp;$C346&amp;"|",'_bk 0831-1630 📚 Bộ câu hỏi'!$M$13:$M1069,0)),"Có")="Không","Không",IF(IFERROR(INDEX('_bk 0831-1630 📚 Bộ câu hỏi'!$A$13:$A1069,MATCH($B346&amp;"|"&amp;$C346&amp;"|"&amp;$D346,'_bk 0831-1630 📚 Bộ câu hỏi'!$M$13:$M1069,0)),"Có")="Không","Không","Có")))))</f>
        <v>Có</v>
      </c>
      <c r="M346" s="26" t="str">
        <f t="shared" si="1"/>
        <v>Chuyên môn|Nhân sự - Hành chính - Pháp chế|PC1</v>
      </c>
    </row>
    <row r="347">
      <c r="A347" s="23" t="s">
        <v>71</v>
      </c>
      <c r="B347" s="26" t="s">
        <v>1162</v>
      </c>
      <c r="C347" s="26" t="s">
        <v>331</v>
      </c>
      <c r="D347" s="26" t="s">
        <v>1282</v>
      </c>
      <c r="E347" s="26" t="s">
        <v>1649</v>
      </c>
      <c r="F347" s="26" t="s">
        <v>196</v>
      </c>
      <c r="G347" s="26" t="s">
        <v>1294</v>
      </c>
      <c r="H347" s="26" t="s">
        <v>1295</v>
      </c>
      <c r="I347" s="26" t="s">
        <v>726</v>
      </c>
      <c r="J347" s="132"/>
      <c r="K347" s="29"/>
      <c r="L347" s="47" t="str">
        <f t="array" ref="L347">IF($B347="","",IF($A347&lt;&gt;"Có","Không",IF($G347="","Có",IF(IFERROR(INDEX('_bk 0831-1630 📚 Bộ câu hỏi'!$A$13:$A1069,MATCH($B347&amp;"|"&amp;$C347&amp;"|",'_bk 0831-1630 📚 Bộ câu hỏi'!$M$13:$M1069,0)),"Có")="Không","Không",IF(IFERROR(INDEX('_bk 0831-1630 📚 Bộ câu hỏi'!$A$13:$A1069,MATCH($B347&amp;"|"&amp;$C347&amp;"|"&amp;$D347,'_bk 0831-1630 📚 Bộ câu hỏi'!$M$13:$M1069,0)),"Có")="Không","Không","Có")))))</f>
        <v>Có</v>
      </c>
      <c r="M347" s="26" t="str">
        <f t="shared" si="1"/>
        <v>Chuyên môn|Nhân sự - Hành chính - Pháp chế|PC1</v>
      </c>
    </row>
    <row r="348">
      <c r="A348" s="23" t="s">
        <v>71</v>
      </c>
      <c r="B348" s="26" t="s">
        <v>1162</v>
      </c>
      <c r="C348" s="26" t="s">
        <v>331</v>
      </c>
      <c r="D348" s="26" t="s">
        <v>1296</v>
      </c>
      <c r="E348" s="26" t="s">
        <v>1650</v>
      </c>
      <c r="F348" s="26" t="s">
        <v>196</v>
      </c>
      <c r="G348" s="26"/>
      <c r="H348" s="26"/>
      <c r="I348" s="26"/>
      <c r="J348" s="132"/>
      <c r="K348" s="29"/>
      <c r="L348" s="41" t="str">
        <f t="array" ref="L348">IF($B348="","",IF($A348&lt;&gt;"Có","Không",IF($G348="","Có",IF(IFERROR(INDEX('_bk 0831-1630 📚 Bộ câu hỏi'!$A$13:$A1069,MATCH($B348&amp;"|"&amp;$C348&amp;"|",'_bk 0831-1630 📚 Bộ câu hỏi'!$M$13:$M1069,0)),"Có")="Không","Không",IF(IFERROR(INDEX('_bk 0831-1630 📚 Bộ câu hỏi'!$A$13:$A1069,MATCH($B348&amp;"|"&amp;$C348&amp;"|"&amp;$D348,'_bk 0831-1630 📚 Bộ câu hỏi'!$M$13:$M1069,0)),"Có")="Không","Không","Có")))))</f>
        <v>Có</v>
      </c>
      <c r="M348" s="29" t="str">
        <f t="shared" si="1"/>
        <v>Chuyên môn|Nhân sự - Hành chính - Pháp chế|PC2</v>
      </c>
    </row>
    <row r="349">
      <c r="A349" s="23" t="s">
        <v>71</v>
      </c>
      <c r="B349" s="26" t="s">
        <v>1162</v>
      </c>
      <c r="C349" s="26" t="s">
        <v>331</v>
      </c>
      <c r="D349" s="26" t="s">
        <v>1296</v>
      </c>
      <c r="E349" s="26" t="s">
        <v>1650</v>
      </c>
      <c r="F349" s="26" t="s">
        <v>196</v>
      </c>
      <c r="G349" s="26" t="s">
        <v>1298</v>
      </c>
      <c r="H349" s="26" t="s">
        <v>1299</v>
      </c>
      <c r="I349" s="26" t="s">
        <v>726</v>
      </c>
      <c r="J349" s="132"/>
      <c r="K349" s="29"/>
      <c r="L349" s="47" t="str">
        <f t="array" ref="L349">IF($B349="","",IF($A349&lt;&gt;"Có","Không",IF($G349="","Có",IF(IFERROR(INDEX('_bk 0831-1630 📚 Bộ câu hỏi'!$A$13:$A1069,MATCH($B349&amp;"|"&amp;$C349&amp;"|",'_bk 0831-1630 📚 Bộ câu hỏi'!$M$13:$M1069,0)),"Có")="Không","Không",IF(IFERROR(INDEX('_bk 0831-1630 📚 Bộ câu hỏi'!$A$13:$A1069,MATCH($B349&amp;"|"&amp;$C349&amp;"|"&amp;$D349,'_bk 0831-1630 📚 Bộ câu hỏi'!$M$13:$M1069,0)),"Có")="Không","Không","Có")))))</f>
        <v>Có</v>
      </c>
      <c r="M349" s="26" t="str">
        <f t="shared" si="1"/>
        <v>Chuyên môn|Nhân sự - Hành chính - Pháp chế|PC2</v>
      </c>
    </row>
    <row r="350">
      <c r="A350" s="23" t="s">
        <v>71</v>
      </c>
      <c r="B350" s="26" t="s">
        <v>1162</v>
      </c>
      <c r="C350" s="26" t="s">
        <v>331</v>
      </c>
      <c r="D350" s="26" t="s">
        <v>1296</v>
      </c>
      <c r="E350" s="26" t="s">
        <v>1650</v>
      </c>
      <c r="F350" s="26" t="s">
        <v>196</v>
      </c>
      <c r="G350" s="26" t="s">
        <v>1300</v>
      </c>
      <c r="H350" s="26" t="s">
        <v>1301</v>
      </c>
      <c r="I350" s="26" t="s">
        <v>726</v>
      </c>
      <c r="J350" s="132"/>
      <c r="K350" s="29"/>
      <c r="L350" s="47" t="str">
        <f t="array" ref="L350">IF($B350="","",IF($A350&lt;&gt;"Có","Không",IF($G350="","Có",IF(IFERROR(INDEX('_bk 0831-1630 📚 Bộ câu hỏi'!$A$13:$A1069,MATCH($B350&amp;"|"&amp;$C350&amp;"|",'_bk 0831-1630 📚 Bộ câu hỏi'!$M$13:$M1069,0)),"Có")="Không","Không",IF(IFERROR(INDEX('_bk 0831-1630 📚 Bộ câu hỏi'!$A$13:$A1069,MATCH($B350&amp;"|"&amp;$C350&amp;"|"&amp;$D350,'_bk 0831-1630 📚 Bộ câu hỏi'!$M$13:$M1069,0)),"Có")="Không","Không","Có")))))</f>
        <v>Có</v>
      </c>
      <c r="M350" s="26" t="str">
        <f t="shared" si="1"/>
        <v>Chuyên môn|Nhân sự - Hành chính - Pháp chế|PC2</v>
      </c>
    </row>
    <row r="351">
      <c r="A351" s="23" t="s">
        <v>71</v>
      </c>
      <c r="B351" s="26" t="s">
        <v>1162</v>
      </c>
      <c r="C351" s="26" t="s">
        <v>331</v>
      </c>
      <c r="D351" s="26" t="s">
        <v>1296</v>
      </c>
      <c r="E351" s="26" t="s">
        <v>1650</v>
      </c>
      <c r="F351" s="26" t="s">
        <v>196</v>
      </c>
      <c r="G351" s="26" t="s">
        <v>1302</v>
      </c>
      <c r="H351" s="26" t="s">
        <v>1303</v>
      </c>
      <c r="I351" s="26" t="s">
        <v>726</v>
      </c>
      <c r="J351" s="132"/>
      <c r="K351" s="29"/>
      <c r="L351" s="47" t="str">
        <f t="array" ref="L351">IF($B351="","",IF($A351&lt;&gt;"Có","Không",IF($G351="","Có",IF(IFERROR(INDEX('_bk 0831-1630 📚 Bộ câu hỏi'!$A$13:$A1069,MATCH($B351&amp;"|"&amp;$C351&amp;"|",'_bk 0831-1630 📚 Bộ câu hỏi'!$M$13:$M1069,0)),"Có")="Không","Không",IF(IFERROR(INDEX('_bk 0831-1630 📚 Bộ câu hỏi'!$A$13:$A1069,MATCH($B351&amp;"|"&amp;$C351&amp;"|"&amp;$D351,'_bk 0831-1630 📚 Bộ câu hỏi'!$M$13:$M1069,0)),"Có")="Không","Không","Có")))))</f>
        <v>Có</v>
      </c>
      <c r="M351" s="26" t="str">
        <f t="shared" si="1"/>
        <v>Chuyên môn|Nhân sự - Hành chính - Pháp chế|PC2</v>
      </c>
    </row>
    <row r="352">
      <c r="A352" s="23" t="s">
        <v>71</v>
      </c>
      <c r="B352" s="26" t="s">
        <v>1162</v>
      </c>
      <c r="C352" s="26" t="s">
        <v>331</v>
      </c>
      <c r="D352" s="26" t="s">
        <v>1296</v>
      </c>
      <c r="E352" s="26" t="s">
        <v>1650</v>
      </c>
      <c r="F352" s="26" t="s">
        <v>196</v>
      </c>
      <c r="G352" s="26" t="s">
        <v>1304</v>
      </c>
      <c r="H352" s="26" t="s">
        <v>1305</v>
      </c>
      <c r="I352" s="26" t="s">
        <v>726</v>
      </c>
      <c r="J352" s="132"/>
      <c r="K352" s="29"/>
      <c r="L352" s="47" t="str">
        <f t="array" ref="L352">IF($B352="","",IF($A352&lt;&gt;"Có","Không",IF($G352="","Có",IF(IFERROR(INDEX('_bk 0831-1630 📚 Bộ câu hỏi'!$A$13:$A1069,MATCH($B352&amp;"|"&amp;$C352&amp;"|",'_bk 0831-1630 📚 Bộ câu hỏi'!$M$13:$M1069,0)),"Có")="Không","Không",IF(IFERROR(INDEX('_bk 0831-1630 📚 Bộ câu hỏi'!$A$13:$A1069,MATCH($B352&amp;"|"&amp;$C352&amp;"|"&amp;$D352,'_bk 0831-1630 📚 Bộ câu hỏi'!$M$13:$M1069,0)),"Có")="Không","Không","Có")))))</f>
        <v>Có</v>
      </c>
      <c r="M352" s="26" t="str">
        <f t="shared" si="1"/>
        <v>Chuyên môn|Nhân sự - Hành chính - Pháp chế|PC2</v>
      </c>
    </row>
    <row r="353">
      <c r="A353" s="23" t="s">
        <v>71</v>
      </c>
      <c r="B353" s="26" t="s">
        <v>1162</v>
      </c>
      <c r="C353" s="26" t="s">
        <v>331</v>
      </c>
      <c r="D353" s="26" t="s">
        <v>1296</v>
      </c>
      <c r="E353" s="26" t="s">
        <v>1650</v>
      </c>
      <c r="F353" s="26" t="s">
        <v>196</v>
      </c>
      <c r="G353" s="26" t="s">
        <v>1306</v>
      </c>
      <c r="H353" s="26" t="s">
        <v>1307</v>
      </c>
      <c r="I353" s="26" t="s">
        <v>726</v>
      </c>
      <c r="J353" s="132"/>
      <c r="K353" s="29"/>
      <c r="L353" s="47" t="str">
        <f t="array" ref="L353">IF($B353="","",IF($A353&lt;&gt;"Có","Không",IF($G353="","Có",IF(IFERROR(INDEX('_bk 0831-1630 📚 Bộ câu hỏi'!$A$13:$A1069,MATCH($B353&amp;"|"&amp;$C353&amp;"|",'_bk 0831-1630 📚 Bộ câu hỏi'!$M$13:$M1069,0)),"Có")="Không","Không",IF(IFERROR(INDEX('_bk 0831-1630 📚 Bộ câu hỏi'!$A$13:$A1069,MATCH($B353&amp;"|"&amp;$C353&amp;"|"&amp;$D353,'_bk 0831-1630 📚 Bộ câu hỏi'!$M$13:$M1069,0)),"Có")="Không","Không","Có")))))</f>
        <v>Có</v>
      </c>
      <c r="M353" s="26" t="str">
        <f t="shared" si="1"/>
        <v>Chuyên môn|Nhân sự - Hành chính - Pháp chế|PC2</v>
      </c>
    </row>
    <row r="354">
      <c r="A354" s="23" t="s">
        <v>71</v>
      </c>
      <c r="B354" s="26" t="s">
        <v>1162</v>
      </c>
      <c r="C354" s="26" t="s">
        <v>331</v>
      </c>
      <c r="D354" s="26" t="s">
        <v>1308</v>
      </c>
      <c r="E354" s="26" t="s">
        <v>1651</v>
      </c>
      <c r="F354" s="26" t="s">
        <v>196</v>
      </c>
      <c r="G354" s="26"/>
      <c r="H354" s="26"/>
      <c r="I354" s="26"/>
      <c r="J354" s="132"/>
      <c r="K354" s="29"/>
      <c r="L354" s="41" t="str">
        <f t="array" ref="L354">IF($B354="","",IF($A354&lt;&gt;"Có","Không",IF($G354="","Có",IF(IFERROR(INDEX('_bk 0831-1630 📚 Bộ câu hỏi'!$A$13:$A1069,MATCH($B354&amp;"|"&amp;$C354&amp;"|",'_bk 0831-1630 📚 Bộ câu hỏi'!$M$13:$M1069,0)),"Có")="Không","Không",IF(IFERROR(INDEX('_bk 0831-1630 📚 Bộ câu hỏi'!$A$13:$A1069,MATCH($B354&amp;"|"&amp;$C354&amp;"|"&amp;$D354,'_bk 0831-1630 📚 Bộ câu hỏi'!$M$13:$M1069,0)),"Có")="Không","Không","Có")))))</f>
        <v>Có</v>
      </c>
      <c r="M354" s="29" t="str">
        <f t="shared" si="1"/>
        <v>Chuyên môn|Nhân sự - Hành chính - Pháp chế|PC3</v>
      </c>
    </row>
    <row r="355">
      <c r="A355" s="23" t="s">
        <v>71</v>
      </c>
      <c r="B355" s="26" t="s">
        <v>1162</v>
      </c>
      <c r="C355" s="26" t="s">
        <v>331</v>
      </c>
      <c r="D355" s="26" t="s">
        <v>1308</v>
      </c>
      <c r="E355" s="26" t="s">
        <v>1651</v>
      </c>
      <c r="F355" s="26" t="s">
        <v>196</v>
      </c>
      <c r="G355" s="26" t="s">
        <v>1310</v>
      </c>
      <c r="H355" s="26" t="s">
        <v>1311</v>
      </c>
      <c r="I355" s="26" t="s">
        <v>726</v>
      </c>
      <c r="J355" s="132"/>
      <c r="K355" s="29"/>
      <c r="L355" s="47" t="str">
        <f t="array" ref="L355">IF($B355="","",IF($A355&lt;&gt;"Có","Không",IF($G355="","Có",IF(IFERROR(INDEX('_bk 0831-1630 📚 Bộ câu hỏi'!$A$13:$A1069,MATCH($B355&amp;"|"&amp;$C355&amp;"|",'_bk 0831-1630 📚 Bộ câu hỏi'!$M$13:$M1069,0)),"Có")="Không","Không",IF(IFERROR(INDEX('_bk 0831-1630 📚 Bộ câu hỏi'!$A$13:$A1069,MATCH($B355&amp;"|"&amp;$C355&amp;"|"&amp;$D355,'_bk 0831-1630 📚 Bộ câu hỏi'!$M$13:$M1069,0)),"Có")="Không","Không","Có")))))</f>
        <v>Có</v>
      </c>
      <c r="M355" s="26" t="str">
        <f t="shared" si="1"/>
        <v>Chuyên môn|Nhân sự - Hành chính - Pháp chế|PC3</v>
      </c>
    </row>
    <row r="356">
      <c r="A356" s="23" t="s">
        <v>71</v>
      </c>
      <c r="B356" s="26" t="s">
        <v>1162</v>
      </c>
      <c r="C356" s="26" t="s">
        <v>331</v>
      </c>
      <c r="D356" s="26" t="s">
        <v>1308</v>
      </c>
      <c r="E356" s="26" t="s">
        <v>1651</v>
      </c>
      <c r="F356" s="26" t="s">
        <v>196</v>
      </c>
      <c r="G356" s="26" t="s">
        <v>1312</v>
      </c>
      <c r="H356" s="26" t="s">
        <v>1313</v>
      </c>
      <c r="I356" s="26" t="s">
        <v>726</v>
      </c>
      <c r="J356" s="132"/>
      <c r="K356" s="29"/>
      <c r="L356" s="47" t="str">
        <f t="array" ref="L356">IF($B356="","",IF($A356&lt;&gt;"Có","Không",IF($G356="","Có",IF(IFERROR(INDEX('_bk 0831-1630 📚 Bộ câu hỏi'!$A$13:$A1069,MATCH($B356&amp;"|"&amp;$C356&amp;"|",'_bk 0831-1630 📚 Bộ câu hỏi'!$M$13:$M1069,0)),"Có")="Không","Không",IF(IFERROR(INDEX('_bk 0831-1630 📚 Bộ câu hỏi'!$A$13:$A1069,MATCH($B356&amp;"|"&amp;$C356&amp;"|"&amp;$D356,'_bk 0831-1630 📚 Bộ câu hỏi'!$M$13:$M1069,0)),"Có")="Không","Không","Có")))))</f>
        <v>Có</v>
      </c>
      <c r="M356" s="26" t="str">
        <f t="shared" si="1"/>
        <v>Chuyên môn|Nhân sự - Hành chính - Pháp chế|PC3</v>
      </c>
    </row>
    <row r="357">
      <c r="A357" s="23" t="s">
        <v>71</v>
      </c>
      <c r="B357" s="26" t="s">
        <v>1162</v>
      </c>
      <c r="C357" s="26" t="s">
        <v>331</v>
      </c>
      <c r="D357" s="26" t="s">
        <v>1308</v>
      </c>
      <c r="E357" s="26" t="s">
        <v>1651</v>
      </c>
      <c r="F357" s="26" t="s">
        <v>196</v>
      </c>
      <c r="G357" s="26" t="s">
        <v>1314</v>
      </c>
      <c r="H357" s="26" t="s">
        <v>1315</v>
      </c>
      <c r="I357" s="26" t="s">
        <v>726</v>
      </c>
      <c r="J357" s="132"/>
      <c r="K357" s="29"/>
      <c r="L357" s="47" t="str">
        <f t="array" ref="L357">IF($B357="","",IF($A357&lt;&gt;"Có","Không",IF($G357="","Có",IF(IFERROR(INDEX('_bk 0831-1630 📚 Bộ câu hỏi'!$A$13:$A1069,MATCH($B357&amp;"|"&amp;$C357&amp;"|",'_bk 0831-1630 📚 Bộ câu hỏi'!$M$13:$M1069,0)),"Có")="Không","Không",IF(IFERROR(INDEX('_bk 0831-1630 📚 Bộ câu hỏi'!$A$13:$A1069,MATCH($B357&amp;"|"&amp;$C357&amp;"|"&amp;$D357,'_bk 0831-1630 📚 Bộ câu hỏi'!$M$13:$M1069,0)),"Có")="Không","Không","Có")))))</f>
        <v>Có</v>
      </c>
      <c r="M357" s="26" t="str">
        <f t="shared" si="1"/>
        <v>Chuyên môn|Nhân sự - Hành chính - Pháp chế|PC3</v>
      </c>
    </row>
    <row r="358">
      <c r="A358" s="23" t="s">
        <v>71</v>
      </c>
      <c r="B358" s="26" t="s">
        <v>1162</v>
      </c>
      <c r="C358" s="26" t="s">
        <v>331</v>
      </c>
      <c r="D358" s="26" t="s">
        <v>1308</v>
      </c>
      <c r="E358" s="26" t="s">
        <v>1651</v>
      </c>
      <c r="F358" s="26" t="s">
        <v>196</v>
      </c>
      <c r="G358" s="26" t="s">
        <v>1316</v>
      </c>
      <c r="H358" s="26" t="s">
        <v>1317</v>
      </c>
      <c r="I358" s="26" t="s">
        <v>726</v>
      </c>
      <c r="J358" s="132"/>
      <c r="K358" s="29"/>
      <c r="L358" s="47" t="str">
        <f t="array" ref="L358">IF($B358="","",IF($A358&lt;&gt;"Có","Không",IF($G358="","Có",IF(IFERROR(INDEX('_bk 0831-1630 📚 Bộ câu hỏi'!$A$13:$A1069,MATCH($B358&amp;"|"&amp;$C358&amp;"|",'_bk 0831-1630 📚 Bộ câu hỏi'!$M$13:$M1069,0)),"Có")="Không","Không",IF(IFERROR(INDEX('_bk 0831-1630 📚 Bộ câu hỏi'!$A$13:$A1069,MATCH($B358&amp;"|"&amp;$C358&amp;"|"&amp;$D358,'_bk 0831-1630 📚 Bộ câu hỏi'!$M$13:$M1069,0)),"Có")="Không","Không","Có")))))</f>
        <v>Có</v>
      </c>
      <c r="M358" s="26" t="str">
        <f t="shared" si="1"/>
        <v>Chuyên môn|Nhân sự - Hành chính - Pháp chế|PC3</v>
      </c>
    </row>
    <row r="359">
      <c r="A359" s="23" t="s">
        <v>71</v>
      </c>
      <c r="B359" s="26" t="s">
        <v>1162</v>
      </c>
      <c r="C359" s="26" t="s">
        <v>331</v>
      </c>
      <c r="D359" s="26" t="s">
        <v>1308</v>
      </c>
      <c r="E359" s="26" t="s">
        <v>1651</v>
      </c>
      <c r="F359" s="26" t="s">
        <v>196</v>
      </c>
      <c r="G359" s="26" t="s">
        <v>1318</v>
      </c>
      <c r="H359" s="26" t="s">
        <v>1319</v>
      </c>
      <c r="I359" s="26" t="s">
        <v>726</v>
      </c>
      <c r="J359" s="132"/>
      <c r="K359" s="29"/>
      <c r="L359" s="47" t="str">
        <f t="array" ref="L359">IF($B359="","",IF($A359&lt;&gt;"Có","Không",IF($G359="","Có",IF(IFERROR(INDEX('_bk 0831-1630 📚 Bộ câu hỏi'!$A$13:$A1069,MATCH($B359&amp;"|"&amp;$C359&amp;"|",'_bk 0831-1630 📚 Bộ câu hỏi'!$M$13:$M1069,0)),"Có")="Không","Không",IF(IFERROR(INDEX('_bk 0831-1630 📚 Bộ câu hỏi'!$A$13:$A1069,MATCH($B359&amp;"|"&amp;$C359&amp;"|"&amp;$D359,'_bk 0831-1630 📚 Bộ câu hỏi'!$M$13:$M1069,0)),"Có")="Không","Không","Có")))))</f>
        <v>Có</v>
      </c>
      <c r="M359" s="26" t="str">
        <f t="shared" si="1"/>
        <v>Chuyên môn|Nhân sự - Hành chính - Pháp chế|PC3</v>
      </c>
    </row>
    <row r="360">
      <c r="A360" s="23" t="s">
        <v>71</v>
      </c>
      <c r="B360" s="26" t="s">
        <v>1162</v>
      </c>
      <c r="C360" s="26" t="s">
        <v>331</v>
      </c>
      <c r="D360" s="26" t="s">
        <v>1308</v>
      </c>
      <c r="E360" s="26" t="s">
        <v>1651</v>
      </c>
      <c r="F360" s="26" t="s">
        <v>196</v>
      </c>
      <c r="G360" s="26" t="s">
        <v>1320</v>
      </c>
      <c r="H360" s="26" t="s">
        <v>1321</v>
      </c>
      <c r="I360" s="26" t="s">
        <v>726</v>
      </c>
      <c r="J360" s="132"/>
      <c r="K360" s="29"/>
      <c r="L360" s="47" t="str">
        <f t="array" ref="L360">IF($B360="","",IF($A360&lt;&gt;"Có","Không",IF($G360="","Có",IF(IFERROR(INDEX('_bk 0831-1630 📚 Bộ câu hỏi'!$A$13:$A1069,MATCH($B360&amp;"|"&amp;$C360&amp;"|",'_bk 0831-1630 📚 Bộ câu hỏi'!$M$13:$M1069,0)),"Có")="Không","Không",IF(IFERROR(INDEX('_bk 0831-1630 📚 Bộ câu hỏi'!$A$13:$A1069,MATCH($B360&amp;"|"&amp;$C360&amp;"|"&amp;$D360,'_bk 0831-1630 📚 Bộ câu hỏi'!$M$13:$M1069,0)),"Có")="Không","Không","Có")))))</f>
        <v>Có</v>
      </c>
      <c r="M360" s="26" t="str">
        <f t="shared" si="1"/>
        <v>Chuyên môn|Nhân sự - Hành chính - Pháp chế|PC3</v>
      </c>
    </row>
    <row r="361">
      <c r="A361" s="23" t="s">
        <v>71</v>
      </c>
      <c r="B361" s="26" t="s">
        <v>1162</v>
      </c>
      <c r="C361" s="26" t="s">
        <v>331</v>
      </c>
      <c r="D361" s="26" t="s">
        <v>1322</v>
      </c>
      <c r="E361" s="26" t="s">
        <v>1654</v>
      </c>
      <c r="F361" s="26" t="s">
        <v>196</v>
      </c>
      <c r="G361" s="29"/>
      <c r="H361" s="29"/>
      <c r="I361" s="29"/>
      <c r="J361" s="132"/>
      <c r="K361" s="29"/>
      <c r="L361" s="41" t="str">
        <f t="array" ref="L361">IF($B361="","",IF($A361&lt;&gt;"Có","Không",IF($G361="","Có",IF(IFERROR(INDEX('_bk 0831-1630 📚 Bộ câu hỏi'!$A$13:$A1069,MATCH($B361&amp;"|"&amp;$C361&amp;"|",'_bk 0831-1630 📚 Bộ câu hỏi'!$M$13:$M1069,0)),"Có")="Không","Không",IF(IFERROR(INDEX('_bk 0831-1630 📚 Bộ câu hỏi'!$A$13:$A1069,MATCH($B361&amp;"|"&amp;$C361&amp;"|"&amp;$D361,'_bk 0831-1630 📚 Bộ câu hỏi'!$M$13:$M1069,0)),"Có")="Không","Không","Có")))))</f>
        <v>Có</v>
      </c>
      <c r="M361" s="29" t="str">
        <f t="shared" si="1"/>
        <v>Chuyên môn|Nhân sự - Hành chính - Pháp chế|PC4</v>
      </c>
    </row>
    <row r="362">
      <c r="A362" s="23" t="s">
        <v>71</v>
      </c>
      <c r="B362" s="26" t="s">
        <v>1162</v>
      </c>
      <c r="C362" s="26" t="s">
        <v>331</v>
      </c>
      <c r="D362" s="26" t="s">
        <v>1322</v>
      </c>
      <c r="E362" s="26" t="s">
        <v>1654</v>
      </c>
      <c r="F362" s="26" t="s">
        <v>196</v>
      </c>
      <c r="G362" s="26" t="s">
        <v>1324</v>
      </c>
      <c r="H362" s="26" t="s">
        <v>1325</v>
      </c>
      <c r="I362" s="26" t="s">
        <v>726</v>
      </c>
      <c r="J362" s="132"/>
      <c r="K362" s="29"/>
      <c r="L362" s="47" t="str">
        <f t="array" ref="L362">IF($B362="","",IF($A362&lt;&gt;"Có","Không",IF($G362="","Có",IF(IFERROR(INDEX('_bk 0831-1630 📚 Bộ câu hỏi'!$A$13:$A1069,MATCH($B362&amp;"|"&amp;$C362&amp;"|",'_bk 0831-1630 📚 Bộ câu hỏi'!$M$13:$M1069,0)),"Có")="Không","Không",IF(IFERROR(INDEX('_bk 0831-1630 📚 Bộ câu hỏi'!$A$13:$A1069,MATCH($B362&amp;"|"&amp;$C362&amp;"|"&amp;$D362,'_bk 0831-1630 📚 Bộ câu hỏi'!$M$13:$M1069,0)),"Có")="Không","Không","Có")))))</f>
        <v>Có</v>
      </c>
      <c r="M362" s="26" t="str">
        <f t="shared" si="1"/>
        <v>Chuyên môn|Nhân sự - Hành chính - Pháp chế|PC4</v>
      </c>
    </row>
    <row r="363">
      <c r="A363" s="23" t="s">
        <v>71</v>
      </c>
      <c r="B363" s="26" t="s">
        <v>1162</v>
      </c>
      <c r="C363" s="26" t="s">
        <v>331</v>
      </c>
      <c r="D363" s="26" t="s">
        <v>1322</v>
      </c>
      <c r="E363" s="26" t="s">
        <v>1654</v>
      </c>
      <c r="F363" s="26" t="s">
        <v>196</v>
      </c>
      <c r="G363" s="26" t="s">
        <v>1326</v>
      </c>
      <c r="H363" s="26" t="s">
        <v>1327</v>
      </c>
      <c r="I363" s="26" t="s">
        <v>726</v>
      </c>
      <c r="J363" s="132"/>
      <c r="K363" s="29"/>
      <c r="L363" s="47" t="str">
        <f t="array" ref="L363">IF($B363="","",IF($A363&lt;&gt;"Có","Không",IF($G363="","Có",IF(IFERROR(INDEX('_bk 0831-1630 📚 Bộ câu hỏi'!$A$13:$A1069,MATCH($B363&amp;"|"&amp;$C363&amp;"|",'_bk 0831-1630 📚 Bộ câu hỏi'!$M$13:$M1069,0)),"Có")="Không","Không",IF(IFERROR(INDEX('_bk 0831-1630 📚 Bộ câu hỏi'!$A$13:$A1069,MATCH($B363&amp;"|"&amp;$C363&amp;"|"&amp;$D363,'_bk 0831-1630 📚 Bộ câu hỏi'!$M$13:$M1069,0)),"Có")="Không","Không","Có")))))</f>
        <v>Có</v>
      </c>
      <c r="M363" s="26" t="str">
        <f t="shared" si="1"/>
        <v>Chuyên môn|Nhân sự - Hành chính - Pháp chế|PC4</v>
      </c>
    </row>
    <row r="364">
      <c r="A364" s="23" t="s">
        <v>71</v>
      </c>
      <c r="B364" s="26" t="s">
        <v>1162</v>
      </c>
      <c r="C364" s="26" t="s">
        <v>331</v>
      </c>
      <c r="D364" s="26" t="s">
        <v>1322</v>
      </c>
      <c r="E364" s="26" t="s">
        <v>1654</v>
      </c>
      <c r="F364" s="26" t="s">
        <v>196</v>
      </c>
      <c r="G364" s="26" t="s">
        <v>1328</v>
      </c>
      <c r="H364" s="26" t="s">
        <v>1329</v>
      </c>
      <c r="I364" s="26" t="s">
        <v>726</v>
      </c>
      <c r="J364" s="132"/>
      <c r="K364" s="29"/>
      <c r="L364" s="47" t="str">
        <f t="array" ref="L364">IF($B364="","",IF($A364&lt;&gt;"Có","Không",IF($G364="","Có",IF(IFERROR(INDEX('_bk 0831-1630 📚 Bộ câu hỏi'!$A$13:$A1069,MATCH($B364&amp;"|"&amp;$C364&amp;"|",'_bk 0831-1630 📚 Bộ câu hỏi'!$M$13:$M1069,0)),"Có")="Không","Không",IF(IFERROR(INDEX('_bk 0831-1630 📚 Bộ câu hỏi'!$A$13:$A1069,MATCH($B364&amp;"|"&amp;$C364&amp;"|"&amp;$D364,'_bk 0831-1630 📚 Bộ câu hỏi'!$M$13:$M1069,0)),"Có")="Không","Không","Có")))))</f>
        <v>Có</v>
      </c>
      <c r="M364" s="26" t="str">
        <f t="shared" si="1"/>
        <v>Chuyên môn|Nhân sự - Hành chính - Pháp chế|PC4</v>
      </c>
    </row>
    <row r="365">
      <c r="A365" s="23" t="s">
        <v>71</v>
      </c>
      <c r="B365" s="26" t="s">
        <v>1162</v>
      </c>
      <c r="C365" s="26" t="s">
        <v>331</v>
      </c>
      <c r="D365" s="26" t="s">
        <v>1322</v>
      </c>
      <c r="E365" s="26" t="s">
        <v>1654</v>
      </c>
      <c r="F365" s="26" t="s">
        <v>196</v>
      </c>
      <c r="G365" s="26" t="s">
        <v>1330</v>
      </c>
      <c r="H365" s="26" t="s">
        <v>1331</v>
      </c>
      <c r="I365" s="26" t="s">
        <v>726</v>
      </c>
      <c r="J365" s="132"/>
      <c r="K365" s="29"/>
      <c r="L365" s="47" t="str">
        <f t="array" ref="L365">IF($B365="","",IF($A365&lt;&gt;"Có","Không",IF($G365="","Có",IF(IFERROR(INDEX('_bk 0831-1630 📚 Bộ câu hỏi'!$A$13:$A1069,MATCH($B365&amp;"|"&amp;$C365&amp;"|",'_bk 0831-1630 📚 Bộ câu hỏi'!$M$13:$M1069,0)),"Có")="Không","Không",IF(IFERROR(INDEX('_bk 0831-1630 📚 Bộ câu hỏi'!$A$13:$A1069,MATCH($B365&amp;"|"&amp;$C365&amp;"|"&amp;$D365,'_bk 0831-1630 📚 Bộ câu hỏi'!$M$13:$M1069,0)),"Có")="Không","Không","Có")))))</f>
        <v>Có</v>
      </c>
      <c r="M365" s="26" t="str">
        <f t="shared" si="1"/>
        <v>Chuyên môn|Nhân sự - Hành chính - Pháp chế|PC4</v>
      </c>
    </row>
    <row r="366">
      <c r="A366" s="23" t="s">
        <v>71</v>
      </c>
      <c r="B366" s="26" t="s">
        <v>1162</v>
      </c>
      <c r="C366" s="26" t="s">
        <v>331</v>
      </c>
      <c r="D366" s="26" t="s">
        <v>1322</v>
      </c>
      <c r="E366" s="26" t="s">
        <v>1654</v>
      </c>
      <c r="F366" s="26" t="s">
        <v>196</v>
      </c>
      <c r="G366" s="26" t="s">
        <v>1332</v>
      </c>
      <c r="H366" s="26" t="s">
        <v>1333</v>
      </c>
      <c r="I366" s="26" t="s">
        <v>726</v>
      </c>
      <c r="J366" s="132"/>
      <c r="K366" s="29"/>
      <c r="L366" s="47" t="str">
        <f t="array" ref="L366">IF($B366="","",IF($A366&lt;&gt;"Có","Không",IF($G366="","Có",IF(IFERROR(INDEX('_bk 0831-1630 📚 Bộ câu hỏi'!$A$13:$A1069,MATCH($B366&amp;"|"&amp;$C366&amp;"|",'_bk 0831-1630 📚 Bộ câu hỏi'!$M$13:$M1069,0)),"Có")="Không","Không",IF(IFERROR(INDEX('_bk 0831-1630 📚 Bộ câu hỏi'!$A$13:$A1069,MATCH($B366&amp;"|"&amp;$C366&amp;"|"&amp;$D366,'_bk 0831-1630 📚 Bộ câu hỏi'!$M$13:$M1069,0)),"Có")="Không","Không","Có")))))</f>
        <v>Có</v>
      </c>
      <c r="M366" s="26" t="str">
        <f t="shared" si="1"/>
        <v>Chuyên môn|Nhân sự - Hành chính - Pháp chế|PC4</v>
      </c>
    </row>
    <row r="367">
      <c r="A367" s="23" t="s">
        <v>71</v>
      </c>
      <c r="B367" s="26" t="s">
        <v>1162</v>
      </c>
      <c r="C367" s="26" t="s">
        <v>331</v>
      </c>
      <c r="D367" s="26" t="s">
        <v>1334</v>
      </c>
      <c r="E367" s="26" t="s">
        <v>1655</v>
      </c>
      <c r="F367" s="26" t="s">
        <v>196</v>
      </c>
      <c r="G367" s="29"/>
      <c r="H367" s="29"/>
      <c r="I367" s="29"/>
      <c r="J367" s="132"/>
      <c r="K367" s="29"/>
      <c r="L367" s="41" t="str">
        <f t="array" ref="L367">IF($B367="","",IF($A367&lt;&gt;"Có","Không",IF($G367="","Có",IF(IFERROR(INDEX('_bk 0831-1630 📚 Bộ câu hỏi'!$A$13:$A1069,MATCH($B367&amp;"|"&amp;$C367&amp;"|",'_bk 0831-1630 📚 Bộ câu hỏi'!$M$13:$M1069,0)),"Có")="Không","Không",IF(IFERROR(INDEX('_bk 0831-1630 📚 Bộ câu hỏi'!$A$13:$A1069,MATCH($B367&amp;"|"&amp;$C367&amp;"|"&amp;$D367,'_bk 0831-1630 📚 Bộ câu hỏi'!$M$13:$M1069,0)),"Có")="Không","Không","Có")))))</f>
        <v>Có</v>
      </c>
      <c r="M367" s="29" t="str">
        <f t="shared" si="1"/>
        <v>Chuyên môn|Nhân sự - Hành chính - Pháp chế|PC5</v>
      </c>
    </row>
    <row r="368">
      <c r="A368" s="23" t="s">
        <v>71</v>
      </c>
      <c r="B368" s="26" t="s">
        <v>1162</v>
      </c>
      <c r="C368" s="26" t="s">
        <v>331</v>
      </c>
      <c r="D368" s="26" t="s">
        <v>1334</v>
      </c>
      <c r="E368" s="26" t="s">
        <v>1655</v>
      </c>
      <c r="F368" s="26" t="s">
        <v>196</v>
      </c>
      <c r="G368" s="26" t="s">
        <v>1336</v>
      </c>
      <c r="H368" s="26" t="s">
        <v>1337</v>
      </c>
      <c r="I368" s="26" t="s">
        <v>726</v>
      </c>
      <c r="J368" s="132"/>
      <c r="K368" s="29"/>
      <c r="L368" s="47" t="str">
        <f t="array" ref="L368">IF($B368="","",IF($A368&lt;&gt;"Có","Không",IF($G368="","Có",IF(IFERROR(INDEX('_bk 0831-1630 📚 Bộ câu hỏi'!$A$13:$A1069,MATCH($B368&amp;"|"&amp;$C368&amp;"|",'_bk 0831-1630 📚 Bộ câu hỏi'!$M$13:$M1069,0)),"Có")="Không","Không",IF(IFERROR(INDEX('_bk 0831-1630 📚 Bộ câu hỏi'!$A$13:$A1069,MATCH($B368&amp;"|"&amp;$C368&amp;"|"&amp;$D368,'_bk 0831-1630 📚 Bộ câu hỏi'!$M$13:$M1069,0)),"Có")="Không","Không","Có")))))</f>
        <v>Có</v>
      </c>
      <c r="M368" s="26" t="str">
        <f t="shared" si="1"/>
        <v>Chuyên môn|Nhân sự - Hành chính - Pháp chế|PC5</v>
      </c>
    </row>
    <row r="369">
      <c r="A369" s="23" t="s">
        <v>71</v>
      </c>
      <c r="B369" s="26" t="s">
        <v>1162</v>
      </c>
      <c r="C369" s="26" t="s">
        <v>331</v>
      </c>
      <c r="D369" s="26" t="s">
        <v>1334</v>
      </c>
      <c r="E369" s="26" t="s">
        <v>1655</v>
      </c>
      <c r="F369" s="26" t="s">
        <v>196</v>
      </c>
      <c r="G369" s="26" t="s">
        <v>1338</v>
      </c>
      <c r="H369" s="26" t="s">
        <v>1339</v>
      </c>
      <c r="I369" s="26" t="s">
        <v>726</v>
      </c>
      <c r="J369" s="132"/>
      <c r="K369" s="29"/>
      <c r="L369" s="47" t="str">
        <f t="array" ref="L369">IF($B369="","",IF($A369&lt;&gt;"Có","Không",IF($G369="","Có",IF(IFERROR(INDEX('_bk 0831-1630 📚 Bộ câu hỏi'!$A$13:$A1069,MATCH($B369&amp;"|"&amp;$C369&amp;"|",'_bk 0831-1630 📚 Bộ câu hỏi'!$M$13:$M1069,0)),"Có")="Không","Không",IF(IFERROR(INDEX('_bk 0831-1630 📚 Bộ câu hỏi'!$A$13:$A1069,MATCH($B369&amp;"|"&amp;$C369&amp;"|"&amp;$D369,'_bk 0831-1630 📚 Bộ câu hỏi'!$M$13:$M1069,0)),"Có")="Không","Không","Có")))))</f>
        <v>Có</v>
      </c>
      <c r="M369" s="26" t="str">
        <f t="shared" si="1"/>
        <v>Chuyên môn|Nhân sự - Hành chính - Pháp chế|PC5</v>
      </c>
    </row>
    <row r="370">
      <c r="A370" s="23" t="s">
        <v>71</v>
      </c>
      <c r="B370" s="26" t="s">
        <v>1162</v>
      </c>
      <c r="C370" s="26" t="s">
        <v>331</v>
      </c>
      <c r="D370" s="26" t="s">
        <v>1334</v>
      </c>
      <c r="E370" s="26" t="s">
        <v>1655</v>
      </c>
      <c r="F370" s="26" t="s">
        <v>196</v>
      </c>
      <c r="G370" s="26" t="s">
        <v>1340</v>
      </c>
      <c r="H370" s="26" t="s">
        <v>1341</v>
      </c>
      <c r="I370" s="26" t="s">
        <v>726</v>
      </c>
      <c r="J370" s="132"/>
      <c r="K370" s="29"/>
      <c r="L370" s="47" t="str">
        <f t="array" ref="L370">IF($B370="","",IF($A370&lt;&gt;"Có","Không",IF($G370="","Có",IF(IFERROR(INDEX('_bk 0831-1630 📚 Bộ câu hỏi'!$A$13:$A1069,MATCH($B370&amp;"|"&amp;$C370&amp;"|",'_bk 0831-1630 📚 Bộ câu hỏi'!$M$13:$M1069,0)),"Có")="Không","Không",IF(IFERROR(INDEX('_bk 0831-1630 📚 Bộ câu hỏi'!$A$13:$A1069,MATCH($B370&amp;"|"&amp;$C370&amp;"|"&amp;$D370,'_bk 0831-1630 📚 Bộ câu hỏi'!$M$13:$M1069,0)),"Có")="Không","Không","Có")))))</f>
        <v>Có</v>
      </c>
      <c r="M370" s="26" t="str">
        <f t="shared" si="1"/>
        <v>Chuyên môn|Nhân sự - Hành chính - Pháp chế|PC5</v>
      </c>
    </row>
    <row r="371">
      <c r="A371" s="23" t="s">
        <v>71</v>
      </c>
      <c r="B371" s="26" t="s">
        <v>1162</v>
      </c>
      <c r="C371" s="26" t="s">
        <v>331</v>
      </c>
      <c r="D371" s="26" t="s">
        <v>1334</v>
      </c>
      <c r="E371" s="26" t="s">
        <v>1655</v>
      </c>
      <c r="F371" s="26" t="s">
        <v>196</v>
      </c>
      <c r="G371" s="26" t="s">
        <v>1342</v>
      </c>
      <c r="H371" s="26" t="s">
        <v>1343</v>
      </c>
      <c r="I371" s="26" t="s">
        <v>726</v>
      </c>
      <c r="J371" s="132"/>
      <c r="K371" s="29"/>
      <c r="L371" s="47" t="str">
        <f t="array" ref="L371">IF($B371="","",IF($A371&lt;&gt;"Có","Không",IF($G371="","Có",IF(IFERROR(INDEX('_bk 0831-1630 📚 Bộ câu hỏi'!$A$13:$A1069,MATCH($B371&amp;"|"&amp;$C371&amp;"|",'_bk 0831-1630 📚 Bộ câu hỏi'!$M$13:$M1069,0)),"Có")="Không","Không",IF(IFERROR(INDEX('_bk 0831-1630 📚 Bộ câu hỏi'!$A$13:$A1069,MATCH($B371&amp;"|"&amp;$C371&amp;"|"&amp;$D371,'_bk 0831-1630 📚 Bộ câu hỏi'!$M$13:$M1069,0)),"Có")="Không","Không","Có")))))</f>
        <v>Có</v>
      </c>
      <c r="M371" s="26" t="str">
        <f t="shared" si="1"/>
        <v>Chuyên môn|Nhân sự - Hành chính - Pháp chế|PC5</v>
      </c>
    </row>
    <row r="372">
      <c r="A372" s="23" t="s">
        <v>71</v>
      </c>
      <c r="B372" s="26" t="s">
        <v>409</v>
      </c>
      <c r="C372" s="26" t="s">
        <v>331</v>
      </c>
      <c r="D372" s="29"/>
      <c r="E372" s="29"/>
      <c r="F372" s="29"/>
      <c r="G372" s="29"/>
      <c r="H372" s="29"/>
      <c r="I372" s="29"/>
      <c r="J372" s="132"/>
      <c r="K372" s="29"/>
      <c r="L372" s="41" t="str">
        <f t="array" ref="L372">IF($B372="","",IF($A372&lt;&gt;"Có","Không",IF($G372="","Có",IF(IFERROR(INDEX('_bk 0831-1630 📚 Bộ câu hỏi'!$A$13:$A1069,MATCH($B372&amp;"|"&amp;$C372&amp;"|",'_bk 0831-1630 📚 Bộ câu hỏi'!$M$13:$M1069,0)),"Có")="Không","Không",IF(IFERROR(INDEX('_bk 0831-1630 📚 Bộ câu hỏi'!$A$13:$A1069,MATCH($B372&amp;"|"&amp;$C372&amp;"|"&amp;$D372,'_bk 0831-1630 📚 Bộ câu hỏi'!$M$13:$M1069,0)),"Có")="Không","Không","Có")))))</f>
        <v>Có</v>
      </c>
      <c r="M372" s="29" t="str">
        <f t="shared" si="1"/>
        <v>Quản lý|Nhân sự - Hành chính - Pháp chế|</v>
      </c>
    </row>
    <row r="373">
      <c r="A373" s="23" t="s">
        <v>71</v>
      </c>
      <c r="B373" s="26" t="s">
        <v>409</v>
      </c>
      <c r="C373" s="26" t="s">
        <v>331</v>
      </c>
      <c r="D373" s="26" t="s">
        <v>1345</v>
      </c>
      <c r="E373" s="26" t="s">
        <v>1657</v>
      </c>
      <c r="F373" s="26" t="s">
        <v>196</v>
      </c>
      <c r="G373" s="29"/>
      <c r="H373" s="29"/>
      <c r="I373" s="29"/>
      <c r="J373" s="132"/>
      <c r="K373" s="29"/>
      <c r="L373" s="41" t="str">
        <f t="array" ref="L373">IF($B373="","",IF($A373&lt;&gt;"Có","Không",IF($G373="","Có",IF(IFERROR(INDEX('_bk 0831-1630 📚 Bộ câu hỏi'!$A$13:$A1069,MATCH($B373&amp;"|"&amp;$C373&amp;"|",'_bk 0831-1630 📚 Bộ câu hỏi'!$M$13:$M1069,0)),"Có")="Không","Không",IF(IFERROR(INDEX('_bk 0831-1630 📚 Bộ câu hỏi'!$A$13:$A1069,MATCH($B373&amp;"|"&amp;$C373&amp;"|"&amp;$D373,'_bk 0831-1630 📚 Bộ câu hỏi'!$M$13:$M1069,0)),"Có")="Không","Không","Có")))))</f>
        <v>Có</v>
      </c>
      <c r="M373" s="29" t="str">
        <f t="shared" si="1"/>
        <v>Quản lý|Nhân sự - Hành chính - Pháp chế|Q1</v>
      </c>
    </row>
    <row r="374">
      <c r="A374" s="23" t="s">
        <v>71</v>
      </c>
      <c r="B374" s="26" t="s">
        <v>409</v>
      </c>
      <c r="C374" s="26" t="s">
        <v>331</v>
      </c>
      <c r="D374" s="26" t="s">
        <v>1345</v>
      </c>
      <c r="E374" s="26" t="s">
        <v>1657</v>
      </c>
      <c r="F374" s="26" t="s">
        <v>196</v>
      </c>
      <c r="G374" s="26" t="s">
        <v>1347</v>
      </c>
      <c r="H374" s="26" t="s">
        <v>884</v>
      </c>
      <c r="I374" s="26" t="s">
        <v>726</v>
      </c>
      <c r="J374" s="132"/>
      <c r="K374" s="29"/>
      <c r="L374" s="47" t="str">
        <f t="array" ref="L374">IF($B374="","",IF($A374&lt;&gt;"Có","Không",IF($G374="","Có",IF(IFERROR(INDEX('_bk 0831-1630 📚 Bộ câu hỏi'!$A$13:$A1069,MATCH($B374&amp;"|"&amp;$C374&amp;"|",'_bk 0831-1630 📚 Bộ câu hỏi'!$M$13:$M1069,0)),"Có")="Không","Không",IF(IFERROR(INDEX('_bk 0831-1630 📚 Bộ câu hỏi'!$A$13:$A1069,MATCH($B374&amp;"|"&amp;$C374&amp;"|"&amp;$D374,'_bk 0831-1630 📚 Bộ câu hỏi'!$M$13:$M1069,0)),"Có")="Không","Không","Có")))))</f>
        <v>Có</v>
      </c>
      <c r="M374" s="26" t="str">
        <f t="shared" si="1"/>
        <v>Quản lý|Nhân sự - Hành chính - Pháp chế|Q1</v>
      </c>
    </row>
    <row r="375">
      <c r="A375" s="23" t="s">
        <v>71</v>
      </c>
      <c r="B375" s="26" t="s">
        <v>409</v>
      </c>
      <c r="C375" s="26" t="s">
        <v>331</v>
      </c>
      <c r="D375" s="26" t="s">
        <v>1345</v>
      </c>
      <c r="E375" s="26" t="s">
        <v>1657</v>
      </c>
      <c r="F375" s="26" t="s">
        <v>196</v>
      </c>
      <c r="G375" s="26" t="s">
        <v>1348</v>
      </c>
      <c r="H375" s="26" t="s">
        <v>1349</v>
      </c>
      <c r="I375" s="26" t="s">
        <v>726</v>
      </c>
      <c r="J375" s="132"/>
      <c r="K375" s="29"/>
      <c r="L375" s="47" t="str">
        <f t="array" ref="L375">IF($B375="","",IF($A375&lt;&gt;"Có","Không",IF($G375="","Có",IF(IFERROR(INDEX('_bk 0831-1630 📚 Bộ câu hỏi'!$A$13:$A1069,MATCH($B375&amp;"|"&amp;$C375&amp;"|",'_bk 0831-1630 📚 Bộ câu hỏi'!$M$13:$M1069,0)),"Có")="Không","Không",IF(IFERROR(INDEX('_bk 0831-1630 📚 Bộ câu hỏi'!$A$13:$A1069,MATCH($B375&amp;"|"&amp;$C375&amp;"|"&amp;$D375,'_bk 0831-1630 📚 Bộ câu hỏi'!$M$13:$M1069,0)),"Có")="Không","Không","Có")))))</f>
        <v>Có</v>
      </c>
      <c r="M375" s="26" t="str">
        <f t="shared" si="1"/>
        <v>Quản lý|Nhân sự - Hành chính - Pháp chế|Q1</v>
      </c>
    </row>
    <row r="376">
      <c r="A376" s="23" t="s">
        <v>71</v>
      </c>
      <c r="B376" s="26" t="s">
        <v>409</v>
      </c>
      <c r="C376" s="26" t="s">
        <v>331</v>
      </c>
      <c r="D376" s="26" t="s">
        <v>1345</v>
      </c>
      <c r="E376" s="26" t="s">
        <v>1657</v>
      </c>
      <c r="F376" s="26" t="s">
        <v>196</v>
      </c>
      <c r="G376" s="26" t="s">
        <v>1350</v>
      </c>
      <c r="H376" s="26" t="s">
        <v>1351</v>
      </c>
      <c r="I376" s="26" t="s">
        <v>726</v>
      </c>
      <c r="J376" s="132"/>
      <c r="K376" s="29"/>
      <c r="L376" s="47" t="str">
        <f t="array" ref="L376">IF($B376="","",IF($A376&lt;&gt;"Có","Không",IF($G376="","Có",IF(IFERROR(INDEX('_bk 0831-1630 📚 Bộ câu hỏi'!$A$13:$A1069,MATCH($B376&amp;"|"&amp;$C376&amp;"|",'_bk 0831-1630 📚 Bộ câu hỏi'!$M$13:$M1069,0)),"Có")="Không","Không",IF(IFERROR(INDEX('_bk 0831-1630 📚 Bộ câu hỏi'!$A$13:$A1069,MATCH($B376&amp;"|"&amp;$C376&amp;"|"&amp;$D376,'_bk 0831-1630 📚 Bộ câu hỏi'!$M$13:$M1069,0)),"Có")="Không","Không","Có")))))</f>
        <v>Có</v>
      </c>
      <c r="M376" s="26" t="str">
        <f t="shared" si="1"/>
        <v>Quản lý|Nhân sự - Hành chính - Pháp chế|Q1</v>
      </c>
    </row>
    <row r="377">
      <c r="A377" s="23" t="s">
        <v>71</v>
      </c>
      <c r="B377" s="26" t="s">
        <v>409</v>
      </c>
      <c r="C377" s="26" t="s">
        <v>331</v>
      </c>
      <c r="D377" s="26" t="s">
        <v>1345</v>
      </c>
      <c r="E377" s="26" t="s">
        <v>1657</v>
      </c>
      <c r="F377" s="26" t="s">
        <v>196</v>
      </c>
      <c r="G377" s="26" t="s">
        <v>1352</v>
      </c>
      <c r="H377" s="26" t="s">
        <v>1353</v>
      </c>
      <c r="I377" s="26" t="s">
        <v>1354</v>
      </c>
      <c r="J377" s="132"/>
      <c r="K377" s="29"/>
      <c r="L377" s="47" t="str">
        <f t="array" ref="L377">IF($B377="","",IF($A377&lt;&gt;"Có","Không",IF($G377="","Có",IF(IFERROR(INDEX('_bk 0831-1630 📚 Bộ câu hỏi'!$A$13:$A1069,MATCH($B377&amp;"|"&amp;$C377&amp;"|",'_bk 0831-1630 📚 Bộ câu hỏi'!$M$13:$M1069,0)),"Có")="Không","Không",IF(IFERROR(INDEX('_bk 0831-1630 📚 Bộ câu hỏi'!$A$13:$A1069,MATCH($B377&amp;"|"&amp;$C377&amp;"|"&amp;$D377,'_bk 0831-1630 📚 Bộ câu hỏi'!$M$13:$M1069,0)),"Có")="Không","Không","Có")))))</f>
        <v>Có</v>
      </c>
      <c r="M377" s="26" t="str">
        <f t="shared" si="1"/>
        <v>Quản lý|Nhân sự - Hành chính - Pháp chế|Q1</v>
      </c>
    </row>
    <row r="378">
      <c r="A378" s="23" t="s">
        <v>71</v>
      </c>
      <c r="B378" s="26" t="s">
        <v>409</v>
      </c>
      <c r="C378" s="26" t="s">
        <v>331</v>
      </c>
      <c r="D378" s="26" t="s">
        <v>1345</v>
      </c>
      <c r="E378" s="26" t="s">
        <v>1657</v>
      </c>
      <c r="F378" s="26" t="s">
        <v>196</v>
      </c>
      <c r="G378" s="26" t="s">
        <v>1355</v>
      </c>
      <c r="H378" s="26" t="s">
        <v>1356</v>
      </c>
      <c r="I378" s="26" t="s">
        <v>1354</v>
      </c>
      <c r="J378" s="132"/>
      <c r="K378" s="29"/>
      <c r="L378" s="47" t="str">
        <f t="array" ref="L378">IF($B378="","",IF($A378&lt;&gt;"Có","Không",IF($G378="","Có",IF(IFERROR(INDEX('_bk 0831-1630 📚 Bộ câu hỏi'!$A$13:$A1069,MATCH($B378&amp;"|"&amp;$C378&amp;"|",'_bk 0831-1630 📚 Bộ câu hỏi'!$M$13:$M1069,0)),"Có")="Không","Không",IF(IFERROR(INDEX('_bk 0831-1630 📚 Bộ câu hỏi'!$A$13:$A1069,MATCH($B378&amp;"|"&amp;$C378&amp;"|"&amp;$D378,'_bk 0831-1630 📚 Bộ câu hỏi'!$M$13:$M1069,0)),"Có")="Không","Không","Có")))))</f>
        <v>Có</v>
      </c>
      <c r="M378" s="26" t="str">
        <f t="shared" si="1"/>
        <v>Quản lý|Nhân sự - Hành chính - Pháp chế|Q1</v>
      </c>
    </row>
    <row r="379">
      <c r="A379" s="23" t="s">
        <v>71</v>
      </c>
      <c r="B379" s="26" t="s">
        <v>409</v>
      </c>
      <c r="C379" s="26" t="s">
        <v>331</v>
      </c>
      <c r="D379" s="26" t="s">
        <v>1357</v>
      </c>
      <c r="E379" s="26" t="s">
        <v>1659</v>
      </c>
      <c r="F379" s="26" t="s">
        <v>196</v>
      </c>
      <c r="G379" s="29"/>
      <c r="H379" s="29"/>
      <c r="I379" s="29"/>
      <c r="J379" s="132"/>
      <c r="K379" s="29"/>
      <c r="L379" s="41" t="str">
        <f t="array" ref="L379">IF($B379="","",IF($A379&lt;&gt;"Có","Không",IF($G379="","Có",IF(IFERROR(INDEX('_bk 0831-1630 📚 Bộ câu hỏi'!$A$13:$A1069,MATCH($B379&amp;"|"&amp;$C379&amp;"|",'_bk 0831-1630 📚 Bộ câu hỏi'!$M$13:$M1069,0)),"Có")="Không","Không",IF(IFERROR(INDEX('_bk 0831-1630 📚 Bộ câu hỏi'!$A$13:$A1069,MATCH($B379&amp;"|"&amp;$C379&amp;"|"&amp;$D379,'_bk 0831-1630 📚 Bộ câu hỏi'!$M$13:$M1069,0)),"Có")="Không","Không","Có")))))</f>
        <v>Có</v>
      </c>
      <c r="M379" s="29" t="str">
        <f t="shared" si="1"/>
        <v>Quản lý|Nhân sự - Hành chính - Pháp chế|Q2</v>
      </c>
    </row>
    <row r="380">
      <c r="A380" s="23" t="s">
        <v>71</v>
      </c>
      <c r="B380" s="26" t="s">
        <v>409</v>
      </c>
      <c r="C380" s="26" t="s">
        <v>331</v>
      </c>
      <c r="D380" s="26" t="s">
        <v>1357</v>
      </c>
      <c r="E380" s="26" t="s">
        <v>1659</v>
      </c>
      <c r="F380" s="26" t="s">
        <v>196</v>
      </c>
      <c r="G380" s="26" t="s">
        <v>1359</v>
      </c>
      <c r="H380" s="26" t="s">
        <v>1360</v>
      </c>
      <c r="I380" s="26" t="s">
        <v>726</v>
      </c>
      <c r="J380" s="132"/>
      <c r="K380" s="29"/>
      <c r="L380" s="47" t="str">
        <f t="array" ref="L380">IF($B380="","",IF($A380&lt;&gt;"Có","Không",IF($G380="","Có",IF(IFERROR(INDEX('_bk 0831-1630 📚 Bộ câu hỏi'!$A$13:$A1069,MATCH($B380&amp;"|"&amp;$C380&amp;"|",'_bk 0831-1630 📚 Bộ câu hỏi'!$M$13:$M1069,0)),"Có")="Không","Không",IF(IFERROR(INDEX('_bk 0831-1630 📚 Bộ câu hỏi'!$A$13:$A1069,MATCH($B380&amp;"|"&amp;$C380&amp;"|"&amp;$D380,'_bk 0831-1630 📚 Bộ câu hỏi'!$M$13:$M1069,0)),"Có")="Không","Không","Có")))))</f>
        <v>Có</v>
      </c>
      <c r="M380" s="26" t="str">
        <f t="shared" si="1"/>
        <v>Quản lý|Nhân sự - Hành chính - Pháp chế|Q2</v>
      </c>
    </row>
    <row r="381">
      <c r="A381" s="23" t="s">
        <v>71</v>
      </c>
      <c r="B381" s="26" t="s">
        <v>409</v>
      </c>
      <c r="C381" s="26" t="s">
        <v>331</v>
      </c>
      <c r="D381" s="26" t="s">
        <v>1357</v>
      </c>
      <c r="E381" s="26" t="s">
        <v>1659</v>
      </c>
      <c r="F381" s="26" t="s">
        <v>196</v>
      </c>
      <c r="G381" s="26" t="s">
        <v>1361</v>
      </c>
      <c r="H381" s="26" t="s">
        <v>1362</v>
      </c>
      <c r="I381" s="26" t="s">
        <v>726</v>
      </c>
      <c r="J381" s="132"/>
      <c r="K381" s="29"/>
      <c r="L381" s="47" t="str">
        <f t="array" ref="L381">IF($B381="","",IF($A381&lt;&gt;"Có","Không",IF($G381="","Có",IF(IFERROR(INDEX('_bk 0831-1630 📚 Bộ câu hỏi'!$A$13:$A1069,MATCH($B381&amp;"|"&amp;$C381&amp;"|",'_bk 0831-1630 📚 Bộ câu hỏi'!$M$13:$M1069,0)),"Có")="Không","Không",IF(IFERROR(INDEX('_bk 0831-1630 📚 Bộ câu hỏi'!$A$13:$A1069,MATCH($B381&amp;"|"&amp;$C381&amp;"|"&amp;$D381,'_bk 0831-1630 📚 Bộ câu hỏi'!$M$13:$M1069,0)),"Có")="Không","Không","Có")))))</f>
        <v>Có</v>
      </c>
      <c r="M381" s="26" t="str">
        <f t="shared" si="1"/>
        <v>Quản lý|Nhân sự - Hành chính - Pháp chế|Q2</v>
      </c>
    </row>
    <row r="382">
      <c r="A382" s="23" t="s">
        <v>71</v>
      </c>
      <c r="B382" s="26" t="s">
        <v>409</v>
      </c>
      <c r="C382" s="26" t="s">
        <v>331</v>
      </c>
      <c r="D382" s="26" t="s">
        <v>1357</v>
      </c>
      <c r="E382" s="26" t="s">
        <v>1659</v>
      </c>
      <c r="F382" s="26" t="s">
        <v>196</v>
      </c>
      <c r="G382" s="26" t="s">
        <v>1363</v>
      </c>
      <c r="H382" s="26" t="s">
        <v>1364</v>
      </c>
      <c r="I382" s="26" t="s">
        <v>1354</v>
      </c>
      <c r="J382" s="132"/>
      <c r="K382" s="29"/>
      <c r="L382" s="47" t="str">
        <f t="array" ref="L382">IF($B382="","",IF($A382&lt;&gt;"Có","Không",IF($G382="","Có",IF(IFERROR(INDEX('_bk 0831-1630 📚 Bộ câu hỏi'!$A$13:$A1069,MATCH($B382&amp;"|"&amp;$C382&amp;"|",'_bk 0831-1630 📚 Bộ câu hỏi'!$M$13:$M1069,0)),"Có")="Không","Không",IF(IFERROR(INDEX('_bk 0831-1630 📚 Bộ câu hỏi'!$A$13:$A1069,MATCH($B382&amp;"|"&amp;$C382&amp;"|"&amp;$D382,'_bk 0831-1630 📚 Bộ câu hỏi'!$M$13:$M1069,0)),"Có")="Không","Không","Có")))))</f>
        <v>Có</v>
      </c>
      <c r="M382" s="26" t="str">
        <f t="shared" si="1"/>
        <v>Quản lý|Nhân sự - Hành chính - Pháp chế|Q2</v>
      </c>
    </row>
    <row r="383">
      <c r="A383" s="23" t="s">
        <v>71</v>
      </c>
      <c r="B383" s="26" t="s">
        <v>409</v>
      </c>
      <c r="C383" s="26" t="s">
        <v>331</v>
      </c>
      <c r="D383" s="26" t="s">
        <v>1357</v>
      </c>
      <c r="E383" s="26" t="s">
        <v>1659</v>
      </c>
      <c r="F383" s="26" t="s">
        <v>196</v>
      </c>
      <c r="G383" s="26" t="s">
        <v>1365</v>
      </c>
      <c r="H383" s="26" t="s">
        <v>1366</v>
      </c>
      <c r="I383" s="26" t="s">
        <v>593</v>
      </c>
      <c r="J383" s="132"/>
      <c r="K383" s="29"/>
      <c r="L383" s="47" t="str">
        <f t="array" ref="L383">IF($B383="","",IF($A383&lt;&gt;"Có","Không",IF($G383="","Có",IF(IFERROR(INDEX('_bk 0831-1630 📚 Bộ câu hỏi'!$A$13:$A1069,MATCH($B383&amp;"|"&amp;$C383&amp;"|",'_bk 0831-1630 📚 Bộ câu hỏi'!$M$13:$M1069,0)),"Có")="Không","Không",IF(IFERROR(INDEX('_bk 0831-1630 📚 Bộ câu hỏi'!$A$13:$A1069,MATCH($B383&amp;"|"&amp;$C383&amp;"|"&amp;$D383,'_bk 0831-1630 📚 Bộ câu hỏi'!$M$13:$M1069,0)),"Có")="Không","Không","Có")))))</f>
        <v>Có</v>
      </c>
      <c r="M383" s="26" t="str">
        <f t="shared" si="1"/>
        <v>Quản lý|Nhân sự - Hành chính - Pháp chế|Q2</v>
      </c>
    </row>
    <row r="384">
      <c r="A384" s="23" t="s">
        <v>71</v>
      </c>
      <c r="B384" s="26" t="s">
        <v>409</v>
      </c>
      <c r="C384" s="26" t="s">
        <v>331</v>
      </c>
      <c r="D384" s="26" t="s">
        <v>1357</v>
      </c>
      <c r="E384" s="26" t="s">
        <v>1659</v>
      </c>
      <c r="F384" s="26" t="s">
        <v>196</v>
      </c>
      <c r="G384" s="26" t="s">
        <v>1367</v>
      </c>
      <c r="H384" s="26" t="s">
        <v>1368</v>
      </c>
      <c r="I384" s="26" t="s">
        <v>593</v>
      </c>
      <c r="J384" s="132"/>
      <c r="K384" s="29"/>
      <c r="L384" s="47" t="str">
        <f t="array" ref="L384">IF($B384="","",IF($A384&lt;&gt;"Có","Không",IF($G384="","Có",IF(IFERROR(INDEX('_bk 0831-1630 📚 Bộ câu hỏi'!$A$13:$A1069,MATCH($B384&amp;"|"&amp;$C384&amp;"|",'_bk 0831-1630 📚 Bộ câu hỏi'!$M$13:$M1069,0)),"Có")="Không","Không",IF(IFERROR(INDEX('_bk 0831-1630 📚 Bộ câu hỏi'!$A$13:$A1069,MATCH($B384&amp;"|"&amp;$C384&amp;"|"&amp;$D384,'_bk 0831-1630 📚 Bộ câu hỏi'!$M$13:$M1069,0)),"Có")="Không","Không","Có")))))</f>
        <v>Có</v>
      </c>
      <c r="M384" s="26" t="str">
        <f t="shared" si="1"/>
        <v>Quản lý|Nhân sự - Hành chính - Pháp chế|Q2</v>
      </c>
    </row>
    <row r="385">
      <c r="A385" s="23" t="s">
        <v>71</v>
      </c>
      <c r="B385" s="26" t="s">
        <v>409</v>
      </c>
      <c r="C385" s="26" t="s">
        <v>331</v>
      </c>
      <c r="D385" s="26" t="s">
        <v>1369</v>
      </c>
      <c r="E385" s="26" t="s">
        <v>1660</v>
      </c>
      <c r="F385" s="26" t="s">
        <v>196</v>
      </c>
      <c r="G385" s="29"/>
      <c r="H385" s="29"/>
      <c r="I385" s="29"/>
      <c r="J385" s="132"/>
      <c r="K385" s="29"/>
      <c r="L385" s="41" t="str">
        <f t="array" ref="L385">IF($B385="","",IF($A385&lt;&gt;"Có","Không",IF($G385="","Có",IF(IFERROR(INDEX('_bk 0831-1630 📚 Bộ câu hỏi'!$A$13:$A1069,MATCH($B385&amp;"|"&amp;$C385&amp;"|",'_bk 0831-1630 📚 Bộ câu hỏi'!$M$13:$M1069,0)),"Có")="Không","Không",IF(IFERROR(INDEX('_bk 0831-1630 📚 Bộ câu hỏi'!$A$13:$A1069,MATCH($B385&amp;"|"&amp;$C385&amp;"|"&amp;$D385,'_bk 0831-1630 📚 Bộ câu hỏi'!$M$13:$M1069,0)),"Có")="Không","Không","Có")))))</f>
        <v>Có</v>
      </c>
      <c r="M385" s="29" t="str">
        <f t="shared" si="1"/>
        <v>Quản lý|Nhân sự - Hành chính - Pháp chế|Q3</v>
      </c>
    </row>
    <row r="386">
      <c r="A386" s="23" t="s">
        <v>71</v>
      </c>
      <c r="B386" s="26" t="s">
        <v>409</v>
      </c>
      <c r="C386" s="26" t="s">
        <v>331</v>
      </c>
      <c r="D386" s="26" t="s">
        <v>1369</v>
      </c>
      <c r="E386" s="26" t="s">
        <v>1660</v>
      </c>
      <c r="F386" s="26" t="s">
        <v>196</v>
      </c>
      <c r="G386" s="26" t="s">
        <v>1371</v>
      </c>
      <c r="H386" s="26" t="s">
        <v>1372</v>
      </c>
      <c r="I386" s="26" t="s">
        <v>726</v>
      </c>
      <c r="J386" s="132"/>
      <c r="K386" s="29"/>
      <c r="L386" s="47" t="str">
        <f t="array" ref="L386">IF($B386="","",IF($A386&lt;&gt;"Có","Không",IF($G386="","Có",IF(IFERROR(INDEX('_bk 0831-1630 📚 Bộ câu hỏi'!$A$13:$A1069,MATCH($B386&amp;"|"&amp;$C386&amp;"|",'_bk 0831-1630 📚 Bộ câu hỏi'!$M$13:$M1069,0)),"Có")="Không","Không",IF(IFERROR(INDEX('_bk 0831-1630 📚 Bộ câu hỏi'!$A$13:$A1069,MATCH($B386&amp;"|"&amp;$C386&amp;"|"&amp;$D386,'_bk 0831-1630 📚 Bộ câu hỏi'!$M$13:$M1069,0)),"Có")="Không","Không","Có")))))</f>
        <v>Có</v>
      </c>
      <c r="M386" s="26" t="str">
        <f t="shared" si="1"/>
        <v>Quản lý|Nhân sự - Hành chính - Pháp chế|Q3</v>
      </c>
    </row>
    <row r="387">
      <c r="A387" s="23" t="s">
        <v>71</v>
      </c>
      <c r="B387" s="26" t="s">
        <v>409</v>
      </c>
      <c r="C387" s="26" t="s">
        <v>331</v>
      </c>
      <c r="D387" s="26" t="s">
        <v>1369</v>
      </c>
      <c r="E387" s="26" t="s">
        <v>1660</v>
      </c>
      <c r="F387" s="26" t="s">
        <v>196</v>
      </c>
      <c r="G387" s="26" t="s">
        <v>1373</v>
      </c>
      <c r="H387" s="26" t="s">
        <v>1374</v>
      </c>
      <c r="I387" s="26" t="s">
        <v>726</v>
      </c>
      <c r="J387" s="132"/>
      <c r="K387" s="29"/>
      <c r="L387" s="47" t="str">
        <f t="array" ref="L387">IF($B387="","",IF($A387&lt;&gt;"Có","Không",IF($G387="","Có",IF(IFERROR(INDEX('_bk 0831-1630 📚 Bộ câu hỏi'!$A$13:$A1069,MATCH($B387&amp;"|"&amp;$C387&amp;"|",'_bk 0831-1630 📚 Bộ câu hỏi'!$M$13:$M1069,0)),"Có")="Không","Không",IF(IFERROR(INDEX('_bk 0831-1630 📚 Bộ câu hỏi'!$A$13:$A1069,MATCH($B387&amp;"|"&amp;$C387&amp;"|"&amp;$D387,'_bk 0831-1630 📚 Bộ câu hỏi'!$M$13:$M1069,0)),"Có")="Không","Không","Có")))))</f>
        <v>Có</v>
      </c>
      <c r="M387" s="26" t="str">
        <f t="shared" si="1"/>
        <v>Quản lý|Nhân sự - Hành chính - Pháp chế|Q3</v>
      </c>
    </row>
    <row r="388">
      <c r="A388" s="23" t="s">
        <v>71</v>
      </c>
      <c r="B388" s="26" t="s">
        <v>409</v>
      </c>
      <c r="C388" s="26" t="s">
        <v>331</v>
      </c>
      <c r="D388" s="26" t="s">
        <v>1369</v>
      </c>
      <c r="E388" s="26" t="s">
        <v>1660</v>
      </c>
      <c r="F388" s="26" t="s">
        <v>196</v>
      </c>
      <c r="G388" s="26" t="s">
        <v>1375</v>
      </c>
      <c r="H388" s="26" t="s">
        <v>1376</v>
      </c>
      <c r="I388" s="26" t="s">
        <v>726</v>
      </c>
      <c r="J388" s="132"/>
      <c r="K388" s="29"/>
      <c r="L388" s="47" t="str">
        <f t="array" ref="L388">IF($B388="","",IF($A388&lt;&gt;"Có","Không",IF($G388="","Có",IF(IFERROR(INDEX('_bk 0831-1630 📚 Bộ câu hỏi'!$A$13:$A1069,MATCH($B388&amp;"|"&amp;$C388&amp;"|",'_bk 0831-1630 📚 Bộ câu hỏi'!$M$13:$M1069,0)),"Có")="Không","Không",IF(IFERROR(INDEX('_bk 0831-1630 📚 Bộ câu hỏi'!$A$13:$A1069,MATCH($B388&amp;"|"&amp;$C388&amp;"|"&amp;$D388,'_bk 0831-1630 📚 Bộ câu hỏi'!$M$13:$M1069,0)),"Có")="Không","Không","Có")))))</f>
        <v>Có</v>
      </c>
      <c r="M388" s="26" t="str">
        <f t="shared" si="1"/>
        <v>Quản lý|Nhân sự - Hành chính - Pháp chế|Q3</v>
      </c>
    </row>
    <row r="389">
      <c r="A389" s="23" t="s">
        <v>71</v>
      </c>
      <c r="B389" s="26" t="s">
        <v>409</v>
      </c>
      <c r="C389" s="26" t="s">
        <v>331</v>
      </c>
      <c r="D389" s="26" t="s">
        <v>1369</v>
      </c>
      <c r="E389" s="26" t="s">
        <v>1660</v>
      </c>
      <c r="F389" s="26" t="s">
        <v>196</v>
      </c>
      <c r="G389" s="26" t="s">
        <v>1377</v>
      </c>
      <c r="H389" s="26" t="s">
        <v>1378</v>
      </c>
      <c r="I389" s="26" t="s">
        <v>726</v>
      </c>
      <c r="J389" s="132"/>
      <c r="K389" s="29"/>
      <c r="L389" s="47" t="str">
        <f t="array" ref="L389">IF($B389="","",IF($A389&lt;&gt;"Có","Không",IF($G389="","Có",IF(IFERROR(INDEX('_bk 0831-1630 📚 Bộ câu hỏi'!$A$13:$A1069,MATCH($B389&amp;"|"&amp;$C389&amp;"|",'_bk 0831-1630 📚 Bộ câu hỏi'!$M$13:$M1069,0)),"Có")="Không","Không",IF(IFERROR(INDEX('_bk 0831-1630 📚 Bộ câu hỏi'!$A$13:$A1069,MATCH($B389&amp;"|"&amp;$C389&amp;"|"&amp;$D389,'_bk 0831-1630 📚 Bộ câu hỏi'!$M$13:$M1069,0)),"Có")="Không","Không","Có")))))</f>
        <v>Có</v>
      </c>
      <c r="M389" s="26" t="str">
        <f t="shared" si="1"/>
        <v>Quản lý|Nhân sự - Hành chính - Pháp chế|Q3</v>
      </c>
    </row>
    <row r="390">
      <c r="A390" s="23" t="s">
        <v>71</v>
      </c>
      <c r="B390" s="26" t="s">
        <v>409</v>
      </c>
      <c r="C390" s="26" t="s">
        <v>331</v>
      </c>
      <c r="D390" s="26" t="s">
        <v>1369</v>
      </c>
      <c r="E390" s="26" t="s">
        <v>1660</v>
      </c>
      <c r="F390" s="26" t="s">
        <v>196</v>
      </c>
      <c r="G390" s="26" t="s">
        <v>1379</v>
      </c>
      <c r="H390" s="26" t="s">
        <v>1380</v>
      </c>
      <c r="I390" s="26" t="s">
        <v>1354</v>
      </c>
      <c r="J390" s="132"/>
      <c r="K390" s="29"/>
      <c r="L390" s="47" t="str">
        <f t="array" ref="L390">IF($B390="","",IF($A390&lt;&gt;"Có","Không",IF($G390="","Có",IF(IFERROR(INDEX('_bk 0831-1630 📚 Bộ câu hỏi'!$A$13:$A1069,MATCH($B390&amp;"|"&amp;$C390&amp;"|",'_bk 0831-1630 📚 Bộ câu hỏi'!$M$13:$M1069,0)),"Có")="Không","Không",IF(IFERROR(INDEX('_bk 0831-1630 📚 Bộ câu hỏi'!$A$13:$A1069,MATCH($B390&amp;"|"&amp;$C390&amp;"|"&amp;$D390,'_bk 0831-1630 📚 Bộ câu hỏi'!$M$13:$M1069,0)),"Có")="Không","Không","Có")))))</f>
        <v>Có</v>
      </c>
      <c r="M390" s="26" t="str">
        <f t="shared" si="1"/>
        <v>Quản lý|Nhân sự - Hành chính - Pháp chế|Q3</v>
      </c>
    </row>
    <row r="391">
      <c r="A391" s="23" t="s">
        <v>71</v>
      </c>
      <c r="B391" s="26" t="s">
        <v>409</v>
      </c>
      <c r="C391" s="26" t="s">
        <v>331</v>
      </c>
      <c r="D391" s="26" t="s">
        <v>1381</v>
      </c>
      <c r="E391" s="26" t="s">
        <v>1661</v>
      </c>
      <c r="F391" s="26" t="s">
        <v>196</v>
      </c>
      <c r="G391" s="29"/>
      <c r="H391" s="29"/>
      <c r="I391" s="29"/>
      <c r="J391" s="132"/>
      <c r="K391" s="29"/>
      <c r="L391" s="41" t="str">
        <f t="array" ref="L391">IF($B391="","",IF($A391&lt;&gt;"Có","Không",IF($G391="","Có",IF(IFERROR(INDEX('_bk 0831-1630 📚 Bộ câu hỏi'!$A$13:$A1069,MATCH($B391&amp;"|"&amp;$C391&amp;"|",'_bk 0831-1630 📚 Bộ câu hỏi'!$M$13:$M1069,0)),"Có")="Không","Không",IF(IFERROR(INDEX('_bk 0831-1630 📚 Bộ câu hỏi'!$A$13:$A1069,MATCH($B391&amp;"|"&amp;$C391&amp;"|"&amp;$D391,'_bk 0831-1630 📚 Bộ câu hỏi'!$M$13:$M1069,0)),"Có")="Không","Không","Có")))))</f>
        <v>Có</v>
      </c>
      <c r="M391" s="29" t="str">
        <f t="shared" si="1"/>
        <v>Quản lý|Nhân sự - Hành chính - Pháp chế|Q4</v>
      </c>
    </row>
    <row r="392">
      <c r="A392" s="23" t="s">
        <v>71</v>
      </c>
      <c r="B392" s="26" t="s">
        <v>409</v>
      </c>
      <c r="C392" s="26" t="s">
        <v>331</v>
      </c>
      <c r="D392" s="26" t="s">
        <v>1381</v>
      </c>
      <c r="E392" s="26" t="s">
        <v>1661</v>
      </c>
      <c r="F392" s="26" t="s">
        <v>196</v>
      </c>
      <c r="G392" s="26" t="s">
        <v>1383</v>
      </c>
      <c r="H392" s="26" t="s">
        <v>1384</v>
      </c>
      <c r="I392" s="26" t="s">
        <v>726</v>
      </c>
      <c r="J392" s="132"/>
      <c r="K392" s="29"/>
      <c r="L392" s="47" t="str">
        <f t="array" ref="L392">IF($B392="","",IF($A392&lt;&gt;"Có","Không",IF($G392="","Có",IF(IFERROR(INDEX('_bk 0831-1630 📚 Bộ câu hỏi'!$A$13:$A1069,MATCH($B392&amp;"|"&amp;$C392&amp;"|",'_bk 0831-1630 📚 Bộ câu hỏi'!$M$13:$M1069,0)),"Có")="Không","Không",IF(IFERROR(INDEX('_bk 0831-1630 📚 Bộ câu hỏi'!$A$13:$A1069,MATCH($B392&amp;"|"&amp;$C392&amp;"|"&amp;$D392,'_bk 0831-1630 📚 Bộ câu hỏi'!$M$13:$M1069,0)),"Có")="Không","Không","Có")))))</f>
        <v>Có</v>
      </c>
      <c r="M392" s="26" t="str">
        <f t="shared" si="1"/>
        <v>Quản lý|Nhân sự - Hành chính - Pháp chế|Q4</v>
      </c>
    </row>
    <row r="393">
      <c r="A393" s="23" t="s">
        <v>71</v>
      </c>
      <c r="B393" s="26" t="s">
        <v>409</v>
      </c>
      <c r="C393" s="26" t="s">
        <v>331</v>
      </c>
      <c r="D393" s="26" t="s">
        <v>1381</v>
      </c>
      <c r="E393" s="26" t="s">
        <v>1661</v>
      </c>
      <c r="F393" s="26" t="s">
        <v>196</v>
      </c>
      <c r="G393" s="26" t="s">
        <v>1385</v>
      </c>
      <c r="H393" s="26" t="s">
        <v>1386</v>
      </c>
      <c r="I393" s="26" t="s">
        <v>726</v>
      </c>
      <c r="J393" s="132"/>
      <c r="K393" s="29"/>
      <c r="L393" s="47" t="str">
        <f t="array" ref="L393">IF($B393="","",IF($A393&lt;&gt;"Có","Không",IF($G393="","Có",IF(IFERROR(INDEX('_bk 0831-1630 📚 Bộ câu hỏi'!$A$13:$A1069,MATCH($B393&amp;"|"&amp;$C393&amp;"|",'_bk 0831-1630 📚 Bộ câu hỏi'!$M$13:$M1069,0)),"Có")="Không","Không",IF(IFERROR(INDEX('_bk 0831-1630 📚 Bộ câu hỏi'!$A$13:$A1069,MATCH($B393&amp;"|"&amp;$C393&amp;"|"&amp;$D393,'_bk 0831-1630 📚 Bộ câu hỏi'!$M$13:$M1069,0)),"Có")="Không","Không","Có")))))</f>
        <v>Có</v>
      </c>
      <c r="M393" s="26" t="str">
        <f t="shared" si="1"/>
        <v>Quản lý|Nhân sự - Hành chính - Pháp chế|Q4</v>
      </c>
    </row>
    <row r="394">
      <c r="A394" s="23" t="s">
        <v>71</v>
      </c>
      <c r="B394" s="26" t="s">
        <v>409</v>
      </c>
      <c r="C394" s="26" t="s">
        <v>331</v>
      </c>
      <c r="D394" s="26" t="s">
        <v>1381</v>
      </c>
      <c r="E394" s="26" t="s">
        <v>1661</v>
      </c>
      <c r="F394" s="26" t="s">
        <v>196</v>
      </c>
      <c r="G394" s="26" t="s">
        <v>1387</v>
      </c>
      <c r="H394" s="26" t="s">
        <v>1388</v>
      </c>
      <c r="I394" s="26" t="s">
        <v>726</v>
      </c>
      <c r="J394" s="132"/>
      <c r="K394" s="29"/>
      <c r="L394" s="47" t="str">
        <f t="array" ref="L394">IF($B394="","",IF($A394&lt;&gt;"Có","Không",IF($G394="","Có",IF(IFERROR(INDEX('_bk 0831-1630 📚 Bộ câu hỏi'!$A$13:$A1069,MATCH($B394&amp;"|"&amp;$C394&amp;"|",'_bk 0831-1630 📚 Bộ câu hỏi'!$M$13:$M1069,0)),"Có")="Không","Không",IF(IFERROR(INDEX('_bk 0831-1630 📚 Bộ câu hỏi'!$A$13:$A1069,MATCH($B394&amp;"|"&amp;$C394&amp;"|"&amp;$D394,'_bk 0831-1630 📚 Bộ câu hỏi'!$M$13:$M1069,0)),"Có")="Không","Không","Có")))))</f>
        <v>Có</v>
      </c>
      <c r="M394" s="26" t="str">
        <f t="shared" si="1"/>
        <v>Quản lý|Nhân sự - Hành chính - Pháp chế|Q4</v>
      </c>
    </row>
    <row r="395">
      <c r="A395" s="23" t="s">
        <v>71</v>
      </c>
      <c r="B395" s="26" t="s">
        <v>409</v>
      </c>
      <c r="C395" s="26" t="s">
        <v>331</v>
      </c>
      <c r="D395" s="26" t="s">
        <v>1381</v>
      </c>
      <c r="E395" s="26" t="s">
        <v>1661</v>
      </c>
      <c r="F395" s="26" t="s">
        <v>196</v>
      </c>
      <c r="G395" s="26" t="s">
        <v>1389</v>
      </c>
      <c r="H395" s="26" t="s">
        <v>1390</v>
      </c>
      <c r="I395" s="26" t="s">
        <v>726</v>
      </c>
      <c r="J395" s="132"/>
      <c r="K395" s="29"/>
      <c r="L395" s="47" t="str">
        <f t="array" ref="L395">IF($B395="","",IF($A395&lt;&gt;"Có","Không",IF($G395="","Có",IF(IFERROR(INDEX('_bk 0831-1630 📚 Bộ câu hỏi'!$A$13:$A1069,MATCH($B395&amp;"|"&amp;$C395&amp;"|",'_bk 0831-1630 📚 Bộ câu hỏi'!$M$13:$M1069,0)),"Có")="Không","Không",IF(IFERROR(INDEX('_bk 0831-1630 📚 Bộ câu hỏi'!$A$13:$A1069,MATCH($B395&amp;"|"&amp;$C395&amp;"|"&amp;$D395,'_bk 0831-1630 📚 Bộ câu hỏi'!$M$13:$M1069,0)),"Có")="Không","Không","Có")))))</f>
        <v>Có</v>
      </c>
      <c r="M395" s="26" t="str">
        <f t="shared" si="1"/>
        <v>Quản lý|Nhân sự - Hành chính - Pháp chế|Q4</v>
      </c>
    </row>
    <row r="396">
      <c r="A396" s="23" t="s">
        <v>71</v>
      </c>
      <c r="B396" s="26" t="s">
        <v>409</v>
      </c>
      <c r="C396" s="26" t="s">
        <v>331</v>
      </c>
      <c r="D396" s="26" t="s">
        <v>1391</v>
      </c>
      <c r="E396" s="26" t="s">
        <v>1662</v>
      </c>
      <c r="F396" s="26" t="s">
        <v>196</v>
      </c>
      <c r="G396" s="29"/>
      <c r="H396" s="29"/>
      <c r="I396" s="29"/>
      <c r="J396" s="132"/>
      <c r="K396" s="29"/>
      <c r="L396" s="41" t="str">
        <f t="array" ref="L396">IF($B396="","",IF($A396&lt;&gt;"Có","Không",IF($G396="","Có",IF(IFERROR(INDEX('_bk 0831-1630 📚 Bộ câu hỏi'!$A$13:$A1069,MATCH($B396&amp;"|"&amp;$C396&amp;"|",'_bk 0831-1630 📚 Bộ câu hỏi'!$M$13:$M1069,0)),"Có")="Không","Không",IF(IFERROR(INDEX('_bk 0831-1630 📚 Bộ câu hỏi'!$A$13:$A1069,MATCH($B396&amp;"|"&amp;$C396&amp;"|"&amp;$D396,'_bk 0831-1630 📚 Bộ câu hỏi'!$M$13:$M1069,0)),"Có")="Không","Không","Có")))))</f>
        <v>Có</v>
      </c>
      <c r="M396" s="29" t="str">
        <f t="shared" si="1"/>
        <v>Quản lý|Nhân sự - Hành chính - Pháp chế|Q5</v>
      </c>
    </row>
    <row r="397">
      <c r="A397" s="23" t="s">
        <v>71</v>
      </c>
      <c r="B397" s="26" t="s">
        <v>409</v>
      </c>
      <c r="C397" s="26" t="s">
        <v>331</v>
      </c>
      <c r="D397" s="26" t="s">
        <v>1391</v>
      </c>
      <c r="E397" s="26" t="s">
        <v>1662</v>
      </c>
      <c r="F397" s="26" t="s">
        <v>196</v>
      </c>
      <c r="G397" s="26" t="s">
        <v>1393</v>
      </c>
      <c r="H397" s="26" t="s">
        <v>1394</v>
      </c>
      <c r="I397" s="26" t="s">
        <v>726</v>
      </c>
      <c r="J397" s="132"/>
      <c r="K397" s="29"/>
      <c r="L397" s="47" t="str">
        <f t="array" ref="L397">IF($B397="","",IF($A397&lt;&gt;"Có","Không",IF($G397="","Có",IF(IFERROR(INDEX('_bk 0831-1630 📚 Bộ câu hỏi'!$A$13:$A1069,MATCH($B397&amp;"|"&amp;$C397&amp;"|",'_bk 0831-1630 📚 Bộ câu hỏi'!$M$13:$M1069,0)),"Có")="Không","Không",IF(IFERROR(INDEX('_bk 0831-1630 📚 Bộ câu hỏi'!$A$13:$A1069,MATCH($B397&amp;"|"&amp;$C397&amp;"|"&amp;$D397,'_bk 0831-1630 📚 Bộ câu hỏi'!$M$13:$M1069,0)),"Có")="Không","Không","Có")))))</f>
        <v>Có</v>
      </c>
      <c r="M397" s="26" t="str">
        <f t="shared" si="1"/>
        <v>Quản lý|Nhân sự - Hành chính - Pháp chế|Q5</v>
      </c>
    </row>
    <row r="398">
      <c r="A398" s="23" t="s">
        <v>71</v>
      </c>
      <c r="B398" s="26" t="s">
        <v>409</v>
      </c>
      <c r="C398" s="26" t="s">
        <v>331</v>
      </c>
      <c r="D398" s="26" t="s">
        <v>1391</v>
      </c>
      <c r="E398" s="26" t="s">
        <v>1662</v>
      </c>
      <c r="F398" s="26" t="s">
        <v>196</v>
      </c>
      <c r="G398" s="26" t="s">
        <v>1395</v>
      </c>
      <c r="H398" s="26" t="s">
        <v>1396</v>
      </c>
      <c r="I398" s="26" t="s">
        <v>726</v>
      </c>
      <c r="J398" s="132"/>
      <c r="K398" s="29"/>
      <c r="L398" s="47" t="str">
        <f t="array" ref="L398">IF($B398="","",IF($A398&lt;&gt;"Có","Không",IF($G398="","Có",IF(IFERROR(INDEX('_bk 0831-1630 📚 Bộ câu hỏi'!$A$13:$A1069,MATCH($B398&amp;"|"&amp;$C398&amp;"|",'_bk 0831-1630 📚 Bộ câu hỏi'!$M$13:$M1069,0)),"Có")="Không","Không",IF(IFERROR(INDEX('_bk 0831-1630 📚 Bộ câu hỏi'!$A$13:$A1069,MATCH($B398&amp;"|"&amp;$C398&amp;"|"&amp;$D398,'_bk 0831-1630 📚 Bộ câu hỏi'!$M$13:$M1069,0)),"Có")="Không","Không","Có")))))</f>
        <v>Có</v>
      </c>
      <c r="M398" s="26" t="str">
        <f t="shared" si="1"/>
        <v>Quản lý|Nhân sự - Hành chính - Pháp chế|Q5</v>
      </c>
    </row>
    <row r="399">
      <c r="A399" s="23" t="s">
        <v>71</v>
      </c>
      <c r="B399" s="26" t="s">
        <v>409</v>
      </c>
      <c r="C399" s="26" t="s">
        <v>331</v>
      </c>
      <c r="D399" s="26" t="s">
        <v>1391</v>
      </c>
      <c r="E399" s="26" t="s">
        <v>1662</v>
      </c>
      <c r="F399" s="26" t="s">
        <v>196</v>
      </c>
      <c r="G399" s="26" t="s">
        <v>1397</v>
      </c>
      <c r="H399" s="26" t="s">
        <v>1398</v>
      </c>
      <c r="I399" s="26" t="s">
        <v>726</v>
      </c>
      <c r="J399" s="132"/>
      <c r="K399" s="29"/>
      <c r="L399" s="47" t="str">
        <f t="array" ref="L399">IF($B399="","",IF($A399&lt;&gt;"Có","Không",IF($G399="","Có",IF(IFERROR(INDEX('_bk 0831-1630 📚 Bộ câu hỏi'!$A$13:$A1069,MATCH($B399&amp;"|"&amp;$C399&amp;"|",'_bk 0831-1630 📚 Bộ câu hỏi'!$M$13:$M1069,0)),"Có")="Không","Không",IF(IFERROR(INDEX('_bk 0831-1630 📚 Bộ câu hỏi'!$A$13:$A1069,MATCH($B399&amp;"|"&amp;$C399&amp;"|"&amp;$D399,'_bk 0831-1630 📚 Bộ câu hỏi'!$M$13:$M1069,0)),"Có")="Không","Không","Có")))))</f>
        <v>Có</v>
      </c>
      <c r="M399" s="26" t="str">
        <f t="shared" si="1"/>
        <v>Quản lý|Nhân sự - Hành chính - Pháp chế|Q5</v>
      </c>
    </row>
    <row r="400">
      <c r="A400" s="23" t="s">
        <v>71</v>
      </c>
      <c r="B400" s="26" t="s">
        <v>409</v>
      </c>
      <c r="C400" s="26" t="s">
        <v>331</v>
      </c>
      <c r="D400" s="26" t="s">
        <v>1391</v>
      </c>
      <c r="E400" s="26" t="s">
        <v>1662</v>
      </c>
      <c r="F400" s="26" t="s">
        <v>196</v>
      </c>
      <c r="G400" s="26" t="s">
        <v>1399</v>
      </c>
      <c r="H400" s="26" t="s">
        <v>1400</v>
      </c>
      <c r="I400" s="26" t="s">
        <v>1354</v>
      </c>
      <c r="J400" s="132"/>
      <c r="K400" s="29"/>
      <c r="L400" s="47" t="str">
        <f t="array" ref="L400">IF($B400="","",IF($A400&lt;&gt;"Có","Không",IF($G400="","Có",IF(IFERROR(INDEX('_bk 0831-1630 📚 Bộ câu hỏi'!$A$13:$A1069,MATCH($B400&amp;"|"&amp;$C400&amp;"|",'_bk 0831-1630 📚 Bộ câu hỏi'!$M$13:$M1069,0)),"Có")="Không","Không",IF(IFERROR(INDEX('_bk 0831-1630 📚 Bộ câu hỏi'!$A$13:$A1069,MATCH($B400&amp;"|"&amp;$C400&amp;"|"&amp;$D400,'_bk 0831-1630 📚 Bộ câu hỏi'!$M$13:$M1069,0)),"Có")="Không","Không","Có")))))</f>
        <v>Có</v>
      </c>
      <c r="M400" s="26" t="str">
        <f t="shared" si="1"/>
        <v>Quản lý|Nhân sự - Hành chính - Pháp chế|Q5</v>
      </c>
    </row>
    <row r="401">
      <c r="A401" s="23" t="s">
        <v>71</v>
      </c>
      <c r="B401" s="26" t="s">
        <v>409</v>
      </c>
      <c r="C401" s="26" t="s">
        <v>331</v>
      </c>
      <c r="D401" s="26" t="s">
        <v>1401</v>
      </c>
      <c r="E401" s="26" t="s">
        <v>1664</v>
      </c>
      <c r="F401" s="26" t="s">
        <v>196</v>
      </c>
      <c r="G401" s="29"/>
      <c r="H401" s="29"/>
      <c r="I401" s="29"/>
      <c r="J401" s="132"/>
      <c r="K401" s="29"/>
      <c r="L401" s="41" t="str">
        <f t="array" ref="L401">IF($B401="","",IF($A401&lt;&gt;"Có","Không",IF($G401="","Có",IF(IFERROR(INDEX('_bk 0831-1630 📚 Bộ câu hỏi'!$A$13:$A1069,MATCH($B401&amp;"|"&amp;$C401&amp;"|",'_bk 0831-1630 📚 Bộ câu hỏi'!$M$13:$M1069,0)),"Có")="Không","Không",IF(IFERROR(INDEX('_bk 0831-1630 📚 Bộ câu hỏi'!$A$13:$A1069,MATCH($B401&amp;"|"&amp;$C401&amp;"|"&amp;$D401,'_bk 0831-1630 📚 Bộ câu hỏi'!$M$13:$M1069,0)),"Có")="Không","Không","Có")))))</f>
        <v>Có</v>
      </c>
      <c r="M401" s="29" t="str">
        <f t="shared" si="1"/>
        <v>Quản lý|Nhân sự - Hành chính - Pháp chế|Q6</v>
      </c>
    </row>
    <row r="402">
      <c r="A402" s="23" t="s">
        <v>71</v>
      </c>
      <c r="B402" s="26" t="s">
        <v>409</v>
      </c>
      <c r="C402" s="26" t="s">
        <v>331</v>
      </c>
      <c r="D402" s="26" t="s">
        <v>1401</v>
      </c>
      <c r="E402" s="26" t="s">
        <v>1664</v>
      </c>
      <c r="F402" s="26" t="s">
        <v>196</v>
      </c>
      <c r="G402" s="26" t="s">
        <v>1403</v>
      </c>
      <c r="H402" s="26" t="s">
        <v>1404</v>
      </c>
      <c r="I402" s="26" t="s">
        <v>726</v>
      </c>
      <c r="J402" s="132"/>
      <c r="K402" s="29"/>
      <c r="L402" s="47" t="str">
        <f t="array" ref="L402">IF($B402="","",IF($A402&lt;&gt;"Có","Không",IF($G402="","Có",IF(IFERROR(INDEX('_bk 0831-1630 📚 Bộ câu hỏi'!$A$13:$A1069,MATCH($B402&amp;"|"&amp;$C402&amp;"|",'_bk 0831-1630 📚 Bộ câu hỏi'!$M$13:$M1069,0)),"Có")="Không","Không",IF(IFERROR(INDEX('_bk 0831-1630 📚 Bộ câu hỏi'!$A$13:$A1069,MATCH($B402&amp;"|"&amp;$C402&amp;"|"&amp;$D402,'_bk 0831-1630 📚 Bộ câu hỏi'!$M$13:$M1069,0)),"Có")="Không","Không","Có")))))</f>
        <v>Có</v>
      </c>
      <c r="M402" s="26" t="str">
        <f t="shared" si="1"/>
        <v>Quản lý|Nhân sự - Hành chính - Pháp chế|Q6</v>
      </c>
    </row>
    <row r="403">
      <c r="A403" s="23" t="s">
        <v>71</v>
      </c>
      <c r="B403" s="26" t="s">
        <v>409</v>
      </c>
      <c r="C403" s="26" t="s">
        <v>331</v>
      </c>
      <c r="D403" s="26" t="s">
        <v>1401</v>
      </c>
      <c r="E403" s="26" t="s">
        <v>1664</v>
      </c>
      <c r="F403" s="26" t="s">
        <v>196</v>
      </c>
      <c r="G403" s="26" t="s">
        <v>1405</v>
      </c>
      <c r="H403" s="26" t="s">
        <v>1406</v>
      </c>
      <c r="I403" s="26" t="s">
        <v>726</v>
      </c>
      <c r="J403" s="132"/>
      <c r="K403" s="29"/>
      <c r="L403" s="47" t="str">
        <f t="array" ref="L403">IF($B403="","",IF($A403&lt;&gt;"Có","Không",IF($G403="","Có",IF(IFERROR(INDEX('_bk 0831-1630 📚 Bộ câu hỏi'!$A$13:$A1069,MATCH($B403&amp;"|"&amp;$C403&amp;"|",'_bk 0831-1630 📚 Bộ câu hỏi'!$M$13:$M1069,0)),"Có")="Không","Không",IF(IFERROR(INDEX('_bk 0831-1630 📚 Bộ câu hỏi'!$A$13:$A1069,MATCH($B403&amp;"|"&amp;$C403&amp;"|"&amp;$D403,'_bk 0831-1630 📚 Bộ câu hỏi'!$M$13:$M1069,0)),"Có")="Không","Không","Có")))))</f>
        <v>Có</v>
      </c>
      <c r="M403" s="26" t="str">
        <f t="shared" si="1"/>
        <v>Quản lý|Nhân sự - Hành chính - Pháp chế|Q6</v>
      </c>
    </row>
    <row r="404">
      <c r="A404" s="23" t="s">
        <v>71</v>
      </c>
      <c r="B404" s="26" t="s">
        <v>409</v>
      </c>
      <c r="C404" s="26" t="s">
        <v>331</v>
      </c>
      <c r="D404" s="26" t="s">
        <v>1401</v>
      </c>
      <c r="E404" s="26" t="s">
        <v>1664</v>
      </c>
      <c r="F404" s="26" t="s">
        <v>196</v>
      </c>
      <c r="G404" s="26" t="s">
        <v>1407</v>
      </c>
      <c r="H404" s="26" t="s">
        <v>1408</v>
      </c>
      <c r="I404" s="26" t="s">
        <v>726</v>
      </c>
      <c r="J404" s="132"/>
      <c r="K404" s="29"/>
      <c r="L404" s="47" t="str">
        <f t="array" ref="L404">IF($B404="","",IF($A404&lt;&gt;"Có","Không",IF($G404="","Có",IF(IFERROR(INDEX('_bk 0831-1630 📚 Bộ câu hỏi'!$A$13:$A1069,MATCH($B404&amp;"|"&amp;$C404&amp;"|",'_bk 0831-1630 📚 Bộ câu hỏi'!$M$13:$M1069,0)),"Có")="Không","Không",IF(IFERROR(INDEX('_bk 0831-1630 📚 Bộ câu hỏi'!$A$13:$A1069,MATCH($B404&amp;"|"&amp;$C404&amp;"|"&amp;$D404,'_bk 0831-1630 📚 Bộ câu hỏi'!$M$13:$M1069,0)),"Có")="Không","Không","Có")))))</f>
        <v>Có</v>
      </c>
      <c r="M404" s="26" t="str">
        <f t="shared" si="1"/>
        <v>Quản lý|Nhân sự - Hành chính - Pháp chế|Q6</v>
      </c>
    </row>
    <row r="405">
      <c r="A405" s="23" t="s">
        <v>71</v>
      </c>
      <c r="B405" s="26" t="s">
        <v>409</v>
      </c>
      <c r="C405" s="26" t="s">
        <v>331</v>
      </c>
      <c r="D405" s="26" t="s">
        <v>1409</v>
      </c>
      <c r="E405" s="26" t="s">
        <v>1665</v>
      </c>
      <c r="F405" s="26" t="s">
        <v>196</v>
      </c>
      <c r="G405" s="29"/>
      <c r="H405" s="29"/>
      <c r="I405" s="29"/>
      <c r="J405" s="132"/>
      <c r="K405" s="29"/>
      <c r="L405" s="41" t="str">
        <f t="array" ref="L405">IF($B405="","",IF($A405&lt;&gt;"Có","Không",IF($G405="","Có",IF(IFERROR(INDEX('_bk 0831-1630 📚 Bộ câu hỏi'!$A$13:$A1069,MATCH($B405&amp;"|"&amp;$C405&amp;"|",'_bk 0831-1630 📚 Bộ câu hỏi'!$M$13:$M1069,0)),"Có")="Không","Không",IF(IFERROR(INDEX('_bk 0831-1630 📚 Bộ câu hỏi'!$A$13:$A1069,MATCH($B405&amp;"|"&amp;$C405&amp;"|"&amp;$D405,'_bk 0831-1630 📚 Bộ câu hỏi'!$M$13:$M1069,0)),"Có")="Không","Không","Có")))))</f>
        <v>Có</v>
      </c>
      <c r="M405" s="29" t="str">
        <f t="shared" si="1"/>
        <v>Quản lý|Nhân sự - Hành chính - Pháp chế|Q7</v>
      </c>
    </row>
    <row r="406">
      <c r="A406" s="23" t="s">
        <v>71</v>
      </c>
      <c r="B406" s="26" t="s">
        <v>409</v>
      </c>
      <c r="C406" s="26" t="s">
        <v>331</v>
      </c>
      <c r="D406" s="26" t="s">
        <v>1409</v>
      </c>
      <c r="E406" s="26" t="s">
        <v>1665</v>
      </c>
      <c r="F406" s="26" t="s">
        <v>196</v>
      </c>
      <c r="G406" s="26" t="s">
        <v>1411</v>
      </c>
      <c r="H406" s="26" t="s">
        <v>1412</v>
      </c>
      <c r="I406" s="26" t="s">
        <v>726</v>
      </c>
      <c r="J406" s="132"/>
      <c r="K406" s="29"/>
      <c r="L406" s="47" t="str">
        <f t="array" ref="L406">IF($B406="","",IF($A406&lt;&gt;"Có","Không",IF($G406="","Có",IF(IFERROR(INDEX('_bk 0831-1630 📚 Bộ câu hỏi'!$A$13:$A1069,MATCH($B406&amp;"|"&amp;$C406&amp;"|",'_bk 0831-1630 📚 Bộ câu hỏi'!$M$13:$M1069,0)),"Có")="Không","Không",IF(IFERROR(INDEX('_bk 0831-1630 📚 Bộ câu hỏi'!$A$13:$A1069,MATCH($B406&amp;"|"&amp;$C406&amp;"|"&amp;$D406,'_bk 0831-1630 📚 Bộ câu hỏi'!$M$13:$M1069,0)),"Có")="Không","Không","Có")))))</f>
        <v>Có</v>
      </c>
      <c r="M406" s="26" t="str">
        <f t="shared" si="1"/>
        <v>Quản lý|Nhân sự - Hành chính - Pháp chế|Q7</v>
      </c>
    </row>
    <row r="407">
      <c r="A407" s="23" t="s">
        <v>71</v>
      </c>
      <c r="B407" s="26" t="s">
        <v>409</v>
      </c>
      <c r="C407" s="26" t="s">
        <v>331</v>
      </c>
      <c r="D407" s="26" t="s">
        <v>1409</v>
      </c>
      <c r="E407" s="26" t="s">
        <v>1665</v>
      </c>
      <c r="F407" s="26" t="s">
        <v>196</v>
      </c>
      <c r="G407" s="26" t="s">
        <v>1413</v>
      </c>
      <c r="H407" s="26" t="s">
        <v>1414</v>
      </c>
      <c r="I407" s="26" t="s">
        <v>726</v>
      </c>
      <c r="J407" s="132"/>
      <c r="K407" s="29"/>
      <c r="L407" s="47" t="str">
        <f t="array" ref="L407">IF($B407="","",IF($A407&lt;&gt;"Có","Không",IF($G407="","Có",IF(IFERROR(INDEX('_bk 0831-1630 📚 Bộ câu hỏi'!$A$13:$A1069,MATCH($B407&amp;"|"&amp;$C407&amp;"|",'_bk 0831-1630 📚 Bộ câu hỏi'!$M$13:$M1069,0)),"Có")="Không","Không",IF(IFERROR(INDEX('_bk 0831-1630 📚 Bộ câu hỏi'!$A$13:$A1069,MATCH($B407&amp;"|"&amp;$C407&amp;"|"&amp;$D407,'_bk 0831-1630 📚 Bộ câu hỏi'!$M$13:$M1069,0)),"Có")="Không","Không","Có")))))</f>
        <v>Có</v>
      </c>
      <c r="M407" s="26" t="str">
        <f t="shared" si="1"/>
        <v>Quản lý|Nhân sự - Hành chính - Pháp chế|Q7</v>
      </c>
    </row>
    <row r="408">
      <c r="A408" s="23" t="s">
        <v>71</v>
      </c>
      <c r="B408" s="26" t="s">
        <v>409</v>
      </c>
      <c r="C408" s="26" t="s">
        <v>331</v>
      </c>
      <c r="D408" s="26" t="s">
        <v>1409</v>
      </c>
      <c r="E408" s="26" t="s">
        <v>1665</v>
      </c>
      <c r="F408" s="26" t="s">
        <v>196</v>
      </c>
      <c r="G408" s="26" t="s">
        <v>1415</v>
      </c>
      <c r="H408" s="26" t="s">
        <v>1266</v>
      </c>
      <c r="I408" s="26" t="s">
        <v>726</v>
      </c>
      <c r="J408" s="132"/>
      <c r="K408" s="29"/>
      <c r="L408" s="47" t="str">
        <f t="array" ref="L408">IF($B408="","",IF($A408&lt;&gt;"Có","Không",IF($G408="","Có",IF(IFERROR(INDEX('_bk 0831-1630 📚 Bộ câu hỏi'!$A$13:$A1069,MATCH($B408&amp;"|"&amp;$C408&amp;"|",'_bk 0831-1630 📚 Bộ câu hỏi'!$M$13:$M1069,0)),"Có")="Không","Không",IF(IFERROR(INDEX('_bk 0831-1630 📚 Bộ câu hỏi'!$A$13:$A1069,MATCH($B408&amp;"|"&amp;$C408&amp;"|"&amp;$D408,'_bk 0831-1630 📚 Bộ câu hỏi'!$M$13:$M1069,0)),"Có")="Không","Không","Có")))))</f>
        <v>Có</v>
      </c>
      <c r="M408" s="26" t="str">
        <f t="shared" si="1"/>
        <v>Quản lý|Nhân sự - Hành chính - Pháp chế|Q7</v>
      </c>
    </row>
    <row r="409">
      <c r="A409" s="23" t="s">
        <v>71</v>
      </c>
      <c r="B409" s="26" t="s">
        <v>409</v>
      </c>
      <c r="C409" s="26" t="s">
        <v>331</v>
      </c>
      <c r="D409" s="26" t="s">
        <v>1409</v>
      </c>
      <c r="E409" s="26" t="s">
        <v>1665</v>
      </c>
      <c r="F409" s="26" t="s">
        <v>196</v>
      </c>
      <c r="G409" s="26" t="s">
        <v>1416</v>
      </c>
      <c r="H409" s="26" t="s">
        <v>1417</v>
      </c>
      <c r="I409" s="26" t="s">
        <v>1354</v>
      </c>
      <c r="J409" s="132"/>
      <c r="K409" s="29"/>
      <c r="L409" s="47" t="str">
        <f t="array" ref="L409">IF($B409="","",IF($A409&lt;&gt;"Có","Không",IF($G409="","Có",IF(IFERROR(INDEX('_bk 0831-1630 📚 Bộ câu hỏi'!$A$13:$A1069,MATCH($B409&amp;"|"&amp;$C409&amp;"|",'_bk 0831-1630 📚 Bộ câu hỏi'!$M$13:$M1069,0)),"Có")="Không","Không",IF(IFERROR(INDEX('_bk 0831-1630 📚 Bộ câu hỏi'!$A$13:$A1069,MATCH($B409&amp;"|"&amp;$C409&amp;"|"&amp;$D409,'_bk 0831-1630 📚 Bộ câu hỏi'!$M$13:$M1069,0)),"Có")="Không","Không","Có")))))</f>
        <v>Có</v>
      </c>
      <c r="M409" s="26" t="str">
        <f t="shared" si="1"/>
        <v>Quản lý|Nhân sự - Hành chính - Pháp chế|Q7</v>
      </c>
    </row>
    <row r="410">
      <c r="A410" s="23" t="s">
        <v>71</v>
      </c>
      <c r="B410" s="26" t="s">
        <v>409</v>
      </c>
      <c r="C410" s="26" t="s">
        <v>331</v>
      </c>
      <c r="D410" s="26" t="s">
        <v>1409</v>
      </c>
      <c r="E410" s="26" t="s">
        <v>1665</v>
      </c>
      <c r="F410" s="26" t="s">
        <v>196</v>
      </c>
      <c r="G410" s="26" t="s">
        <v>1418</v>
      </c>
      <c r="H410" s="26" t="s">
        <v>1419</v>
      </c>
      <c r="I410" s="26" t="s">
        <v>1354</v>
      </c>
      <c r="J410" s="132"/>
      <c r="K410" s="29"/>
      <c r="L410" s="47" t="str">
        <f t="array" ref="L410">IF($B410="","",IF($A410&lt;&gt;"Có","Không",IF($G410="","Có",IF(IFERROR(INDEX('_bk 0831-1630 📚 Bộ câu hỏi'!$A$13:$A1069,MATCH($B410&amp;"|"&amp;$C410&amp;"|",'_bk 0831-1630 📚 Bộ câu hỏi'!$M$13:$M1069,0)),"Có")="Không","Không",IF(IFERROR(INDEX('_bk 0831-1630 📚 Bộ câu hỏi'!$A$13:$A1069,MATCH($B410&amp;"|"&amp;$C410&amp;"|"&amp;$D410,'_bk 0831-1630 📚 Bộ câu hỏi'!$M$13:$M1069,0)),"Có")="Không","Không","Có")))))</f>
        <v>Có</v>
      </c>
      <c r="M410" s="26" t="str">
        <f t="shared" si="1"/>
        <v>Quản lý|Nhân sự - Hành chính - Pháp chế|Q7</v>
      </c>
    </row>
    <row r="411">
      <c r="A411" s="23" t="s">
        <v>71</v>
      </c>
      <c r="B411" s="26" t="s">
        <v>409</v>
      </c>
      <c r="C411" s="26" t="s">
        <v>331</v>
      </c>
      <c r="D411" s="26" t="s">
        <v>1420</v>
      </c>
      <c r="E411" s="26" t="s">
        <v>1667</v>
      </c>
      <c r="F411" s="26" t="s">
        <v>196</v>
      </c>
      <c r="G411" s="29"/>
      <c r="H411" s="29"/>
      <c r="I411" s="29"/>
      <c r="J411" s="132"/>
      <c r="K411" s="29"/>
      <c r="L411" s="41" t="str">
        <f t="array" ref="L411">IF($B411="","",IF($A411&lt;&gt;"Có","Không",IF($G411="","Có",IF(IFERROR(INDEX('_bk 0831-1630 📚 Bộ câu hỏi'!$A$13:$A1069,MATCH($B411&amp;"|"&amp;$C411&amp;"|",'_bk 0831-1630 📚 Bộ câu hỏi'!$M$13:$M1069,0)),"Có")="Không","Không",IF(IFERROR(INDEX('_bk 0831-1630 📚 Bộ câu hỏi'!$A$13:$A1069,MATCH($B411&amp;"|"&amp;$C411&amp;"|"&amp;$D411,'_bk 0831-1630 📚 Bộ câu hỏi'!$M$13:$M1069,0)),"Có")="Không","Không","Có")))))</f>
        <v>Có</v>
      </c>
      <c r="M411" s="29" t="str">
        <f t="shared" si="1"/>
        <v>Quản lý|Nhân sự - Hành chính - Pháp chế|Q8</v>
      </c>
    </row>
    <row r="412">
      <c r="A412" s="23" t="s">
        <v>71</v>
      </c>
      <c r="B412" s="26" t="s">
        <v>409</v>
      </c>
      <c r="C412" s="26" t="s">
        <v>331</v>
      </c>
      <c r="D412" s="26" t="s">
        <v>1420</v>
      </c>
      <c r="E412" s="26" t="s">
        <v>1667</v>
      </c>
      <c r="F412" s="26" t="s">
        <v>196</v>
      </c>
      <c r="G412" s="26" t="s">
        <v>1422</v>
      </c>
      <c r="H412" s="26" t="s">
        <v>1423</v>
      </c>
      <c r="I412" s="26" t="s">
        <v>726</v>
      </c>
      <c r="J412" s="132"/>
      <c r="K412" s="29"/>
      <c r="L412" s="47" t="str">
        <f t="array" ref="L412">IF($B412="","",IF($A412&lt;&gt;"Có","Không",IF($G412="","Có",IF(IFERROR(INDEX('_bk 0831-1630 📚 Bộ câu hỏi'!$A$13:$A1069,MATCH($B412&amp;"|"&amp;$C412&amp;"|",'_bk 0831-1630 📚 Bộ câu hỏi'!$M$13:$M1069,0)),"Có")="Không","Không",IF(IFERROR(INDEX('_bk 0831-1630 📚 Bộ câu hỏi'!$A$13:$A1069,MATCH($B412&amp;"|"&amp;$C412&amp;"|"&amp;$D412,'_bk 0831-1630 📚 Bộ câu hỏi'!$M$13:$M1069,0)),"Có")="Không","Không","Có")))))</f>
        <v>Có</v>
      </c>
      <c r="M412" s="26" t="str">
        <f t="shared" si="1"/>
        <v>Quản lý|Nhân sự - Hành chính - Pháp chế|Q8</v>
      </c>
    </row>
    <row r="413">
      <c r="A413" s="23" t="s">
        <v>71</v>
      </c>
      <c r="B413" s="26" t="s">
        <v>409</v>
      </c>
      <c r="C413" s="26" t="s">
        <v>331</v>
      </c>
      <c r="D413" s="26" t="s">
        <v>1420</v>
      </c>
      <c r="E413" s="26" t="s">
        <v>1667</v>
      </c>
      <c r="F413" s="26" t="s">
        <v>196</v>
      </c>
      <c r="G413" s="26" t="s">
        <v>1424</v>
      </c>
      <c r="H413" s="26" t="s">
        <v>1425</v>
      </c>
      <c r="I413" s="26" t="s">
        <v>726</v>
      </c>
      <c r="J413" s="132"/>
      <c r="K413" s="29"/>
      <c r="L413" s="47" t="str">
        <f t="array" ref="L413">IF($B413="","",IF($A413&lt;&gt;"Có","Không",IF($G413="","Có",IF(IFERROR(INDEX('_bk 0831-1630 📚 Bộ câu hỏi'!$A$13:$A1069,MATCH($B413&amp;"|"&amp;$C413&amp;"|",'_bk 0831-1630 📚 Bộ câu hỏi'!$M$13:$M1069,0)),"Có")="Không","Không",IF(IFERROR(INDEX('_bk 0831-1630 📚 Bộ câu hỏi'!$A$13:$A1069,MATCH($B413&amp;"|"&amp;$C413&amp;"|"&amp;$D413,'_bk 0831-1630 📚 Bộ câu hỏi'!$M$13:$M1069,0)),"Có")="Không","Không","Có")))))</f>
        <v>Có</v>
      </c>
      <c r="M413" s="26" t="str">
        <f t="shared" si="1"/>
        <v>Quản lý|Nhân sự - Hành chính - Pháp chế|Q8</v>
      </c>
    </row>
    <row r="414">
      <c r="A414" s="23" t="s">
        <v>71</v>
      </c>
      <c r="B414" s="26" t="s">
        <v>409</v>
      </c>
      <c r="C414" s="26" t="s">
        <v>331</v>
      </c>
      <c r="D414" s="26" t="s">
        <v>1420</v>
      </c>
      <c r="E414" s="26" t="s">
        <v>1667</v>
      </c>
      <c r="F414" s="26" t="s">
        <v>196</v>
      </c>
      <c r="G414" s="26" t="s">
        <v>1426</v>
      </c>
      <c r="H414" s="26" t="s">
        <v>1427</v>
      </c>
      <c r="I414" s="26" t="s">
        <v>726</v>
      </c>
      <c r="J414" s="132"/>
      <c r="K414" s="29"/>
      <c r="L414" s="47" t="str">
        <f t="array" ref="L414">IF($B414="","",IF($A414&lt;&gt;"Có","Không",IF($G414="","Có",IF(IFERROR(INDEX('_bk 0831-1630 📚 Bộ câu hỏi'!$A$13:$A1069,MATCH($B414&amp;"|"&amp;$C414&amp;"|",'_bk 0831-1630 📚 Bộ câu hỏi'!$M$13:$M1069,0)),"Có")="Không","Không",IF(IFERROR(INDEX('_bk 0831-1630 📚 Bộ câu hỏi'!$A$13:$A1069,MATCH($B414&amp;"|"&amp;$C414&amp;"|"&amp;$D414,'_bk 0831-1630 📚 Bộ câu hỏi'!$M$13:$M1069,0)),"Có")="Không","Không","Có")))))</f>
        <v>Có</v>
      </c>
      <c r="M414" s="26" t="str">
        <f t="shared" si="1"/>
        <v>Quản lý|Nhân sự - Hành chính - Pháp chế|Q8</v>
      </c>
    </row>
    <row r="415">
      <c r="A415" s="23" t="s">
        <v>71</v>
      </c>
      <c r="B415" s="26" t="s">
        <v>409</v>
      </c>
      <c r="C415" s="26" t="s">
        <v>331</v>
      </c>
      <c r="D415" s="26" t="s">
        <v>1420</v>
      </c>
      <c r="E415" s="26" t="s">
        <v>1667</v>
      </c>
      <c r="F415" s="26" t="s">
        <v>196</v>
      </c>
      <c r="G415" s="26" t="s">
        <v>1428</v>
      </c>
      <c r="H415" s="26" t="s">
        <v>1429</v>
      </c>
      <c r="I415" s="26" t="s">
        <v>593</v>
      </c>
      <c r="J415" s="132"/>
      <c r="K415" s="29"/>
      <c r="L415" s="47" t="str">
        <f t="array" ref="L415">IF($B415="","",IF($A415&lt;&gt;"Có","Không",IF($G415="","Có",IF(IFERROR(INDEX('_bk 0831-1630 📚 Bộ câu hỏi'!$A$13:$A1069,MATCH($B415&amp;"|"&amp;$C415&amp;"|",'_bk 0831-1630 📚 Bộ câu hỏi'!$M$13:$M1069,0)),"Có")="Không","Không",IF(IFERROR(INDEX('_bk 0831-1630 📚 Bộ câu hỏi'!$A$13:$A1069,MATCH($B415&amp;"|"&amp;$C415&amp;"|"&amp;$D415,'_bk 0831-1630 📚 Bộ câu hỏi'!$M$13:$M1069,0)),"Có")="Không","Không","Có")))))</f>
        <v>Có</v>
      </c>
      <c r="M415" s="26" t="str">
        <f t="shared" si="1"/>
        <v>Quản lý|Nhân sự - Hành chính - Pháp chế|Q8</v>
      </c>
    </row>
    <row r="416">
      <c r="A416" s="23" t="s">
        <v>71</v>
      </c>
      <c r="B416" s="26" t="s">
        <v>409</v>
      </c>
      <c r="C416" s="26" t="s">
        <v>331</v>
      </c>
      <c r="D416" s="26" t="s">
        <v>1420</v>
      </c>
      <c r="E416" s="26" t="s">
        <v>1667</v>
      </c>
      <c r="F416" s="26" t="s">
        <v>196</v>
      </c>
      <c r="G416" s="26" t="s">
        <v>1430</v>
      </c>
      <c r="H416" s="26" t="s">
        <v>1431</v>
      </c>
      <c r="I416" s="26" t="s">
        <v>593</v>
      </c>
      <c r="J416" s="132"/>
      <c r="K416" s="29"/>
      <c r="L416" s="47" t="str">
        <f t="array" ref="L416">IF($B416="","",IF($A416&lt;&gt;"Có","Không",IF($G416="","Có",IF(IFERROR(INDEX('_bk 0831-1630 📚 Bộ câu hỏi'!$A$13:$A1069,MATCH($B416&amp;"|"&amp;$C416&amp;"|",'_bk 0831-1630 📚 Bộ câu hỏi'!$M$13:$M1069,0)),"Có")="Không","Không",IF(IFERROR(INDEX('_bk 0831-1630 📚 Bộ câu hỏi'!$A$13:$A1069,MATCH($B416&amp;"|"&amp;$C416&amp;"|"&amp;$D416,'_bk 0831-1630 📚 Bộ câu hỏi'!$M$13:$M1069,0)),"Có")="Không","Không","Có")))))</f>
        <v>Có</v>
      </c>
      <c r="M416" s="26" t="str">
        <f t="shared" si="1"/>
        <v>Quản lý|Nhân sự - Hành chính - Pháp chế|Q8</v>
      </c>
    </row>
    <row r="417">
      <c r="A417" s="23" t="s">
        <v>71</v>
      </c>
      <c r="B417" s="26" t="s">
        <v>409</v>
      </c>
      <c r="C417" s="26" t="s">
        <v>331</v>
      </c>
      <c r="D417" s="26" t="s">
        <v>1432</v>
      </c>
      <c r="E417" s="26" t="s">
        <v>1668</v>
      </c>
      <c r="F417" s="26" t="s">
        <v>196</v>
      </c>
      <c r="G417" s="29"/>
      <c r="H417" s="29"/>
      <c r="I417" s="29"/>
      <c r="J417" s="132"/>
      <c r="K417" s="29"/>
      <c r="L417" s="41" t="str">
        <f t="array" ref="L417">IF($B417="","",IF($A417&lt;&gt;"Có","Không",IF($G417="","Có",IF(IFERROR(INDEX('_bk 0831-1630 📚 Bộ câu hỏi'!$A$13:$A1069,MATCH($B417&amp;"|"&amp;$C417&amp;"|",'_bk 0831-1630 📚 Bộ câu hỏi'!$M$13:$M1069,0)),"Có")="Không","Không",IF(IFERROR(INDEX('_bk 0831-1630 📚 Bộ câu hỏi'!$A$13:$A1069,MATCH($B417&amp;"|"&amp;$C417&amp;"|"&amp;$D417,'_bk 0831-1630 📚 Bộ câu hỏi'!$M$13:$M1069,0)),"Có")="Không","Không","Có")))))</f>
        <v>Có</v>
      </c>
      <c r="M417" s="29" t="str">
        <f t="shared" si="1"/>
        <v>Quản lý|Nhân sự - Hành chính - Pháp chế|Q9</v>
      </c>
    </row>
    <row r="418">
      <c r="A418" s="23" t="s">
        <v>71</v>
      </c>
      <c r="B418" s="26" t="s">
        <v>409</v>
      </c>
      <c r="C418" s="26" t="s">
        <v>331</v>
      </c>
      <c r="D418" s="26" t="s">
        <v>1432</v>
      </c>
      <c r="E418" s="26" t="s">
        <v>1668</v>
      </c>
      <c r="F418" s="26" t="s">
        <v>196</v>
      </c>
      <c r="G418" s="26" t="s">
        <v>1434</v>
      </c>
      <c r="H418" s="26" t="s">
        <v>1435</v>
      </c>
      <c r="I418" s="26" t="s">
        <v>726</v>
      </c>
      <c r="J418" s="132"/>
      <c r="K418" s="29"/>
      <c r="L418" s="47" t="str">
        <f t="array" ref="L418">IF($B418="","",IF($A418&lt;&gt;"Có","Không",IF($G418="","Có",IF(IFERROR(INDEX('_bk 0831-1630 📚 Bộ câu hỏi'!$A$13:$A1069,MATCH($B418&amp;"|"&amp;$C418&amp;"|",'_bk 0831-1630 📚 Bộ câu hỏi'!$M$13:$M1069,0)),"Có")="Không","Không",IF(IFERROR(INDEX('_bk 0831-1630 📚 Bộ câu hỏi'!$A$13:$A1069,MATCH($B418&amp;"|"&amp;$C418&amp;"|"&amp;$D418,'_bk 0831-1630 📚 Bộ câu hỏi'!$M$13:$M1069,0)),"Có")="Không","Không","Có")))))</f>
        <v>Có</v>
      </c>
      <c r="M418" s="26" t="str">
        <f t="shared" si="1"/>
        <v>Quản lý|Nhân sự - Hành chính - Pháp chế|Q9</v>
      </c>
    </row>
    <row r="419">
      <c r="A419" s="23" t="s">
        <v>71</v>
      </c>
      <c r="B419" s="26" t="s">
        <v>409</v>
      </c>
      <c r="C419" s="26" t="s">
        <v>331</v>
      </c>
      <c r="D419" s="26" t="s">
        <v>1432</v>
      </c>
      <c r="E419" s="26" t="s">
        <v>1668</v>
      </c>
      <c r="F419" s="26" t="s">
        <v>196</v>
      </c>
      <c r="G419" s="26" t="s">
        <v>1436</v>
      </c>
      <c r="H419" s="26" t="s">
        <v>1437</v>
      </c>
      <c r="I419" s="26" t="s">
        <v>726</v>
      </c>
      <c r="J419" s="132"/>
      <c r="K419" s="29"/>
      <c r="L419" s="47" t="str">
        <f t="array" ref="L419">IF($B419="","",IF($A419&lt;&gt;"Có","Không",IF($G419="","Có",IF(IFERROR(INDEX('_bk 0831-1630 📚 Bộ câu hỏi'!$A$13:$A1069,MATCH($B419&amp;"|"&amp;$C419&amp;"|",'_bk 0831-1630 📚 Bộ câu hỏi'!$M$13:$M1069,0)),"Có")="Không","Không",IF(IFERROR(INDEX('_bk 0831-1630 📚 Bộ câu hỏi'!$A$13:$A1069,MATCH($B419&amp;"|"&amp;$C419&amp;"|"&amp;$D419,'_bk 0831-1630 📚 Bộ câu hỏi'!$M$13:$M1069,0)),"Có")="Không","Không","Có")))))</f>
        <v>Có</v>
      </c>
      <c r="M419" s="26" t="str">
        <f t="shared" si="1"/>
        <v>Quản lý|Nhân sự - Hành chính - Pháp chế|Q9</v>
      </c>
    </row>
    <row r="420">
      <c r="A420" s="23" t="s">
        <v>71</v>
      </c>
      <c r="B420" s="26" t="s">
        <v>409</v>
      </c>
      <c r="C420" s="26" t="s">
        <v>331</v>
      </c>
      <c r="D420" s="26" t="s">
        <v>1432</v>
      </c>
      <c r="E420" s="26" t="s">
        <v>1668</v>
      </c>
      <c r="F420" s="26" t="s">
        <v>196</v>
      </c>
      <c r="G420" s="26" t="s">
        <v>1438</v>
      </c>
      <c r="H420" s="26" t="s">
        <v>1439</v>
      </c>
      <c r="I420" s="26" t="s">
        <v>1354</v>
      </c>
      <c r="J420" s="132"/>
      <c r="K420" s="29"/>
      <c r="L420" s="47" t="str">
        <f t="array" ref="L420">IF($B420="","",IF($A420&lt;&gt;"Có","Không",IF($G420="","Có",IF(IFERROR(INDEX('_bk 0831-1630 📚 Bộ câu hỏi'!$A$13:$A1069,MATCH($B420&amp;"|"&amp;$C420&amp;"|",'_bk 0831-1630 📚 Bộ câu hỏi'!$M$13:$M1069,0)),"Có")="Không","Không",IF(IFERROR(INDEX('_bk 0831-1630 📚 Bộ câu hỏi'!$A$13:$A1069,MATCH($B420&amp;"|"&amp;$C420&amp;"|"&amp;$D420,'_bk 0831-1630 📚 Bộ câu hỏi'!$M$13:$M1069,0)),"Có")="Không","Không","Có")))))</f>
        <v>Có</v>
      </c>
      <c r="M420" s="26" t="str">
        <f t="shared" si="1"/>
        <v>Quản lý|Nhân sự - Hành chính - Pháp chế|Q9</v>
      </c>
    </row>
    <row r="421">
      <c r="A421" s="23" t="s">
        <v>71</v>
      </c>
      <c r="B421" s="26" t="s">
        <v>409</v>
      </c>
      <c r="C421" s="26" t="s">
        <v>331</v>
      </c>
      <c r="D421" s="26" t="s">
        <v>1432</v>
      </c>
      <c r="E421" s="26" t="s">
        <v>1668</v>
      </c>
      <c r="F421" s="26" t="s">
        <v>196</v>
      </c>
      <c r="G421" s="26" t="s">
        <v>1440</v>
      </c>
      <c r="H421" s="26" t="s">
        <v>1441</v>
      </c>
      <c r="I421" s="26" t="s">
        <v>593</v>
      </c>
      <c r="J421" s="132"/>
      <c r="K421" s="29"/>
      <c r="L421" s="47" t="str">
        <f t="array" ref="L421">IF($B421="","",IF($A421&lt;&gt;"Có","Không",IF($G421="","Có",IF(IFERROR(INDEX('_bk 0831-1630 📚 Bộ câu hỏi'!$A$13:$A1069,MATCH($B421&amp;"|"&amp;$C421&amp;"|",'_bk 0831-1630 📚 Bộ câu hỏi'!$M$13:$M1069,0)),"Có")="Không","Không",IF(IFERROR(INDEX('_bk 0831-1630 📚 Bộ câu hỏi'!$A$13:$A1069,MATCH($B421&amp;"|"&amp;$C421&amp;"|"&amp;$D421,'_bk 0831-1630 📚 Bộ câu hỏi'!$M$13:$M1069,0)),"Có")="Không","Không","Có")))))</f>
        <v>Có</v>
      </c>
      <c r="M421" s="26" t="str">
        <f t="shared" si="1"/>
        <v>Quản lý|Nhân sự - Hành chính - Pháp chế|Q9</v>
      </c>
    </row>
    <row r="422">
      <c r="A422" s="23" t="s">
        <v>71</v>
      </c>
      <c r="B422" s="26" t="s">
        <v>409</v>
      </c>
      <c r="C422" s="26" t="s">
        <v>331</v>
      </c>
      <c r="D422" s="26" t="s">
        <v>1432</v>
      </c>
      <c r="E422" s="26" t="s">
        <v>1668</v>
      </c>
      <c r="F422" s="26" t="s">
        <v>196</v>
      </c>
      <c r="G422" s="26" t="s">
        <v>1442</v>
      </c>
      <c r="H422" s="26" t="s">
        <v>1443</v>
      </c>
      <c r="I422" s="26" t="s">
        <v>593</v>
      </c>
      <c r="J422" s="132"/>
      <c r="K422" s="29"/>
      <c r="L422" s="47" t="str">
        <f t="array" ref="L422">IF($B422="","",IF($A422&lt;&gt;"Có","Không",IF($G422="","Có",IF(IFERROR(INDEX('_bk 0831-1630 📚 Bộ câu hỏi'!$A$13:$A1069,MATCH($B422&amp;"|"&amp;$C422&amp;"|",'_bk 0831-1630 📚 Bộ câu hỏi'!$M$13:$M1069,0)),"Có")="Không","Không",IF(IFERROR(INDEX('_bk 0831-1630 📚 Bộ câu hỏi'!$A$13:$A1069,MATCH($B422&amp;"|"&amp;$C422&amp;"|"&amp;$D422,'_bk 0831-1630 📚 Bộ câu hỏi'!$M$13:$M1069,0)),"Có")="Không","Không","Có")))))</f>
        <v>Có</v>
      </c>
      <c r="M422" s="26" t="str">
        <f t="shared" si="1"/>
        <v>Quản lý|Nhân sự - Hành chính - Pháp chế|Q9</v>
      </c>
    </row>
    <row r="423">
      <c r="A423" s="23" t="s">
        <v>71</v>
      </c>
      <c r="B423" s="26" t="s">
        <v>409</v>
      </c>
      <c r="C423" s="26" t="s">
        <v>331</v>
      </c>
      <c r="D423" s="26" t="s">
        <v>1432</v>
      </c>
      <c r="E423" s="26" t="s">
        <v>1668</v>
      </c>
      <c r="F423" s="26" t="s">
        <v>196</v>
      </c>
      <c r="G423" s="26" t="s">
        <v>1444</v>
      </c>
      <c r="H423" s="26" t="s">
        <v>1445</v>
      </c>
      <c r="I423" s="26" t="s">
        <v>593</v>
      </c>
      <c r="J423" s="132"/>
      <c r="K423" s="29"/>
      <c r="L423" s="47" t="str">
        <f t="array" ref="L423">IF($B423="","",IF($A423&lt;&gt;"Có","Không",IF($G423="","Có",IF(IFERROR(INDEX('_bk 0831-1630 📚 Bộ câu hỏi'!$A$13:$A1069,MATCH($B423&amp;"|"&amp;$C423&amp;"|",'_bk 0831-1630 📚 Bộ câu hỏi'!$M$13:$M1069,0)),"Có")="Không","Không",IF(IFERROR(INDEX('_bk 0831-1630 📚 Bộ câu hỏi'!$A$13:$A1069,MATCH($B423&amp;"|"&amp;$C423&amp;"|"&amp;$D423,'_bk 0831-1630 📚 Bộ câu hỏi'!$M$13:$M1069,0)),"Có")="Không","Không","Có")))))</f>
        <v>Có</v>
      </c>
      <c r="M423" s="26" t="str">
        <f t="shared" si="1"/>
        <v>Quản lý|Nhân sự - Hành chính - Pháp chế|Q9</v>
      </c>
    </row>
    <row r="424">
      <c r="A424" s="23" t="s">
        <v>71</v>
      </c>
      <c r="B424" s="26" t="s">
        <v>409</v>
      </c>
      <c r="C424" s="26" t="s">
        <v>331</v>
      </c>
      <c r="D424" s="26" t="s">
        <v>1432</v>
      </c>
      <c r="E424" s="26" t="s">
        <v>1668</v>
      </c>
      <c r="F424" s="26" t="s">
        <v>196</v>
      </c>
      <c r="G424" s="26" t="s">
        <v>1447</v>
      </c>
      <c r="H424" s="26" t="s">
        <v>1448</v>
      </c>
      <c r="I424" s="26" t="s">
        <v>593</v>
      </c>
      <c r="J424" s="132"/>
      <c r="K424" s="29"/>
      <c r="L424" s="47" t="str">
        <f t="array" ref="L424">IF($B424="","",IF($A424&lt;&gt;"Có","Không",IF($G424="","Có",IF(IFERROR(INDEX('_bk 0831-1630 📚 Bộ câu hỏi'!$A$13:$A1069,MATCH($B424&amp;"|"&amp;$C424&amp;"|",'_bk 0831-1630 📚 Bộ câu hỏi'!$M$13:$M1069,0)),"Có")="Không","Không",IF(IFERROR(INDEX('_bk 0831-1630 📚 Bộ câu hỏi'!$A$13:$A1069,MATCH($B424&amp;"|"&amp;$C424&amp;"|"&amp;$D424,'_bk 0831-1630 📚 Bộ câu hỏi'!$M$13:$M1069,0)),"Có")="Không","Không","Có")))))</f>
        <v>Có</v>
      </c>
      <c r="M424" s="26" t="str">
        <f t="shared" si="1"/>
        <v>Quản lý|Nhân sự - Hành chính - Pháp chế|Q9</v>
      </c>
    </row>
    <row r="425">
      <c r="A425" s="132"/>
      <c r="B425" s="29"/>
      <c r="C425" s="29"/>
      <c r="D425" s="29"/>
      <c r="E425" s="29"/>
      <c r="F425" s="29"/>
      <c r="G425" s="29"/>
      <c r="H425" s="29"/>
      <c r="I425" s="29"/>
      <c r="J425" s="132"/>
      <c r="K425" s="29"/>
      <c r="L425" s="41" t="str">
        <f t="array" ref="L425">IF($B425="","",IF($A425&lt;&gt;"Có","Không",IF($G425="","Có",IF(IFERROR(INDEX('_bk 0831-1630 📚 Bộ câu hỏi'!$A$13:$A1069,MATCH($B425&amp;"|"&amp;$C425&amp;"|",'_bk 0831-1630 📚 Bộ câu hỏi'!$M$13:$M1069,0)),"Có")="Không","Không",IF(IFERROR(INDEX('_bk 0831-1630 📚 Bộ câu hỏi'!$A$13:$A1069,MATCH($B425&amp;"|"&amp;$C425&amp;"|"&amp;$D425,'_bk 0831-1630 📚 Bộ câu hỏi'!$M$13:$M1069,0)),"Có")="Không","Không","Có")))))</f>
        <v/>
      </c>
      <c r="M425" s="29" t="str">
        <f t="shared" si="1"/>
        <v/>
      </c>
    </row>
    <row r="426">
      <c r="A426" s="132"/>
      <c r="B426" s="29"/>
      <c r="C426" s="29"/>
      <c r="D426" s="29"/>
      <c r="E426" s="29"/>
      <c r="F426" s="29"/>
      <c r="G426" s="29"/>
      <c r="H426" s="29"/>
      <c r="I426" s="29"/>
      <c r="J426" s="132"/>
      <c r="K426" s="29"/>
      <c r="L426" s="41" t="str">
        <f t="array" ref="L426">IF($B426="","",IF($A426&lt;&gt;"Có","Không",IF($G426="","Có",IF(IFERROR(INDEX('_bk 0831-1630 📚 Bộ câu hỏi'!$A$13:$A1069,MATCH($B426&amp;"|"&amp;$C426&amp;"|",'_bk 0831-1630 📚 Bộ câu hỏi'!$M$13:$M1069,0)),"Có")="Không","Không",IF(IFERROR(INDEX('_bk 0831-1630 📚 Bộ câu hỏi'!$A$13:$A1069,MATCH($B426&amp;"|"&amp;$C426&amp;"|"&amp;$D426,'_bk 0831-1630 📚 Bộ câu hỏi'!$M$13:$M1069,0)),"Có")="Không","Không","Có")))))</f>
        <v/>
      </c>
      <c r="M426" s="29" t="str">
        <f t="shared" si="1"/>
        <v/>
      </c>
    </row>
    <row r="427">
      <c r="A427" s="132"/>
      <c r="B427" s="29"/>
      <c r="C427" s="29"/>
      <c r="D427" s="29"/>
      <c r="E427" s="29"/>
      <c r="F427" s="29"/>
      <c r="G427" s="29"/>
      <c r="H427" s="29"/>
      <c r="I427" s="29"/>
      <c r="J427" s="132"/>
      <c r="K427" s="29"/>
      <c r="L427" s="41" t="str">
        <f t="array" ref="L427">IF($B427="","",IF($A427&lt;&gt;"Có","Không",IF($G427="","Có",IF(IFERROR(INDEX('_bk 0831-1630 📚 Bộ câu hỏi'!$A$13:$A1069,MATCH($B427&amp;"|"&amp;$C427&amp;"|",'_bk 0831-1630 📚 Bộ câu hỏi'!$M$13:$M1069,0)),"Có")="Không","Không",IF(IFERROR(INDEX('_bk 0831-1630 📚 Bộ câu hỏi'!$A$13:$A1069,MATCH($B427&amp;"|"&amp;$C427&amp;"|"&amp;$D427,'_bk 0831-1630 📚 Bộ câu hỏi'!$M$13:$M1069,0)),"Có")="Không","Không","Có")))))</f>
        <v/>
      </c>
      <c r="M427" s="29" t="str">
        <f t="shared" si="1"/>
        <v/>
      </c>
    </row>
    <row r="428">
      <c r="A428" s="132"/>
      <c r="B428" s="29"/>
      <c r="C428" s="29"/>
      <c r="D428" s="29"/>
      <c r="E428" s="29"/>
      <c r="F428" s="29"/>
      <c r="G428" s="29"/>
      <c r="H428" s="29"/>
      <c r="I428" s="29"/>
      <c r="J428" s="132"/>
      <c r="K428" s="29"/>
      <c r="L428" s="41" t="str">
        <f t="array" ref="L428">IF($B428="","",IF($A428&lt;&gt;"Có","Không",IF($G428="","Có",IF(IFERROR(INDEX('_bk 0831-1630 📚 Bộ câu hỏi'!$A$13:$A1069,MATCH($B428&amp;"|"&amp;$C428&amp;"|",'_bk 0831-1630 📚 Bộ câu hỏi'!$M$13:$M1069,0)),"Có")="Không","Không",IF(IFERROR(INDEX('_bk 0831-1630 📚 Bộ câu hỏi'!$A$13:$A1069,MATCH($B428&amp;"|"&amp;$C428&amp;"|"&amp;$D428,'_bk 0831-1630 📚 Bộ câu hỏi'!$M$13:$M1069,0)),"Có")="Không","Không","Có")))))</f>
        <v/>
      </c>
      <c r="M428" s="29" t="str">
        <f t="shared" si="1"/>
        <v/>
      </c>
    </row>
    <row r="429">
      <c r="A429" s="132"/>
      <c r="B429" s="29"/>
      <c r="C429" s="29"/>
      <c r="D429" s="29"/>
      <c r="E429" s="29"/>
      <c r="F429" s="29"/>
      <c r="G429" s="29"/>
      <c r="H429" s="29"/>
      <c r="I429" s="29"/>
      <c r="J429" s="132"/>
      <c r="K429" s="29"/>
      <c r="L429" s="41" t="str">
        <f t="array" ref="L429">IF($B429="","",IF($A429&lt;&gt;"Có","Không",IF($G429="","Có",IF(IFERROR(INDEX('_bk 0831-1630 📚 Bộ câu hỏi'!$A$13:$A1069,MATCH($B429&amp;"|"&amp;$C429&amp;"|",'_bk 0831-1630 📚 Bộ câu hỏi'!$M$13:$M1069,0)),"Có")="Không","Không",IF(IFERROR(INDEX('_bk 0831-1630 📚 Bộ câu hỏi'!$A$13:$A1069,MATCH($B429&amp;"|"&amp;$C429&amp;"|"&amp;$D429,'_bk 0831-1630 📚 Bộ câu hỏi'!$M$13:$M1069,0)),"Có")="Không","Không","Có")))))</f>
        <v/>
      </c>
      <c r="M429" s="29" t="str">
        <f t="shared" si="1"/>
        <v/>
      </c>
    </row>
    <row r="430">
      <c r="A430" s="132"/>
      <c r="B430" s="29"/>
      <c r="C430" s="29"/>
      <c r="D430" s="29"/>
      <c r="E430" s="29"/>
      <c r="F430" s="29"/>
      <c r="G430" s="29"/>
      <c r="H430" s="29"/>
      <c r="I430" s="29"/>
      <c r="J430" s="132"/>
      <c r="K430" s="29"/>
      <c r="L430" s="41" t="str">
        <f t="array" ref="L430">IF($B430="","",IF($A430&lt;&gt;"Có","Không",IF($G430="","Có",IF(IFERROR(INDEX('_bk 0831-1630 📚 Bộ câu hỏi'!$A$13:$A1069,MATCH($B430&amp;"|"&amp;$C430&amp;"|",'_bk 0831-1630 📚 Bộ câu hỏi'!$M$13:$M1069,0)),"Có")="Không","Không",IF(IFERROR(INDEX('_bk 0831-1630 📚 Bộ câu hỏi'!$A$13:$A1069,MATCH($B430&amp;"|"&amp;$C430&amp;"|"&amp;$D430,'_bk 0831-1630 📚 Bộ câu hỏi'!$M$13:$M1069,0)),"Có")="Không","Không","Có")))))</f>
        <v/>
      </c>
      <c r="M430" s="29" t="str">
        <f t="shared" si="1"/>
        <v/>
      </c>
    </row>
    <row r="431">
      <c r="A431" s="132"/>
      <c r="B431" s="29"/>
      <c r="C431" s="29"/>
      <c r="D431" s="29"/>
      <c r="E431" s="29"/>
      <c r="F431" s="29"/>
      <c r="G431" s="29"/>
      <c r="H431" s="29"/>
      <c r="I431" s="29"/>
      <c r="J431" s="132"/>
      <c r="K431" s="29"/>
      <c r="L431" s="41" t="str">
        <f t="array" ref="L431">IF($B431="","",IF($A431&lt;&gt;"Có","Không",IF($G431="","Có",IF(IFERROR(INDEX('_bk 0831-1630 📚 Bộ câu hỏi'!$A$13:$A1069,MATCH($B431&amp;"|"&amp;$C431&amp;"|",'_bk 0831-1630 📚 Bộ câu hỏi'!$M$13:$M1069,0)),"Có")="Không","Không",IF(IFERROR(INDEX('_bk 0831-1630 📚 Bộ câu hỏi'!$A$13:$A1069,MATCH($B431&amp;"|"&amp;$C431&amp;"|"&amp;$D431,'_bk 0831-1630 📚 Bộ câu hỏi'!$M$13:$M1069,0)),"Có")="Không","Không","Có")))))</f>
        <v/>
      </c>
      <c r="M431" s="29" t="str">
        <f t="shared" si="1"/>
        <v/>
      </c>
    </row>
    <row r="432">
      <c r="A432" s="132"/>
      <c r="B432" s="29"/>
      <c r="C432" s="29"/>
      <c r="D432" s="29"/>
      <c r="E432" s="29"/>
      <c r="F432" s="29"/>
      <c r="G432" s="29"/>
      <c r="H432" s="29"/>
      <c r="I432" s="29"/>
      <c r="J432" s="132"/>
      <c r="K432" s="29"/>
      <c r="L432" s="41" t="str">
        <f t="array" ref="L432">IF($B432="","",IF($A432&lt;&gt;"Có","Không",IF($G432="","Có",IF(IFERROR(INDEX('_bk 0831-1630 📚 Bộ câu hỏi'!$A$13:$A1069,MATCH($B432&amp;"|"&amp;$C432&amp;"|",'_bk 0831-1630 📚 Bộ câu hỏi'!$M$13:$M1069,0)),"Có")="Không","Không",IF(IFERROR(INDEX('_bk 0831-1630 📚 Bộ câu hỏi'!$A$13:$A1069,MATCH($B432&amp;"|"&amp;$C432&amp;"|"&amp;$D432,'_bk 0831-1630 📚 Bộ câu hỏi'!$M$13:$M1069,0)),"Có")="Không","Không","Có")))))</f>
        <v/>
      </c>
      <c r="M432" s="29" t="str">
        <f t="shared" si="1"/>
        <v/>
      </c>
    </row>
    <row r="433">
      <c r="A433" s="132"/>
      <c r="B433" s="29"/>
      <c r="C433" s="29"/>
      <c r="D433" s="29"/>
      <c r="E433" s="29"/>
      <c r="F433" s="29"/>
      <c r="G433" s="29"/>
      <c r="H433" s="29"/>
      <c r="I433" s="29"/>
      <c r="J433" s="132"/>
      <c r="K433" s="29"/>
      <c r="L433" s="41" t="str">
        <f t="array" ref="L433">IF($B433="","",IF($A433&lt;&gt;"Có","Không",IF($G433="","Có",IF(IFERROR(INDEX('_bk 0831-1630 📚 Bộ câu hỏi'!$A$13:$A1069,MATCH($B433&amp;"|"&amp;$C433&amp;"|",'_bk 0831-1630 📚 Bộ câu hỏi'!$M$13:$M1069,0)),"Có")="Không","Không",IF(IFERROR(INDEX('_bk 0831-1630 📚 Bộ câu hỏi'!$A$13:$A1069,MATCH($B433&amp;"|"&amp;$C433&amp;"|"&amp;$D433,'_bk 0831-1630 📚 Bộ câu hỏi'!$M$13:$M1069,0)),"Có")="Không","Không","Có")))))</f>
        <v/>
      </c>
      <c r="M433" s="29" t="str">
        <f t="shared" si="1"/>
        <v/>
      </c>
    </row>
    <row r="434">
      <c r="A434" s="132"/>
      <c r="B434" s="29"/>
      <c r="C434" s="29"/>
      <c r="D434" s="29"/>
      <c r="E434" s="29"/>
      <c r="F434" s="29"/>
      <c r="G434" s="29"/>
      <c r="H434" s="29"/>
      <c r="I434" s="29"/>
      <c r="J434" s="132"/>
      <c r="K434" s="29"/>
      <c r="L434" s="41" t="str">
        <f t="array" ref="L434">IF($B434="","",IF($A434&lt;&gt;"Có","Không",IF($G434="","Có",IF(IFERROR(INDEX('_bk 0831-1630 📚 Bộ câu hỏi'!$A$13:$A1069,MATCH($B434&amp;"|"&amp;$C434&amp;"|",'_bk 0831-1630 📚 Bộ câu hỏi'!$M$13:$M1069,0)),"Có")="Không","Không",IF(IFERROR(INDEX('_bk 0831-1630 📚 Bộ câu hỏi'!$A$13:$A1069,MATCH($B434&amp;"|"&amp;$C434&amp;"|"&amp;$D434,'_bk 0831-1630 📚 Bộ câu hỏi'!$M$13:$M1069,0)),"Có")="Không","Không","Có")))))</f>
        <v/>
      </c>
      <c r="M434" s="29" t="str">
        <f t="shared" si="1"/>
        <v/>
      </c>
    </row>
    <row r="435">
      <c r="A435" s="132"/>
      <c r="B435" s="29"/>
      <c r="C435" s="29"/>
      <c r="D435" s="29"/>
      <c r="E435" s="29"/>
      <c r="F435" s="29"/>
      <c r="G435" s="29"/>
      <c r="H435" s="29"/>
      <c r="I435" s="29"/>
      <c r="J435" s="132"/>
      <c r="K435" s="29"/>
      <c r="L435" s="41" t="str">
        <f t="array" ref="L435">IF($B435="","",IF($A435&lt;&gt;"Có","Không",IF($G435="","Có",IF(IFERROR(INDEX('_bk 0831-1630 📚 Bộ câu hỏi'!$A$13:$A1069,MATCH($B435&amp;"|"&amp;$C435&amp;"|",'_bk 0831-1630 📚 Bộ câu hỏi'!$M$13:$M1069,0)),"Có")="Không","Không",IF(IFERROR(INDEX('_bk 0831-1630 📚 Bộ câu hỏi'!$A$13:$A1069,MATCH($B435&amp;"|"&amp;$C435&amp;"|"&amp;$D435,'_bk 0831-1630 📚 Bộ câu hỏi'!$M$13:$M1069,0)),"Có")="Không","Không","Có")))))</f>
        <v/>
      </c>
      <c r="M435" s="29" t="str">
        <f t="shared" si="1"/>
        <v/>
      </c>
    </row>
    <row r="436">
      <c r="A436" s="132"/>
      <c r="B436" s="29"/>
      <c r="C436" s="29"/>
      <c r="D436" s="29"/>
      <c r="E436" s="29"/>
      <c r="F436" s="29"/>
      <c r="G436" s="29"/>
      <c r="H436" s="29"/>
      <c r="I436" s="29"/>
      <c r="J436" s="132"/>
      <c r="K436" s="29"/>
      <c r="L436" s="41" t="str">
        <f t="array" ref="L436">IF($B436="","",IF($A436&lt;&gt;"Có","Không",IF($G436="","Có",IF(IFERROR(INDEX('_bk 0831-1630 📚 Bộ câu hỏi'!$A$13:$A1069,MATCH($B436&amp;"|"&amp;$C436&amp;"|",'_bk 0831-1630 📚 Bộ câu hỏi'!$M$13:$M1069,0)),"Có")="Không","Không",IF(IFERROR(INDEX('_bk 0831-1630 📚 Bộ câu hỏi'!$A$13:$A1069,MATCH($B436&amp;"|"&amp;$C436&amp;"|"&amp;$D436,'_bk 0831-1630 📚 Bộ câu hỏi'!$M$13:$M1069,0)),"Có")="Không","Không","Có")))))</f>
        <v/>
      </c>
      <c r="M436" s="29" t="str">
        <f t="shared" si="1"/>
        <v/>
      </c>
    </row>
    <row r="437">
      <c r="A437" s="132"/>
      <c r="B437" s="29"/>
      <c r="C437" s="29"/>
      <c r="D437" s="29"/>
      <c r="E437" s="29"/>
      <c r="F437" s="29"/>
      <c r="G437" s="29"/>
      <c r="H437" s="29"/>
      <c r="I437" s="29"/>
      <c r="J437" s="132"/>
      <c r="K437" s="29"/>
      <c r="L437" s="41" t="str">
        <f t="array" ref="L437">IF($B437="","",IF($A437&lt;&gt;"Có","Không",IF($G437="","Có",IF(IFERROR(INDEX('_bk 0831-1630 📚 Bộ câu hỏi'!$A$13:$A1069,MATCH($B437&amp;"|"&amp;$C437&amp;"|",'_bk 0831-1630 📚 Bộ câu hỏi'!$M$13:$M1069,0)),"Có")="Không","Không",IF(IFERROR(INDEX('_bk 0831-1630 📚 Bộ câu hỏi'!$A$13:$A1069,MATCH($B437&amp;"|"&amp;$C437&amp;"|"&amp;$D437,'_bk 0831-1630 📚 Bộ câu hỏi'!$M$13:$M1069,0)),"Có")="Không","Không","Có")))))</f>
        <v/>
      </c>
      <c r="M437" s="29" t="str">
        <f t="shared" si="1"/>
        <v/>
      </c>
    </row>
    <row r="438">
      <c r="A438" s="132"/>
      <c r="B438" s="29"/>
      <c r="C438" s="29"/>
      <c r="D438" s="29"/>
      <c r="E438" s="29"/>
      <c r="F438" s="29"/>
      <c r="G438" s="29"/>
      <c r="H438" s="29"/>
      <c r="I438" s="29"/>
      <c r="J438" s="132"/>
      <c r="K438" s="29"/>
      <c r="L438" s="41" t="str">
        <f t="array" ref="L438">IF($B438="","",IF($A438&lt;&gt;"Có","Không",IF($G438="","Có",IF(IFERROR(INDEX('_bk 0831-1630 📚 Bộ câu hỏi'!$A$13:$A1069,MATCH($B438&amp;"|"&amp;$C438&amp;"|",'_bk 0831-1630 📚 Bộ câu hỏi'!$M$13:$M1069,0)),"Có")="Không","Không",IF(IFERROR(INDEX('_bk 0831-1630 📚 Bộ câu hỏi'!$A$13:$A1069,MATCH($B438&amp;"|"&amp;$C438&amp;"|"&amp;$D438,'_bk 0831-1630 📚 Bộ câu hỏi'!$M$13:$M1069,0)),"Có")="Không","Không","Có")))))</f>
        <v/>
      </c>
      <c r="M438" s="29" t="str">
        <f t="shared" si="1"/>
        <v/>
      </c>
    </row>
    <row r="439">
      <c r="A439" s="132"/>
      <c r="B439" s="29"/>
      <c r="C439" s="29"/>
      <c r="D439" s="29"/>
      <c r="E439" s="29"/>
      <c r="F439" s="29"/>
      <c r="G439" s="29"/>
      <c r="H439" s="29"/>
      <c r="I439" s="29"/>
      <c r="J439" s="132"/>
      <c r="K439" s="29"/>
      <c r="L439" s="41" t="str">
        <f t="array" ref="L439">IF($B439="","",IF($A439&lt;&gt;"Có","Không",IF($G439="","Có",IF(IFERROR(INDEX('_bk 0831-1630 📚 Bộ câu hỏi'!$A$13:$A1069,MATCH($B439&amp;"|"&amp;$C439&amp;"|",'_bk 0831-1630 📚 Bộ câu hỏi'!$M$13:$M1069,0)),"Có")="Không","Không",IF(IFERROR(INDEX('_bk 0831-1630 📚 Bộ câu hỏi'!$A$13:$A1069,MATCH($B439&amp;"|"&amp;$C439&amp;"|"&amp;$D439,'_bk 0831-1630 📚 Bộ câu hỏi'!$M$13:$M1069,0)),"Có")="Không","Không","Có")))))</f>
        <v/>
      </c>
      <c r="M439" s="29" t="str">
        <f t="shared" si="1"/>
        <v/>
      </c>
    </row>
    <row r="440">
      <c r="A440" s="132"/>
      <c r="B440" s="29"/>
      <c r="C440" s="29"/>
      <c r="D440" s="29"/>
      <c r="E440" s="29"/>
      <c r="F440" s="29"/>
      <c r="G440" s="29"/>
      <c r="H440" s="29"/>
      <c r="I440" s="29"/>
      <c r="J440" s="132"/>
      <c r="K440" s="29"/>
      <c r="L440" s="41" t="str">
        <f t="array" ref="L440">IF($B440="","",IF($A440&lt;&gt;"Có","Không",IF($G440="","Có",IF(IFERROR(INDEX('_bk 0831-1630 📚 Bộ câu hỏi'!$A$13:$A1069,MATCH($B440&amp;"|"&amp;$C440&amp;"|",'_bk 0831-1630 📚 Bộ câu hỏi'!$M$13:$M1069,0)),"Có")="Không","Không",IF(IFERROR(INDEX('_bk 0831-1630 📚 Bộ câu hỏi'!$A$13:$A1069,MATCH($B440&amp;"|"&amp;$C440&amp;"|"&amp;$D440,'_bk 0831-1630 📚 Bộ câu hỏi'!$M$13:$M1069,0)),"Có")="Không","Không","Có")))))</f>
        <v/>
      </c>
      <c r="M440" s="29" t="str">
        <f t="shared" si="1"/>
        <v/>
      </c>
    </row>
    <row r="441">
      <c r="A441" s="132"/>
      <c r="B441" s="29"/>
      <c r="C441" s="29"/>
      <c r="D441" s="29"/>
      <c r="E441" s="29"/>
      <c r="F441" s="29"/>
      <c r="G441" s="29"/>
      <c r="H441" s="29"/>
      <c r="I441" s="29"/>
      <c r="J441" s="132"/>
      <c r="K441" s="29"/>
      <c r="L441" s="41" t="str">
        <f t="array" ref="L441">IF($B441="","",IF($A441&lt;&gt;"Có","Không",IF($G441="","Có",IF(IFERROR(INDEX('_bk 0831-1630 📚 Bộ câu hỏi'!$A$13:$A1069,MATCH($B441&amp;"|"&amp;$C441&amp;"|",'_bk 0831-1630 📚 Bộ câu hỏi'!$M$13:$M1069,0)),"Có")="Không","Không",IF(IFERROR(INDEX('_bk 0831-1630 📚 Bộ câu hỏi'!$A$13:$A1069,MATCH($B441&amp;"|"&amp;$C441&amp;"|"&amp;$D441,'_bk 0831-1630 📚 Bộ câu hỏi'!$M$13:$M1069,0)),"Có")="Không","Không","Có")))))</f>
        <v/>
      </c>
      <c r="M441" s="29" t="str">
        <f t="shared" si="1"/>
        <v/>
      </c>
    </row>
    <row r="442">
      <c r="A442" s="132"/>
      <c r="B442" s="29"/>
      <c r="C442" s="29"/>
      <c r="D442" s="29"/>
      <c r="E442" s="29"/>
      <c r="F442" s="29"/>
      <c r="G442" s="29"/>
      <c r="H442" s="29"/>
      <c r="I442" s="29"/>
      <c r="J442" s="132"/>
      <c r="K442" s="29"/>
      <c r="L442" s="41" t="str">
        <f t="array" ref="L442">IF($B442="","",IF($A442&lt;&gt;"Có","Không",IF($G442="","Có",IF(IFERROR(INDEX('_bk 0831-1630 📚 Bộ câu hỏi'!$A$13:$A1069,MATCH($B442&amp;"|"&amp;$C442&amp;"|",'_bk 0831-1630 📚 Bộ câu hỏi'!$M$13:$M1069,0)),"Có")="Không","Không",IF(IFERROR(INDEX('_bk 0831-1630 📚 Bộ câu hỏi'!$A$13:$A1069,MATCH($B442&amp;"|"&amp;$C442&amp;"|"&amp;$D442,'_bk 0831-1630 📚 Bộ câu hỏi'!$M$13:$M1069,0)),"Có")="Không","Không","Có")))))</f>
        <v/>
      </c>
      <c r="M442" s="29" t="str">
        <f t="shared" si="1"/>
        <v/>
      </c>
    </row>
    <row r="443">
      <c r="A443" s="132"/>
      <c r="B443" s="29"/>
      <c r="C443" s="29"/>
      <c r="D443" s="29"/>
      <c r="E443" s="29"/>
      <c r="F443" s="29"/>
      <c r="G443" s="29"/>
      <c r="H443" s="29"/>
      <c r="I443" s="29"/>
      <c r="J443" s="132"/>
      <c r="K443" s="29"/>
      <c r="L443" s="41" t="str">
        <f t="array" ref="L443">IF($B443="","",IF($A443&lt;&gt;"Có","Không",IF($G443="","Có",IF(IFERROR(INDEX('_bk 0831-1630 📚 Bộ câu hỏi'!$A$13:$A1069,MATCH($B443&amp;"|"&amp;$C443&amp;"|",'_bk 0831-1630 📚 Bộ câu hỏi'!$M$13:$M1069,0)),"Có")="Không","Không",IF(IFERROR(INDEX('_bk 0831-1630 📚 Bộ câu hỏi'!$A$13:$A1069,MATCH($B443&amp;"|"&amp;$C443&amp;"|"&amp;$D443,'_bk 0831-1630 📚 Bộ câu hỏi'!$M$13:$M1069,0)),"Có")="Không","Không","Có")))))</f>
        <v/>
      </c>
      <c r="M443" s="29" t="str">
        <f t="shared" si="1"/>
        <v/>
      </c>
    </row>
    <row r="444">
      <c r="A444" s="132"/>
      <c r="B444" s="29"/>
      <c r="C444" s="29"/>
      <c r="D444" s="29"/>
      <c r="E444" s="29"/>
      <c r="F444" s="29"/>
      <c r="G444" s="29"/>
      <c r="H444" s="29"/>
      <c r="I444" s="29"/>
      <c r="J444" s="132"/>
      <c r="K444" s="29"/>
      <c r="L444" s="41" t="str">
        <f t="array" ref="L444">IF($B444="","",IF($A444&lt;&gt;"Có","Không",IF($G444="","Có",IF(IFERROR(INDEX('_bk 0831-1630 📚 Bộ câu hỏi'!$A$13:$A1069,MATCH($B444&amp;"|"&amp;$C444&amp;"|",'_bk 0831-1630 📚 Bộ câu hỏi'!$M$13:$M1069,0)),"Có")="Không","Không",IF(IFERROR(INDEX('_bk 0831-1630 📚 Bộ câu hỏi'!$A$13:$A1069,MATCH($B444&amp;"|"&amp;$C444&amp;"|"&amp;$D444,'_bk 0831-1630 📚 Bộ câu hỏi'!$M$13:$M1069,0)),"Có")="Không","Không","Có")))))</f>
        <v/>
      </c>
      <c r="M444" s="29" t="str">
        <f t="shared" si="1"/>
        <v/>
      </c>
    </row>
    <row r="445">
      <c r="A445" s="132"/>
      <c r="B445" s="29"/>
      <c r="C445" s="29"/>
      <c r="D445" s="29"/>
      <c r="E445" s="29"/>
      <c r="F445" s="29"/>
      <c r="G445" s="29"/>
      <c r="H445" s="29"/>
      <c r="I445" s="29"/>
      <c r="J445" s="132"/>
      <c r="K445" s="29"/>
      <c r="L445" s="41" t="str">
        <f t="array" ref="L445">IF($B445="","",IF($A445&lt;&gt;"Có","Không",IF($G445="","Có",IF(IFERROR(INDEX('_bk 0831-1630 📚 Bộ câu hỏi'!$A$13:$A1069,MATCH($B445&amp;"|"&amp;$C445&amp;"|",'_bk 0831-1630 📚 Bộ câu hỏi'!$M$13:$M1069,0)),"Có")="Không","Không",IF(IFERROR(INDEX('_bk 0831-1630 📚 Bộ câu hỏi'!$A$13:$A1069,MATCH($B445&amp;"|"&amp;$C445&amp;"|"&amp;$D445,'_bk 0831-1630 📚 Bộ câu hỏi'!$M$13:$M1069,0)),"Có")="Không","Không","Có")))))</f>
        <v/>
      </c>
      <c r="M445" s="29" t="str">
        <f t="shared" si="1"/>
        <v/>
      </c>
    </row>
    <row r="446">
      <c r="A446" s="132"/>
      <c r="B446" s="29"/>
      <c r="C446" s="29"/>
      <c r="D446" s="29"/>
      <c r="E446" s="29"/>
      <c r="F446" s="29"/>
      <c r="G446" s="29"/>
      <c r="H446" s="29"/>
      <c r="I446" s="29"/>
      <c r="J446" s="132"/>
      <c r="K446" s="29"/>
      <c r="L446" s="41" t="str">
        <f t="array" ref="L446">IF($B446="","",IF($A446&lt;&gt;"Có","Không",IF($G446="","Có",IF(IFERROR(INDEX('_bk 0831-1630 📚 Bộ câu hỏi'!$A$13:$A1069,MATCH($B446&amp;"|"&amp;$C446&amp;"|",'_bk 0831-1630 📚 Bộ câu hỏi'!$M$13:$M1069,0)),"Có")="Không","Không",IF(IFERROR(INDEX('_bk 0831-1630 📚 Bộ câu hỏi'!$A$13:$A1069,MATCH($B446&amp;"|"&amp;$C446&amp;"|"&amp;$D446,'_bk 0831-1630 📚 Bộ câu hỏi'!$M$13:$M1069,0)),"Có")="Không","Không","Có")))))</f>
        <v/>
      </c>
      <c r="M446" s="29" t="str">
        <f t="shared" si="1"/>
        <v/>
      </c>
    </row>
    <row r="447">
      <c r="A447" s="132"/>
      <c r="B447" s="29"/>
      <c r="C447" s="29"/>
      <c r="D447" s="29"/>
      <c r="E447" s="29"/>
      <c r="F447" s="29"/>
      <c r="G447" s="29"/>
      <c r="H447" s="29"/>
      <c r="I447" s="29"/>
      <c r="J447" s="132"/>
      <c r="K447" s="29"/>
      <c r="L447" s="41" t="str">
        <f t="array" ref="L447">IF($B447="","",IF($A447&lt;&gt;"Có","Không",IF($G447="","Có",IF(IFERROR(INDEX('_bk 0831-1630 📚 Bộ câu hỏi'!$A$13:$A1069,MATCH($B447&amp;"|"&amp;$C447&amp;"|",'_bk 0831-1630 📚 Bộ câu hỏi'!$M$13:$M1069,0)),"Có")="Không","Không",IF(IFERROR(INDEX('_bk 0831-1630 📚 Bộ câu hỏi'!$A$13:$A1069,MATCH($B447&amp;"|"&amp;$C447&amp;"|"&amp;$D447,'_bk 0831-1630 📚 Bộ câu hỏi'!$M$13:$M1069,0)),"Có")="Không","Không","Có")))))</f>
        <v/>
      </c>
      <c r="M447" s="29" t="str">
        <f t="shared" si="1"/>
        <v/>
      </c>
    </row>
    <row r="448">
      <c r="A448" s="132"/>
      <c r="B448" s="29"/>
      <c r="C448" s="29"/>
      <c r="D448" s="29"/>
      <c r="E448" s="29"/>
      <c r="F448" s="29"/>
      <c r="G448" s="29"/>
      <c r="H448" s="29"/>
      <c r="I448" s="29"/>
      <c r="J448" s="132"/>
      <c r="K448" s="29"/>
      <c r="L448" s="41" t="str">
        <f t="array" ref="L448">IF($B448="","",IF($A448&lt;&gt;"Có","Không",IF($G448="","Có",IF(IFERROR(INDEX('_bk 0831-1630 📚 Bộ câu hỏi'!$A$13:$A1069,MATCH($B448&amp;"|"&amp;$C448&amp;"|",'_bk 0831-1630 📚 Bộ câu hỏi'!$M$13:$M1069,0)),"Có")="Không","Không",IF(IFERROR(INDEX('_bk 0831-1630 📚 Bộ câu hỏi'!$A$13:$A1069,MATCH($B448&amp;"|"&amp;$C448&amp;"|"&amp;$D448,'_bk 0831-1630 📚 Bộ câu hỏi'!$M$13:$M1069,0)),"Có")="Không","Không","Có")))))</f>
        <v/>
      </c>
      <c r="M448" s="29" t="str">
        <f t="shared" si="1"/>
        <v/>
      </c>
    </row>
    <row r="449">
      <c r="A449" s="132"/>
      <c r="B449" s="29"/>
      <c r="C449" s="29"/>
      <c r="D449" s="29"/>
      <c r="E449" s="29"/>
      <c r="F449" s="29"/>
      <c r="G449" s="29"/>
      <c r="H449" s="29"/>
      <c r="I449" s="29"/>
      <c r="J449" s="132"/>
      <c r="K449" s="29"/>
      <c r="L449" s="41" t="str">
        <f t="array" ref="L449">IF($B449="","",IF($A449&lt;&gt;"Có","Không",IF($G449="","Có",IF(IFERROR(INDEX('_bk 0831-1630 📚 Bộ câu hỏi'!$A$13:$A1069,MATCH($B449&amp;"|"&amp;$C449&amp;"|",'_bk 0831-1630 📚 Bộ câu hỏi'!$M$13:$M1069,0)),"Có")="Không","Không",IF(IFERROR(INDEX('_bk 0831-1630 📚 Bộ câu hỏi'!$A$13:$A1069,MATCH($B449&amp;"|"&amp;$C449&amp;"|"&amp;$D449,'_bk 0831-1630 📚 Bộ câu hỏi'!$M$13:$M1069,0)),"Có")="Không","Không","Có")))))</f>
        <v/>
      </c>
      <c r="M449" s="29" t="str">
        <f t="shared" si="1"/>
        <v/>
      </c>
    </row>
    <row r="450">
      <c r="A450" s="132"/>
      <c r="B450" s="29"/>
      <c r="C450" s="29"/>
      <c r="D450" s="29"/>
      <c r="E450" s="29"/>
      <c r="F450" s="29"/>
      <c r="G450" s="29"/>
      <c r="H450" s="29"/>
      <c r="I450" s="29"/>
      <c r="J450" s="132"/>
      <c r="K450" s="29"/>
      <c r="L450" s="41" t="str">
        <f t="array" ref="L450">IF($B450="","",IF($A450&lt;&gt;"Có","Không",IF($G450="","Có",IF(IFERROR(INDEX('_bk 0831-1630 📚 Bộ câu hỏi'!$A$13:$A1069,MATCH($B450&amp;"|"&amp;$C450&amp;"|",'_bk 0831-1630 📚 Bộ câu hỏi'!$M$13:$M1069,0)),"Có")="Không","Không",IF(IFERROR(INDEX('_bk 0831-1630 📚 Bộ câu hỏi'!$A$13:$A1069,MATCH($B450&amp;"|"&amp;$C450&amp;"|"&amp;$D450,'_bk 0831-1630 📚 Bộ câu hỏi'!$M$13:$M1069,0)),"Có")="Không","Không","Có")))))</f>
        <v/>
      </c>
      <c r="M450" s="29" t="str">
        <f t="shared" si="1"/>
        <v/>
      </c>
    </row>
    <row r="451">
      <c r="A451" s="132"/>
      <c r="B451" s="29"/>
      <c r="C451" s="29"/>
      <c r="D451" s="29"/>
      <c r="E451" s="29"/>
      <c r="F451" s="29"/>
      <c r="G451" s="29"/>
      <c r="H451" s="29"/>
      <c r="I451" s="29"/>
      <c r="J451" s="132"/>
      <c r="K451" s="29"/>
      <c r="L451" s="41" t="str">
        <f t="array" ref="L451">IF($B451="","",IF($A451&lt;&gt;"Có","Không",IF($G451="","Có",IF(IFERROR(INDEX('_bk 0831-1630 📚 Bộ câu hỏi'!$A$13:$A1069,MATCH($B451&amp;"|"&amp;$C451&amp;"|",'_bk 0831-1630 📚 Bộ câu hỏi'!$M$13:$M1069,0)),"Có")="Không","Không",IF(IFERROR(INDEX('_bk 0831-1630 📚 Bộ câu hỏi'!$A$13:$A1069,MATCH($B451&amp;"|"&amp;$C451&amp;"|"&amp;$D451,'_bk 0831-1630 📚 Bộ câu hỏi'!$M$13:$M1069,0)),"Có")="Không","Không","Có")))))</f>
        <v/>
      </c>
      <c r="M451" s="29" t="str">
        <f t="shared" si="1"/>
        <v/>
      </c>
    </row>
    <row r="452">
      <c r="A452" s="132"/>
      <c r="B452" s="29"/>
      <c r="C452" s="29"/>
      <c r="D452" s="29"/>
      <c r="E452" s="29"/>
      <c r="F452" s="29"/>
      <c r="G452" s="29"/>
      <c r="H452" s="29"/>
      <c r="I452" s="29"/>
      <c r="J452" s="132"/>
      <c r="K452" s="29"/>
      <c r="L452" s="41" t="str">
        <f t="array" ref="L452">IF($B452="","",IF($A452&lt;&gt;"Có","Không",IF($G452="","Có",IF(IFERROR(INDEX('_bk 0831-1630 📚 Bộ câu hỏi'!$A$13:$A1069,MATCH($B452&amp;"|"&amp;$C452&amp;"|",'_bk 0831-1630 📚 Bộ câu hỏi'!$M$13:$M1069,0)),"Có")="Không","Không",IF(IFERROR(INDEX('_bk 0831-1630 📚 Bộ câu hỏi'!$A$13:$A1069,MATCH($B452&amp;"|"&amp;$C452&amp;"|"&amp;$D452,'_bk 0831-1630 📚 Bộ câu hỏi'!$M$13:$M1069,0)),"Có")="Không","Không","Có")))))</f>
        <v/>
      </c>
      <c r="M452" s="29" t="str">
        <f t="shared" si="1"/>
        <v/>
      </c>
    </row>
    <row r="453">
      <c r="A453" s="132"/>
      <c r="B453" s="29"/>
      <c r="C453" s="29"/>
      <c r="D453" s="29"/>
      <c r="E453" s="29"/>
      <c r="F453" s="29"/>
      <c r="G453" s="29"/>
      <c r="H453" s="29"/>
      <c r="I453" s="29"/>
      <c r="J453" s="132"/>
      <c r="K453" s="29"/>
      <c r="L453" s="41" t="str">
        <f t="array" ref="L453">IF($B453="","",IF($A453&lt;&gt;"Có","Không",IF($G453="","Có",IF(IFERROR(INDEX('_bk 0831-1630 📚 Bộ câu hỏi'!$A$13:$A1069,MATCH($B453&amp;"|"&amp;$C453&amp;"|",'_bk 0831-1630 📚 Bộ câu hỏi'!$M$13:$M1069,0)),"Có")="Không","Không",IF(IFERROR(INDEX('_bk 0831-1630 📚 Bộ câu hỏi'!$A$13:$A1069,MATCH($B453&amp;"|"&amp;$C453&amp;"|"&amp;$D453,'_bk 0831-1630 📚 Bộ câu hỏi'!$M$13:$M1069,0)),"Có")="Không","Không","Có")))))</f>
        <v/>
      </c>
      <c r="M453" s="29" t="str">
        <f t="shared" si="1"/>
        <v/>
      </c>
    </row>
    <row r="454">
      <c r="A454" s="132"/>
      <c r="B454" s="29"/>
      <c r="C454" s="29"/>
      <c r="D454" s="29"/>
      <c r="E454" s="29"/>
      <c r="F454" s="29"/>
      <c r="G454" s="29"/>
      <c r="H454" s="29"/>
      <c r="I454" s="29"/>
      <c r="J454" s="132"/>
      <c r="K454" s="29"/>
      <c r="L454" s="41" t="str">
        <f t="array" ref="L454">IF($B454="","",IF($A454&lt;&gt;"Có","Không",IF($G454="","Có",IF(IFERROR(INDEX('_bk 0831-1630 📚 Bộ câu hỏi'!$A$13:$A1069,MATCH($B454&amp;"|"&amp;$C454&amp;"|",'_bk 0831-1630 📚 Bộ câu hỏi'!$M$13:$M1069,0)),"Có")="Không","Không",IF(IFERROR(INDEX('_bk 0831-1630 📚 Bộ câu hỏi'!$A$13:$A1069,MATCH($B454&amp;"|"&amp;$C454&amp;"|"&amp;$D454,'_bk 0831-1630 📚 Bộ câu hỏi'!$M$13:$M1069,0)),"Có")="Không","Không","Có")))))</f>
        <v/>
      </c>
      <c r="M454" s="29" t="str">
        <f t="shared" si="1"/>
        <v/>
      </c>
    </row>
    <row r="455">
      <c r="A455" s="132"/>
      <c r="B455" s="29"/>
      <c r="C455" s="29"/>
      <c r="D455" s="29"/>
      <c r="E455" s="29"/>
      <c r="F455" s="29"/>
      <c r="G455" s="29"/>
      <c r="H455" s="29"/>
      <c r="I455" s="29"/>
      <c r="J455" s="132"/>
      <c r="K455" s="29"/>
      <c r="L455" s="41" t="str">
        <f t="array" ref="L455">IF($B455="","",IF($A455&lt;&gt;"Có","Không",IF($G455="","Có",IF(IFERROR(INDEX('_bk 0831-1630 📚 Bộ câu hỏi'!$A$13:$A1069,MATCH($B455&amp;"|"&amp;$C455&amp;"|",'_bk 0831-1630 📚 Bộ câu hỏi'!$M$13:$M1069,0)),"Có")="Không","Không",IF(IFERROR(INDEX('_bk 0831-1630 📚 Bộ câu hỏi'!$A$13:$A1069,MATCH($B455&amp;"|"&amp;$C455&amp;"|"&amp;$D455,'_bk 0831-1630 📚 Bộ câu hỏi'!$M$13:$M1069,0)),"Có")="Không","Không","Có")))))</f>
        <v/>
      </c>
      <c r="M455" s="29" t="str">
        <f t="shared" si="1"/>
        <v/>
      </c>
    </row>
    <row r="456">
      <c r="A456" s="132"/>
      <c r="B456" s="29"/>
      <c r="C456" s="29"/>
      <c r="D456" s="29"/>
      <c r="E456" s="29"/>
      <c r="F456" s="29"/>
      <c r="G456" s="29"/>
      <c r="H456" s="29"/>
      <c r="I456" s="29"/>
      <c r="J456" s="132"/>
      <c r="K456" s="29"/>
      <c r="L456" s="41" t="str">
        <f t="array" ref="L456">IF($B456="","",IF($A456&lt;&gt;"Có","Không",IF($G456="","Có",IF(IFERROR(INDEX('_bk 0831-1630 📚 Bộ câu hỏi'!$A$13:$A1069,MATCH($B456&amp;"|"&amp;$C456&amp;"|",'_bk 0831-1630 📚 Bộ câu hỏi'!$M$13:$M1069,0)),"Có")="Không","Không",IF(IFERROR(INDEX('_bk 0831-1630 📚 Bộ câu hỏi'!$A$13:$A1069,MATCH($B456&amp;"|"&amp;$C456&amp;"|"&amp;$D456,'_bk 0831-1630 📚 Bộ câu hỏi'!$M$13:$M1069,0)),"Có")="Không","Không","Có")))))</f>
        <v/>
      </c>
      <c r="M456" s="29" t="str">
        <f t="shared" si="1"/>
        <v/>
      </c>
    </row>
    <row r="457">
      <c r="A457" s="132"/>
      <c r="B457" s="29"/>
      <c r="C457" s="29"/>
      <c r="D457" s="29"/>
      <c r="E457" s="29"/>
      <c r="F457" s="29"/>
      <c r="G457" s="29"/>
      <c r="H457" s="29"/>
      <c r="I457" s="29"/>
      <c r="J457" s="132"/>
      <c r="K457" s="29"/>
      <c r="L457" s="41" t="str">
        <f t="array" ref="L457">IF($B457="","",IF($A457&lt;&gt;"Có","Không",IF($G457="","Có",IF(IFERROR(INDEX('_bk 0831-1630 📚 Bộ câu hỏi'!$A$13:$A1069,MATCH($B457&amp;"|"&amp;$C457&amp;"|",'_bk 0831-1630 📚 Bộ câu hỏi'!$M$13:$M1069,0)),"Có")="Không","Không",IF(IFERROR(INDEX('_bk 0831-1630 📚 Bộ câu hỏi'!$A$13:$A1069,MATCH($B457&amp;"|"&amp;$C457&amp;"|"&amp;$D457,'_bk 0831-1630 📚 Bộ câu hỏi'!$M$13:$M1069,0)),"Có")="Không","Không","Có")))))</f>
        <v/>
      </c>
      <c r="M457" s="29" t="str">
        <f t="shared" si="1"/>
        <v/>
      </c>
    </row>
    <row r="458">
      <c r="A458" s="132"/>
      <c r="B458" s="29"/>
      <c r="C458" s="29"/>
      <c r="D458" s="29"/>
      <c r="E458" s="29"/>
      <c r="F458" s="29"/>
      <c r="G458" s="29"/>
      <c r="H458" s="29"/>
      <c r="I458" s="29"/>
      <c r="J458" s="132"/>
      <c r="K458" s="29"/>
      <c r="L458" s="41" t="str">
        <f t="array" ref="L458">IF($B458="","",IF($A458&lt;&gt;"Có","Không",IF($G458="","Có",IF(IFERROR(INDEX('_bk 0831-1630 📚 Bộ câu hỏi'!$A$13:$A1069,MATCH($B458&amp;"|"&amp;$C458&amp;"|",'_bk 0831-1630 📚 Bộ câu hỏi'!$M$13:$M1069,0)),"Có")="Không","Không",IF(IFERROR(INDEX('_bk 0831-1630 📚 Bộ câu hỏi'!$A$13:$A1069,MATCH($B458&amp;"|"&amp;$C458&amp;"|"&amp;$D458,'_bk 0831-1630 📚 Bộ câu hỏi'!$M$13:$M1069,0)),"Có")="Không","Không","Có")))))</f>
        <v/>
      </c>
      <c r="M458" s="29" t="str">
        <f t="shared" si="1"/>
        <v/>
      </c>
    </row>
    <row r="459">
      <c r="A459" s="132"/>
      <c r="B459" s="29"/>
      <c r="C459" s="29"/>
      <c r="D459" s="29"/>
      <c r="E459" s="29"/>
      <c r="F459" s="29"/>
      <c r="G459" s="29"/>
      <c r="H459" s="29"/>
      <c r="I459" s="29"/>
      <c r="J459" s="132"/>
      <c r="K459" s="29"/>
      <c r="L459" s="41" t="str">
        <f t="array" ref="L459">IF($B459="","",IF($A459&lt;&gt;"Có","Không",IF($G459="","Có",IF(IFERROR(INDEX('_bk 0831-1630 📚 Bộ câu hỏi'!$A$13:$A1069,MATCH($B459&amp;"|"&amp;$C459&amp;"|",'_bk 0831-1630 📚 Bộ câu hỏi'!$M$13:$M1069,0)),"Có")="Không","Không",IF(IFERROR(INDEX('_bk 0831-1630 📚 Bộ câu hỏi'!$A$13:$A1069,MATCH($B459&amp;"|"&amp;$C459&amp;"|"&amp;$D459,'_bk 0831-1630 📚 Bộ câu hỏi'!$M$13:$M1069,0)),"Có")="Không","Không","Có")))))</f>
        <v/>
      </c>
      <c r="M459" s="29" t="str">
        <f t="shared" si="1"/>
        <v/>
      </c>
    </row>
    <row r="460">
      <c r="A460" s="132"/>
      <c r="B460" s="29"/>
      <c r="C460" s="29"/>
      <c r="D460" s="29"/>
      <c r="E460" s="29"/>
      <c r="F460" s="29"/>
      <c r="G460" s="29"/>
      <c r="H460" s="29"/>
      <c r="I460" s="29"/>
      <c r="J460" s="132"/>
      <c r="K460" s="29"/>
      <c r="L460" s="41" t="str">
        <f t="array" ref="L460">IF($B460="","",IF($A460&lt;&gt;"Có","Không",IF($G460="","Có",IF(IFERROR(INDEX('_bk 0831-1630 📚 Bộ câu hỏi'!$A$13:$A1069,MATCH($B460&amp;"|"&amp;$C460&amp;"|",'_bk 0831-1630 📚 Bộ câu hỏi'!$M$13:$M1069,0)),"Có")="Không","Không",IF(IFERROR(INDEX('_bk 0831-1630 📚 Bộ câu hỏi'!$A$13:$A1069,MATCH($B460&amp;"|"&amp;$C460&amp;"|"&amp;$D460,'_bk 0831-1630 📚 Bộ câu hỏi'!$M$13:$M1069,0)),"Có")="Không","Không","Có")))))</f>
        <v/>
      </c>
      <c r="M460" s="29" t="str">
        <f t="shared" si="1"/>
        <v/>
      </c>
    </row>
    <row r="461">
      <c r="A461" s="132"/>
      <c r="B461" s="29"/>
      <c r="C461" s="29"/>
      <c r="D461" s="29"/>
      <c r="E461" s="29"/>
      <c r="F461" s="29"/>
      <c r="G461" s="29"/>
      <c r="H461" s="29"/>
      <c r="I461" s="29"/>
      <c r="J461" s="132"/>
      <c r="K461" s="29"/>
      <c r="L461" s="41" t="str">
        <f t="array" ref="L461">IF($B461="","",IF($A461&lt;&gt;"Có","Không",IF($G461="","Có",IF(IFERROR(INDEX('_bk 0831-1630 📚 Bộ câu hỏi'!$A$13:$A1069,MATCH($B461&amp;"|"&amp;$C461&amp;"|",'_bk 0831-1630 📚 Bộ câu hỏi'!$M$13:$M1069,0)),"Có")="Không","Không",IF(IFERROR(INDEX('_bk 0831-1630 📚 Bộ câu hỏi'!$A$13:$A1069,MATCH($B461&amp;"|"&amp;$C461&amp;"|"&amp;$D461,'_bk 0831-1630 📚 Bộ câu hỏi'!$M$13:$M1069,0)),"Có")="Không","Không","Có")))))</f>
        <v/>
      </c>
      <c r="M461" s="29" t="str">
        <f t="shared" si="1"/>
        <v/>
      </c>
    </row>
    <row r="462">
      <c r="A462" s="132"/>
      <c r="B462" s="29"/>
      <c r="C462" s="29"/>
      <c r="D462" s="29"/>
      <c r="E462" s="29"/>
      <c r="F462" s="29"/>
      <c r="G462" s="29"/>
      <c r="H462" s="29"/>
      <c r="I462" s="29"/>
      <c r="J462" s="132"/>
      <c r="K462" s="29"/>
      <c r="L462" s="41" t="str">
        <f t="array" ref="L462">IF($B462="","",IF($A462&lt;&gt;"Có","Không",IF($G462="","Có",IF(IFERROR(INDEX('_bk 0831-1630 📚 Bộ câu hỏi'!$A$13:$A1069,MATCH($B462&amp;"|"&amp;$C462&amp;"|",'_bk 0831-1630 📚 Bộ câu hỏi'!$M$13:$M1069,0)),"Có")="Không","Không",IF(IFERROR(INDEX('_bk 0831-1630 📚 Bộ câu hỏi'!$A$13:$A1069,MATCH($B462&amp;"|"&amp;$C462&amp;"|"&amp;$D462,'_bk 0831-1630 📚 Bộ câu hỏi'!$M$13:$M1069,0)),"Có")="Không","Không","Có")))))</f>
        <v/>
      </c>
      <c r="M462" s="29" t="str">
        <f t="shared" si="1"/>
        <v/>
      </c>
    </row>
    <row r="463">
      <c r="A463" s="132"/>
      <c r="B463" s="29"/>
      <c r="C463" s="29"/>
      <c r="D463" s="29"/>
      <c r="E463" s="29"/>
      <c r="F463" s="29"/>
      <c r="G463" s="29"/>
      <c r="H463" s="29"/>
      <c r="I463" s="29"/>
      <c r="J463" s="132"/>
      <c r="K463" s="29"/>
      <c r="L463" s="41" t="str">
        <f t="array" ref="L463">IF($B463="","",IF($A463&lt;&gt;"Có","Không",IF($G463="","Có",IF(IFERROR(INDEX('_bk 0831-1630 📚 Bộ câu hỏi'!$A$13:$A1069,MATCH($B463&amp;"|"&amp;$C463&amp;"|",'_bk 0831-1630 📚 Bộ câu hỏi'!$M$13:$M1069,0)),"Có")="Không","Không",IF(IFERROR(INDEX('_bk 0831-1630 📚 Bộ câu hỏi'!$A$13:$A1069,MATCH($B463&amp;"|"&amp;$C463&amp;"|"&amp;$D463,'_bk 0831-1630 📚 Bộ câu hỏi'!$M$13:$M1069,0)),"Có")="Không","Không","Có")))))</f>
        <v/>
      </c>
      <c r="M463" s="29" t="str">
        <f t="shared" si="1"/>
        <v/>
      </c>
    </row>
    <row r="464">
      <c r="A464" s="132"/>
      <c r="B464" s="29"/>
      <c r="C464" s="29"/>
      <c r="D464" s="29"/>
      <c r="E464" s="29"/>
      <c r="F464" s="29"/>
      <c r="G464" s="29"/>
      <c r="H464" s="29"/>
      <c r="I464" s="29"/>
      <c r="J464" s="132"/>
      <c r="K464" s="29"/>
      <c r="L464" s="41" t="str">
        <f t="array" ref="L464">IF($B464="","",IF($A464&lt;&gt;"Có","Không",IF($G464="","Có",IF(IFERROR(INDEX('_bk 0831-1630 📚 Bộ câu hỏi'!$A$13:$A1069,MATCH($B464&amp;"|"&amp;$C464&amp;"|",'_bk 0831-1630 📚 Bộ câu hỏi'!$M$13:$M1069,0)),"Có")="Không","Không",IF(IFERROR(INDEX('_bk 0831-1630 📚 Bộ câu hỏi'!$A$13:$A1069,MATCH($B464&amp;"|"&amp;$C464&amp;"|"&amp;$D464,'_bk 0831-1630 📚 Bộ câu hỏi'!$M$13:$M1069,0)),"Có")="Không","Không","Có")))))</f>
        <v/>
      </c>
      <c r="M464" s="29" t="str">
        <f t="shared" si="1"/>
        <v/>
      </c>
    </row>
    <row r="465">
      <c r="A465" s="132"/>
      <c r="B465" s="29"/>
      <c r="C465" s="29"/>
      <c r="D465" s="29"/>
      <c r="E465" s="29"/>
      <c r="F465" s="29"/>
      <c r="G465" s="29"/>
      <c r="H465" s="29"/>
      <c r="I465" s="29"/>
      <c r="J465" s="132"/>
      <c r="K465" s="29"/>
      <c r="L465" s="41" t="str">
        <f t="array" ref="L465">IF($B465="","",IF($A465&lt;&gt;"Có","Không",IF($G465="","Có",IF(IFERROR(INDEX('_bk 0831-1630 📚 Bộ câu hỏi'!$A$13:$A1069,MATCH($B465&amp;"|"&amp;$C465&amp;"|",'_bk 0831-1630 📚 Bộ câu hỏi'!$M$13:$M1069,0)),"Có")="Không","Không",IF(IFERROR(INDEX('_bk 0831-1630 📚 Bộ câu hỏi'!$A$13:$A1069,MATCH($B465&amp;"|"&amp;$C465&amp;"|"&amp;$D465,'_bk 0831-1630 📚 Bộ câu hỏi'!$M$13:$M1069,0)),"Có")="Không","Không","Có")))))</f>
        <v/>
      </c>
      <c r="M465" s="29" t="str">
        <f t="shared" si="1"/>
        <v/>
      </c>
    </row>
    <row r="466">
      <c r="A466" s="132"/>
      <c r="B466" s="29"/>
      <c r="C466" s="29"/>
      <c r="D466" s="29"/>
      <c r="E466" s="29"/>
      <c r="F466" s="29"/>
      <c r="G466" s="29"/>
      <c r="H466" s="29"/>
      <c r="I466" s="29"/>
      <c r="J466" s="132"/>
      <c r="K466" s="29"/>
      <c r="L466" s="41" t="str">
        <f t="array" ref="L466">IF($B466="","",IF($A466&lt;&gt;"Có","Không",IF($G466="","Có",IF(IFERROR(INDEX('_bk 0831-1630 📚 Bộ câu hỏi'!$A$13:$A1069,MATCH($B466&amp;"|"&amp;$C466&amp;"|",'_bk 0831-1630 📚 Bộ câu hỏi'!$M$13:$M1069,0)),"Có")="Không","Không",IF(IFERROR(INDEX('_bk 0831-1630 📚 Bộ câu hỏi'!$A$13:$A1069,MATCH($B466&amp;"|"&amp;$C466&amp;"|"&amp;$D466,'_bk 0831-1630 📚 Bộ câu hỏi'!$M$13:$M1069,0)),"Có")="Không","Không","Có")))))</f>
        <v/>
      </c>
      <c r="M466" s="29" t="str">
        <f t="shared" si="1"/>
        <v/>
      </c>
    </row>
    <row r="467">
      <c r="A467" s="132"/>
      <c r="B467" s="29"/>
      <c r="C467" s="29"/>
      <c r="D467" s="29"/>
      <c r="E467" s="29"/>
      <c r="F467" s="29"/>
      <c r="G467" s="29"/>
      <c r="H467" s="29"/>
      <c r="I467" s="29"/>
      <c r="J467" s="132"/>
      <c r="K467" s="29"/>
      <c r="L467" s="41" t="str">
        <f t="array" ref="L467">IF($B467="","",IF($A467&lt;&gt;"Có","Không",IF($G467="","Có",IF(IFERROR(INDEX('_bk 0831-1630 📚 Bộ câu hỏi'!$A$13:$A1069,MATCH($B467&amp;"|"&amp;$C467&amp;"|",'_bk 0831-1630 📚 Bộ câu hỏi'!$M$13:$M1069,0)),"Có")="Không","Không",IF(IFERROR(INDEX('_bk 0831-1630 📚 Bộ câu hỏi'!$A$13:$A1069,MATCH($B467&amp;"|"&amp;$C467&amp;"|"&amp;$D467,'_bk 0831-1630 📚 Bộ câu hỏi'!$M$13:$M1069,0)),"Có")="Không","Không","Có")))))</f>
        <v/>
      </c>
      <c r="M467" s="29" t="str">
        <f t="shared" si="1"/>
        <v/>
      </c>
    </row>
    <row r="468">
      <c r="A468" s="132"/>
      <c r="B468" s="29"/>
      <c r="C468" s="29"/>
      <c r="D468" s="29"/>
      <c r="E468" s="29"/>
      <c r="F468" s="29"/>
      <c r="G468" s="29"/>
      <c r="H468" s="29"/>
      <c r="I468" s="29"/>
      <c r="J468" s="132"/>
      <c r="K468" s="29"/>
      <c r="L468" s="41" t="str">
        <f t="array" ref="L468">IF($B468="","",IF($A468&lt;&gt;"Có","Không",IF($G468="","Có",IF(IFERROR(INDEX('_bk 0831-1630 📚 Bộ câu hỏi'!$A$13:$A1069,MATCH($B468&amp;"|"&amp;$C468&amp;"|",'_bk 0831-1630 📚 Bộ câu hỏi'!$M$13:$M1069,0)),"Có")="Không","Không",IF(IFERROR(INDEX('_bk 0831-1630 📚 Bộ câu hỏi'!$A$13:$A1069,MATCH($B468&amp;"|"&amp;$C468&amp;"|"&amp;$D468,'_bk 0831-1630 📚 Bộ câu hỏi'!$M$13:$M1069,0)),"Có")="Không","Không","Có")))))</f>
        <v/>
      </c>
      <c r="M468" s="29" t="str">
        <f t="shared" si="1"/>
        <v/>
      </c>
    </row>
    <row r="469">
      <c r="A469" s="132"/>
      <c r="B469" s="29"/>
      <c r="C469" s="29"/>
      <c r="D469" s="29"/>
      <c r="E469" s="29"/>
      <c r="F469" s="29"/>
      <c r="G469" s="29"/>
      <c r="H469" s="29"/>
      <c r="I469" s="29"/>
      <c r="J469" s="132"/>
      <c r="K469" s="29"/>
      <c r="L469" s="41" t="str">
        <f t="array" ref="L469">IF($B469="","",IF($A469&lt;&gt;"Có","Không",IF($G469="","Có",IF(IFERROR(INDEX('_bk 0831-1630 📚 Bộ câu hỏi'!$A$13:$A1069,MATCH($B469&amp;"|"&amp;$C469&amp;"|",'_bk 0831-1630 📚 Bộ câu hỏi'!$M$13:$M1069,0)),"Có")="Không","Không",IF(IFERROR(INDEX('_bk 0831-1630 📚 Bộ câu hỏi'!$A$13:$A1069,MATCH($B469&amp;"|"&amp;$C469&amp;"|"&amp;$D469,'_bk 0831-1630 📚 Bộ câu hỏi'!$M$13:$M1069,0)),"Có")="Không","Không","Có")))))</f>
        <v/>
      </c>
      <c r="M469" s="29" t="str">
        <f t="shared" si="1"/>
        <v/>
      </c>
    </row>
    <row r="470">
      <c r="A470" s="132"/>
      <c r="B470" s="29"/>
      <c r="C470" s="29"/>
      <c r="D470" s="29"/>
      <c r="E470" s="29"/>
      <c r="F470" s="29"/>
      <c r="G470" s="29"/>
      <c r="H470" s="29"/>
      <c r="I470" s="29"/>
      <c r="J470" s="132"/>
      <c r="K470" s="29"/>
      <c r="L470" s="41" t="str">
        <f t="array" ref="L470">IF($B470="","",IF($A470&lt;&gt;"Có","Không",IF($G470="","Có",IF(IFERROR(INDEX('_bk 0831-1630 📚 Bộ câu hỏi'!$A$13:$A1069,MATCH($B470&amp;"|"&amp;$C470&amp;"|",'_bk 0831-1630 📚 Bộ câu hỏi'!$M$13:$M1069,0)),"Có")="Không","Không",IF(IFERROR(INDEX('_bk 0831-1630 📚 Bộ câu hỏi'!$A$13:$A1069,MATCH($B470&amp;"|"&amp;$C470&amp;"|"&amp;$D470,'_bk 0831-1630 📚 Bộ câu hỏi'!$M$13:$M1069,0)),"Có")="Không","Không","Có")))))</f>
        <v/>
      </c>
      <c r="M470" s="29" t="str">
        <f t="shared" si="1"/>
        <v/>
      </c>
    </row>
    <row r="471">
      <c r="A471" s="132"/>
      <c r="B471" s="29"/>
      <c r="C471" s="29"/>
      <c r="D471" s="29"/>
      <c r="E471" s="29"/>
      <c r="F471" s="29"/>
      <c r="G471" s="29"/>
      <c r="H471" s="29"/>
      <c r="I471" s="29"/>
      <c r="J471" s="132"/>
      <c r="K471" s="29"/>
      <c r="L471" s="41" t="str">
        <f t="array" ref="L471">IF($B471="","",IF($A471&lt;&gt;"Có","Không",IF($G471="","Có",IF(IFERROR(INDEX('_bk 0831-1630 📚 Bộ câu hỏi'!$A$13:$A1069,MATCH($B471&amp;"|"&amp;$C471&amp;"|",'_bk 0831-1630 📚 Bộ câu hỏi'!$M$13:$M1069,0)),"Có")="Không","Không",IF(IFERROR(INDEX('_bk 0831-1630 📚 Bộ câu hỏi'!$A$13:$A1069,MATCH($B471&amp;"|"&amp;$C471&amp;"|"&amp;$D471,'_bk 0831-1630 📚 Bộ câu hỏi'!$M$13:$M1069,0)),"Có")="Không","Không","Có")))))</f>
        <v/>
      </c>
      <c r="M471" s="29" t="str">
        <f t="shared" si="1"/>
        <v/>
      </c>
    </row>
    <row r="472">
      <c r="A472" s="132"/>
      <c r="B472" s="29"/>
      <c r="C472" s="29"/>
      <c r="D472" s="29"/>
      <c r="E472" s="29"/>
      <c r="F472" s="29"/>
      <c r="G472" s="29"/>
      <c r="H472" s="29"/>
      <c r="I472" s="29"/>
      <c r="J472" s="132"/>
      <c r="K472" s="29"/>
      <c r="L472" s="41" t="str">
        <f t="array" ref="L472">IF($B472="","",IF($A472&lt;&gt;"Có","Không",IF($G472="","Có",IF(IFERROR(INDEX('_bk 0831-1630 📚 Bộ câu hỏi'!$A$13:$A1069,MATCH($B472&amp;"|"&amp;$C472&amp;"|",'_bk 0831-1630 📚 Bộ câu hỏi'!$M$13:$M1069,0)),"Có")="Không","Không",IF(IFERROR(INDEX('_bk 0831-1630 📚 Bộ câu hỏi'!$A$13:$A1069,MATCH($B472&amp;"|"&amp;$C472&amp;"|"&amp;$D472,'_bk 0831-1630 📚 Bộ câu hỏi'!$M$13:$M1069,0)),"Có")="Không","Không","Có")))))</f>
        <v/>
      </c>
      <c r="M472" s="29" t="str">
        <f t="shared" si="1"/>
        <v/>
      </c>
    </row>
    <row r="473">
      <c r="A473" s="132"/>
      <c r="B473" s="29"/>
      <c r="C473" s="29"/>
      <c r="D473" s="29"/>
      <c r="E473" s="29"/>
      <c r="F473" s="29"/>
      <c r="G473" s="29"/>
      <c r="H473" s="29"/>
      <c r="I473" s="29"/>
      <c r="J473" s="132"/>
      <c r="K473" s="29"/>
      <c r="L473" s="41" t="str">
        <f t="array" ref="L473">IF($B473="","",IF($A473&lt;&gt;"Có","Không",IF($G473="","Có",IF(IFERROR(INDEX('_bk 0831-1630 📚 Bộ câu hỏi'!$A$13:$A1069,MATCH($B473&amp;"|"&amp;$C473&amp;"|",'_bk 0831-1630 📚 Bộ câu hỏi'!$M$13:$M1069,0)),"Có")="Không","Không",IF(IFERROR(INDEX('_bk 0831-1630 📚 Bộ câu hỏi'!$A$13:$A1069,MATCH($B473&amp;"|"&amp;$C473&amp;"|"&amp;$D473,'_bk 0831-1630 📚 Bộ câu hỏi'!$M$13:$M1069,0)),"Có")="Không","Không","Có")))))</f>
        <v/>
      </c>
      <c r="M473" s="29" t="str">
        <f t="shared" si="1"/>
        <v/>
      </c>
    </row>
    <row r="474">
      <c r="A474" s="132"/>
      <c r="B474" s="29"/>
      <c r="C474" s="29"/>
      <c r="D474" s="29"/>
      <c r="E474" s="29"/>
      <c r="F474" s="29"/>
      <c r="G474" s="29"/>
      <c r="H474" s="29"/>
      <c r="I474" s="29"/>
      <c r="J474" s="132"/>
      <c r="K474" s="29"/>
      <c r="L474" s="41" t="str">
        <f t="array" ref="L474">IF($B474="","",IF($A474&lt;&gt;"Có","Không",IF($G474="","Có",IF(IFERROR(INDEX('_bk 0831-1630 📚 Bộ câu hỏi'!$A$13:$A1069,MATCH($B474&amp;"|"&amp;$C474&amp;"|",'_bk 0831-1630 📚 Bộ câu hỏi'!$M$13:$M1069,0)),"Có")="Không","Không",IF(IFERROR(INDEX('_bk 0831-1630 📚 Bộ câu hỏi'!$A$13:$A1069,MATCH($B474&amp;"|"&amp;$C474&amp;"|"&amp;$D474,'_bk 0831-1630 📚 Bộ câu hỏi'!$M$13:$M1069,0)),"Có")="Không","Không","Có")))))</f>
        <v/>
      </c>
      <c r="M474" s="29" t="str">
        <f t="shared" si="1"/>
        <v/>
      </c>
    </row>
    <row r="475">
      <c r="A475" s="132"/>
      <c r="B475" s="29"/>
      <c r="C475" s="29"/>
      <c r="D475" s="29"/>
      <c r="E475" s="29"/>
      <c r="F475" s="29"/>
      <c r="G475" s="29"/>
      <c r="H475" s="29"/>
      <c r="I475" s="29"/>
      <c r="J475" s="132"/>
      <c r="K475" s="29"/>
      <c r="L475" s="41" t="str">
        <f t="array" ref="L475">IF($B475="","",IF($A475&lt;&gt;"Có","Không",IF($G475="","Có",IF(IFERROR(INDEX('_bk 0831-1630 📚 Bộ câu hỏi'!$A$13:$A1069,MATCH($B475&amp;"|"&amp;$C475&amp;"|",'_bk 0831-1630 📚 Bộ câu hỏi'!$M$13:$M1069,0)),"Có")="Không","Không",IF(IFERROR(INDEX('_bk 0831-1630 📚 Bộ câu hỏi'!$A$13:$A1069,MATCH($B475&amp;"|"&amp;$C475&amp;"|"&amp;$D475,'_bk 0831-1630 📚 Bộ câu hỏi'!$M$13:$M1069,0)),"Có")="Không","Không","Có")))))</f>
        <v/>
      </c>
      <c r="M475" s="29" t="str">
        <f t="shared" si="1"/>
        <v/>
      </c>
    </row>
    <row r="476">
      <c r="A476" s="132"/>
      <c r="B476" s="29"/>
      <c r="C476" s="29"/>
      <c r="D476" s="29"/>
      <c r="E476" s="29"/>
      <c r="F476" s="29"/>
      <c r="G476" s="29"/>
      <c r="H476" s="29"/>
      <c r="I476" s="29"/>
      <c r="J476" s="132"/>
      <c r="K476" s="29"/>
      <c r="L476" s="41" t="str">
        <f t="array" ref="L476">IF($B476="","",IF($A476&lt;&gt;"Có","Không",IF($G476="","Có",IF(IFERROR(INDEX('_bk 0831-1630 📚 Bộ câu hỏi'!$A$13:$A1069,MATCH($B476&amp;"|"&amp;$C476&amp;"|",'_bk 0831-1630 📚 Bộ câu hỏi'!$M$13:$M1069,0)),"Có")="Không","Không",IF(IFERROR(INDEX('_bk 0831-1630 📚 Bộ câu hỏi'!$A$13:$A1069,MATCH($B476&amp;"|"&amp;$C476&amp;"|"&amp;$D476,'_bk 0831-1630 📚 Bộ câu hỏi'!$M$13:$M1069,0)),"Có")="Không","Không","Có")))))</f>
        <v/>
      </c>
      <c r="M476" s="29" t="str">
        <f t="shared" si="1"/>
        <v/>
      </c>
    </row>
    <row r="477">
      <c r="A477" s="132"/>
      <c r="B477" s="29"/>
      <c r="C477" s="29"/>
      <c r="D477" s="29"/>
      <c r="E477" s="29"/>
      <c r="F477" s="29"/>
      <c r="G477" s="29"/>
      <c r="H477" s="29"/>
      <c r="I477" s="29"/>
      <c r="J477" s="132"/>
      <c r="K477" s="29"/>
      <c r="L477" s="41" t="str">
        <f t="array" ref="L477">IF($B477="","",IF($A477&lt;&gt;"Có","Không",IF($G477="","Có",IF(IFERROR(INDEX('_bk 0831-1630 📚 Bộ câu hỏi'!$A$13:$A1069,MATCH($B477&amp;"|"&amp;$C477&amp;"|",'_bk 0831-1630 📚 Bộ câu hỏi'!$M$13:$M1069,0)),"Có")="Không","Không",IF(IFERROR(INDEX('_bk 0831-1630 📚 Bộ câu hỏi'!$A$13:$A1069,MATCH($B477&amp;"|"&amp;$C477&amp;"|"&amp;$D477,'_bk 0831-1630 📚 Bộ câu hỏi'!$M$13:$M1069,0)),"Có")="Không","Không","Có")))))</f>
        <v/>
      </c>
      <c r="M477" s="29" t="str">
        <f t="shared" si="1"/>
        <v/>
      </c>
    </row>
    <row r="478">
      <c r="A478" s="132"/>
      <c r="B478" s="29"/>
      <c r="C478" s="29"/>
      <c r="D478" s="29"/>
      <c r="E478" s="29"/>
      <c r="F478" s="29"/>
      <c r="G478" s="29"/>
      <c r="H478" s="29"/>
      <c r="I478" s="29"/>
      <c r="J478" s="132"/>
      <c r="K478" s="29"/>
      <c r="L478" s="41" t="str">
        <f t="array" ref="L478">IF($B478="","",IF($A478&lt;&gt;"Có","Không",IF($G478="","Có",IF(IFERROR(INDEX('_bk 0831-1630 📚 Bộ câu hỏi'!$A$13:$A1069,MATCH($B478&amp;"|"&amp;$C478&amp;"|",'_bk 0831-1630 📚 Bộ câu hỏi'!$M$13:$M1069,0)),"Có")="Không","Không",IF(IFERROR(INDEX('_bk 0831-1630 📚 Bộ câu hỏi'!$A$13:$A1069,MATCH($B478&amp;"|"&amp;$C478&amp;"|"&amp;$D478,'_bk 0831-1630 📚 Bộ câu hỏi'!$M$13:$M1069,0)),"Có")="Không","Không","Có")))))</f>
        <v/>
      </c>
      <c r="M478" s="29" t="str">
        <f t="shared" si="1"/>
        <v/>
      </c>
    </row>
    <row r="479">
      <c r="A479" s="132"/>
      <c r="B479" s="29"/>
      <c r="C479" s="29"/>
      <c r="D479" s="29"/>
      <c r="E479" s="29"/>
      <c r="F479" s="29"/>
      <c r="G479" s="29"/>
      <c r="H479" s="29"/>
      <c r="I479" s="29"/>
      <c r="J479" s="132"/>
      <c r="K479" s="29"/>
      <c r="L479" s="41" t="str">
        <f t="array" ref="L479">IF($B479="","",IF($A479&lt;&gt;"Có","Không",IF($G479="","Có",IF(IFERROR(INDEX('_bk 0831-1630 📚 Bộ câu hỏi'!$A$13:$A1069,MATCH($B479&amp;"|"&amp;$C479&amp;"|",'_bk 0831-1630 📚 Bộ câu hỏi'!$M$13:$M1069,0)),"Có")="Không","Không",IF(IFERROR(INDEX('_bk 0831-1630 📚 Bộ câu hỏi'!$A$13:$A1069,MATCH($B479&amp;"|"&amp;$C479&amp;"|"&amp;$D479,'_bk 0831-1630 📚 Bộ câu hỏi'!$M$13:$M1069,0)),"Có")="Không","Không","Có")))))</f>
        <v/>
      </c>
      <c r="M479" s="29" t="str">
        <f t="shared" si="1"/>
        <v/>
      </c>
    </row>
    <row r="480">
      <c r="A480" s="132"/>
      <c r="B480" s="29"/>
      <c r="C480" s="29"/>
      <c r="D480" s="29"/>
      <c r="E480" s="29"/>
      <c r="F480" s="29"/>
      <c r="G480" s="29"/>
      <c r="H480" s="29"/>
      <c r="I480" s="29"/>
      <c r="J480" s="132"/>
      <c r="K480" s="29"/>
      <c r="L480" s="41" t="str">
        <f t="array" ref="L480">IF($B480="","",IF($A480&lt;&gt;"Có","Không",IF($G480="","Có",IF(IFERROR(INDEX('_bk 0831-1630 📚 Bộ câu hỏi'!$A$13:$A1069,MATCH($B480&amp;"|"&amp;$C480&amp;"|",'_bk 0831-1630 📚 Bộ câu hỏi'!$M$13:$M1069,0)),"Có")="Không","Không",IF(IFERROR(INDEX('_bk 0831-1630 📚 Bộ câu hỏi'!$A$13:$A1069,MATCH($B480&amp;"|"&amp;$C480&amp;"|"&amp;$D480,'_bk 0831-1630 📚 Bộ câu hỏi'!$M$13:$M1069,0)),"Có")="Không","Không","Có")))))</f>
        <v/>
      </c>
      <c r="M480" s="29" t="str">
        <f t="shared" si="1"/>
        <v/>
      </c>
    </row>
    <row r="481">
      <c r="A481" s="132"/>
      <c r="B481" s="29"/>
      <c r="C481" s="29"/>
      <c r="D481" s="29"/>
      <c r="E481" s="29"/>
      <c r="F481" s="29"/>
      <c r="G481" s="29"/>
      <c r="H481" s="29"/>
      <c r="I481" s="29"/>
      <c r="J481" s="132"/>
      <c r="K481" s="29"/>
      <c r="L481" s="41" t="str">
        <f t="array" ref="L481">IF($B481="","",IF($A481&lt;&gt;"Có","Không",IF($G481="","Có",IF(IFERROR(INDEX('_bk 0831-1630 📚 Bộ câu hỏi'!$A$13:$A1069,MATCH($B481&amp;"|"&amp;$C481&amp;"|",'_bk 0831-1630 📚 Bộ câu hỏi'!$M$13:$M1069,0)),"Có")="Không","Không",IF(IFERROR(INDEX('_bk 0831-1630 📚 Bộ câu hỏi'!$A$13:$A1069,MATCH($B481&amp;"|"&amp;$C481&amp;"|"&amp;$D481,'_bk 0831-1630 📚 Bộ câu hỏi'!$M$13:$M1069,0)),"Có")="Không","Không","Có")))))</f>
        <v/>
      </c>
      <c r="M481" s="29" t="str">
        <f t="shared" si="1"/>
        <v/>
      </c>
    </row>
    <row r="482">
      <c r="A482" s="132"/>
      <c r="B482" s="29"/>
      <c r="C482" s="29"/>
      <c r="D482" s="29"/>
      <c r="E482" s="29"/>
      <c r="F482" s="29"/>
      <c r="G482" s="29"/>
      <c r="H482" s="29"/>
      <c r="I482" s="29"/>
      <c r="J482" s="132"/>
      <c r="K482" s="29"/>
      <c r="L482" s="41" t="str">
        <f t="array" ref="L482">IF($B482="","",IF($A482&lt;&gt;"Có","Không",IF($G482="","Có",IF(IFERROR(INDEX('_bk 0831-1630 📚 Bộ câu hỏi'!$A$13:$A1069,MATCH($B482&amp;"|"&amp;$C482&amp;"|",'_bk 0831-1630 📚 Bộ câu hỏi'!$M$13:$M1069,0)),"Có")="Không","Không",IF(IFERROR(INDEX('_bk 0831-1630 📚 Bộ câu hỏi'!$A$13:$A1069,MATCH($B482&amp;"|"&amp;$C482&amp;"|"&amp;$D482,'_bk 0831-1630 📚 Bộ câu hỏi'!$M$13:$M1069,0)),"Có")="Không","Không","Có")))))</f>
        <v/>
      </c>
      <c r="M482" s="29" t="str">
        <f t="shared" si="1"/>
        <v/>
      </c>
    </row>
    <row r="483">
      <c r="A483" s="132"/>
      <c r="B483" s="29"/>
      <c r="C483" s="29"/>
      <c r="D483" s="29"/>
      <c r="E483" s="29"/>
      <c r="F483" s="29"/>
      <c r="G483" s="29"/>
      <c r="H483" s="29"/>
      <c r="I483" s="29"/>
      <c r="J483" s="132"/>
      <c r="K483" s="29"/>
      <c r="L483" s="41" t="str">
        <f t="array" ref="L483">IF($B483="","",IF($A483&lt;&gt;"Có","Không",IF($G483="","Có",IF(IFERROR(INDEX('_bk 0831-1630 📚 Bộ câu hỏi'!$A$13:$A1069,MATCH($B483&amp;"|"&amp;$C483&amp;"|",'_bk 0831-1630 📚 Bộ câu hỏi'!$M$13:$M1069,0)),"Có")="Không","Không",IF(IFERROR(INDEX('_bk 0831-1630 📚 Bộ câu hỏi'!$A$13:$A1069,MATCH($B483&amp;"|"&amp;$C483&amp;"|"&amp;$D483,'_bk 0831-1630 📚 Bộ câu hỏi'!$M$13:$M1069,0)),"Có")="Không","Không","Có")))))</f>
        <v/>
      </c>
      <c r="M483" s="29" t="str">
        <f t="shared" si="1"/>
        <v/>
      </c>
    </row>
    <row r="484">
      <c r="A484" s="132"/>
      <c r="B484" s="29"/>
      <c r="C484" s="29"/>
      <c r="D484" s="29"/>
      <c r="E484" s="29"/>
      <c r="F484" s="29"/>
      <c r="G484" s="29"/>
      <c r="H484" s="29"/>
      <c r="I484" s="29"/>
      <c r="J484" s="132"/>
      <c r="K484" s="29"/>
      <c r="L484" s="41" t="str">
        <f t="array" ref="L484">IF($B484="","",IF($A484&lt;&gt;"Có","Không",IF($G484="","Có",IF(IFERROR(INDEX('_bk 0831-1630 📚 Bộ câu hỏi'!$A$13:$A1069,MATCH($B484&amp;"|"&amp;$C484&amp;"|",'_bk 0831-1630 📚 Bộ câu hỏi'!$M$13:$M1069,0)),"Có")="Không","Không",IF(IFERROR(INDEX('_bk 0831-1630 📚 Bộ câu hỏi'!$A$13:$A1069,MATCH($B484&amp;"|"&amp;$C484&amp;"|"&amp;$D484,'_bk 0831-1630 📚 Bộ câu hỏi'!$M$13:$M1069,0)),"Có")="Không","Không","Có")))))</f>
        <v/>
      </c>
      <c r="M484" s="29" t="str">
        <f t="shared" si="1"/>
        <v/>
      </c>
    </row>
    <row r="485">
      <c r="A485" s="132"/>
      <c r="B485" s="29"/>
      <c r="C485" s="29"/>
      <c r="D485" s="29"/>
      <c r="E485" s="29"/>
      <c r="F485" s="29"/>
      <c r="G485" s="29"/>
      <c r="H485" s="29"/>
      <c r="I485" s="29"/>
      <c r="J485" s="132"/>
      <c r="K485" s="29"/>
      <c r="L485" s="41" t="str">
        <f t="array" ref="L485">IF($B485="","",IF($A485&lt;&gt;"Có","Không",IF($G485="","Có",IF(IFERROR(INDEX('_bk 0831-1630 📚 Bộ câu hỏi'!$A$13:$A1069,MATCH($B485&amp;"|"&amp;$C485&amp;"|",'_bk 0831-1630 📚 Bộ câu hỏi'!$M$13:$M1069,0)),"Có")="Không","Không",IF(IFERROR(INDEX('_bk 0831-1630 📚 Bộ câu hỏi'!$A$13:$A1069,MATCH($B485&amp;"|"&amp;$C485&amp;"|"&amp;$D485,'_bk 0831-1630 📚 Bộ câu hỏi'!$M$13:$M1069,0)),"Có")="Không","Không","Có")))))</f>
        <v/>
      </c>
      <c r="M485" s="29" t="str">
        <f t="shared" si="1"/>
        <v/>
      </c>
    </row>
    <row r="486">
      <c r="A486" s="132"/>
      <c r="B486" s="29"/>
      <c r="C486" s="29"/>
      <c r="D486" s="29"/>
      <c r="E486" s="29"/>
      <c r="F486" s="29"/>
      <c r="G486" s="29"/>
      <c r="H486" s="29"/>
      <c r="I486" s="29"/>
      <c r="J486" s="132"/>
      <c r="K486" s="29"/>
      <c r="L486" s="41" t="str">
        <f t="array" ref="L486">IF($B486="","",IF($A486&lt;&gt;"Có","Không",IF($G486="","Có",IF(IFERROR(INDEX('_bk 0831-1630 📚 Bộ câu hỏi'!$A$13:$A1069,MATCH($B486&amp;"|"&amp;$C486&amp;"|",'_bk 0831-1630 📚 Bộ câu hỏi'!$M$13:$M1069,0)),"Có")="Không","Không",IF(IFERROR(INDEX('_bk 0831-1630 📚 Bộ câu hỏi'!$A$13:$A1069,MATCH($B486&amp;"|"&amp;$C486&amp;"|"&amp;$D486,'_bk 0831-1630 📚 Bộ câu hỏi'!$M$13:$M1069,0)),"Có")="Không","Không","Có")))))</f>
        <v/>
      </c>
      <c r="M486" s="29" t="str">
        <f t="shared" si="1"/>
        <v/>
      </c>
    </row>
    <row r="487">
      <c r="A487" s="132"/>
      <c r="B487" s="29"/>
      <c r="C487" s="29"/>
      <c r="D487" s="29"/>
      <c r="E487" s="29"/>
      <c r="F487" s="29"/>
      <c r="G487" s="29"/>
      <c r="H487" s="29"/>
      <c r="I487" s="29"/>
      <c r="J487" s="132"/>
      <c r="K487" s="29"/>
      <c r="L487" s="41" t="str">
        <f t="array" ref="L487">IF($B487="","",IF($A487&lt;&gt;"Có","Không",IF($G487="","Có",IF(IFERROR(INDEX('_bk 0831-1630 📚 Bộ câu hỏi'!$A$13:$A1069,MATCH($B487&amp;"|"&amp;$C487&amp;"|",'_bk 0831-1630 📚 Bộ câu hỏi'!$M$13:$M1069,0)),"Có")="Không","Không",IF(IFERROR(INDEX('_bk 0831-1630 📚 Bộ câu hỏi'!$A$13:$A1069,MATCH($B487&amp;"|"&amp;$C487&amp;"|"&amp;$D487,'_bk 0831-1630 📚 Bộ câu hỏi'!$M$13:$M1069,0)),"Có")="Không","Không","Có")))))</f>
        <v/>
      </c>
      <c r="M487" s="29" t="str">
        <f t="shared" si="1"/>
        <v/>
      </c>
    </row>
    <row r="488">
      <c r="A488" s="132"/>
      <c r="B488" s="29"/>
      <c r="C488" s="29"/>
      <c r="D488" s="29"/>
      <c r="E488" s="29"/>
      <c r="F488" s="29"/>
      <c r="G488" s="29"/>
      <c r="H488" s="29"/>
      <c r="I488" s="29"/>
      <c r="J488" s="132"/>
      <c r="K488" s="29"/>
      <c r="L488" s="41" t="str">
        <f t="array" ref="L488">IF($B488="","",IF($A488&lt;&gt;"Có","Không",IF($G488="","Có",IF(IFERROR(INDEX('_bk 0831-1630 📚 Bộ câu hỏi'!$A$13:$A1069,MATCH($B488&amp;"|"&amp;$C488&amp;"|",'_bk 0831-1630 📚 Bộ câu hỏi'!$M$13:$M1069,0)),"Có")="Không","Không",IF(IFERROR(INDEX('_bk 0831-1630 📚 Bộ câu hỏi'!$A$13:$A1069,MATCH($B488&amp;"|"&amp;$C488&amp;"|"&amp;$D488,'_bk 0831-1630 📚 Bộ câu hỏi'!$M$13:$M1069,0)),"Có")="Không","Không","Có")))))</f>
        <v/>
      </c>
      <c r="M488" s="29" t="str">
        <f t="shared" si="1"/>
        <v/>
      </c>
    </row>
    <row r="489">
      <c r="A489" s="132"/>
      <c r="B489" s="29"/>
      <c r="C489" s="29"/>
      <c r="D489" s="29"/>
      <c r="E489" s="29"/>
      <c r="F489" s="29"/>
      <c r="G489" s="29"/>
      <c r="H489" s="29"/>
      <c r="I489" s="29"/>
      <c r="J489" s="132"/>
      <c r="K489" s="29"/>
      <c r="L489" s="41" t="str">
        <f t="array" ref="L489">IF($B489="","",IF($A489&lt;&gt;"Có","Không",IF($G489="","Có",IF(IFERROR(INDEX('_bk 0831-1630 📚 Bộ câu hỏi'!$A$13:$A1069,MATCH($B489&amp;"|"&amp;$C489&amp;"|",'_bk 0831-1630 📚 Bộ câu hỏi'!$M$13:$M1069,0)),"Có")="Không","Không",IF(IFERROR(INDEX('_bk 0831-1630 📚 Bộ câu hỏi'!$A$13:$A1069,MATCH($B489&amp;"|"&amp;$C489&amp;"|"&amp;$D489,'_bk 0831-1630 📚 Bộ câu hỏi'!$M$13:$M1069,0)),"Có")="Không","Không","Có")))))</f>
        <v/>
      </c>
      <c r="M489" s="29" t="str">
        <f t="shared" si="1"/>
        <v/>
      </c>
    </row>
    <row r="490">
      <c r="A490" s="132"/>
      <c r="B490" s="29"/>
      <c r="C490" s="29"/>
      <c r="D490" s="29"/>
      <c r="E490" s="29"/>
      <c r="F490" s="29"/>
      <c r="G490" s="29"/>
      <c r="H490" s="29"/>
      <c r="I490" s="29"/>
      <c r="J490" s="132"/>
      <c r="K490" s="29"/>
      <c r="L490" s="41" t="str">
        <f t="array" ref="L490">IF($B490="","",IF($A490&lt;&gt;"Có","Không",IF($G490="","Có",IF(IFERROR(INDEX('_bk 0831-1630 📚 Bộ câu hỏi'!$A$13:$A1069,MATCH($B490&amp;"|"&amp;$C490&amp;"|",'_bk 0831-1630 📚 Bộ câu hỏi'!$M$13:$M1069,0)),"Có")="Không","Không",IF(IFERROR(INDEX('_bk 0831-1630 📚 Bộ câu hỏi'!$A$13:$A1069,MATCH($B490&amp;"|"&amp;$C490&amp;"|"&amp;$D490,'_bk 0831-1630 📚 Bộ câu hỏi'!$M$13:$M1069,0)),"Có")="Không","Không","Có")))))</f>
        <v/>
      </c>
      <c r="M490" s="29" t="str">
        <f t="shared" si="1"/>
        <v/>
      </c>
    </row>
    <row r="491">
      <c r="A491" s="132"/>
      <c r="B491" s="29"/>
      <c r="C491" s="29"/>
      <c r="D491" s="29"/>
      <c r="E491" s="29"/>
      <c r="F491" s="29"/>
      <c r="G491" s="29"/>
      <c r="H491" s="29"/>
      <c r="I491" s="29"/>
      <c r="J491" s="132"/>
      <c r="K491" s="29"/>
      <c r="L491" s="41" t="str">
        <f t="array" ref="L491">IF($B491="","",IF($A491&lt;&gt;"Có","Không",IF($G491="","Có",IF(IFERROR(INDEX('_bk 0831-1630 📚 Bộ câu hỏi'!$A$13:$A1069,MATCH($B491&amp;"|"&amp;$C491&amp;"|",'_bk 0831-1630 📚 Bộ câu hỏi'!$M$13:$M1069,0)),"Có")="Không","Không",IF(IFERROR(INDEX('_bk 0831-1630 📚 Bộ câu hỏi'!$A$13:$A1069,MATCH($B491&amp;"|"&amp;$C491&amp;"|"&amp;$D491,'_bk 0831-1630 📚 Bộ câu hỏi'!$M$13:$M1069,0)),"Có")="Không","Không","Có")))))</f>
        <v/>
      </c>
      <c r="M491" s="29" t="str">
        <f t="shared" si="1"/>
        <v/>
      </c>
    </row>
    <row r="492">
      <c r="A492" s="132"/>
      <c r="B492" s="29"/>
      <c r="C492" s="29"/>
      <c r="D492" s="29"/>
      <c r="E492" s="29"/>
      <c r="F492" s="29"/>
      <c r="G492" s="29"/>
      <c r="H492" s="29"/>
      <c r="I492" s="29"/>
      <c r="J492" s="132"/>
      <c r="K492" s="29"/>
      <c r="L492" s="41" t="str">
        <f t="array" ref="L492">IF($B492="","",IF($A492&lt;&gt;"Có","Không",IF($G492="","Có",IF(IFERROR(INDEX('_bk 0831-1630 📚 Bộ câu hỏi'!$A$13:$A1069,MATCH($B492&amp;"|"&amp;$C492&amp;"|",'_bk 0831-1630 📚 Bộ câu hỏi'!$M$13:$M1069,0)),"Có")="Không","Không",IF(IFERROR(INDEX('_bk 0831-1630 📚 Bộ câu hỏi'!$A$13:$A1069,MATCH($B492&amp;"|"&amp;$C492&amp;"|"&amp;$D492,'_bk 0831-1630 📚 Bộ câu hỏi'!$M$13:$M1069,0)),"Có")="Không","Không","Có")))))</f>
        <v/>
      </c>
      <c r="M492" s="29" t="str">
        <f t="shared" si="1"/>
        <v/>
      </c>
    </row>
    <row r="493">
      <c r="A493" s="132"/>
      <c r="B493" s="29"/>
      <c r="C493" s="29"/>
      <c r="D493" s="29"/>
      <c r="E493" s="29"/>
      <c r="F493" s="29"/>
      <c r="G493" s="29"/>
      <c r="H493" s="29"/>
      <c r="I493" s="29"/>
      <c r="J493" s="132"/>
      <c r="K493" s="29"/>
      <c r="L493" s="41" t="str">
        <f t="array" ref="L493">IF($B493="","",IF($A493&lt;&gt;"Có","Không",IF($G493="","Có",IF(IFERROR(INDEX('_bk 0831-1630 📚 Bộ câu hỏi'!$A$13:$A1069,MATCH($B493&amp;"|"&amp;$C493&amp;"|",'_bk 0831-1630 📚 Bộ câu hỏi'!$M$13:$M1069,0)),"Có")="Không","Không",IF(IFERROR(INDEX('_bk 0831-1630 📚 Bộ câu hỏi'!$A$13:$A1069,MATCH($B493&amp;"|"&amp;$C493&amp;"|"&amp;$D493,'_bk 0831-1630 📚 Bộ câu hỏi'!$M$13:$M1069,0)),"Có")="Không","Không","Có")))))</f>
        <v/>
      </c>
      <c r="M493" s="29" t="str">
        <f t="shared" si="1"/>
        <v/>
      </c>
    </row>
    <row r="494">
      <c r="A494" s="132"/>
      <c r="B494" s="29"/>
      <c r="C494" s="29"/>
      <c r="D494" s="29"/>
      <c r="E494" s="29"/>
      <c r="F494" s="29"/>
      <c r="G494" s="29"/>
      <c r="H494" s="29"/>
      <c r="I494" s="29"/>
      <c r="J494" s="132"/>
      <c r="K494" s="29"/>
      <c r="L494" s="41" t="str">
        <f t="array" ref="L494">IF($B494="","",IF($A494&lt;&gt;"Có","Không",IF($G494="","Có",IF(IFERROR(INDEX('_bk 0831-1630 📚 Bộ câu hỏi'!$A$13:$A1069,MATCH($B494&amp;"|"&amp;$C494&amp;"|",'_bk 0831-1630 📚 Bộ câu hỏi'!$M$13:$M1069,0)),"Có")="Không","Không",IF(IFERROR(INDEX('_bk 0831-1630 📚 Bộ câu hỏi'!$A$13:$A1069,MATCH($B494&amp;"|"&amp;$C494&amp;"|"&amp;$D494,'_bk 0831-1630 📚 Bộ câu hỏi'!$M$13:$M1069,0)),"Có")="Không","Không","Có")))))</f>
        <v/>
      </c>
      <c r="M494" s="29" t="str">
        <f t="shared" si="1"/>
        <v/>
      </c>
    </row>
    <row r="495">
      <c r="A495" s="132"/>
      <c r="B495" s="29"/>
      <c r="C495" s="29"/>
      <c r="D495" s="29"/>
      <c r="E495" s="29"/>
      <c r="F495" s="29"/>
      <c r="G495" s="29"/>
      <c r="H495" s="29"/>
      <c r="I495" s="29"/>
      <c r="J495" s="132"/>
      <c r="K495" s="29"/>
      <c r="L495" s="41" t="str">
        <f t="array" ref="L495">IF($B495="","",IF($A495&lt;&gt;"Có","Không",IF($G495="","Có",IF(IFERROR(INDEX('_bk 0831-1630 📚 Bộ câu hỏi'!$A$13:$A1069,MATCH($B495&amp;"|"&amp;$C495&amp;"|",'_bk 0831-1630 📚 Bộ câu hỏi'!$M$13:$M1069,0)),"Có")="Không","Không",IF(IFERROR(INDEX('_bk 0831-1630 📚 Bộ câu hỏi'!$A$13:$A1069,MATCH($B495&amp;"|"&amp;$C495&amp;"|"&amp;$D495,'_bk 0831-1630 📚 Bộ câu hỏi'!$M$13:$M1069,0)),"Có")="Không","Không","Có")))))</f>
        <v/>
      </c>
      <c r="M495" s="29" t="str">
        <f t="shared" si="1"/>
        <v/>
      </c>
    </row>
    <row r="496">
      <c r="A496" s="132"/>
      <c r="B496" s="29"/>
      <c r="C496" s="29"/>
      <c r="D496" s="29"/>
      <c r="E496" s="29"/>
      <c r="F496" s="29"/>
      <c r="G496" s="29"/>
      <c r="H496" s="29"/>
      <c r="I496" s="29"/>
      <c r="J496" s="132"/>
      <c r="K496" s="29"/>
      <c r="L496" s="41" t="str">
        <f t="array" ref="L496">IF($B496="","",IF($A496&lt;&gt;"Có","Không",IF($G496="","Có",IF(IFERROR(INDEX('_bk 0831-1630 📚 Bộ câu hỏi'!$A$13:$A1069,MATCH($B496&amp;"|"&amp;$C496&amp;"|",'_bk 0831-1630 📚 Bộ câu hỏi'!$M$13:$M1069,0)),"Có")="Không","Không",IF(IFERROR(INDEX('_bk 0831-1630 📚 Bộ câu hỏi'!$A$13:$A1069,MATCH($B496&amp;"|"&amp;$C496&amp;"|"&amp;$D496,'_bk 0831-1630 📚 Bộ câu hỏi'!$M$13:$M1069,0)),"Có")="Không","Không","Có")))))</f>
        <v/>
      </c>
      <c r="M496" s="29" t="str">
        <f t="shared" si="1"/>
        <v/>
      </c>
    </row>
    <row r="497">
      <c r="A497" s="132"/>
      <c r="B497" s="29"/>
      <c r="C497" s="29"/>
      <c r="D497" s="29"/>
      <c r="E497" s="29"/>
      <c r="F497" s="29"/>
      <c r="G497" s="29"/>
      <c r="H497" s="29"/>
      <c r="I497" s="29"/>
      <c r="J497" s="132"/>
      <c r="K497" s="29"/>
      <c r="L497" s="41" t="str">
        <f t="array" ref="L497">IF($B497="","",IF($A497&lt;&gt;"Có","Không",IF($G497="","Có",IF(IFERROR(INDEX('_bk 0831-1630 📚 Bộ câu hỏi'!$A$13:$A1069,MATCH($B497&amp;"|"&amp;$C497&amp;"|",'_bk 0831-1630 📚 Bộ câu hỏi'!$M$13:$M1069,0)),"Có")="Không","Không",IF(IFERROR(INDEX('_bk 0831-1630 📚 Bộ câu hỏi'!$A$13:$A1069,MATCH($B497&amp;"|"&amp;$C497&amp;"|"&amp;$D497,'_bk 0831-1630 📚 Bộ câu hỏi'!$M$13:$M1069,0)),"Có")="Không","Không","Có")))))</f>
        <v/>
      </c>
      <c r="M497" s="29" t="str">
        <f t="shared" si="1"/>
        <v/>
      </c>
    </row>
    <row r="498">
      <c r="A498" s="132"/>
      <c r="B498" s="29"/>
      <c r="C498" s="29"/>
      <c r="D498" s="29"/>
      <c r="E498" s="29"/>
      <c r="F498" s="29"/>
      <c r="G498" s="29"/>
      <c r="H498" s="29"/>
      <c r="I498" s="29"/>
      <c r="J498" s="132"/>
      <c r="K498" s="29"/>
      <c r="L498" s="41" t="str">
        <f t="array" ref="L498">IF($B498="","",IF($A498&lt;&gt;"Có","Không",IF($G498="","Có",IF(IFERROR(INDEX('_bk 0831-1630 📚 Bộ câu hỏi'!$A$13:$A1069,MATCH($B498&amp;"|"&amp;$C498&amp;"|",'_bk 0831-1630 📚 Bộ câu hỏi'!$M$13:$M1069,0)),"Có")="Không","Không",IF(IFERROR(INDEX('_bk 0831-1630 📚 Bộ câu hỏi'!$A$13:$A1069,MATCH($B498&amp;"|"&amp;$C498&amp;"|"&amp;$D498,'_bk 0831-1630 📚 Bộ câu hỏi'!$M$13:$M1069,0)),"Có")="Không","Không","Có")))))</f>
        <v/>
      </c>
      <c r="M498" s="29" t="str">
        <f t="shared" si="1"/>
        <v/>
      </c>
    </row>
    <row r="499">
      <c r="A499" s="132"/>
      <c r="B499" s="29"/>
      <c r="C499" s="29"/>
      <c r="D499" s="29"/>
      <c r="E499" s="29"/>
      <c r="F499" s="29"/>
      <c r="G499" s="29"/>
      <c r="H499" s="29"/>
      <c r="I499" s="29"/>
      <c r="J499" s="132"/>
      <c r="K499" s="29"/>
      <c r="L499" s="41" t="str">
        <f t="array" ref="L499">IF($B499="","",IF($A499&lt;&gt;"Có","Không",IF($G499="","Có",IF(IFERROR(INDEX('_bk 0831-1630 📚 Bộ câu hỏi'!$A$13:$A1069,MATCH($B499&amp;"|"&amp;$C499&amp;"|",'_bk 0831-1630 📚 Bộ câu hỏi'!$M$13:$M1069,0)),"Có")="Không","Không",IF(IFERROR(INDEX('_bk 0831-1630 📚 Bộ câu hỏi'!$A$13:$A1069,MATCH($B499&amp;"|"&amp;$C499&amp;"|"&amp;$D499,'_bk 0831-1630 📚 Bộ câu hỏi'!$M$13:$M1069,0)),"Có")="Không","Không","Có")))))</f>
        <v/>
      </c>
      <c r="M499" s="29" t="str">
        <f t="shared" si="1"/>
        <v/>
      </c>
    </row>
    <row r="500">
      <c r="A500" s="132"/>
      <c r="B500" s="29"/>
      <c r="C500" s="29"/>
      <c r="D500" s="29"/>
      <c r="E500" s="29"/>
      <c r="F500" s="29"/>
      <c r="G500" s="29"/>
      <c r="H500" s="29"/>
      <c r="I500" s="29"/>
      <c r="J500" s="132"/>
      <c r="K500" s="29"/>
      <c r="L500" s="41" t="str">
        <f t="array" ref="L500">IF($B500="","",IF($A500&lt;&gt;"Có","Không",IF($G500="","Có",IF(IFERROR(INDEX('_bk 0831-1630 📚 Bộ câu hỏi'!$A$13:$A1069,MATCH($B500&amp;"|"&amp;$C500&amp;"|",'_bk 0831-1630 📚 Bộ câu hỏi'!$M$13:$M1069,0)),"Có")="Không","Không",IF(IFERROR(INDEX('_bk 0831-1630 📚 Bộ câu hỏi'!$A$13:$A1069,MATCH($B500&amp;"|"&amp;$C500&amp;"|"&amp;$D500,'_bk 0831-1630 📚 Bộ câu hỏi'!$M$13:$M1069,0)),"Có")="Không","Không","Có")))))</f>
        <v/>
      </c>
      <c r="M500" s="29" t="str">
        <f t="shared" si="1"/>
        <v/>
      </c>
    </row>
    <row r="501">
      <c r="A501" s="132"/>
      <c r="B501" s="29"/>
      <c r="C501" s="29"/>
      <c r="D501" s="29"/>
      <c r="E501" s="29"/>
      <c r="F501" s="29"/>
      <c r="G501" s="29"/>
      <c r="H501" s="29"/>
      <c r="I501" s="29"/>
      <c r="J501" s="132"/>
      <c r="K501" s="29"/>
      <c r="L501" s="41" t="str">
        <f t="array" ref="L501">IF($B501="","",IF($A501&lt;&gt;"Có","Không",IF($G501="","Có",IF(IFERROR(INDEX('_bk 0831-1630 📚 Bộ câu hỏi'!$A$13:$A1069,MATCH($B501&amp;"|"&amp;$C501&amp;"|",'_bk 0831-1630 📚 Bộ câu hỏi'!$M$13:$M1069,0)),"Có")="Không","Không",IF(IFERROR(INDEX('_bk 0831-1630 📚 Bộ câu hỏi'!$A$13:$A1069,MATCH($B501&amp;"|"&amp;$C501&amp;"|"&amp;$D501,'_bk 0831-1630 📚 Bộ câu hỏi'!$M$13:$M1069,0)),"Có")="Không","Không","Có")))))</f>
        <v/>
      </c>
      <c r="M501" s="29" t="str">
        <f t="shared" si="1"/>
        <v/>
      </c>
    </row>
    <row r="502">
      <c r="A502" s="132"/>
      <c r="B502" s="29"/>
      <c r="C502" s="29"/>
      <c r="D502" s="29"/>
      <c r="E502" s="29"/>
      <c r="F502" s="29"/>
      <c r="G502" s="29"/>
      <c r="H502" s="29"/>
      <c r="I502" s="29"/>
      <c r="J502" s="132"/>
      <c r="K502" s="29"/>
      <c r="L502" s="41" t="str">
        <f t="array" ref="L502">IF($B502="","",IF($A502&lt;&gt;"Có","Không",IF($G502="","Có",IF(IFERROR(INDEX('_bk 0831-1630 📚 Bộ câu hỏi'!$A$13:$A1069,MATCH($B502&amp;"|"&amp;$C502&amp;"|",'_bk 0831-1630 📚 Bộ câu hỏi'!$M$13:$M1069,0)),"Có")="Không","Không",IF(IFERROR(INDEX('_bk 0831-1630 📚 Bộ câu hỏi'!$A$13:$A1069,MATCH($B502&amp;"|"&amp;$C502&amp;"|"&amp;$D502,'_bk 0831-1630 📚 Bộ câu hỏi'!$M$13:$M1069,0)),"Có")="Không","Không","Có")))))</f>
        <v/>
      </c>
      <c r="M502" s="29" t="str">
        <f t="shared" si="1"/>
        <v/>
      </c>
    </row>
    <row r="503">
      <c r="A503" s="132"/>
      <c r="B503" s="29"/>
      <c r="C503" s="29"/>
      <c r="D503" s="29"/>
      <c r="E503" s="29"/>
      <c r="F503" s="29"/>
      <c r="G503" s="29"/>
      <c r="H503" s="29"/>
      <c r="I503" s="29"/>
      <c r="J503" s="132"/>
      <c r="K503" s="29"/>
      <c r="L503" s="41" t="str">
        <f t="array" ref="L503">IF($B503="","",IF($A503&lt;&gt;"Có","Không",IF($G503="","Có",IF(IFERROR(INDEX('_bk 0831-1630 📚 Bộ câu hỏi'!$A$13:$A1069,MATCH($B503&amp;"|"&amp;$C503&amp;"|",'_bk 0831-1630 📚 Bộ câu hỏi'!$M$13:$M1069,0)),"Có")="Không","Không",IF(IFERROR(INDEX('_bk 0831-1630 📚 Bộ câu hỏi'!$A$13:$A1069,MATCH($B503&amp;"|"&amp;$C503&amp;"|"&amp;$D503,'_bk 0831-1630 📚 Bộ câu hỏi'!$M$13:$M1069,0)),"Có")="Không","Không","Có")))))</f>
        <v/>
      </c>
      <c r="M503" s="29" t="str">
        <f t="shared" si="1"/>
        <v/>
      </c>
    </row>
    <row r="504">
      <c r="A504" s="132"/>
      <c r="B504" s="29"/>
      <c r="C504" s="29"/>
      <c r="D504" s="29"/>
      <c r="E504" s="29"/>
      <c r="F504" s="29"/>
      <c r="G504" s="29"/>
      <c r="H504" s="29"/>
      <c r="I504" s="29"/>
      <c r="J504" s="132"/>
      <c r="K504" s="29"/>
      <c r="L504" s="41" t="str">
        <f t="array" ref="L504">IF($B504="","",IF($A504&lt;&gt;"Có","Không",IF($G504="","Có",IF(IFERROR(INDEX('_bk 0831-1630 📚 Bộ câu hỏi'!$A$13:$A1069,MATCH($B504&amp;"|"&amp;$C504&amp;"|",'_bk 0831-1630 📚 Bộ câu hỏi'!$M$13:$M1069,0)),"Có")="Không","Không",IF(IFERROR(INDEX('_bk 0831-1630 📚 Bộ câu hỏi'!$A$13:$A1069,MATCH($B504&amp;"|"&amp;$C504&amp;"|"&amp;$D504,'_bk 0831-1630 📚 Bộ câu hỏi'!$M$13:$M1069,0)),"Có")="Không","Không","Có")))))</f>
        <v/>
      </c>
      <c r="M504" s="29" t="str">
        <f t="shared" si="1"/>
        <v/>
      </c>
    </row>
    <row r="505">
      <c r="A505" s="132"/>
      <c r="B505" s="29"/>
      <c r="C505" s="29"/>
      <c r="D505" s="29"/>
      <c r="E505" s="29"/>
      <c r="F505" s="29"/>
      <c r="G505" s="29"/>
      <c r="H505" s="29"/>
      <c r="I505" s="29"/>
      <c r="J505" s="132"/>
      <c r="K505" s="29"/>
      <c r="L505" s="41" t="str">
        <f t="array" ref="L505">IF($B505="","",IF($A505&lt;&gt;"Có","Không",IF($G505="","Có",IF(IFERROR(INDEX('_bk 0831-1630 📚 Bộ câu hỏi'!$A$13:$A1069,MATCH($B505&amp;"|"&amp;$C505&amp;"|",'_bk 0831-1630 📚 Bộ câu hỏi'!$M$13:$M1069,0)),"Có")="Không","Không",IF(IFERROR(INDEX('_bk 0831-1630 📚 Bộ câu hỏi'!$A$13:$A1069,MATCH($B505&amp;"|"&amp;$C505&amp;"|"&amp;$D505,'_bk 0831-1630 📚 Bộ câu hỏi'!$M$13:$M1069,0)),"Có")="Không","Không","Có")))))</f>
        <v/>
      </c>
      <c r="M505" s="29" t="str">
        <f t="shared" si="1"/>
        <v/>
      </c>
    </row>
    <row r="506">
      <c r="A506" s="132"/>
      <c r="B506" s="29"/>
      <c r="C506" s="29"/>
      <c r="D506" s="29"/>
      <c r="E506" s="29"/>
      <c r="F506" s="29"/>
      <c r="G506" s="29"/>
      <c r="H506" s="29"/>
      <c r="I506" s="29"/>
      <c r="J506" s="132"/>
      <c r="K506" s="29"/>
      <c r="L506" s="41" t="str">
        <f t="array" ref="L506">IF($B506="","",IF($A506&lt;&gt;"Có","Không",IF($G506="","Có",IF(IFERROR(INDEX('_bk 0831-1630 📚 Bộ câu hỏi'!$A$13:$A1069,MATCH($B506&amp;"|"&amp;$C506&amp;"|",'_bk 0831-1630 📚 Bộ câu hỏi'!$M$13:$M1069,0)),"Có")="Không","Không",IF(IFERROR(INDEX('_bk 0831-1630 📚 Bộ câu hỏi'!$A$13:$A1069,MATCH($B506&amp;"|"&amp;$C506&amp;"|"&amp;$D506,'_bk 0831-1630 📚 Bộ câu hỏi'!$M$13:$M1069,0)),"Có")="Không","Không","Có")))))</f>
        <v/>
      </c>
      <c r="M506" s="29" t="str">
        <f t="shared" si="1"/>
        <v/>
      </c>
    </row>
    <row r="507">
      <c r="A507" s="132"/>
      <c r="B507" s="29"/>
      <c r="C507" s="29"/>
      <c r="D507" s="29"/>
      <c r="E507" s="29"/>
      <c r="F507" s="29"/>
      <c r="G507" s="29"/>
      <c r="H507" s="29"/>
      <c r="I507" s="29"/>
      <c r="J507" s="132"/>
      <c r="K507" s="29"/>
      <c r="L507" s="41" t="str">
        <f t="array" ref="L507">IF($B507="","",IF($A507&lt;&gt;"Có","Không",IF($G507="","Có",IF(IFERROR(INDEX('_bk 0831-1630 📚 Bộ câu hỏi'!$A$13:$A1069,MATCH($B507&amp;"|"&amp;$C507&amp;"|",'_bk 0831-1630 📚 Bộ câu hỏi'!$M$13:$M1069,0)),"Có")="Không","Không",IF(IFERROR(INDEX('_bk 0831-1630 📚 Bộ câu hỏi'!$A$13:$A1069,MATCH($B507&amp;"|"&amp;$C507&amp;"|"&amp;$D507,'_bk 0831-1630 📚 Bộ câu hỏi'!$M$13:$M1069,0)),"Có")="Không","Không","Có")))))</f>
        <v/>
      </c>
      <c r="M507" s="29" t="str">
        <f t="shared" si="1"/>
        <v/>
      </c>
    </row>
    <row r="508">
      <c r="A508" s="132"/>
      <c r="B508" s="29"/>
      <c r="C508" s="29"/>
      <c r="D508" s="29"/>
      <c r="E508" s="29"/>
      <c r="F508" s="29"/>
      <c r="G508" s="29"/>
      <c r="H508" s="29"/>
      <c r="I508" s="29"/>
      <c r="J508" s="132"/>
      <c r="K508" s="29"/>
      <c r="L508" s="41" t="str">
        <f t="array" ref="L508">IF($B508="","",IF($A508&lt;&gt;"Có","Không",IF($G508="","Có",IF(IFERROR(INDEX('_bk 0831-1630 📚 Bộ câu hỏi'!$A$13:$A1069,MATCH($B508&amp;"|"&amp;$C508&amp;"|",'_bk 0831-1630 📚 Bộ câu hỏi'!$M$13:$M1069,0)),"Có")="Không","Không",IF(IFERROR(INDEX('_bk 0831-1630 📚 Bộ câu hỏi'!$A$13:$A1069,MATCH($B508&amp;"|"&amp;$C508&amp;"|"&amp;$D508,'_bk 0831-1630 📚 Bộ câu hỏi'!$M$13:$M1069,0)),"Có")="Không","Không","Có")))))</f>
        <v/>
      </c>
      <c r="M508" s="29" t="str">
        <f t="shared" si="1"/>
        <v/>
      </c>
    </row>
    <row r="509">
      <c r="A509" s="132"/>
      <c r="B509" s="29"/>
      <c r="C509" s="29"/>
      <c r="D509" s="29"/>
      <c r="E509" s="29"/>
      <c r="F509" s="29"/>
      <c r="G509" s="29"/>
      <c r="H509" s="29"/>
      <c r="I509" s="29"/>
      <c r="J509" s="132"/>
      <c r="K509" s="29"/>
      <c r="L509" s="41" t="str">
        <f t="array" ref="L509">IF($B509="","",IF($A509&lt;&gt;"Có","Không",IF($G509="","Có",IF(IFERROR(INDEX('_bk 0831-1630 📚 Bộ câu hỏi'!$A$13:$A1069,MATCH($B509&amp;"|"&amp;$C509&amp;"|",'_bk 0831-1630 📚 Bộ câu hỏi'!$M$13:$M1069,0)),"Có")="Không","Không",IF(IFERROR(INDEX('_bk 0831-1630 📚 Bộ câu hỏi'!$A$13:$A1069,MATCH($B509&amp;"|"&amp;$C509&amp;"|"&amp;$D509,'_bk 0831-1630 📚 Bộ câu hỏi'!$M$13:$M1069,0)),"Có")="Không","Không","Có")))))</f>
        <v/>
      </c>
      <c r="M509" s="29" t="str">
        <f t="shared" si="1"/>
        <v/>
      </c>
    </row>
    <row r="510">
      <c r="A510" s="132"/>
      <c r="B510" s="29"/>
      <c r="C510" s="29"/>
      <c r="D510" s="29"/>
      <c r="E510" s="29"/>
      <c r="F510" s="29"/>
      <c r="G510" s="29"/>
      <c r="H510" s="29"/>
      <c r="I510" s="29"/>
      <c r="J510" s="132"/>
      <c r="K510" s="29"/>
      <c r="L510" s="41" t="str">
        <f t="array" ref="L510">IF($B510="","",IF($A510&lt;&gt;"Có","Không",IF($G510="","Có",IF(IFERROR(INDEX('_bk 0831-1630 📚 Bộ câu hỏi'!$A$13:$A1069,MATCH($B510&amp;"|"&amp;$C510&amp;"|",'_bk 0831-1630 📚 Bộ câu hỏi'!$M$13:$M1069,0)),"Có")="Không","Không",IF(IFERROR(INDEX('_bk 0831-1630 📚 Bộ câu hỏi'!$A$13:$A1069,MATCH($B510&amp;"|"&amp;$C510&amp;"|"&amp;$D510,'_bk 0831-1630 📚 Bộ câu hỏi'!$M$13:$M1069,0)),"Có")="Không","Không","Có")))))</f>
        <v/>
      </c>
      <c r="M510" s="29" t="str">
        <f t="shared" si="1"/>
        <v/>
      </c>
    </row>
    <row r="511">
      <c r="A511" s="132"/>
      <c r="B511" s="29"/>
      <c r="C511" s="29"/>
      <c r="D511" s="29"/>
      <c r="E511" s="29"/>
      <c r="F511" s="29"/>
      <c r="G511" s="29"/>
      <c r="H511" s="29"/>
      <c r="I511" s="29"/>
      <c r="J511" s="132"/>
      <c r="K511" s="29"/>
      <c r="L511" s="41" t="str">
        <f t="array" ref="L511">IF($B511="","",IF($A511&lt;&gt;"Có","Không",IF($G511="","Có",IF(IFERROR(INDEX('_bk 0831-1630 📚 Bộ câu hỏi'!$A$13:$A1069,MATCH($B511&amp;"|"&amp;$C511&amp;"|",'_bk 0831-1630 📚 Bộ câu hỏi'!$M$13:$M1069,0)),"Có")="Không","Không",IF(IFERROR(INDEX('_bk 0831-1630 📚 Bộ câu hỏi'!$A$13:$A1069,MATCH($B511&amp;"|"&amp;$C511&amp;"|"&amp;$D511,'_bk 0831-1630 📚 Bộ câu hỏi'!$M$13:$M1069,0)),"Có")="Không","Không","Có")))))</f>
        <v/>
      </c>
      <c r="M511" s="29" t="str">
        <f t="shared" si="1"/>
        <v/>
      </c>
    </row>
    <row r="512">
      <c r="A512" s="132"/>
      <c r="B512" s="29"/>
      <c r="C512" s="29"/>
      <c r="D512" s="29"/>
      <c r="E512" s="29"/>
      <c r="F512" s="29"/>
      <c r="G512" s="29"/>
      <c r="H512" s="29"/>
      <c r="I512" s="29"/>
      <c r="J512" s="132"/>
      <c r="K512" s="29"/>
      <c r="L512" s="41" t="str">
        <f t="array" ref="L512">IF($B512="","",IF($A512&lt;&gt;"Có","Không",IF($G512="","Có",IF(IFERROR(INDEX('_bk 0831-1630 📚 Bộ câu hỏi'!$A$13:$A1069,MATCH($B512&amp;"|"&amp;$C512&amp;"|",'_bk 0831-1630 📚 Bộ câu hỏi'!$M$13:$M1069,0)),"Có")="Không","Không",IF(IFERROR(INDEX('_bk 0831-1630 📚 Bộ câu hỏi'!$A$13:$A1069,MATCH($B512&amp;"|"&amp;$C512&amp;"|"&amp;$D512,'_bk 0831-1630 📚 Bộ câu hỏi'!$M$13:$M1069,0)),"Có")="Không","Không","Có")))))</f>
        <v/>
      </c>
      <c r="M512" s="29" t="str">
        <f t="shared" si="1"/>
        <v/>
      </c>
    </row>
    <row r="513">
      <c r="A513" s="132"/>
      <c r="B513" s="29"/>
      <c r="C513" s="29"/>
      <c r="D513" s="29"/>
      <c r="E513" s="29"/>
      <c r="F513" s="29"/>
      <c r="G513" s="29"/>
      <c r="H513" s="29"/>
      <c r="I513" s="29"/>
      <c r="J513" s="132"/>
      <c r="K513" s="29"/>
      <c r="L513" s="41" t="str">
        <f t="array" ref="L513">IF($B513="","",IF($A513&lt;&gt;"Có","Không",IF($G513="","Có",IF(IFERROR(INDEX('_bk 0831-1630 📚 Bộ câu hỏi'!$A$13:$A1069,MATCH($B513&amp;"|"&amp;$C513&amp;"|",'_bk 0831-1630 📚 Bộ câu hỏi'!$M$13:$M1069,0)),"Có")="Không","Không",IF(IFERROR(INDEX('_bk 0831-1630 📚 Bộ câu hỏi'!$A$13:$A1069,MATCH($B513&amp;"|"&amp;$C513&amp;"|"&amp;$D513,'_bk 0831-1630 📚 Bộ câu hỏi'!$M$13:$M1069,0)),"Có")="Không","Không","Có")))))</f>
        <v/>
      </c>
      <c r="M513" s="29" t="str">
        <f t="shared" si="1"/>
        <v/>
      </c>
    </row>
    <row r="514">
      <c r="A514" s="132"/>
      <c r="B514" s="29"/>
      <c r="C514" s="29"/>
      <c r="D514" s="29"/>
      <c r="E514" s="29"/>
      <c r="F514" s="29"/>
      <c r="G514" s="29"/>
      <c r="H514" s="29"/>
      <c r="I514" s="29"/>
      <c r="J514" s="132"/>
      <c r="K514" s="29"/>
      <c r="L514" s="41" t="str">
        <f t="array" ref="L514">IF($B514="","",IF($A514&lt;&gt;"Có","Không",IF($G514="","Có",IF(IFERROR(INDEX('_bk 0831-1630 📚 Bộ câu hỏi'!$A$13:$A1069,MATCH($B514&amp;"|"&amp;$C514&amp;"|",'_bk 0831-1630 📚 Bộ câu hỏi'!$M$13:$M1069,0)),"Có")="Không","Không",IF(IFERROR(INDEX('_bk 0831-1630 📚 Bộ câu hỏi'!$A$13:$A1069,MATCH($B514&amp;"|"&amp;$C514&amp;"|"&amp;$D514,'_bk 0831-1630 📚 Bộ câu hỏi'!$M$13:$M1069,0)),"Có")="Không","Không","Có")))))</f>
        <v/>
      </c>
      <c r="M514" s="29" t="str">
        <f t="shared" si="1"/>
        <v/>
      </c>
    </row>
    <row r="515">
      <c r="A515" s="132"/>
      <c r="B515" s="29"/>
      <c r="C515" s="29"/>
      <c r="D515" s="29"/>
      <c r="E515" s="29"/>
      <c r="F515" s="29"/>
      <c r="G515" s="29"/>
      <c r="H515" s="29"/>
      <c r="I515" s="29"/>
      <c r="J515" s="132"/>
      <c r="K515" s="29"/>
      <c r="L515" s="41" t="str">
        <f t="array" ref="L515">IF($B515="","",IF($A515&lt;&gt;"Có","Không",IF($G515="","Có",IF(IFERROR(INDEX('_bk 0831-1630 📚 Bộ câu hỏi'!$A$13:$A1069,MATCH($B515&amp;"|"&amp;$C515&amp;"|",'_bk 0831-1630 📚 Bộ câu hỏi'!$M$13:$M1069,0)),"Có")="Không","Không",IF(IFERROR(INDEX('_bk 0831-1630 📚 Bộ câu hỏi'!$A$13:$A1069,MATCH($B515&amp;"|"&amp;$C515&amp;"|"&amp;$D515,'_bk 0831-1630 📚 Bộ câu hỏi'!$M$13:$M1069,0)),"Có")="Không","Không","Có")))))</f>
        <v/>
      </c>
      <c r="M515" s="29" t="str">
        <f t="shared" si="1"/>
        <v/>
      </c>
    </row>
    <row r="516">
      <c r="A516" s="132"/>
      <c r="B516" s="29"/>
      <c r="C516" s="29"/>
      <c r="D516" s="29"/>
      <c r="E516" s="29"/>
      <c r="F516" s="29"/>
      <c r="G516" s="29"/>
      <c r="H516" s="29"/>
      <c r="I516" s="29"/>
      <c r="J516" s="132"/>
      <c r="K516" s="29"/>
      <c r="L516" s="41" t="str">
        <f t="array" ref="L516">IF($B516="","",IF($A516&lt;&gt;"Có","Không",IF($G516="","Có",IF(IFERROR(INDEX('_bk 0831-1630 📚 Bộ câu hỏi'!$A$13:$A1069,MATCH($B516&amp;"|"&amp;$C516&amp;"|",'_bk 0831-1630 📚 Bộ câu hỏi'!$M$13:$M1069,0)),"Có")="Không","Không",IF(IFERROR(INDEX('_bk 0831-1630 📚 Bộ câu hỏi'!$A$13:$A1069,MATCH($B516&amp;"|"&amp;$C516&amp;"|"&amp;$D516,'_bk 0831-1630 📚 Bộ câu hỏi'!$M$13:$M1069,0)),"Có")="Không","Không","Có")))))</f>
        <v/>
      </c>
      <c r="M516" s="29" t="str">
        <f t="shared" si="1"/>
        <v/>
      </c>
    </row>
    <row r="517">
      <c r="A517" s="132"/>
      <c r="B517" s="29"/>
      <c r="C517" s="29"/>
      <c r="D517" s="29"/>
      <c r="E517" s="29"/>
      <c r="F517" s="29"/>
      <c r="G517" s="29"/>
      <c r="H517" s="29"/>
      <c r="I517" s="29"/>
      <c r="J517" s="132"/>
      <c r="K517" s="29"/>
      <c r="L517" s="41" t="str">
        <f t="array" ref="L517">IF($B517="","",IF($A517&lt;&gt;"Có","Không",IF($G517="","Có",IF(IFERROR(INDEX('_bk 0831-1630 📚 Bộ câu hỏi'!$A$13:$A1069,MATCH($B517&amp;"|"&amp;$C517&amp;"|",'_bk 0831-1630 📚 Bộ câu hỏi'!$M$13:$M1069,0)),"Có")="Không","Không",IF(IFERROR(INDEX('_bk 0831-1630 📚 Bộ câu hỏi'!$A$13:$A1069,MATCH($B517&amp;"|"&amp;$C517&amp;"|"&amp;$D517,'_bk 0831-1630 📚 Bộ câu hỏi'!$M$13:$M1069,0)),"Có")="Không","Không","Có")))))</f>
        <v/>
      </c>
      <c r="M517" s="29" t="str">
        <f t="shared" si="1"/>
        <v/>
      </c>
    </row>
    <row r="518">
      <c r="A518" s="132"/>
      <c r="B518" s="29"/>
      <c r="C518" s="29"/>
      <c r="D518" s="29"/>
      <c r="E518" s="29"/>
      <c r="F518" s="29"/>
      <c r="G518" s="29"/>
      <c r="H518" s="29"/>
      <c r="I518" s="29"/>
      <c r="J518" s="132"/>
      <c r="K518" s="29"/>
      <c r="L518" s="41" t="str">
        <f t="array" ref="L518">IF($B518="","",IF($A518&lt;&gt;"Có","Không",IF($G518="","Có",IF(IFERROR(INDEX('_bk 0831-1630 📚 Bộ câu hỏi'!$A$13:$A1069,MATCH($B518&amp;"|"&amp;$C518&amp;"|",'_bk 0831-1630 📚 Bộ câu hỏi'!$M$13:$M1069,0)),"Có")="Không","Không",IF(IFERROR(INDEX('_bk 0831-1630 📚 Bộ câu hỏi'!$A$13:$A1069,MATCH($B518&amp;"|"&amp;$C518&amp;"|"&amp;$D518,'_bk 0831-1630 📚 Bộ câu hỏi'!$M$13:$M1069,0)),"Có")="Không","Không","Có")))))</f>
        <v/>
      </c>
      <c r="M518" s="29" t="str">
        <f t="shared" si="1"/>
        <v/>
      </c>
    </row>
    <row r="519">
      <c r="A519" s="132"/>
      <c r="B519" s="29"/>
      <c r="C519" s="29"/>
      <c r="D519" s="29"/>
      <c r="E519" s="29"/>
      <c r="F519" s="29"/>
      <c r="G519" s="29"/>
      <c r="H519" s="29"/>
      <c r="I519" s="29"/>
      <c r="J519" s="132"/>
      <c r="K519" s="29"/>
      <c r="L519" s="41" t="str">
        <f t="array" ref="L519">IF($B519="","",IF($A519&lt;&gt;"Có","Không",IF($G519="","Có",IF(IFERROR(INDEX('_bk 0831-1630 📚 Bộ câu hỏi'!$A$13:$A1069,MATCH($B519&amp;"|"&amp;$C519&amp;"|",'_bk 0831-1630 📚 Bộ câu hỏi'!$M$13:$M1069,0)),"Có")="Không","Không",IF(IFERROR(INDEX('_bk 0831-1630 📚 Bộ câu hỏi'!$A$13:$A1069,MATCH($B519&amp;"|"&amp;$C519&amp;"|"&amp;$D519,'_bk 0831-1630 📚 Bộ câu hỏi'!$M$13:$M1069,0)),"Có")="Không","Không","Có")))))</f>
        <v/>
      </c>
      <c r="M519" s="29" t="str">
        <f t="shared" si="1"/>
        <v/>
      </c>
    </row>
    <row r="520">
      <c r="A520" s="132"/>
      <c r="B520" s="29"/>
      <c r="C520" s="29"/>
      <c r="D520" s="29"/>
      <c r="E520" s="29"/>
      <c r="F520" s="29"/>
      <c r="G520" s="29"/>
      <c r="H520" s="29"/>
      <c r="I520" s="29"/>
      <c r="J520" s="132"/>
      <c r="K520" s="29"/>
      <c r="L520" s="41" t="str">
        <f t="array" ref="L520">IF($B520="","",IF($A520&lt;&gt;"Có","Không",IF($G520="","Có",IF(IFERROR(INDEX('_bk 0831-1630 📚 Bộ câu hỏi'!$A$13:$A1069,MATCH($B520&amp;"|"&amp;$C520&amp;"|",'_bk 0831-1630 📚 Bộ câu hỏi'!$M$13:$M1069,0)),"Có")="Không","Không",IF(IFERROR(INDEX('_bk 0831-1630 📚 Bộ câu hỏi'!$A$13:$A1069,MATCH($B520&amp;"|"&amp;$C520&amp;"|"&amp;$D520,'_bk 0831-1630 📚 Bộ câu hỏi'!$M$13:$M1069,0)),"Có")="Không","Không","Có")))))</f>
        <v/>
      </c>
      <c r="M520" s="29" t="str">
        <f t="shared" si="1"/>
        <v/>
      </c>
    </row>
    <row r="521">
      <c r="A521" s="132"/>
      <c r="B521" s="29"/>
      <c r="C521" s="29"/>
      <c r="D521" s="29"/>
      <c r="E521" s="29"/>
      <c r="F521" s="29"/>
      <c r="G521" s="29"/>
      <c r="H521" s="29"/>
      <c r="I521" s="29"/>
      <c r="J521" s="132"/>
      <c r="K521" s="29"/>
      <c r="L521" s="41" t="str">
        <f t="array" ref="L521">IF($B521="","",IF($A521&lt;&gt;"Có","Không",IF($G521="","Có",IF(IFERROR(INDEX('_bk 0831-1630 📚 Bộ câu hỏi'!$A$13:$A1069,MATCH($B521&amp;"|"&amp;$C521&amp;"|",'_bk 0831-1630 📚 Bộ câu hỏi'!$M$13:$M1069,0)),"Có")="Không","Không",IF(IFERROR(INDEX('_bk 0831-1630 📚 Bộ câu hỏi'!$A$13:$A1069,MATCH($B521&amp;"|"&amp;$C521&amp;"|"&amp;$D521,'_bk 0831-1630 📚 Bộ câu hỏi'!$M$13:$M1069,0)),"Có")="Không","Không","Có")))))</f>
        <v/>
      </c>
      <c r="M521" s="29" t="str">
        <f t="shared" si="1"/>
        <v/>
      </c>
    </row>
    <row r="522">
      <c r="A522" s="132"/>
      <c r="B522" s="29"/>
      <c r="C522" s="29"/>
      <c r="D522" s="29"/>
      <c r="E522" s="29"/>
      <c r="F522" s="29"/>
      <c r="G522" s="29"/>
      <c r="H522" s="29"/>
      <c r="I522" s="29"/>
      <c r="J522" s="132"/>
      <c r="K522" s="29"/>
      <c r="L522" s="41" t="str">
        <f t="array" ref="L522">IF($B522="","",IF($A522&lt;&gt;"Có","Không",IF($G522="","Có",IF(IFERROR(INDEX('_bk 0831-1630 📚 Bộ câu hỏi'!$A$13:$A1069,MATCH($B522&amp;"|"&amp;$C522&amp;"|",'_bk 0831-1630 📚 Bộ câu hỏi'!$M$13:$M1069,0)),"Có")="Không","Không",IF(IFERROR(INDEX('_bk 0831-1630 📚 Bộ câu hỏi'!$A$13:$A1069,MATCH($B522&amp;"|"&amp;$C522&amp;"|"&amp;$D522,'_bk 0831-1630 📚 Bộ câu hỏi'!$M$13:$M1069,0)),"Có")="Không","Không","Có")))))</f>
        <v/>
      </c>
      <c r="M522" s="29" t="str">
        <f t="shared" si="1"/>
        <v/>
      </c>
    </row>
    <row r="523">
      <c r="A523" s="132"/>
      <c r="B523" s="29"/>
      <c r="C523" s="29"/>
      <c r="D523" s="29"/>
      <c r="E523" s="29"/>
      <c r="F523" s="29"/>
      <c r="G523" s="29"/>
      <c r="H523" s="29"/>
      <c r="I523" s="29"/>
      <c r="J523" s="132"/>
      <c r="K523" s="29"/>
      <c r="L523" s="41" t="str">
        <f t="array" ref="L523">IF($B523="","",IF($A523&lt;&gt;"Có","Không",IF($G523="","Có",IF(IFERROR(INDEX('_bk 0831-1630 📚 Bộ câu hỏi'!$A$13:$A1069,MATCH($B523&amp;"|"&amp;$C523&amp;"|",'_bk 0831-1630 📚 Bộ câu hỏi'!$M$13:$M1069,0)),"Có")="Không","Không",IF(IFERROR(INDEX('_bk 0831-1630 📚 Bộ câu hỏi'!$A$13:$A1069,MATCH($B523&amp;"|"&amp;$C523&amp;"|"&amp;$D523,'_bk 0831-1630 📚 Bộ câu hỏi'!$M$13:$M1069,0)),"Có")="Không","Không","Có")))))</f>
        <v/>
      </c>
      <c r="M523" s="29" t="str">
        <f t="shared" si="1"/>
        <v/>
      </c>
    </row>
    <row r="524">
      <c r="A524" s="132"/>
      <c r="B524" s="29"/>
      <c r="C524" s="29"/>
      <c r="D524" s="29"/>
      <c r="E524" s="29"/>
      <c r="F524" s="29"/>
      <c r="G524" s="29"/>
      <c r="H524" s="29"/>
      <c r="I524" s="29"/>
      <c r="J524" s="132"/>
      <c r="K524" s="29"/>
      <c r="L524" s="41" t="str">
        <f t="array" ref="L524">IF($B524="","",IF($A524&lt;&gt;"Có","Không",IF($G524="","Có",IF(IFERROR(INDEX('_bk 0831-1630 📚 Bộ câu hỏi'!$A$13:$A1069,MATCH($B524&amp;"|"&amp;$C524&amp;"|",'_bk 0831-1630 📚 Bộ câu hỏi'!$M$13:$M1069,0)),"Có")="Không","Không",IF(IFERROR(INDEX('_bk 0831-1630 📚 Bộ câu hỏi'!$A$13:$A1069,MATCH($B524&amp;"|"&amp;$C524&amp;"|"&amp;$D524,'_bk 0831-1630 📚 Bộ câu hỏi'!$M$13:$M1069,0)),"Có")="Không","Không","Có")))))</f>
        <v/>
      </c>
      <c r="M524" s="29" t="str">
        <f t="shared" si="1"/>
        <v/>
      </c>
    </row>
    <row r="525">
      <c r="A525" s="132"/>
      <c r="B525" s="29"/>
      <c r="C525" s="29"/>
      <c r="D525" s="29"/>
      <c r="E525" s="29"/>
      <c r="F525" s="29"/>
      <c r="G525" s="29"/>
      <c r="H525" s="29"/>
      <c r="I525" s="29"/>
      <c r="J525" s="132"/>
      <c r="K525" s="29"/>
      <c r="L525" s="41" t="str">
        <f t="array" ref="L525">IF($B525="","",IF($A525&lt;&gt;"Có","Không",IF($G525="","Có",IF(IFERROR(INDEX('_bk 0831-1630 📚 Bộ câu hỏi'!$A$13:$A1069,MATCH($B525&amp;"|"&amp;$C525&amp;"|",'_bk 0831-1630 📚 Bộ câu hỏi'!$M$13:$M1069,0)),"Có")="Không","Không",IF(IFERROR(INDEX('_bk 0831-1630 📚 Bộ câu hỏi'!$A$13:$A1069,MATCH($B525&amp;"|"&amp;$C525&amp;"|"&amp;$D525,'_bk 0831-1630 📚 Bộ câu hỏi'!$M$13:$M1069,0)),"Có")="Không","Không","Có")))))</f>
        <v/>
      </c>
      <c r="M525" s="29" t="str">
        <f t="shared" si="1"/>
        <v/>
      </c>
    </row>
    <row r="526">
      <c r="A526" s="132"/>
      <c r="B526" s="29"/>
      <c r="C526" s="29"/>
      <c r="D526" s="29"/>
      <c r="E526" s="29"/>
      <c r="F526" s="29"/>
      <c r="G526" s="29"/>
      <c r="H526" s="29"/>
      <c r="I526" s="29"/>
      <c r="J526" s="132"/>
      <c r="K526" s="29"/>
      <c r="L526" s="41" t="str">
        <f t="array" ref="L526">IF($B526="","",IF($A526&lt;&gt;"Có","Không",IF($G526="","Có",IF(IFERROR(INDEX('_bk 0831-1630 📚 Bộ câu hỏi'!$A$13:$A1069,MATCH($B526&amp;"|"&amp;$C526&amp;"|",'_bk 0831-1630 📚 Bộ câu hỏi'!$M$13:$M1069,0)),"Có")="Không","Không",IF(IFERROR(INDEX('_bk 0831-1630 📚 Bộ câu hỏi'!$A$13:$A1069,MATCH($B526&amp;"|"&amp;$C526&amp;"|"&amp;$D526,'_bk 0831-1630 📚 Bộ câu hỏi'!$M$13:$M1069,0)),"Có")="Không","Không","Có")))))</f>
        <v/>
      </c>
      <c r="M526" s="29" t="str">
        <f t="shared" si="1"/>
        <v/>
      </c>
    </row>
    <row r="527">
      <c r="A527" s="132"/>
      <c r="B527" s="29"/>
      <c r="C527" s="29"/>
      <c r="D527" s="29"/>
      <c r="E527" s="29"/>
      <c r="F527" s="29"/>
      <c r="G527" s="29"/>
      <c r="H527" s="29"/>
      <c r="I527" s="29"/>
      <c r="J527" s="132"/>
      <c r="K527" s="29"/>
      <c r="L527" s="41" t="str">
        <f t="array" ref="L527">IF($B527="","",IF($A527&lt;&gt;"Có","Không",IF($G527="","Có",IF(IFERROR(INDEX('_bk 0831-1630 📚 Bộ câu hỏi'!$A$13:$A1069,MATCH($B527&amp;"|"&amp;$C527&amp;"|",'_bk 0831-1630 📚 Bộ câu hỏi'!$M$13:$M1069,0)),"Có")="Không","Không",IF(IFERROR(INDEX('_bk 0831-1630 📚 Bộ câu hỏi'!$A$13:$A1069,MATCH($B527&amp;"|"&amp;$C527&amp;"|"&amp;$D527,'_bk 0831-1630 📚 Bộ câu hỏi'!$M$13:$M1069,0)),"Có")="Không","Không","Có")))))</f>
        <v/>
      </c>
      <c r="M527" s="29" t="str">
        <f t="shared" si="1"/>
        <v/>
      </c>
    </row>
    <row r="528">
      <c r="A528" s="132"/>
      <c r="B528" s="29"/>
      <c r="C528" s="29"/>
      <c r="D528" s="29"/>
      <c r="E528" s="29"/>
      <c r="F528" s="29"/>
      <c r="G528" s="29"/>
      <c r="H528" s="29"/>
      <c r="I528" s="29"/>
      <c r="J528" s="132"/>
      <c r="K528" s="29"/>
      <c r="L528" s="41" t="str">
        <f t="array" ref="L528">IF($B528="","",IF($A528&lt;&gt;"Có","Không",IF($G528="","Có",IF(IFERROR(INDEX('_bk 0831-1630 📚 Bộ câu hỏi'!$A$13:$A1069,MATCH($B528&amp;"|"&amp;$C528&amp;"|",'_bk 0831-1630 📚 Bộ câu hỏi'!$M$13:$M1069,0)),"Có")="Không","Không",IF(IFERROR(INDEX('_bk 0831-1630 📚 Bộ câu hỏi'!$A$13:$A1069,MATCH($B528&amp;"|"&amp;$C528&amp;"|"&amp;$D528,'_bk 0831-1630 📚 Bộ câu hỏi'!$M$13:$M1069,0)),"Có")="Không","Không","Có")))))</f>
        <v/>
      </c>
      <c r="M528" s="29" t="str">
        <f t="shared" si="1"/>
        <v/>
      </c>
    </row>
    <row r="529">
      <c r="A529" s="132"/>
      <c r="B529" s="29"/>
      <c r="C529" s="29"/>
      <c r="D529" s="29"/>
      <c r="E529" s="29"/>
      <c r="F529" s="29"/>
      <c r="G529" s="29"/>
      <c r="H529" s="29"/>
      <c r="I529" s="29"/>
      <c r="J529" s="132"/>
      <c r="K529" s="29"/>
      <c r="L529" s="41" t="str">
        <f t="array" ref="L529">IF($B529="","",IF($A529&lt;&gt;"Có","Không",IF($G529="","Có",IF(IFERROR(INDEX('_bk 0831-1630 📚 Bộ câu hỏi'!$A$13:$A1069,MATCH($B529&amp;"|"&amp;$C529&amp;"|",'_bk 0831-1630 📚 Bộ câu hỏi'!$M$13:$M1069,0)),"Có")="Không","Không",IF(IFERROR(INDEX('_bk 0831-1630 📚 Bộ câu hỏi'!$A$13:$A1069,MATCH($B529&amp;"|"&amp;$C529&amp;"|"&amp;$D529,'_bk 0831-1630 📚 Bộ câu hỏi'!$M$13:$M1069,0)),"Có")="Không","Không","Có")))))</f>
        <v/>
      </c>
      <c r="M529" s="29" t="str">
        <f t="shared" si="1"/>
        <v/>
      </c>
    </row>
    <row r="530">
      <c r="A530" s="132"/>
      <c r="B530" s="29"/>
      <c r="C530" s="29"/>
      <c r="D530" s="29"/>
      <c r="E530" s="29"/>
      <c r="F530" s="29"/>
      <c r="G530" s="29"/>
      <c r="H530" s="29"/>
      <c r="I530" s="29"/>
      <c r="J530" s="132"/>
      <c r="K530" s="29"/>
      <c r="L530" s="41" t="str">
        <f t="array" ref="L530">IF($B530="","",IF($A530&lt;&gt;"Có","Không",IF($G530="","Có",IF(IFERROR(INDEX('_bk 0831-1630 📚 Bộ câu hỏi'!$A$13:$A1069,MATCH($B530&amp;"|"&amp;$C530&amp;"|",'_bk 0831-1630 📚 Bộ câu hỏi'!$M$13:$M1069,0)),"Có")="Không","Không",IF(IFERROR(INDEX('_bk 0831-1630 📚 Bộ câu hỏi'!$A$13:$A1069,MATCH($B530&amp;"|"&amp;$C530&amp;"|"&amp;$D530,'_bk 0831-1630 📚 Bộ câu hỏi'!$M$13:$M1069,0)),"Có")="Không","Không","Có")))))</f>
        <v/>
      </c>
      <c r="M530" s="29" t="str">
        <f t="shared" si="1"/>
        <v/>
      </c>
    </row>
    <row r="531">
      <c r="A531" s="132"/>
      <c r="B531" s="29"/>
      <c r="C531" s="29"/>
      <c r="D531" s="29"/>
      <c r="E531" s="29"/>
      <c r="F531" s="29"/>
      <c r="G531" s="29"/>
      <c r="H531" s="29"/>
      <c r="I531" s="29"/>
      <c r="J531" s="132"/>
      <c r="K531" s="29"/>
      <c r="L531" s="41" t="str">
        <f t="array" ref="L531">IF($B531="","",IF($A531&lt;&gt;"Có","Không",IF($G531="","Có",IF(IFERROR(INDEX('_bk 0831-1630 📚 Bộ câu hỏi'!$A$13:$A1069,MATCH($B531&amp;"|"&amp;$C531&amp;"|",'_bk 0831-1630 📚 Bộ câu hỏi'!$M$13:$M1069,0)),"Có")="Không","Không",IF(IFERROR(INDEX('_bk 0831-1630 📚 Bộ câu hỏi'!$A$13:$A1069,MATCH($B531&amp;"|"&amp;$C531&amp;"|"&amp;$D531,'_bk 0831-1630 📚 Bộ câu hỏi'!$M$13:$M1069,0)),"Có")="Không","Không","Có")))))</f>
        <v/>
      </c>
      <c r="M531" s="29" t="str">
        <f t="shared" si="1"/>
        <v/>
      </c>
    </row>
    <row r="532">
      <c r="A532" s="132"/>
      <c r="B532" s="29"/>
      <c r="C532" s="29"/>
      <c r="D532" s="29"/>
      <c r="E532" s="29"/>
      <c r="F532" s="29"/>
      <c r="G532" s="29"/>
      <c r="H532" s="29"/>
      <c r="I532" s="29"/>
      <c r="J532" s="132"/>
      <c r="K532" s="29"/>
      <c r="L532" s="41" t="str">
        <f t="array" ref="L532">IF($B532="","",IF($A532&lt;&gt;"Có","Không",IF($G532="","Có",IF(IFERROR(INDEX('_bk 0831-1630 📚 Bộ câu hỏi'!$A$13:$A1069,MATCH($B532&amp;"|"&amp;$C532&amp;"|",'_bk 0831-1630 📚 Bộ câu hỏi'!$M$13:$M1069,0)),"Có")="Không","Không",IF(IFERROR(INDEX('_bk 0831-1630 📚 Bộ câu hỏi'!$A$13:$A1069,MATCH($B532&amp;"|"&amp;$C532&amp;"|"&amp;$D532,'_bk 0831-1630 📚 Bộ câu hỏi'!$M$13:$M1069,0)),"Có")="Không","Không","Có")))))</f>
        <v/>
      </c>
      <c r="M532" s="29" t="str">
        <f t="shared" si="1"/>
        <v/>
      </c>
    </row>
    <row r="533">
      <c r="A533" s="132"/>
      <c r="B533" s="29"/>
      <c r="C533" s="29"/>
      <c r="D533" s="29"/>
      <c r="E533" s="29"/>
      <c r="F533" s="29"/>
      <c r="G533" s="29"/>
      <c r="H533" s="29"/>
      <c r="I533" s="29"/>
      <c r="J533" s="132"/>
      <c r="K533" s="29"/>
      <c r="L533" s="41" t="str">
        <f t="array" ref="L533">IF($B533="","",IF($A533&lt;&gt;"Có","Không",IF($G533="","Có",IF(IFERROR(INDEX('_bk 0831-1630 📚 Bộ câu hỏi'!$A$13:$A1069,MATCH($B533&amp;"|"&amp;$C533&amp;"|",'_bk 0831-1630 📚 Bộ câu hỏi'!$M$13:$M1069,0)),"Có")="Không","Không",IF(IFERROR(INDEX('_bk 0831-1630 📚 Bộ câu hỏi'!$A$13:$A1069,MATCH($B533&amp;"|"&amp;$C533&amp;"|"&amp;$D533,'_bk 0831-1630 📚 Bộ câu hỏi'!$M$13:$M1069,0)),"Có")="Không","Không","Có")))))</f>
        <v/>
      </c>
      <c r="M533" s="29" t="str">
        <f t="shared" si="1"/>
        <v/>
      </c>
    </row>
    <row r="534">
      <c r="A534" s="132"/>
      <c r="B534" s="29"/>
      <c r="C534" s="29"/>
      <c r="D534" s="29"/>
      <c r="E534" s="29"/>
      <c r="F534" s="29"/>
      <c r="G534" s="29"/>
      <c r="H534" s="29"/>
      <c r="I534" s="29"/>
      <c r="J534" s="132"/>
      <c r="K534" s="29"/>
      <c r="L534" s="41" t="str">
        <f t="array" ref="L534">IF($B534="","",IF($A534&lt;&gt;"Có","Không",IF($G534="","Có",IF(IFERROR(INDEX('_bk 0831-1630 📚 Bộ câu hỏi'!$A$13:$A1069,MATCH($B534&amp;"|"&amp;$C534&amp;"|",'_bk 0831-1630 📚 Bộ câu hỏi'!$M$13:$M1069,0)),"Có")="Không","Không",IF(IFERROR(INDEX('_bk 0831-1630 📚 Bộ câu hỏi'!$A$13:$A1069,MATCH($B534&amp;"|"&amp;$C534&amp;"|"&amp;$D534,'_bk 0831-1630 📚 Bộ câu hỏi'!$M$13:$M1069,0)),"Có")="Không","Không","Có")))))</f>
        <v/>
      </c>
      <c r="M534" s="29" t="str">
        <f t="shared" si="1"/>
        <v/>
      </c>
    </row>
    <row r="535">
      <c r="A535" s="132"/>
      <c r="B535" s="29"/>
      <c r="C535" s="29"/>
      <c r="D535" s="29"/>
      <c r="E535" s="29"/>
      <c r="F535" s="29"/>
      <c r="G535" s="29"/>
      <c r="H535" s="29"/>
      <c r="I535" s="29"/>
      <c r="J535" s="132"/>
      <c r="K535" s="29"/>
      <c r="L535" s="41" t="str">
        <f t="array" ref="L535">IF($B535="","",IF($A535&lt;&gt;"Có","Không",IF($G535="","Có",IF(IFERROR(INDEX('_bk 0831-1630 📚 Bộ câu hỏi'!$A$13:$A1069,MATCH($B535&amp;"|"&amp;$C535&amp;"|",'_bk 0831-1630 📚 Bộ câu hỏi'!$M$13:$M1069,0)),"Có")="Không","Không",IF(IFERROR(INDEX('_bk 0831-1630 📚 Bộ câu hỏi'!$A$13:$A1069,MATCH($B535&amp;"|"&amp;$C535&amp;"|"&amp;$D535,'_bk 0831-1630 📚 Bộ câu hỏi'!$M$13:$M1069,0)),"Có")="Không","Không","Có")))))</f>
        <v/>
      </c>
      <c r="M535" s="29" t="str">
        <f t="shared" si="1"/>
        <v/>
      </c>
    </row>
    <row r="536">
      <c r="A536" s="132"/>
      <c r="B536" s="29"/>
      <c r="C536" s="29"/>
      <c r="D536" s="29"/>
      <c r="E536" s="29"/>
      <c r="F536" s="29"/>
      <c r="G536" s="29"/>
      <c r="H536" s="29"/>
      <c r="I536" s="29"/>
      <c r="J536" s="132"/>
      <c r="K536" s="29"/>
      <c r="L536" s="41" t="str">
        <f t="array" ref="L536">IF($B536="","",IF($A536&lt;&gt;"Có","Không",IF($G536="","Có",IF(IFERROR(INDEX('_bk 0831-1630 📚 Bộ câu hỏi'!$A$13:$A1069,MATCH($B536&amp;"|"&amp;$C536&amp;"|",'_bk 0831-1630 📚 Bộ câu hỏi'!$M$13:$M1069,0)),"Có")="Không","Không",IF(IFERROR(INDEX('_bk 0831-1630 📚 Bộ câu hỏi'!$A$13:$A1069,MATCH($B536&amp;"|"&amp;$C536&amp;"|"&amp;$D536,'_bk 0831-1630 📚 Bộ câu hỏi'!$M$13:$M1069,0)),"Có")="Không","Không","Có")))))</f>
        <v/>
      </c>
      <c r="M536" s="29" t="str">
        <f t="shared" si="1"/>
        <v/>
      </c>
    </row>
    <row r="537">
      <c r="A537" s="132"/>
      <c r="B537" s="29"/>
      <c r="C537" s="29"/>
      <c r="D537" s="29"/>
      <c r="E537" s="29"/>
      <c r="F537" s="29"/>
      <c r="G537" s="29"/>
      <c r="H537" s="29"/>
      <c r="I537" s="29"/>
      <c r="J537" s="132"/>
      <c r="K537" s="29"/>
      <c r="L537" s="41" t="str">
        <f t="array" ref="L537">IF($B537="","",IF($A537&lt;&gt;"Có","Không",IF($G537="","Có",IF(IFERROR(INDEX('_bk 0831-1630 📚 Bộ câu hỏi'!$A$13:$A1069,MATCH($B537&amp;"|"&amp;$C537&amp;"|",'_bk 0831-1630 📚 Bộ câu hỏi'!$M$13:$M1069,0)),"Có")="Không","Không",IF(IFERROR(INDEX('_bk 0831-1630 📚 Bộ câu hỏi'!$A$13:$A1069,MATCH($B537&amp;"|"&amp;$C537&amp;"|"&amp;$D537,'_bk 0831-1630 📚 Bộ câu hỏi'!$M$13:$M1069,0)),"Có")="Không","Không","Có")))))</f>
        <v/>
      </c>
      <c r="M537" s="29" t="str">
        <f t="shared" si="1"/>
        <v/>
      </c>
    </row>
    <row r="538">
      <c r="A538" s="132"/>
      <c r="B538" s="29"/>
      <c r="C538" s="29"/>
      <c r="D538" s="29"/>
      <c r="E538" s="29"/>
      <c r="F538" s="29"/>
      <c r="G538" s="29"/>
      <c r="H538" s="29"/>
      <c r="I538" s="29"/>
      <c r="J538" s="132"/>
      <c r="K538" s="29"/>
      <c r="L538" s="41" t="str">
        <f t="array" ref="L538">IF($B538="","",IF($A538&lt;&gt;"Có","Không",IF($G538="","Có",IF(IFERROR(INDEX('_bk 0831-1630 📚 Bộ câu hỏi'!$A$13:$A1069,MATCH($B538&amp;"|"&amp;$C538&amp;"|",'_bk 0831-1630 📚 Bộ câu hỏi'!$M$13:$M1069,0)),"Có")="Không","Không",IF(IFERROR(INDEX('_bk 0831-1630 📚 Bộ câu hỏi'!$A$13:$A1069,MATCH($B538&amp;"|"&amp;$C538&amp;"|"&amp;$D538,'_bk 0831-1630 📚 Bộ câu hỏi'!$M$13:$M1069,0)),"Có")="Không","Không","Có")))))</f>
        <v/>
      </c>
      <c r="M538" s="29" t="str">
        <f t="shared" si="1"/>
        <v/>
      </c>
    </row>
    <row r="539">
      <c r="A539" s="132"/>
      <c r="B539" s="29"/>
      <c r="C539" s="29"/>
      <c r="D539" s="29"/>
      <c r="E539" s="29"/>
      <c r="F539" s="29"/>
      <c r="G539" s="29"/>
      <c r="H539" s="29"/>
      <c r="I539" s="29"/>
      <c r="J539" s="132"/>
      <c r="K539" s="29"/>
      <c r="L539" s="41" t="str">
        <f t="array" ref="L539">IF($B539="","",IF($A539&lt;&gt;"Có","Không",IF($G539="","Có",IF(IFERROR(INDEX('_bk 0831-1630 📚 Bộ câu hỏi'!$A$13:$A1069,MATCH($B539&amp;"|"&amp;$C539&amp;"|",'_bk 0831-1630 📚 Bộ câu hỏi'!$M$13:$M1069,0)),"Có")="Không","Không",IF(IFERROR(INDEX('_bk 0831-1630 📚 Bộ câu hỏi'!$A$13:$A1069,MATCH($B539&amp;"|"&amp;$C539&amp;"|"&amp;$D539,'_bk 0831-1630 📚 Bộ câu hỏi'!$M$13:$M1069,0)),"Có")="Không","Không","Có")))))</f>
        <v/>
      </c>
      <c r="M539" s="29" t="str">
        <f t="shared" si="1"/>
        <v/>
      </c>
    </row>
    <row r="540">
      <c r="A540" s="132"/>
      <c r="B540" s="29"/>
      <c r="C540" s="29"/>
      <c r="D540" s="29"/>
      <c r="E540" s="29"/>
      <c r="F540" s="29"/>
      <c r="G540" s="29"/>
      <c r="H540" s="29"/>
      <c r="I540" s="29"/>
      <c r="J540" s="132"/>
      <c r="K540" s="29"/>
      <c r="L540" s="41" t="str">
        <f t="array" ref="L540">IF($B540="","",IF($A540&lt;&gt;"Có","Không",IF($G540="","Có",IF(IFERROR(INDEX('_bk 0831-1630 📚 Bộ câu hỏi'!$A$13:$A1069,MATCH($B540&amp;"|"&amp;$C540&amp;"|",'_bk 0831-1630 📚 Bộ câu hỏi'!$M$13:$M1069,0)),"Có")="Không","Không",IF(IFERROR(INDEX('_bk 0831-1630 📚 Bộ câu hỏi'!$A$13:$A1069,MATCH($B540&amp;"|"&amp;$C540&amp;"|"&amp;$D540,'_bk 0831-1630 📚 Bộ câu hỏi'!$M$13:$M1069,0)),"Có")="Không","Không","Có")))))</f>
        <v/>
      </c>
      <c r="M540" s="29" t="str">
        <f t="shared" si="1"/>
        <v/>
      </c>
    </row>
    <row r="541">
      <c r="A541" s="132"/>
      <c r="B541" s="29"/>
      <c r="C541" s="29"/>
      <c r="D541" s="29"/>
      <c r="E541" s="29"/>
      <c r="F541" s="29"/>
      <c r="G541" s="29"/>
      <c r="H541" s="29"/>
      <c r="I541" s="29"/>
      <c r="J541" s="132"/>
      <c r="K541" s="29"/>
      <c r="L541" s="41" t="str">
        <f t="array" ref="L541">IF($B541="","",IF($A541&lt;&gt;"Có","Không",IF($G541="","Có",IF(IFERROR(INDEX('_bk 0831-1630 📚 Bộ câu hỏi'!$A$13:$A1069,MATCH($B541&amp;"|"&amp;$C541&amp;"|",'_bk 0831-1630 📚 Bộ câu hỏi'!$M$13:$M1069,0)),"Có")="Không","Không",IF(IFERROR(INDEX('_bk 0831-1630 📚 Bộ câu hỏi'!$A$13:$A1069,MATCH($B541&amp;"|"&amp;$C541&amp;"|"&amp;$D541,'_bk 0831-1630 📚 Bộ câu hỏi'!$M$13:$M1069,0)),"Có")="Không","Không","Có")))))</f>
        <v/>
      </c>
      <c r="M541" s="29" t="str">
        <f t="shared" si="1"/>
        <v/>
      </c>
    </row>
    <row r="542">
      <c r="A542" s="132"/>
      <c r="B542" s="29"/>
      <c r="C542" s="29"/>
      <c r="D542" s="29"/>
      <c r="E542" s="29"/>
      <c r="F542" s="29"/>
      <c r="G542" s="29"/>
      <c r="H542" s="29"/>
      <c r="I542" s="29"/>
      <c r="J542" s="132"/>
      <c r="K542" s="29"/>
      <c r="L542" s="41" t="str">
        <f t="array" ref="L542">IF($B542="","",IF($A542&lt;&gt;"Có","Không",IF($G542="","Có",IF(IFERROR(INDEX('_bk 0831-1630 📚 Bộ câu hỏi'!$A$13:$A1069,MATCH($B542&amp;"|"&amp;$C542&amp;"|",'_bk 0831-1630 📚 Bộ câu hỏi'!$M$13:$M1069,0)),"Có")="Không","Không",IF(IFERROR(INDEX('_bk 0831-1630 📚 Bộ câu hỏi'!$A$13:$A1069,MATCH($B542&amp;"|"&amp;$C542&amp;"|"&amp;$D542,'_bk 0831-1630 📚 Bộ câu hỏi'!$M$13:$M1069,0)),"Có")="Không","Không","Có")))))</f>
        <v/>
      </c>
      <c r="M542" s="29" t="str">
        <f t="shared" si="1"/>
        <v/>
      </c>
    </row>
    <row r="543">
      <c r="A543" s="132"/>
      <c r="B543" s="29"/>
      <c r="C543" s="29"/>
      <c r="D543" s="29"/>
      <c r="E543" s="29"/>
      <c r="F543" s="29"/>
      <c r="G543" s="29"/>
      <c r="H543" s="29"/>
      <c r="I543" s="29"/>
      <c r="J543" s="132"/>
      <c r="K543" s="29"/>
      <c r="L543" s="41" t="str">
        <f t="array" ref="L543">IF($B543="","",IF($A543&lt;&gt;"Có","Không",IF($G543="","Có",IF(IFERROR(INDEX('_bk 0831-1630 📚 Bộ câu hỏi'!$A$13:$A1069,MATCH($B543&amp;"|"&amp;$C543&amp;"|",'_bk 0831-1630 📚 Bộ câu hỏi'!$M$13:$M1069,0)),"Có")="Không","Không",IF(IFERROR(INDEX('_bk 0831-1630 📚 Bộ câu hỏi'!$A$13:$A1069,MATCH($B543&amp;"|"&amp;$C543&amp;"|"&amp;$D543,'_bk 0831-1630 📚 Bộ câu hỏi'!$M$13:$M1069,0)),"Có")="Không","Không","Có")))))</f>
        <v/>
      </c>
      <c r="M543" s="29" t="str">
        <f t="shared" si="1"/>
        <v/>
      </c>
    </row>
    <row r="544">
      <c r="A544" s="132"/>
      <c r="B544" s="29"/>
      <c r="C544" s="29"/>
      <c r="D544" s="29"/>
      <c r="E544" s="29"/>
      <c r="F544" s="29"/>
      <c r="G544" s="29"/>
      <c r="H544" s="29"/>
      <c r="I544" s="29"/>
      <c r="J544" s="132"/>
      <c r="K544" s="29"/>
      <c r="L544" s="41" t="str">
        <f t="array" ref="L544">IF($B544="","",IF($A544&lt;&gt;"Có","Không",IF($G544="","Có",IF(IFERROR(INDEX('_bk 0831-1630 📚 Bộ câu hỏi'!$A$13:$A1069,MATCH($B544&amp;"|"&amp;$C544&amp;"|",'_bk 0831-1630 📚 Bộ câu hỏi'!$M$13:$M1069,0)),"Có")="Không","Không",IF(IFERROR(INDEX('_bk 0831-1630 📚 Bộ câu hỏi'!$A$13:$A1069,MATCH($B544&amp;"|"&amp;$C544&amp;"|"&amp;$D544,'_bk 0831-1630 📚 Bộ câu hỏi'!$M$13:$M1069,0)),"Có")="Không","Không","Có")))))</f>
        <v/>
      </c>
      <c r="M544" s="29" t="str">
        <f t="shared" si="1"/>
        <v/>
      </c>
    </row>
    <row r="545">
      <c r="A545" s="132"/>
      <c r="B545" s="29"/>
      <c r="C545" s="29"/>
      <c r="D545" s="29"/>
      <c r="E545" s="29"/>
      <c r="F545" s="29"/>
      <c r="G545" s="29"/>
      <c r="H545" s="29"/>
      <c r="I545" s="29"/>
      <c r="J545" s="132"/>
      <c r="K545" s="29"/>
      <c r="L545" s="41" t="str">
        <f t="array" ref="L545">IF($B545="","",IF($A545&lt;&gt;"Có","Không",IF($G545="","Có",IF(IFERROR(INDEX('_bk 0831-1630 📚 Bộ câu hỏi'!$A$13:$A1069,MATCH($B545&amp;"|"&amp;$C545&amp;"|",'_bk 0831-1630 📚 Bộ câu hỏi'!$M$13:$M1069,0)),"Có")="Không","Không",IF(IFERROR(INDEX('_bk 0831-1630 📚 Bộ câu hỏi'!$A$13:$A1069,MATCH($B545&amp;"|"&amp;$C545&amp;"|"&amp;$D545,'_bk 0831-1630 📚 Bộ câu hỏi'!$M$13:$M1069,0)),"Có")="Không","Không","Có")))))</f>
        <v/>
      </c>
      <c r="M545" s="29" t="str">
        <f t="shared" si="1"/>
        <v/>
      </c>
    </row>
    <row r="546">
      <c r="A546" s="132"/>
      <c r="B546" s="29"/>
      <c r="C546" s="29"/>
      <c r="D546" s="29"/>
      <c r="E546" s="29"/>
      <c r="F546" s="29"/>
      <c r="G546" s="29"/>
      <c r="H546" s="29"/>
      <c r="I546" s="29"/>
      <c r="J546" s="132"/>
      <c r="K546" s="29"/>
      <c r="L546" s="41" t="str">
        <f t="array" ref="L546">IF($B546="","",IF($A546&lt;&gt;"Có","Không",IF($G546="","Có",IF(IFERROR(INDEX('_bk 0831-1630 📚 Bộ câu hỏi'!$A$13:$A1069,MATCH($B546&amp;"|"&amp;$C546&amp;"|",'_bk 0831-1630 📚 Bộ câu hỏi'!$M$13:$M1069,0)),"Có")="Không","Không",IF(IFERROR(INDEX('_bk 0831-1630 📚 Bộ câu hỏi'!$A$13:$A1069,MATCH($B546&amp;"|"&amp;$C546&amp;"|"&amp;$D546,'_bk 0831-1630 📚 Bộ câu hỏi'!$M$13:$M1069,0)),"Có")="Không","Không","Có")))))</f>
        <v/>
      </c>
      <c r="M546" s="29" t="str">
        <f t="shared" si="1"/>
        <v/>
      </c>
    </row>
    <row r="547">
      <c r="A547" s="132"/>
      <c r="B547" s="29"/>
      <c r="C547" s="29"/>
      <c r="D547" s="29"/>
      <c r="E547" s="29"/>
      <c r="F547" s="29"/>
      <c r="G547" s="29"/>
      <c r="H547" s="29"/>
      <c r="I547" s="29"/>
      <c r="J547" s="132"/>
      <c r="K547" s="29"/>
      <c r="L547" s="41" t="str">
        <f t="array" ref="L547">IF($B547="","",IF($A547&lt;&gt;"Có","Không",IF($G547="","Có",IF(IFERROR(INDEX('_bk 0831-1630 📚 Bộ câu hỏi'!$A$13:$A1069,MATCH($B547&amp;"|"&amp;$C547&amp;"|",'_bk 0831-1630 📚 Bộ câu hỏi'!$M$13:$M1069,0)),"Có")="Không","Không",IF(IFERROR(INDEX('_bk 0831-1630 📚 Bộ câu hỏi'!$A$13:$A1069,MATCH($B547&amp;"|"&amp;$C547&amp;"|"&amp;$D547,'_bk 0831-1630 📚 Bộ câu hỏi'!$M$13:$M1069,0)),"Có")="Không","Không","Có")))))</f>
        <v/>
      </c>
      <c r="M547" s="29" t="str">
        <f t="shared" si="1"/>
        <v/>
      </c>
    </row>
    <row r="548">
      <c r="A548" s="132"/>
      <c r="B548" s="29"/>
      <c r="C548" s="29"/>
      <c r="D548" s="29"/>
      <c r="E548" s="29"/>
      <c r="F548" s="29"/>
      <c r="G548" s="29"/>
      <c r="H548" s="29"/>
      <c r="I548" s="29"/>
      <c r="J548" s="132"/>
      <c r="K548" s="29"/>
      <c r="L548" s="41" t="str">
        <f t="array" ref="L548">IF($B548="","",IF($A548&lt;&gt;"Có","Không",IF($G548="","Có",IF(IFERROR(INDEX('_bk 0831-1630 📚 Bộ câu hỏi'!$A$13:$A1069,MATCH($B548&amp;"|"&amp;$C548&amp;"|",'_bk 0831-1630 📚 Bộ câu hỏi'!$M$13:$M1069,0)),"Có")="Không","Không",IF(IFERROR(INDEX('_bk 0831-1630 📚 Bộ câu hỏi'!$A$13:$A1069,MATCH($B548&amp;"|"&amp;$C548&amp;"|"&amp;$D548,'_bk 0831-1630 📚 Bộ câu hỏi'!$M$13:$M1069,0)),"Có")="Không","Không","Có")))))</f>
        <v/>
      </c>
      <c r="M548" s="29" t="str">
        <f t="shared" si="1"/>
        <v/>
      </c>
    </row>
    <row r="549">
      <c r="A549" s="132"/>
      <c r="B549" s="29"/>
      <c r="C549" s="29"/>
      <c r="D549" s="29"/>
      <c r="E549" s="29"/>
      <c r="F549" s="29"/>
      <c r="G549" s="29"/>
      <c r="H549" s="29"/>
      <c r="I549" s="29"/>
      <c r="J549" s="132"/>
      <c r="K549" s="29"/>
      <c r="L549" s="41" t="str">
        <f t="array" ref="L549">IF($B549="","",IF($A549&lt;&gt;"Có","Không",IF($G549="","Có",IF(IFERROR(INDEX('_bk 0831-1630 📚 Bộ câu hỏi'!$A$13:$A1069,MATCH($B549&amp;"|"&amp;$C549&amp;"|",'_bk 0831-1630 📚 Bộ câu hỏi'!$M$13:$M1069,0)),"Có")="Không","Không",IF(IFERROR(INDEX('_bk 0831-1630 📚 Bộ câu hỏi'!$A$13:$A1069,MATCH($B549&amp;"|"&amp;$C549&amp;"|"&amp;$D549,'_bk 0831-1630 📚 Bộ câu hỏi'!$M$13:$M1069,0)),"Có")="Không","Không","Có")))))</f>
        <v/>
      </c>
      <c r="M549" s="29" t="str">
        <f t="shared" si="1"/>
        <v/>
      </c>
    </row>
    <row r="550">
      <c r="A550" s="132"/>
      <c r="B550" s="29"/>
      <c r="C550" s="29"/>
      <c r="D550" s="29"/>
      <c r="E550" s="29"/>
      <c r="F550" s="29"/>
      <c r="G550" s="29"/>
      <c r="H550" s="29"/>
      <c r="I550" s="29"/>
      <c r="J550" s="132"/>
      <c r="K550" s="29"/>
      <c r="L550" s="41" t="str">
        <f t="array" ref="L550">IF($B550="","",IF($A550&lt;&gt;"Có","Không",IF($G550="","Có",IF(IFERROR(INDEX('_bk 0831-1630 📚 Bộ câu hỏi'!$A$13:$A1069,MATCH($B550&amp;"|"&amp;$C550&amp;"|",'_bk 0831-1630 📚 Bộ câu hỏi'!$M$13:$M1069,0)),"Có")="Không","Không",IF(IFERROR(INDEX('_bk 0831-1630 📚 Bộ câu hỏi'!$A$13:$A1069,MATCH($B550&amp;"|"&amp;$C550&amp;"|"&amp;$D550,'_bk 0831-1630 📚 Bộ câu hỏi'!$M$13:$M1069,0)),"Có")="Không","Không","Có")))))</f>
        <v/>
      </c>
      <c r="M550" s="29" t="str">
        <f t="shared" si="1"/>
        <v/>
      </c>
    </row>
    <row r="551">
      <c r="A551" s="132"/>
      <c r="B551" s="29"/>
      <c r="C551" s="29"/>
      <c r="D551" s="29"/>
      <c r="E551" s="29"/>
      <c r="F551" s="29"/>
      <c r="G551" s="29"/>
      <c r="H551" s="29"/>
      <c r="I551" s="29"/>
      <c r="J551" s="132"/>
      <c r="K551" s="29"/>
      <c r="L551" s="41" t="str">
        <f t="array" ref="L551">IF($B551="","",IF($A551&lt;&gt;"Có","Không",IF($G551="","Có",IF(IFERROR(INDEX('_bk 0831-1630 📚 Bộ câu hỏi'!$A$13:$A1069,MATCH($B551&amp;"|"&amp;$C551&amp;"|",'_bk 0831-1630 📚 Bộ câu hỏi'!$M$13:$M1069,0)),"Có")="Không","Không",IF(IFERROR(INDEX('_bk 0831-1630 📚 Bộ câu hỏi'!$A$13:$A1069,MATCH($B551&amp;"|"&amp;$C551&amp;"|"&amp;$D551,'_bk 0831-1630 📚 Bộ câu hỏi'!$M$13:$M1069,0)),"Có")="Không","Không","Có")))))</f>
        <v/>
      </c>
      <c r="M551" s="29" t="str">
        <f t="shared" si="1"/>
        <v/>
      </c>
    </row>
    <row r="552">
      <c r="A552" s="132"/>
      <c r="B552" s="29"/>
      <c r="C552" s="29"/>
      <c r="D552" s="29"/>
      <c r="E552" s="29"/>
      <c r="F552" s="29"/>
      <c r="G552" s="29"/>
      <c r="H552" s="29"/>
      <c r="I552" s="29"/>
      <c r="J552" s="132"/>
      <c r="K552" s="29"/>
      <c r="L552" s="41" t="str">
        <f t="array" ref="L552">IF($B552="","",IF($A552&lt;&gt;"Có","Không",IF($G552="","Có",IF(IFERROR(INDEX('_bk 0831-1630 📚 Bộ câu hỏi'!$A$13:$A1069,MATCH($B552&amp;"|"&amp;$C552&amp;"|",'_bk 0831-1630 📚 Bộ câu hỏi'!$M$13:$M1069,0)),"Có")="Không","Không",IF(IFERROR(INDEX('_bk 0831-1630 📚 Bộ câu hỏi'!$A$13:$A1069,MATCH($B552&amp;"|"&amp;$C552&amp;"|"&amp;$D552,'_bk 0831-1630 📚 Bộ câu hỏi'!$M$13:$M1069,0)),"Có")="Không","Không","Có")))))</f>
        <v/>
      </c>
      <c r="M552" s="29" t="str">
        <f t="shared" si="1"/>
        <v/>
      </c>
    </row>
    <row r="553">
      <c r="A553" s="132"/>
      <c r="B553" s="29"/>
      <c r="C553" s="29"/>
      <c r="D553" s="29"/>
      <c r="E553" s="29"/>
      <c r="F553" s="29"/>
      <c r="G553" s="29"/>
      <c r="H553" s="29"/>
      <c r="I553" s="29"/>
      <c r="J553" s="132"/>
      <c r="K553" s="29"/>
      <c r="L553" s="41" t="str">
        <f t="array" ref="L553">IF($B553="","",IF($A553&lt;&gt;"Có","Không",IF($G553="","Có",IF(IFERROR(INDEX('_bk 0831-1630 📚 Bộ câu hỏi'!$A$13:$A1069,MATCH($B553&amp;"|"&amp;$C553&amp;"|",'_bk 0831-1630 📚 Bộ câu hỏi'!$M$13:$M1069,0)),"Có")="Không","Không",IF(IFERROR(INDEX('_bk 0831-1630 📚 Bộ câu hỏi'!$A$13:$A1069,MATCH($B553&amp;"|"&amp;$C553&amp;"|"&amp;$D553,'_bk 0831-1630 📚 Bộ câu hỏi'!$M$13:$M1069,0)),"Có")="Không","Không","Có")))))</f>
        <v/>
      </c>
      <c r="M553" s="29" t="str">
        <f t="shared" si="1"/>
        <v/>
      </c>
    </row>
    <row r="554">
      <c r="A554" s="132"/>
      <c r="B554" s="29"/>
      <c r="C554" s="29"/>
      <c r="D554" s="29"/>
      <c r="E554" s="29"/>
      <c r="F554" s="29"/>
      <c r="G554" s="29"/>
      <c r="H554" s="29"/>
      <c r="I554" s="29"/>
      <c r="J554" s="132"/>
      <c r="K554" s="29"/>
      <c r="L554" s="41" t="str">
        <f t="array" ref="L554">IF($B554="","",IF($A554&lt;&gt;"Có","Không",IF($G554="","Có",IF(IFERROR(INDEX('_bk 0831-1630 📚 Bộ câu hỏi'!$A$13:$A1069,MATCH($B554&amp;"|"&amp;$C554&amp;"|",'_bk 0831-1630 📚 Bộ câu hỏi'!$M$13:$M1069,0)),"Có")="Không","Không",IF(IFERROR(INDEX('_bk 0831-1630 📚 Bộ câu hỏi'!$A$13:$A1069,MATCH($B554&amp;"|"&amp;$C554&amp;"|"&amp;$D554,'_bk 0831-1630 📚 Bộ câu hỏi'!$M$13:$M1069,0)),"Có")="Không","Không","Có")))))</f>
        <v/>
      </c>
      <c r="M554" s="29" t="str">
        <f t="shared" si="1"/>
        <v/>
      </c>
    </row>
    <row r="555">
      <c r="A555" s="132"/>
      <c r="B555" s="29"/>
      <c r="C555" s="29"/>
      <c r="D555" s="29"/>
      <c r="E555" s="29"/>
      <c r="F555" s="29"/>
      <c r="G555" s="29"/>
      <c r="H555" s="29"/>
      <c r="I555" s="29"/>
      <c r="J555" s="132"/>
      <c r="K555" s="29"/>
      <c r="L555" s="41" t="str">
        <f t="array" ref="L555">IF($B555="","",IF($A555&lt;&gt;"Có","Không",IF($G555="","Có",IF(IFERROR(INDEX('_bk 0831-1630 📚 Bộ câu hỏi'!$A$13:$A1069,MATCH($B555&amp;"|"&amp;$C555&amp;"|",'_bk 0831-1630 📚 Bộ câu hỏi'!$M$13:$M1069,0)),"Có")="Không","Không",IF(IFERROR(INDEX('_bk 0831-1630 📚 Bộ câu hỏi'!$A$13:$A1069,MATCH($B555&amp;"|"&amp;$C555&amp;"|"&amp;$D555,'_bk 0831-1630 📚 Bộ câu hỏi'!$M$13:$M1069,0)),"Có")="Không","Không","Có")))))</f>
        <v/>
      </c>
      <c r="M555" s="29" t="str">
        <f t="shared" si="1"/>
        <v/>
      </c>
    </row>
    <row r="556">
      <c r="A556" s="132"/>
      <c r="B556" s="29"/>
      <c r="C556" s="29"/>
      <c r="D556" s="29"/>
      <c r="E556" s="29"/>
      <c r="F556" s="29"/>
      <c r="G556" s="29"/>
      <c r="H556" s="29"/>
      <c r="I556" s="29"/>
      <c r="J556" s="132"/>
      <c r="K556" s="29"/>
      <c r="L556" s="41" t="str">
        <f t="array" ref="L556">IF($B556="","",IF($A556&lt;&gt;"Có","Không",IF($G556="","Có",IF(IFERROR(INDEX('_bk 0831-1630 📚 Bộ câu hỏi'!$A$13:$A1069,MATCH($B556&amp;"|"&amp;$C556&amp;"|",'_bk 0831-1630 📚 Bộ câu hỏi'!$M$13:$M1069,0)),"Có")="Không","Không",IF(IFERROR(INDEX('_bk 0831-1630 📚 Bộ câu hỏi'!$A$13:$A1069,MATCH($B556&amp;"|"&amp;$C556&amp;"|"&amp;$D556,'_bk 0831-1630 📚 Bộ câu hỏi'!$M$13:$M1069,0)),"Có")="Không","Không","Có")))))</f>
        <v/>
      </c>
      <c r="M556" s="29" t="str">
        <f t="shared" si="1"/>
        <v/>
      </c>
    </row>
    <row r="557">
      <c r="A557" s="132"/>
      <c r="B557" s="29"/>
      <c r="C557" s="29"/>
      <c r="D557" s="29"/>
      <c r="E557" s="29"/>
      <c r="F557" s="29"/>
      <c r="G557" s="29"/>
      <c r="H557" s="29"/>
      <c r="I557" s="29"/>
      <c r="J557" s="132"/>
      <c r="K557" s="29"/>
      <c r="L557" s="41" t="str">
        <f t="array" ref="L557">IF($B557="","",IF($A557&lt;&gt;"Có","Không",IF($G557="","Có",IF(IFERROR(INDEX('_bk 0831-1630 📚 Bộ câu hỏi'!$A$13:$A1069,MATCH($B557&amp;"|"&amp;$C557&amp;"|",'_bk 0831-1630 📚 Bộ câu hỏi'!$M$13:$M1069,0)),"Có")="Không","Không",IF(IFERROR(INDEX('_bk 0831-1630 📚 Bộ câu hỏi'!$A$13:$A1069,MATCH($B557&amp;"|"&amp;$C557&amp;"|"&amp;$D557,'_bk 0831-1630 📚 Bộ câu hỏi'!$M$13:$M1069,0)),"Có")="Không","Không","Có")))))</f>
        <v/>
      </c>
      <c r="M557" s="29" t="str">
        <f t="shared" si="1"/>
        <v/>
      </c>
    </row>
    <row r="558">
      <c r="A558" s="132"/>
      <c r="B558" s="29"/>
      <c r="C558" s="29"/>
      <c r="D558" s="29"/>
      <c r="E558" s="29"/>
      <c r="F558" s="29"/>
      <c r="G558" s="29"/>
      <c r="H558" s="29"/>
      <c r="I558" s="29"/>
      <c r="J558" s="132"/>
      <c r="K558" s="29"/>
      <c r="L558" s="41" t="str">
        <f t="array" ref="L558">IF($B558="","",IF($A558&lt;&gt;"Có","Không",IF($G558="","Có",IF(IFERROR(INDEX('_bk 0831-1630 📚 Bộ câu hỏi'!$A$13:$A1069,MATCH($B558&amp;"|"&amp;$C558&amp;"|",'_bk 0831-1630 📚 Bộ câu hỏi'!$M$13:$M1069,0)),"Có")="Không","Không",IF(IFERROR(INDEX('_bk 0831-1630 📚 Bộ câu hỏi'!$A$13:$A1069,MATCH($B558&amp;"|"&amp;$C558&amp;"|"&amp;$D558,'_bk 0831-1630 📚 Bộ câu hỏi'!$M$13:$M1069,0)),"Có")="Không","Không","Có")))))</f>
        <v/>
      </c>
      <c r="M558" s="29" t="str">
        <f t="shared" si="1"/>
        <v/>
      </c>
    </row>
    <row r="559">
      <c r="A559" s="132"/>
      <c r="B559" s="29"/>
      <c r="C559" s="29"/>
      <c r="D559" s="29"/>
      <c r="E559" s="29"/>
      <c r="F559" s="29"/>
      <c r="G559" s="29"/>
      <c r="H559" s="29"/>
      <c r="I559" s="29"/>
      <c r="J559" s="132"/>
      <c r="K559" s="29"/>
      <c r="L559" s="41" t="str">
        <f t="array" ref="L559">IF($B559="","",IF($A559&lt;&gt;"Có","Không",IF($G559="","Có",IF(IFERROR(INDEX('_bk 0831-1630 📚 Bộ câu hỏi'!$A$13:$A1069,MATCH($B559&amp;"|"&amp;$C559&amp;"|",'_bk 0831-1630 📚 Bộ câu hỏi'!$M$13:$M1069,0)),"Có")="Không","Không",IF(IFERROR(INDEX('_bk 0831-1630 📚 Bộ câu hỏi'!$A$13:$A1069,MATCH($B559&amp;"|"&amp;$C559&amp;"|"&amp;$D559,'_bk 0831-1630 📚 Bộ câu hỏi'!$M$13:$M1069,0)),"Có")="Không","Không","Có")))))</f>
        <v/>
      </c>
      <c r="M559" s="29" t="str">
        <f t="shared" si="1"/>
        <v/>
      </c>
    </row>
    <row r="560">
      <c r="A560" s="132"/>
      <c r="B560" s="29"/>
      <c r="C560" s="29"/>
      <c r="D560" s="29"/>
      <c r="E560" s="29"/>
      <c r="F560" s="29"/>
      <c r="G560" s="29"/>
      <c r="H560" s="29"/>
      <c r="I560" s="29"/>
      <c r="J560" s="132"/>
      <c r="K560" s="29"/>
      <c r="L560" s="41" t="str">
        <f t="array" ref="L560">IF($B560="","",IF($A560&lt;&gt;"Có","Không",IF($G560="","Có",IF(IFERROR(INDEX('_bk 0831-1630 📚 Bộ câu hỏi'!$A$13:$A1069,MATCH($B560&amp;"|"&amp;$C560&amp;"|",'_bk 0831-1630 📚 Bộ câu hỏi'!$M$13:$M1069,0)),"Có")="Không","Không",IF(IFERROR(INDEX('_bk 0831-1630 📚 Bộ câu hỏi'!$A$13:$A1069,MATCH($B560&amp;"|"&amp;$C560&amp;"|"&amp;$D560,'_bk 0831-1630 📚 Bộ câu hỏi'!$M$13:$M1069,0)),"Có")="Không","Không","Có")))))</f>
        <v/>
      </c>
      <c r="M560" s="29" t="str">
        <f t="shared" si="1"/>
        <v/>
      </c>
    </row>
    <row r="561">
      <c r="A561" s="132"/>
      <c r="B561" s="29"/>
      <c r="C561" s="29"/>
      <c r="D561" s="29"/>
      <c r="E561" s="29"/>
      <c r="F561" s="29"/>
      <c r="G561" s="29"/>
      <c r="H561" s="29"/>
      <c r="I561" s="29"/>
      <c r="J561" s="132"/>
      <c r="K561" s="29"/>
      <c r="L561" s="41" t="str">
        <f t="array" ref="L561">IF($B561="","",IF($A561&lt;&gt;"Có","Không",IF($G561="","Có",IF(IFERROR(INDEX('_bk 0831-1630 📚 Bộ câu hỏi'!$A$13:$A1069,MATCH($B561&amp;"|"&amp;$C561&amp;"|",'_bk 0831-1630 📚 Bộ câu hỏi'!$M$13:$M1069,0)),"Có")="Không","Không",IF(IFERROR(INDEX('_bk 0831-1630 📚 Bộ câu hỏi'!$A$13:$A1069,MATCH($B561&amp;"|"&amp;$C561&amp;"|"&amp;$D561,'_bk 0831-1630 📚 Bộ câu hỏi'!$M$13:$M1069,0)),"Có")="Không","Không","Có")))))</f>
        <v/>
      </c>
      <c r="M561" s="29" t="str">
        <f t="shared" si="1"/>
        <v/>
      </c>
    </row>
    <row r="562">
      <c r="A562" s="132"/>
      <c r="B562" s="29"/>
      <c r="C562" s="29"/>
      <c r="D562" s="29"/>
      <c r="E562" s="29"/>
      <c r="F562" s="29"/>
      <c r="G562" s="29"/>
      <c r="H562" s="29"/>
      <c r="I562" s="29"/>
      <c r="J562" s="132"/>
      <c r="K562" s="29"/>
      <c r="L562" s="41" t="str">
        <f t="array" ref="L562">IF($B562="","",IF($A562&lt;&gt;"Có","Không",IF($G562="","Có",IF(IFERROR(INDEX('_bk 0831-1630 📚 Bộ câu hỏi'!$A$13:$A1069,MATCH($B562&amp;"|"&amp;$C562&amp;"|",'_bk 0831-1630 📚 Bộ câu hỏi'!$M$13:$M1069,0)),"Có")="Không","Không",IF(IFERROR(INDEX('_bk 0831-1630 📚 Bộ câu hỏi'!$A$13:$A1069,MATCH($B562&amp;"|"&amp;$C562&amp;"|"&amp;$D562,'_bk 0831-1630 📚 Bộ câu hỏi'!$M$13:$M1069,0)),"Có")="Không","Không","Có")))))</f>
        <v/>
      </c>
      <c r="M562" s="29" t="str">
        <f t="shared" si="1"/>
        <v/>
      </c>
    </row>
    <row r="563">
      <c r="A563" s="132"/>
      <c r="B563" s="29"/>
      <c r="C563" s="29"/>
      <c r="D563" s="29"/>
      <c r="E563" s="29"/>
      <c r="F563" s="29"/>
      <c r="G563" s="29"/>
      <c r="H563" s="29"/>
      <c r="I563" s="29"/>
      <c r="J563" s="132"/>
      <c r="K563" s="29"/>
      <c r="L563" s="41" t="str">
        <f t="array" ref="L563">IF($B563="","",IF($A563&lt;&gt;"Có","Không",IF($G563="","Có",IF(IFERROR(INDEX('_bk 0831-1630 📚 Bộ câu hỏi'!$A$13:$A1069,MATCH($B563&amp;"|"&amp;$C563&amp;"|",'_bk 0831-1630 📚 Bộ câu hỏi'!$M$13:$M1069,0)),"Có")="Không","Không",IF(IFERROR(INDEX('_bk 0831-1630 📚 Bộ câu hỏi'!$A$13:$A1069,MATCH($B563&amp;"|"&amp;$C563&amp;"|"&amp;$D563,'_bk 0831-1630 📚 Bộ câu hỏi'!$M$13:$M1069,0)),"Có")="Không","Không","Có")))))</f>
        <v/>
      </c>
      <c r="M563" s="29" t="str">
        <f t="shared" si="1"/>
        <v/>
      </c>
    </row>
    <row r="564">
      <c r="A564" s="132"/>
      <c r="B564" s="29"/>
      <c r="C564" s="29"/>
      <c r="D564" s="29"/>
      <c r="E564" s="29"/>
      <c r="F564" s="29"/>
      <c r="G564" s="29"/>
      <c r="H564" s="29"/>
      <c r="I564" s="29"/>
      <c r="J564" s="132"/>
      <c r="K564" s="29"/>
      <c r="L564" s="41" t="str">
        <f t="array" ref="L564">IF($B564="","",IF($A564&lt;&gt;"Có","Không",IF($G564="","Có",IF(IFERROR(INDEX('_bk 0831-1630 📚 Bộ câu hỏi'!$A$13:$A1069,MATCH($B564&amp;"|"&amp;$C564&amp;"|",'_bk 0831-1630 📚 Bộ câu hỏi'!$M$13:$M1069,0)),"Có")="Không","Không",IF(IFERROR(INDEX('_bk 0831-1630 📚 Bộ câu hỏi'!$A$13:$A1069,MATCH($B564&amp;"|"&amp;$C564&amp;"|"&amp;$D564,'_bk 0831-1630 📚 Bộ câu hỏi'!$M$13:$M1069,0)),"Có")="Không","Không","Có")))))</f>
        <v/>
      </c>
      <c r="M564" s="29" t="str">
        <f t="shared" si="1"/>
        <v/>
      </c>
    </row>
    <row r="565">
      <c r="A565" s="132"/>
      <c r="B565" s="29"/>
      <c r="C565" s="29"/>
      <c r="D565" s="29"/>
      <c r="E565" s="29"/>
      <c r="F565" s="29"/>
      <c r="G565" s="29"/>
      <c r="H565" s="29"/>
      <c r="I565" s="29"/>
      <c r="J565" s="132"/>
      <c r="K565" s="29"/>
      <c r="L565" s="41" t="str">
        <f t="array" ref="L565">IF($B565="","",IF($A565&lt;&gt;"Có","Không",IF($G565="","Có",IF(IFERROR(INDEX('_bk 0831-1630 📚 Bộ câu hỏi'!$A$13:$A1069,MATCH($B565&amp;"|"&amp;$C565&amp;"|",'_bk 0831-1630 📚 Bộ câu hỏi'!$M$13:$M1069,0)),"Có")="Không","Không",IF(IFERROR(INDEX('_bk 0831-1630 📚 Bộ câu hỏi'!$A$13:$A1069,MATCH($B565&amp;"|"&amp;$C565&amp;"|"&amp;$D565,'_bk 0831-1630 📚 Bộ câu hỏi'!$M$13:$M1069,0)),"Có")="Không","Không","Có")))))</f>
        <v/>
      </c>
      <c r="M565" s="29" t="str">
        <f t="shared" si="1"/>
        <v/>
      </c>
    </row>
    <row r="566">
      <c r="A566" s="132"/>
      <c r="B566" s="29"/>
      <c r="C566" s="29"/>
      <c r="D566" s="29"/>
      <c r="E566" s="29"/>
      <c r="F566" s="29"/>
      <c r="G566" s="29"/>
      <c r="H566" s="29"/>
      <c r="I566" s="29"/>
      <c r="J566" s="132"/>
      <c r="K566" s="29"/>
      <c r="L566" s="41" t="str">
        <f t="array" ref="L566">IF($B566="","",IF($A566&lt;&gt;"Có","Không",IF($G566="","Có",IF(IFERROR(INDEX('_bk 0831-1630 📚 Bộ câu hỏi'!$A$13:$A1069,MATCH($B566&amp;"|"&amp;$C566&amp;"|",'_bk 0831-1630 📚 Bộ câu hỏi'!$M$13:$M1069,0)),"Có")="Không","Không",IF(IFERROR(INDEX('_bk 0831-1630 📚 Bộ câu hỏi'!$A$13:$A1069,MATCH($B566&amp;"|"&amp;$C566&amp;"|"&amp;$D566,'_bk 0831-1630 📚 Bộ câu hỏi'!$M$13:$M1069,0)),"Có")="Không","Không","Có")))))</f>
        <v/>
      </c>
      <c r="M566" s="29" t="str">
        <f t="shared" si="1"/>
        <v/>
      </c>
    </row>
    <row r="567">
      <c r="A567" s="132"/>
      <c r="B567" s="29"/>
      <c r="C567" s="29"/>
      <c r="D567" s="29"/>
      <c r="E567" s="29"/>
      <c r="F567" s="29"/>
      <c r="G567" s="29"/>
      <c r="H567" s="29"/>
      <c r="I567" s="29"/>
      <c r="J567" s="132"/>
      <c r="K567" s="29"/>
      <c r="L567" s="41" t="str">
        <f t="array" ref="L567">IF($B567="","",IF($A567&lt;&gt;"Có","Không",IF($G567="","Có",IF(IFERROR(INDEX('_bk 0831-1630 📚 Bộ câu hỏi'!$A$13:$A1069,MATCH($B567&amp;"|"&amp;$C567&amp;"|",'_bk 0831-1630 📚 Bộ câu hỏi'!$M$13:$M1069,0)),"Có")="Không","Không",IF(IFERROR(INDEX('_bk 0831-1630 📚 Bộ câu hỏi'!$A$13:$A1069,MATCH($B567&amp;"|"&amp;$C567&amp;"|"&amp;$D567,'_bk 0831-1630 📚 Bộ câu hỏi'!$M$13:$M1069,0)),"Có")="Không","Không","Có")))))</f>
        <v/>
      </c>
      <c r="M567" s="29" t="str">
        <f t="shared" si="1"/>
        <v/>
      </c>
    </row>
    <row r="568">
      <c r="A568" s="132"/>
      <c r="B568" s="29"/>
      <c r="C568" s="29"/>
      <c r="D568" s="29"/>
      <c r="E568" s="29"/>
      <c r="F568" s="29"/>
      <c r="G568" s="29"/>
      <c r="H568" s="29"/>
      <c r="I568" s="29"/>
      <c r="J568" s="132"/>
      <c r="K568" s="29"/>
      <c r="L568" s="41" t="str">
        <f t="array" ref="L568">IF($B568="","",IF($A568&lt;&gt;"Có","Không",IF($G568="","Có",IF(IFERROR(INDEX('_bk 0831-1630 📚 Bộ câu hỏi'!$A$13:$A1069,MATCH($B568&amp;"|"&amp;$C568&amp;"|",'_bk 0831-1630 📚 Bộ câu hỏi'!$M$13:$M1069,0)),"Có")="Không","Không",IF(IFERROR(INDEX('_bk 0831-1630 📚 Bộ câu hỏi'!$A$13:$A1069,MATCH($B568&amp;"|"&amp;$C568&amp;"|"&amp;$D568,'_bk 0831-1630 📚 Bộ câu hỏi'!$M$13:$M1069,0)),"Có")="Không","Không","Có")))))</f>
        <v/>
      </c>
      <c r="M568" s="29" t="str">
        <f t="shared" si="1"/>
        <v/>
      </c>
    </row>
    <row r="569">
      <c r="A569" s="132"/>
      <c r="B569" s="29"/>
      <c r="C569" s="29"/>
      <c r="D569" s="29"/>
      <c r="E569" s="29"/>
      <c r="F569" s="29"/>
      <c r="G569" s="29"/>
      <c r="H569" s="29"/>
      <c r="I569" s="29"/>
      <c r="J569" s="132"/>
      <c r="K569" s="29"/>
      <c r="L569" s="41" t="str">
        <f t="array" ref="L569">IF($B569="","",IF($A569&lt;&gt;"Có","Không",IF($G569="","Có",IF(IFERROR(INDEX('_bk 0831-1630 📚 Bộ câu hỏi'!$A$13:$A1069,MATCH($B569&amp;"|"&amp;$C569&amp;"|",'_bk 0831-1630 📚 Bộ câu hỏi'!$M$13:$M1069,0)),"Có")="Không","Không",IF(IFERROR(INDEX('_bk 0831-1630 📚 Bộ câu hỏi'!$A$13:$A1069,MATCH($B569&amp;"|"&amp;$C569&amp;"|"&amp;$D569,'_bk 0831-1630 📚 Bộ câu hỏi'!$M$13:$M1069,0)),"Có")="Không","Không","Có")))))</f>
        <v/>
      </c>
      <c r="M569" s="29" t="str">
        <f t="shared" si="1"/>
        <v/>
      </c>
    </row>
    <row r="570">
      <c r="A570" s="132"/>
      <c r="B570" s="29"/>
      <c r="C570" s="29"/>
      <c r="D570" s="29"/>
      <c r="E570" s="29"/>
      <c r="F570" s="29"/>
      <c r="G570" s="29"/>
      <c r="H570" s="29"/>
      <c r="I570" s="29"/>
      <c r="J570" s="132"/>
      <c r="K570" s="29"/>
      <c r="L570" s="41" t="str">
        <f t="array" ref="L570">IF($B570="","",IF($A570&lt;&gt;"Có","Không",IF($G570="","Có",IF(IFERROR(INDEX('_bk 0831-1630 📚 Bộ câu hỏi'!$A$13:$A1069,MATCH($B570&amp;"|"&amp;$C570&amp;"|",'_bk 0831-1630 📚 Bộ câu hỏi'!$M$13:$M1069,0)),"Có")="Không","Không",IF(IFERROR(INDEX('_bk 0831-1630 📚 Bộ câu hỏi'!$A$13:$A1069,MATCH($B570&amp;"|"&amp;$C570&amp;"|"&amp;$D570,'_bk 0831-1630 📚 Bộ câu hỏi'!$M$13:$M1069,0)),"Có")="Không","Không","Có")))))</f>
        <v/>
      </c>
      <c r="M570" s="29" t="str">
        <f t="shared" si="1"/>
        <v/>
      </c>
    </row>
    <row r="571">
      <c r="A571" s="132"/>
      <c r="B571" s="29"/>
      <c r="C571" s="29"/>
      <c r="D571" s="29"/>
      <c r="E571" s="29"/>
      <c r="F571" s="29"/>
      <c r="G571" s="29"/>
      <c r="H571" s="29"/>
      <c r="I571" s="29"/>
      <c r="J571" s="132"/>
      <c r="K571" s="29"/>
      <c r="L571" s="41" t="str">
        <f t="array" ref="L571">IF($B571="","",IF($A571&lt;&gt;"Có","Không",IF($G571="","Có",IF(IFERROR(INDEX('_bk 0831-1630 📚 Bộ câu hỏi'!$A$13:$A1069,MATCH($B571&amp;"|"&amp;$C571&amp;"|",'_bk 0831-1630 📚 Bộ câu hỏi'!$M$13:$M1069,0)),"Có")="Không","Không",IF(IFERROR(INDEX('_bk 0831-1630 📚 Bộ câu hỏi'!$A$13:$A1069,MATCH($B571&amp;"|"&amp;$C571&amp;"|"&amp;$D571,'_bk 0831-1630 📚 Bộ câu hỏi'!$M$13:$M1069,0)),"Có")="Không","Không","Có")))))</f>
        <v/>
      </c>
      <c r="M571" s="29" t="str">
        <f t="shared" si="1"/>
        <v/>
      </c>
    </row>
    <row r="572">
      <c r="A572" s="132"/>
      <c r="B572" s="29"/>
      <c r="C572" s="29"/>
      <c r="D572" s="29"/>
      <c r="E572" s="29"/>
      <c r="F572" s="29"/>
      <c r="G572" s="29"/>
      <c r="H572" s="29"/>
      <c r="I572" s="29"/>
      <c r="J572" s="132"/>
      <c r="K572" s="29"/>
      <c r="L572" s="41" t="str">
        <f t="array" ref="L572">IF($B572="","",IF($A572&lt;&gt;"Có","Không",IF($G572="","Có",IF(IFERROR(INDEX('_bk 0831-1630 📚 Bộ câu hỏi'!$A$13:$A1069,MATCH($B572&amp;"|"&amp;$C572&amp;"|",'_bk 0831-1630 📚 Bộ câu hỏi'!$M$13:$M1069,0)),"Có")="Không","Không",IF(IFERROR(INDEX('_bk 0831-1630 📚 Bộ câu hỏi'!$A$13:$A1069,MATCH($B572&amp;"|"&amp;$C572&amp;"|"&amp;$D572,'_bk 0831-1630 📚 Bộ câu hỏi'!$M$13:$M1069,0)),"Có")="Không","Không","Có")))))</f>
        <v/>
      </c>
      <c r="M572" s="29" t="str">
        <f t="shared" si="1"/>
        <v/>
      </c>
    </row>
    <row r="573">
      <c r="A573" s="132"/>
      <c r="B573" s="29"/>
      <c r="C573" s="29"/>
      <c r="D573" s="29"/>
      <c r="E573" s="29"/>
      <c r="F573" s="29"/>
      <c r="G573" s="29"/>
      <c r="H573" s="29"/>
      <c r="I573" s="29"/>
      <c r="J573" s="132"/>
      <c r="K573" s="29"/>
      <c r="L573" s="41" t="str">
        <f t="array" ref="L573">IF($B573="","",IF($A573&lt;&gt;"Có","Không",IF($G573="","Có",IF(IFERROR(INDEX('_bk 0831-1630 📚 Bộ câu hỏi'!$A$13:$A1069,MATCH($B573&amp;"|"&amp;$C573&amp;"|",'_bk 0831-1630 📚 Bộ câu hỏi'!$M$13:$M1069,0)),"Có")="Không","Không",IF(IFERROR(INDEX('_bk 0831-1630 📚 Bộ câu hỏi'!$A$13:$A1069,MATCH($B573&amp;"|"&amp;$C573&amp;"|"&amp;$D573,'_bk 0831-1630 📚 Bộ câu hỏi'!$M$13:$M1069,0)),"Có")="Không","Không","Có")))))</f>
        <v/>
      </c>
      <c r="M573" s="29" t="str">
        <f t="shared" si="1"/>
        <v/>
      </c>
    </row>
    <row r="574">
      <c r="A574" s="132"/>
      <c r="B574" s="29"/>
      <c r="C574" s="29"/>
      <c r="D574" s="29"/>
      <c r="E574" s="29"/>
      <c r="F574" s="29"/>
      <c r="G574" s="29"/>
      <c r="H574" s="29"/>
      <c r="I574" s="29"/>
      <c r="J574" s="132"/>
      <c r="K574" s="29"/>
      <c r="L574" s="41" t="str">
        <f t="array" ref="L574">IF($B574="","",IF($A574&lt;&gt;"Có","Không",IF($G574="","Có",IF(IFERROR(INDEX('_bk 0831-1630 📚 Bộ câu hỏi'!$A$13:$A1069,MATCH($B574&amp;"|"&amp;$C574&amp;"|",'_bk 0831-1630 📚 Bộ câu hỏi'!$M$13:$M1069,0)),"Có")="Không","Không",IF(IFERROR(INDEX('_bk 0831-1630 📚 Bộ câu hỏi'!$A$13:$A1069,MATCH($B574&amp;"|"&amp;$C574&amp;"|"&amp;$D574,'_bk 0831-1630 📚 Bộ câu hỏi'!$M$13:$M1069,0)),"Có")="Không","Không","Có")))))</f>
        <v/>
      </c>
      <c r="M574" s="29" t="str">
        <f t="shared" si="1"/>
        <v/>
      </c>
    </row>
    <row r="575">
      <c r="A575" s="132"/>
      <c r="B575" s="29"/>
      <c r="C575" s="29"/>
      <c r="D575" s="29"/>
      <c r="E575" s="29"/>
      <c r="F575" s="29"/>
      <c r="G575" s="29"/>
      <c r="H575" s="29"/>
      <c r="I575" s="29"/>
      <c r="J575" s="132"/>
      <c r="K575" s="29"/>
      <c r="L575" s="41" t="str">
        <f t="array" ref="L575">IF($B575="","",IF($A575&lt;&gt;"Có","Không",IF($G575="","Có",IF(IFERROR(INDEX('_bk 0831-1630 📚 Bộ câu hỏi'!$A$13:$A1069,MATCH($B575&amp;"|"&amp;$C575&amp;"|",'_bk 0831-1630 📚 Bộ câu hỏi'!$M$13:$M1069,0)),"Có")="Không","Không",IF(IFERROR(INDEX('_bk 0831-1630 📚 Bộ câu hỏi'!$A$13:$A1069,MATCH($B575&amp;"|"&amp;$C575&amp;"|"&amp;$D575,'_bk 0831-1630 📚 Bộ câu hỏi'!$M$13:$M1069,0)),"Có")="Không","Không","Có")))))</f>
        <v/>
      </c>
      <c r="M575" s="29" t="str">
        <f t="shared" si="1"/>
        <v/>
      </c>
    </row>
    <row r="576">
      <c r="A576" s="132"/>
      <c r="B576" s="29"/>
      <c r="C576" s="29"/>
      <c r="D576" s="29"/>
      <c r="E576" s="29"/>
      <c r="F576" s="29"/>
      <c r="G576" s="29"/>
      <c r="H576" s="29"/>
      <c r="I576" s="29"/>
      <c r="J576" s="132"/>
      <c r="K576" s="29"/>
      <c r="L576" s="41" t="str">
        <f t="array" ref="L576">IF($B576="","",IF($A576&lt;&gt;"Có","Không",IF($G576="","Có",IF(IFERROR(INDEX('_bk 0831-1630 📚 Bộ câu hỏi'!$A$13:$A1069,MATCH($B576&amp;"|"&amp;$C576&amp;"|",'_bk 0831-1630 📚 Bộ câu hỏi'!$M$13:$M1069,0)),"Có")="Không","Không",IF(IFERROR(INDEX('_bk 0831-1630 📚 Bộ câu hỏi'!$A$13:$A1069,MATCH($B576&amp;"|"&amp;$C576&amp;"|"&amp;$D576,'_bk 0831-1630 📚 Bộ câu hỏi'!$M$13:$M1069,0)),"Có")="Không","Không","Có")))))</f>
        <v/>
      </c>
      <c r="M576" s="29" t="str">
        <f t="shared" si="1"/>
        <v/>
      </c>
    </row>
    <row r="577">
      <c r="A577" s="132"/>
      <c r="B577" s="29"/>
      <c r="C577" s="29"/>
      <c r="D577" s="29"/>
      <c r="E577" s="29"/>
      <c r="F577" s="29"/>
      <c r="G577" s="29"/>
      <c r="H577" s="29"/>
      <c r="I577" s="29"/>
      <c r="J577" s="132"/>
      <c r="K577" s="29"/>
      <c r="L577" s="41" t="str">
        <f t="array" ref="L577">IF($B577="","",IF($A577&lt;&gt;"Có","Không",IF($G577="","Có",IF(IFERROR(INDEX('_bk 0831-1630 📚 Bộ câu hỏi'!$A$13:$A1069,MATCH($B577&amp;"|"&amp;$C577&amp;"|",'_bk 0831-1630 📚 Bộ câu hỏi'!$M$13:$M1069,0)),"Có")="Không","Không",IF(IFERROR(INDEX('_bk 0831-1630 📚 Bộ câu hỏi'!$A$13:$A1069,MATCH($B577&amp;"|"&amp;$C577&amp;"|"&amp;$D577,'_bk 0831-1630 📚 Bộ câu hỏi'!$M$13:$M1069,0)),"Có")="Không","Không","Có")))))</f>
        <v/>
      </c>
      <c r="M577" s="29" t="str">
        <f t="shared" si="1"/>
        <v/>
      </c>
    </row>
    <row r="578">
      <c r="A578" s="132"/>
      <c r="B578" s="29"/>
      <c r="C578" s="29"/>
      <c r="D578" s="29"/>
      <c r="E578" s="29"/>
      <c r="F578" s="29"/>
      <c r="G578" s="29"/>
      <c r="H578" s="29"/>
      <c r="I578" s="29"/>
      <c r="J578" s="132"/>
      <c r="K578" s="29"/>
      <c r="L578" s="41" t="str">
        <f t="array" ref="L578">IF($B578="","",IF($A578&lt;&gt;"Có","Không",IF($G578="","Có",IF(IFERROR(INDEX('_bk 0831-1630 📚 Bộ câu hỏi'!$A$13:$A1069,MATCH($B578&amp;"|"&amp;$C578&amp;"|",'_bk 0831-1630 📚 Bộ câu hỏi'!$M$13:$M1069,0)),"Có")="Không","Không",IF(IFERROR(INDEX('_bk 0831-1630 📚 Bộ câu hỏi'!$A$13:$A1069,MATCH($B578&amp;"|"&amp;$C578&amp;"|"&amp;$D578,'_bk 0831-1630 📚 Bộ câu hỏi'!$M$13:$M1069,0)),"Có")="Không","Không","Có")))))</f>
        <v/>
      </c>
      <c r="M578" s="29" t="str">
        <f t="shared" si="1"/>
        <v/>
      </c>
    </row>
    <row r="579">
      <c r="A579" s="132"/>
      <c r="B579" s="29"/>
      <c r="C579" s="29"/>
      <c r="D579" s="29"/>
      <c r="E579" s="29"/>
      <c r="F579" s="29"/>
      <c r="G579" s="29"/>
      <c r="H579" s="29"/>
      <c r="I579" s="29"/>
      <c r="J579" s="132"/>
      <c r="K579" s="29"/>
      <c r="L579" s="41" t="str">
        <f t="array" ref="L579">IF($B579="","",IF($A579&lt;&gt;"Có","Không",IF($G579="","Có",IF(IFERROR(INDEX('_bk 0831-1630 📚 Bộ câu hỏi'!$A$13:$A1069,MATCH($B579&amp;"|"&amp;$C579&amp;"|",'_bk 0831-1630 📚 Bộ câu hỏi'!$M$13:$M1069,0)),"Có")="Không","Không",IF(IFERROR(INDEX('_bk 0831-1630 📚 Bộ câu hỏi'!$A$13:$A1069,MATCH($B579&amp;"|"&amp;$C579&amp;"|"&amp;$D579,'_bk 0831-1630 📚 Bộ câu hỏi'!$M$13:$M1069,0)),"Có")="Không","Không","Có")))))</f>
        <v/>
      </c>
      <c r="M579" s="29" t="str">
        <f t="shared" si="1"/>
        <v/>
      </c>
    </row>
    <row r="580">
      <c r="A580" s="132"/>
      <c r="B580" s="29"/>
      <c r="C580" s="29"/>
      <c r="D580" s="29"/>
      <c r="E580" s="29"/>
      <c r="F580" s="29"/>
      <c r="G580" s="29"/>
      <c r="H580" s="29"/>
      <c r="I580" s="29"/>
      <c r="J580" s="132"/>
      <c r="K580" s="29"/>
      <c r="L580" s="41" t="str">
        <f t="array" ref="L580">IF($B580="","",IF($A580&lt;&gt;"Có","Không",IF($G580="","Có",IF(IFERROR(INDEX('_bk 0831-1630 📚 Bộ câu hỏi'!$A$13:$A1069,MATCH($B580&amp;"|"&amp;$C580&amp;"|",'_bk 0831-1630 📚 Bộ câu hỏi'!$M$13:$M1069,0)),"Có")="Không","Không",IF(IFERROR(INDEX('_bk 0831-1630 📚 Bộ câu hỏi'!$A$13:$A1069,MATCH($B580&amp;"|"&amp;$C580&amp;"|"&amp;$D580,'_bk 0831-1630 📚 Bộ câu hỏi'!$M$13:$M1069,0)),"Có")="Không","Không","Có")))))</f>
        <v/>
      </c>
      <c r="M580" s="29" t="str">
        <f t="shared" si="1"/>
        <v/>
      </c>
    </row>
    <row r="581">
      <c r="A581" s="132"/>
      <c r="B581" s="29"/>
      <c r="C581" s="29"/>
      <c r="D581" s="29"/>
      <c r="E581" s="29"/>
      <c r="F581" s="29"/>
      <c r="G581" s="29"/>
      <c r="H581" s="29"/>
      <c r="I581" s="29"/>
      <c r="J581" s="132"/>
      <c r="K581" s="29"/>
      <c r="L581" s="41" t="str">
        <f t="array" ref="L581">IF($B581="","",IF($A581&lt;&gt;"Có","Không",IF($G581="","Có",IF(IFERROR(INDEX('_bk 0831-1630 📚 Bộ câu hỏi'!$A$13:$A1069,MATCH($B581&amp;"|"&amp;$C581&amp;"|",'_bk 0831-1630 📚 Bộ câu hỏi'!$M$13:$M1069,0)),"Có")="Không","Không",IF(IFERROR(INDEX('_bk 0831-1630 📚 Bộ câu hỏi'!$A$13:$A1069,MATCH($B581&amp;"|"&amp;$C581&amp;"|"&amp;$D581,'_bk 0831-1630 📚 Bộ câu hỏi'!$M$13:$M1069,0)),"Có")="Không","Không","Có")))))</f>
        <v/>
      </c>
      <c r="M581" s="29" t="str">
        <f t="shared" si="1"/>
        <v/>
      </c>
    </row>
    <row r="582">
      <c r="A582" s="132"/>
      <c r="B582" s="29"/>
      <c r="C582" s="29"/>
      <c r="D582" s="29"/>
      <c r="E582" s="29"/>
      <c r="F582" s="29"/>
      <c r="G582" s="29"/>
      <c r="H582" s="29"/>
      <c r="I582" s="29"/>
      <c r="J582" s="132"/>
      <c r="K582" s="29"/>
      <c r="L582" s="41" t="str">
        <f t="array" ref="L582">IF($B582="","",IF($A582&lt;&gt;"Có","Không",IF($G582="","Có",IF(IFERROR(INDEX('_bk 0831-1630 📚 Bộ câu hỏi'!$A$13:$A1069,MATCH($B582&amp;"|"&amp;$C582&amp;"|",'_bk 0831-1630 📚 Bộ câu hỏi'!$M$13:$M1069,0)),"Có")="Không","Không",IF(IFERROR(INDEX('_bk 0831-1630 📚 Bộ câu hỏi'!$A$13:$A1069,MATCH($B582&amp;"|"&amp;$C582&amp;"|"&amp;$D582,'_bk 0831-1630 📚 Bộ câu hỏi'!$M$13:$M1069,0)),"Có")="Không","Không","Có")))))</f>
        <v/>
      </c>
      <c r="M582" s="29" t="str">
        <f t="shared" si="1"/>
        <v/>
      </c>
    </row>
    <row r="583">
      <c r="A583" s="132"/>
      <c r="B583" s="29"/>
      <c r="C583" s="29"/>
      <c r="D583" s="29"/>
      <c r="E583" s="29"/>
      <c r="F583" s="29"/>
      <c r="G583" s="29"/>
      <c r="H583" s="29"/>
      <c r="I583" s="29"/>
      <c r="J583" s="132"/>
      <c r="K583" s="29"/>
      <c r="L583" s="41" t="str">
        <f t="array" ref="L583">IF($B583="","",IF($A583&lt;&gt;"Có","Không",IF($G583="","Có",IF(IFERROR(INDEX('_bk 0831-1630 📚 Bộ câu hỏi'!$A$13:$A1069,MATCH($B583&amp;"|"&amp;$C583&amp;"|",'_bk 0831-1630 📚 Bộ câu hỏi'!$M$13:$M1069,0)),"Có")="Không","Không",IF(IFERROR(INDEX('_bk 0831-1630 📚 Bộ câu hỏi'!$A$13:$A1069,MATCH($B583&amp;"|"&amp;$C583&amp;"|"&amp;$D583,'_bk 0831-1630 📚 Bộ câu hỏi'!$M$13:$M1069,0)),"Có")="Không","Không","Có")))))</f>
        <v/>
      </c>
      <c r="M583" s="29" t="str">
        <f t="shared" si="1"/>
        <v/>
      </c>
    </row>
    <row r="584">
      <c r="A584" s="132"/>
      <c r="B584" s="29"/>
      <c r="C584" s="29"/>
      <c r="D584" s="29"/>
      <c r="E584" s="29"/>
      <c r="F584" s="29"/>
      <c r="G584" s="29"/>
      <c r="H584" s="29"/>
      <c r="I584" s="29"/>
      <c r="J584" s="132"/>
      <c r="K584" s="29"/>
      <c r="L584" s="41" t="str">
        <f t="array" ref="L584">IF($B584="","",IF($A584&lt;&gt;"Có","Không",IF($G584="","Có",IF(IFERROR(INDEX('_bk 0831-1630 📚 Bộ câu hỏi'!$A$13:$A1069,MATCH($B584&amp;"|"&amp;$C584&amp;"|",'_bk 0831-1630 📚 Bộ câu hỏi'!$M$13:$M1069,0)),"Có")="Không","Không",IF(IFERROR(INDEX('_bk 0831-1630 📚 Bộ câu hỏi'!$A$13:$A1069,MATCH($B584&amp;"|"&amp;$C584&amp;"|"&amp;$D584,'_bk 0831-1630 📚 Bộ câu hỏi'!$M$13:$M1069,0)),"Có")="Không","Không","Có")))))</f>
        <v/>
      </c>
      <c r="M584" s="29" t="str">
        <f t="shared" si="1"/>
        <v/>
      </c>
    </row>
    <row r="585">
      <c r="A585" s="132"/>
      <c r="B585" s="29"/>
      <c r="C585" s="29"/>
      <c r="D585" s="29"/>
      <c r="E585" s="29"/>
      <c r="F585" s="29"/>
      <c r="G585" s="29"/>
      <c r="H585" s="29"/>
      <c r="I585" s="29"/>
      <c r="J585" s="132"/>
      <c r="K585" s="29"/>
      <c r="L585" s="41" t="str">
        <f t="array" ref="L585">IF($B585="","",IF($A585&lt;&gt;"Có","Không",IF($G585="","Có",IF(IFERROR(INDEX('_bk 0831-1630 📚 Bộ câu hỏi'!$A$13:$A1069,MATCH($B585&amp;"|"&amp;$C585&amp;"|",'_bk 0831-1630 📚 Bộ câu hỏi'!$M$13:$M1069,0)),"Có")="Không","Không",IF(IFERROR(INDEX('_bk 0831-1630 📚 Bộ câu hỏi'!$A$13:$A1069,MATCH($B585&amp;"|"&amp;$C585&amp;"|"&amp;$D585,'_bk 0831-1630 📚 Bộ câu hỏi'!$M$13:$M1069,0)),"Có")="Không","Không","Có")))))</f>
        <v/>
      </c>
      <c r="M585" s="29" t="str">
        <f t="shared" si="1"/>
        <v/>
      </c>
    </row>
    <row r="586">
      <c r="A586" s="132"/>
      <c r="B586" s="29"/>
      <c r="C586" s="29"/>
      <c r="D586" s="29"/>
      <c r="E586" s="29"/>
      <c r="F586" s="29"/>
      <c r="G586" s="29"/>
      <c r="H586" s="29"/>
      <c r="I586" s="29"/>
      <c r="J586" s="132"/>
      <c r="K586" s="29"/>
      <c r="L586" s="41" t="str">
        <f t="array" ref="L586">IF($B586="","",IF($A586&lt;&gt;"Có","Không",IF($G586="","Có",IF(IFERROR(INDEX('_bk 0831-1630 📚 Bộ câu hỏi'!$A$13:$A1069,MATCH($B586&amp;"|"&amp;$C586&amp;"|",'_bk 0831-1630 📚 Bộ câu hỏi'!$M$13:$M1069,0)),"Có")="Không","Không",IF(IFERROR(INDEX('_bk 0831-1630 📚 Bộ câu hỏi'!$A$13:$A1069,MATCH($B586&amp;"|"&amp;$C586&amp;"|"&amp;$D586,'_bk 0831-1630 📚 Bộ câu hỏi'!$M$13:$M1069,0)),"Có")="Không","Không","Có")))))</f>
        <v/>
      </c>
      <c r="M586" s="29" t="str">
        <f t="shared" si="1"/>
        <v/>
      </c>
    </row>
    <row r="587">
      <c r="A587" s="132"/>
      <c r="B587" s="29"/>
      <c r="C587" s="29"/>
      <c r="D587" s="29"/>
      <c r="E587" s="29"/>
      <c r="F587" s="29"/>
      <c r="G587" s="29"/>
      <c r="H587" s="29"/>
      <c r="I587" s="29"/>
      <c r="J587" s="132"/>
      <c r="K587" s="29"/>
      <c r="L587" s="41" t="str">
        <f t="array" ref="L587">IF($B587="","",IF($A587&lt;&gt;"Có","Không",IF($G587="","Có",IF(IFERROR(INDEX('_bk 0831-1630 📚 Bộ câu hỏi'!$A$13:$A1069,MATCH($B587&amp;"|"&amp;$C587&amp;"|",'_bk 0831-1630 📚 Bộ câu hỏi'!$M$13:$M1069,0)),"Có")="Không","Không",IF(IFERROR(INDEX('_bk 0831-1630 📚 Bộ câu hỏi'!$A$13:$A1069,MATCH($B587&amp;"|"&amp;$C587&amp;"|"&amp;$D587,'_bk 0831-1630 📚 Bộ câu hỏi'!$M$13:$M1069,0)),"Có")="Không","Không","Có")))))</f>
        <v/>
      </c>
      <c r="M587" s="29" t="str">
        <f t="shared" si="1"/>
        <v/>
      </c>
    </row>
    <row r="588">
      <c r="A588" s="132"/>
      <c r="B588" s="29"/>
      <c r="C588" s="29"/>
      <c r="D588" s="29"/>
      <c r="E588" s="29"/>
      <c r="F588" s="29"/>
      <c r="G588" s="29"/>
      <c r="H588" s="29"/>
      <c r="I588" s="29"/>
      <c r="J588" s="132"/>
      <c r="K588" s="29"/>
      <c r="L588" s="41" t="str">
        <f t="array" ref="L588">IF($B588="","",IF($A588&lt;&gt;"Có","Không",IF($G588="","Có",IF(IFERROR(INDEX('_bk 0831-1630 📚 Bộ câu hỏi'!$A$13:$A1069,MATCH($B588&amp;"|"&amp;$C588&amp;"|",'_bk 0831-1630 📚 Bộ câu hỏi'!$M$13:$M1069,0)),"Có")="Không","Không",IF(IFERROR(INDEX('_bk 0831-1630 📚 Bộ câu hỏi'!$A$13:$A1069,MATCH($B588&amp;"|"&amp;$C588&amp;"|"&amp;$D588,'_bk 0831-1630 📚 Bộ câu hỏi'!$M$13:$M1069,0)),"Có")="Không","Không","Có")))))</f>
        <v/>
      </c>
      <c r="M588" s="29" t="str">
        <f t="shared" si="1"/>
        <v/>
      </c>
    </row>
    <row r="589">
      <c r="A589" s="132"/>
      <c r="B589" s="29"/>
      <c r="C589" s="29"/>
      <c r="D589" s="29"/>
      <c r="E589" s="29"/>
      <c r="F589" s="29"/>
      <c r="G589" s="29"/>
      <c r="H589" s="29"/>
      <c r="I589" s="29"/>
      <c r="J589" s="132"/>
      <c r="K589" s="29"/>
      <c r="L589" s="41" t="str">
        <f t="array" ref="L589">IF($B589="","",IF($A589&lt;&gt;"Có","Không",IF($G589="","Có",IF(IFERROR(INDEX('_bk 0831-1630 📚 Bộ câu hỏi'!$A$13:$A1069,MATCH($B589&amp;"|"&amp;$C589&amp;"|",'_bk 0831-1630 📚 Bộ câu hỏi'!$M$13:$M1069,0)),"Có")="Không","Không",IF(IFERROR(INDEX('_bk 0831-1630 📚 Bộ câu hỏi'!$A$13:$A1069,MATCH($B589&amp;"|"&amp;$C589&amp;"|"&amp;$D589,'_bk 0831-1630 📚 Bộ câu hỏi'!$M$13:$M1069,0)),"Có")="Không","Không","Có")))))</f>
        <v/>
      </c>
      <c r="M589" s="29" t="str">
        <f t="shared" si="1"/>
        <v/>
      </c>
    </row>
    <row r="590">
      <c r="A590" s="132"/>
      <c r="B590" s="29"/>
      <c r="C590" s="29"/>
      <c r="D590" s="29"/>
      <c r="E590" s="29"/>
      <c r="F590" s="29"/>
      <c r="G590" s="29"/>
      <c r="H590" s="29"/>
      <c r="I590" s="29"/>
      <c r="J590" s="132"/>
      <c r="K590" s="29"/>
      <c r="L590" s="41" t="str">
        <f t="array" ref="L590">IF($B590="","",IF($A590&lt;&gt;"Có","Không",IF($G590="","Có",IF(IFERROR(INDEX('_bk 0831-1630 📚 Bộ câu hỏi'!$A$13:$A1069,MATCH($B590&amp;"|"&amp;$C590&amp;"|",'_bk 0831-1630 📚 Bộ câu hỏi'!$M$13:$M1069,0)),"Có")="Không","Không",IF(IFERROR(INDEX('_bk 0831-1630 📚 Bộ câu hỏi'!$A$13:$A1069,MATCH($B590&amp;"|"&amp;$C590&amp;"|"&amp;$D590,'_bk 0831-1630 📚 Bộ câu hỏi'!$M$13:$M1069,0)),"Có")="Không","Không","Có")))))</f>
        <v/>
      </c>
      <c r="M590" s="29" t="str">
        <f t="shared" si="1"/>
        <v/>
      </c>
    </row>
    <row r="591">
      <c r="A591" s="132"/>
      <c r="B591" s="29"/>
      <c r="C591" s="29"/>
      <c r="D591" s="29"/>
      <c r="E591" s="29"/>
      <c r="F591" s="29"/>
      <c r="G591" s="29"/>
      <c r="H591" s="29"/>
      <c r="I591" s="29"/>
      <c r="J591" s="132"/>
      <c r="K591" s="29"/>
      <c r="L591" s="41" t="str">
        <f t="array" ref="L591">IF($B591="","",IF($A591&lt;&gt;"Có","Không",IF($G591="","Có",IF(IFERROR(INDEX('_bk 0831-1630 📚 Bộ câu hỏi'!$A$13:$A1069,MATCH($B591&amp;"|"&amp;$C591&amp;"|",'_bk 0831-1630 📚 Bộ câu hỏi'!$M$13:$M1069,0)),"Có")="Không","Không",IF(IFERROR(INDEX('_bk 0831-1630 📚 Bộ câu hỏi'!$A$13:$A1069,MATCH($B591&amp;"|"&amp;$C591&amp;"|"&amp;$D591,'_bk 0831-1630 📚 Bộ câu hỏi'!$M$13:$M1069,0)),"Có")="Không","Không","Có")))))</f>
        <v/>
      </c>
      <c r="M591" s="29" t="str">
        <f t="shared" si="1"/>
        <v/>
      </c>
    </row>
    <row r="592">
      <c r="A592" s="132"/>
      <c r="B592" s="29"/>
      <c r="C592" s="29"/>
      <c r="D592" s="29"/>
      <c r="E592" s="29"/>
      <c r="F592" s="29"/>
      <c r="G592" s="29"/>
      <c r="H592" s="29"/>
      <c r="I592" s="29"/>
      <c r="J592" s="132"/>
      <c r="K592" s="29"/>
      <c r="L592" s="41" t="str">
        <f t="array" ref="L592">IF($B592="","",IF($A592&lt;&gt;"Có","Không",IF($G592="","Có",IF(IFERROR(INDEX('_bk 0831-1630 📚 Bộ câu hỏi'!$A$13:$A1069,MATCH($B592&amp;"|"&amp;$C592&amp;"|",'_bk 0831-1630 📚 Bộ câu hỏi'!$M$13:$M1069,0)),"Có")="Không","Không",IF(IFERROR(INDEX('_bk 0831-1630 📚 Bộ câu hỏi'!$A$13:$A1069,MATCH($B592&amp;"|"&amp;$C592&amp;"|"&amp;$D592,'_bk 0831-1630 📚 Bộ câu hỏi'!$M$13:$M1069,0)),"Có")="Không","Không","Có")))))</f>
        <v/>
      </c>
      <c r="M592" s="29" t="str">
        <f t="shared" si="1"/>
        <v/>
      </c>
    </row>
    <row r="593">
      <c r="A593" s="132"/>
      <c r="B593" s="29"/>
      <c r="C593" s="29"/>
      <c r="D593" s="29"/>
      <c r="E593" s="29"/>
      <c r="F593" s="29"/>
      <c r="G593" s="29"/>
      <c r="H593" s="29"/>
      <c r="I593" s="29"/>
      <c r="J593" s="132"/>
      <c r="K593" s="29"/>
      <c r="L593" s="41" t="str">
        <f t="array" ref="L593">IF($B593="","",IF($A593&lt;&gt;"Có","Không",IF($G593="","Có",IF(IFERROR(INDEX('_bk 0831-1630 📚 Bộ câu hỏi'!$A$13:$A1069,MATCH($B593&amp;"|"&amp;$C593&amp;"|",'_bk 0831-1630 📚 Bộ câu hỏi'!$M$13:$M1069,0)),"Có")="Không","Không",IF(IFERROR(INDEX('_bk 0831-1630 📚 Bộ câu hỏi'!$A$13:$A1069,MATCH($B593&amp;"|"&amp;$C593&amp;"|"&amp;$D593,'_bk 0831-1630 📚 Bộ câu hỏi'!$M$13:$M1069,0)),"Có")="Không","Không","Có")))))</f>
        <v/>
      </c>
      <c r="M593" s="29" t="str">
        <f t="shared" si="1"/>
        <v/>
      </c>
    </row>
    <row r="594">
      <c r="A594" s="132"/>
      <c r="B594" s="29"/>
      <c r="C594" s="29"/>
      <c r="D594" s="29"/>
      <c r="E594" s="29"/>
      <c r="F594" s="29"/>
      <c r="G594" s="29"/>
      <c r="H594" s="29"/>
      <c r="I594" s="29"/>
      <c r="J594" s="132"/>
      <c r="K594" s="29"/>
      <c r="L594" s="41" t="str">
        <f t="array" ref="L594">IF($B594="","",IF($A594&lt;&gt;"Có","Không",IF($G594="","Có",IF(IFERROR(INDEX('_bk 0831-1630 📚 Bộ câu hỏi'!$A$13:$A1069,MATCH($B594&amp;"|"&amp;$C594&amp;"|",'_bk 0831-1630 📚 Bộ câu hỏi'!$M$13:$M1069,0)),"Có")="Không","Không",IF(IFERROR(INDEX('_bk 0831-1630 📚 Bộ câu hỏi'!$A$13:$A1069,MATCH($B594&amp;"|"&amp;$C594&amp;"|"&amp;$D594,'_bk 0831-1630 📚 Bộ câu hỏi'!$M$13:$M1069,0)),"Có")="Không","Không","Có")))))</f>
        <v/>
      </c>
      <c r="M594" s="29" t="str">
        <f t="shared" si="1"/>
        <v/>
      </c>
    </row>
    <row r="595">
      <c r="A595" s="132"/>
      <c r="B595" s="29"/>
      <c r="C595" s="29"/>
      <c r="D595" s="29"/>
      <c r="E595" s="29"/>
      <c r="F595" s="29"/>
      <c r="G595" s="29"/>
      <c r="H595" s="29"/>
      <c r="I595" s="29"/>
      <c r="J595" s="132"/>
      <c r="K595" s="29"/>
      <c r="L595" s="41" t="str">
        <f t="array" ref="L595">IF($B595="","",IF($A595&lt;&gt;"Có","Không",IF($G595="","Có",IF(IFERROR(INDEX('_bk 0831-1630 📚 Bộ câu hỏi'!$A$13:$A1069,MATCH($B595&amp;"|"&amp;$C595&amp;"|",'_bk 0831-1630 📚 Bộ câu hỏi'!$M$13:$M1069,0)),"Có")="Không","Không",IF(IFERROR(INDEX('_bk 0831-1630 📚 Bộ câu hỏi'!$A$13:$A1069,MATCH($B595&amp;"|"&amp;$C595&amp;"|"&amp;$D595,'_bk 0831-1630 📚 Bộ câu hỏi'!$M$13:$M1069,0)),"Có")="Không","Không","Có")))))</f>
        <v/>
      </c>
      <c r="M595" s="29" t="str">
        <f t="shared" si="1"/>
        <v/>
      </c>
    </row>
    <row r="596">
      <c r="A596" s="132"/>
      <c r="B596" s="29"/>
      <c r="C596" s="29"/>
      <c r="D596" s="29"/>
      <c r="E596" s="29"/>
      <c r="F596" s="29"/>
      <c r="G596" s="29"/>
      <c r="H596" s="29"/>
      <c r="I596" s="29"/>
      <c r="J596" s="132"/>
      <c r="K596" s="29"/>
      <c r="L596" s="41" t="str">
        <f t="array" ref="L596">IF($B596="","",IF($A596&lt;&gt;"Có","Không",IF($G596="","Có",IF(IFERROR(INDEX('_bk 0831-1630 📚 Bộ câu hỏi'!$A$13:$A1069,MATCH($B596&amp;"|"&amp;$C596&amp;"|",'_bk 0831-1630 📚 Bộ câu hỏi'!$M$13:$M1069,0)),"Có")="Không","Không",IF(IFERROR(INDEX('_bk 0831-1630 📚 Bộ câu hỏi'!$A$13:$A1069,MATCH($B596&amp;"|"&amp;$C596&amp;"|"&amp;$D596,'_bk 0831-1630 📚 Bộ câu hỏi'!$M$13:$M1069,0)),"Có")="Không","Không","Có")))))</f>
        <v/>
      </c>
      <c r="M596" s="29" t="str">
        <f t="shared" si="1"/>
        <v/>
      </c>
    </row>
    <row r="597">
      <c r="A597" s="132"/>
      <c r="B597" s="29"/>
      <c r="C597" s="29"/>
      <c r="D597" s="29"/>
      <c r="E597" s="29"/>
      <c r="F597" s="29"/>
      <c r="G597" s="29"/>
      <c r="H597" s="29"/>
      <c r="I597" s="29"/>
      <c r="J597" s="132"/>
      <c r="K597" s="29"/>
      <c r="L597" s="41" t="str">
        <f t="array" ref="L597">IF($B597="","",IF($A597&lt;&gt;"Có","Không",IF($G597="","Có",IF(IFERROR(INDEX('_bk 0831-1630 📚 Bộ câu hỏi'!$A$13:$A1069,MATCH($B597&amp;"|"&amp;$C597&amp;"|",'_bk 0831-1630 📚 Bộ câu hỏi'!$M$13:$M1069,0)),"Có")="Không","Không",IF(IFERROR(INDEX('_bk 0831-1630 📚 Bộ câu hỏi'!$A$13:$A1069,MATCH($B597&amp;"|"&amp;$C597&amp;"|"&amp;$D597,'_bk 0831-1630 📚 Bộ câu hỏi'!$M$13:$M1069,0)),"Có")="Không","Không","Có")))))</f>
        <v/>
      </c>
      <c r="M597" s="29" t="str">
        <f t="shared" si="1"/>
        <v/>
      </c>
    </row>
    <row r="598">
      <c r="A598" s="132"/>
      <c r="B598" s="29"/>
      <c r="C598" s="29"/>
      <c r="D598" s="29"/>
      <c r="E598" s="29"/>
      <c r="F598" s="29"/>
      <c r="G598" s="29"/>
      <c r="H598" s="29"/>
      <c r="I598" s="29"/>
      <c r="J598" s="132"/>
      <c r="K598" s="29"/>
      <c r="L598" s="41" t="str">
        <f t="array" ref="L598">IF($B598="","",IF($A598&lt;&gt;"Có","Không",IF($G598="","Có",IF(IFERROR(INDEX('_bk 0831-1630 📚 Bộ câu hỏi'!$A$13:$A1069,MATCH($B598&amp;"|"&amp;$C598&amp;"|",'_bk 0831-1630 📚 Bộ câu hỏi'!$M$13:$M1069,0)),"Có")="Không","Không",IF(IFERROR(INDEX('_bk 0831-1630 📚 Bộ câu hỏi'!$A$13:$A1069,MATCH($B598&amp;"|"&amp;$C598&amp;"|"&amp;$D598,'_bk 0831-1630 📚 Bộ câu hỏi'!$M$13:$M1069,0)),"Có")="Không","Không","Có")))))</f>
        <v/>
      </c>
      <c r="M598" s="29" t="str">
        <f t="shared" si="1"/>
        <v/>
      </c>
    </row>
    <row r="599">
      <c r="A599" s="132"/>
      <c r="B599" s="29"/>
      <c r="C599" s="29"/>
      <c r="D599" s="29"/>
      <c r="E599" s="29"/>
      <c r="F599" s="29"/>
      <c r="G599" s="29"/>
      <c r="H599" s="29"/>
      <c r="I599" s="29"/>
      <c r="J599" s="132"/>
      <c r="K599" s="29"/>
      <c r="L599" s="41" t="str">
        <f t="array" ref="L599">IF($B599="","",IF($A599&lt;&gt;"Có","Không",IF($G599="","Có",IF(IFERROR(INDEX('_bk 0831-1630 📚 Bộ câu hỏi'!$A$13:$A1069,MATCH($B599&amp;"|"&amp;$C599&amp;"|",'_bk 0831-1630 📚 Bộ câu hỏi'!$M$13:$M1069,0)),"Có")="Không","Không",IF(IFERROR(INDEX('_bk 0831-1630 📚 Bộ câu hỏi'!$A$13:$A1069,MATCH($B599&amp;"|"&amp;$C599&amp;"|"&amp;$D599,'_bk 0831-1630 📚 Bộ câu hỏi'!$M$13:$M1069,0)),"Có")="Không","Không","Có")))))</f>
        <v/>
      </c>
      <c r="M599" s="29" t="str">
        <f t="shared" si="1"/>
        <v/>
      </c>
    </row>
    <row r="600">
      <c r="A600" s="132"/>
      <c r="B600" s="29"/>
      <c r="C600" s="29"/>
      <c r="D600" s="29"/>
      <c r="E600" s="29"/>
      <c r="F600" s="29"/>
      <c r="G600" s="29"/>
      <c r="H600" s="29"/>
      <c r="I600" s="29"/>
      <c r="J600" s="132"/>
      <c r="K600" s="29"/>
      <c r="L600" s="41" t="str">
        <f t="array" ref="L600">IF($B600="","",IF($A600&lt;&gt;"Có","Không",IF($G600="","Có",IF(IFERROR(INDEX('_bk 0831-1630 📚 Bộ câu hỏi'!$A$13:$A1069,MATCH($B600&amp;"|"&amp;$C600&amp;"|",'_bk 0831-1630 📚 Bộ câu hỏi'!$M$13:$M1069,0)),"Có")="Không","Không",IF(IFERROR(INDEX('_bk 0831-1630 📚 Bộ câu hỏi'!$A$13:$A1069,MATCH($B600&amp;"|"&amp;$C600&amp;"|"&amp;$D600,'_bk 0831-1630 📚 Bộ câu hỏi'!$M$13:$M1069,0)),"Có")="Không","Không","Có")))))</f>
        <v/>
      </c>
      <c r="M600" s="29" t="str">
        <f t="shared" si="1"/>
        <v/>
      </c>
    </row>
    <row r="601">
      <c r="A601" s="132"/>
      <c r="B601" s="29"/>
      <c r="C601" s="29"/>
      <c r="D601" s="29"/>
      <c r="E601" s="29"/>
      <c r="F601" s="29"/>
      <c r="G601" s="29"/>
      <c r="H601" s="29"/>
      <c r="I601" s="29"/>
      <c r="J601" s="132"/>
      <c r="K601" s="29"/>
      <c r="L601" s="41" t="str">
        <f t="array" ref="L601">IF($B601="","",IF($A601&lt;&gt;"Có","Không",IF($G601="","Có",IF(IFERROR(INDEX('_bk 0831-1630 📚 Bộ câu hỏi'!$A$13:$A1069,MATCH($B601&amp;"|"&amp;$C601&amp;"|",'_bk 0831-1630 📚 Bộ câu hỏi'!$M$13:$M1069,0)),"Có")="Không","Không",IF(IFERROR(INDEX('_bk 0831-1630 📚 Bộ câu hỏi'!$A$13:$A1069,MATCH($B601&amp;"|"&amp;$C601&amp;"|"&amp;$D601,'_bk 0831-1630 📚 Bộ câu hỏi'!$M$13:$M1069,0)),"Có")="Không","Không","Có")))))</f>
        <v/>
      </c>
      <c r="M601" s="29" t="str">
        <f t="shared" si="1"/>
        <v/>
      </c>
    </row>
    <row r="602">
      <c r="A602" s="132"/>
      <c r="B602" s="29"/>
      <c r="C602" s="29"/>
      <c r="D602" s="29"/>
      <c r="E602" s="29"/>
      <c r="F602" s="29"/>
      <c r="G602" s="29"/>
      <c r="H602" s="29"/>
      <c r="I602" s="29"/>
      <c r="J602" s="132"/>
      <c r="K602" s="29"/>
      <c r="L602" s="41" t="str">
        <f t="array" ref="L602">IF($B602="","",IF($A602&lt;&gt;"Có","Không",IF($G602="","Có",IF(IFERROR(INDEX('_bk 0831-1630 📚 Bộ câu hỏi'!$A$13:$A1069,MATCH($B602&amp;"|"&amp;$C602&amp;"|",'_bk 0831-1630 📚 Bộ câu hỏi'!$M$13:$M1069,0)),"Có")="Không","Không",IF(IFERROR(INDEX('_bk 0831-1630 📚 Bộ câu hỏi'!$A$13:$A1069,MATCH($B602&amp;"|"&amp;$C602&amp;"|"&amp;$D602,'_bk 0831-1630 📚 Bộ câu hỏi'!$M$13:$M1069,0)),"Có")="Không","Không","Có")))))</f>
        <v/>
      </c>
      <c r="M602" s="29" t="str">
        <f t="shared" si="1"/>
        <v/>
      </c>
    </row>
    <row r="603">
      <c r="A603" s="132"/>
      <c r="B603" s="29"/>
      <c r="C603" s="29"/>
      <c r="D603" s="29"/>
      <c r="E603" s="29"/>
      <c r="F603" s="29"/>
      <c r="G603" s="29"/>
      <c r="H603" s="29"/>
      <c r="I603" s="29"/>
      <c r="J603" s="132"/>
      <c r="K603" s="29"/>
      <c r="L603" s="41" t="str">
        <f t="array" ref="L603">IF($B603="","",IF($A603&lt;&gt;"Có","Không",IF($G603="","Có",IF(IFERROR(INDEX('_bk 0831-1630 📚 Bộ câu hỏi'!$A$13:$A1069,MATCH($B603&amp;"|"&amp;$C603&amp;"|",'_bk 0831-1630 📚 Bộ câu hỏi'!$M$13:$M1069,0)),"Có")="Không","Không",IF(IFERROR(INDEX('_bk 0831-1630 📚 Bộ câu hỏi'!$A$13:$A1069,MATCH($B603&amp;"|"&amp;$C603&amp;"|"&amp;$D603,'_bk 0831-1630 📚 Bộ câu hỏi'!$M$13:$M1069,0)),"Có")="Không","Không","Có")))))</f>
        <v/>
      </c>
      <c r="M603" s="29" t="str">
        <f t="shared" si="1"/>
        <v/>
      </c>
    </row>
    <row r="604">
      <c r="A604" s="132"/>
      <c r="B604" s="29"/>
      <c r="C604" s="29"/>
      <c r="D604" s="29"/>
      <c r="E604" s="29"/>
      <c r="F604" s="29"/>
      <c r="G604" s="29"/>
      <c r="H604" s="29"/>
      <c r="I604" s="29"/>
      <c r="J604" s="132"/>
      <c r="K604" s="29"/>
      <c r="L604" s="41" t="str">
        <f t="array" ref="L604">IF($B604="","",IF($A604&lt;&gt;"Có","Không",IF($G604="","Có",IF(IFERROR(INDEX('_bk 0831-1630 📚 Bộ câu hỏi'!$A$13:$A1069,MATCH($B604&amp;"|"&amp;$C604&amp;"|",'_bk 0831-1630 📚 Bộ câu hỏi'!$M$13:$M1069,0)),"Có")="Không","Không",IF(IFERROR(INDEX('_bk 0831-1630 📚 Bộ câu hỏi'!$A$13:$A1069,MATCH($B604&amp;"|"&amp;$C604&amp;"|"&amp;$D604,'_bk 0831-1630 📚 Bộ câu hỏi'!$M$13:$M1069,0)),"Có")="Không","Không","Có")))))</f>
        <v/>
      </c>
      <c r="M604" s="29" t="str">
        <f t="shared" si="1"/>
        <v/>
      </c>
    </row>
    <row r="605">
      <c r="A605" s="132"/>
      <c r="B605" s="29"/>
      <c r="C605" s="29"/>
      <c r="D605" s="29"/>
      <c r="E605" s="29"/>
      <c r="F605" s="29"/>
      <c r="G605" s="29"/>
      <c r="H605" s="29"/>
      <c r="I605" s="29"/>
      <c r="J605" s="132"/>
      <c r="K605" s="29"/>
      <c r="L605" s="41" t="str">
        <f t="array" ref="L605">IF($B605="","",IF($A605&lt;&gt;"Có","Không",IF($G605="","Có",IF(IFERROR(INDEX('_bk 0831-1630 📚 Bộ câu hỏi'!$A$13:$A1069,MATCH($B605&amp;"|"&amp;$C605&amp;"|",'_bk 0831-1630 📚 Bộ câu hỏi'!$M$13:$M1069,0)),"Có")="Không","Không",IF(IFERROR(INDEX('_bk 0831-1630 📚 Bộ câu hỏi'!$A$13:$A1069,MATCH($B605&amp;"|"&amp;$C605&amp;"|"&amp;$D605,'_bk 0831-1630 📚 Bộ câu hỏi'!$M$13:$M1069,0)),"Có")="Không","Không","Có")))))</f>
        <v/>
      </c>
      <c r="M605" s="29" t="str">
        <f t="shared" si="1"/>
        <v/>
      </c>
    </row>
    <row r="606">
      <c r="A606" s="132"/>
      <c r="B606" s="29"/>
      <c r="C606" s="29"/>
      <c r="D606" s="29"/>
      <c r="E606" s="29"/>
      <c r="F606" s="29"/>
      <c r="G606" s="29"/>
      <c r="H606" s="29"/>
      <c r="I606" s="29"/>
      <c r="J606" s="132"/>
      <c r="K606" s="29"/>
      <c r="L606" s="41" t="str">
        <f t="array" ref="L606">IF($B606="","",IF($A606&lt;&gt;"Có","Không",IF($G606="","Có",IF(IFERROR(INDEX('_bk 0831-1630 📚 Bộ câu hỏi'!$A$13:$A1069,MATCH($B606&amp;"|"&amp;$C606&amp;"|",'_bk 0831-1630 📚 Bộ câu hỏi'!$M$13:$M1069,0)),"Có")="Không","Không",IF(IFERROR(INDEX('_bk 0831-1630 📚 Bộ câu hỏi'!$A$13:$A1069,MATCH($B606&amp;"|"&amp;$C606&amp;"|"&amp;$D606,'_bk 0831-1630 📚 Bộ câu hỏi'!$M$13:$M1069,0)),"Có")="Không","Không","Có")))))</f>
        <v/>
      </c>
      <c r="M606" s="29" t="str">
        <f t="shared" si="1"/>
        <v/>
      </c>
    </row>
    <row r="607">
      <c r="A607" s="132"/>
      <c r="B607" s="29"/>
      <c r="C607" s="29"/>
      <c r="D607" s="29"/>
      <c r="E607" s="29"/>
      <c r="F607" s="29"/>
      <c r="G607" s="29"/>
      <c r="H607" s="29"/>
      <c r="I607" s="29"/>
      <c r="J607" s="132"/>
      <c r="K607" s="29"/>
      <c r="L607" s="41" t="str">
        <f t="array" ref="L607">IF($B607="","",IF($A607&lt;&gt;"Có","Không",IF($G607="","Có",IF(IFERROR(INDEX('_bk 0831-1630 📚 Bộ câu hỏi'!$A$13:$A1069,MATCH($B607&amp;"|"&amp;$C607&amp;"|",'_bk 0831-1630 📚 Bộ câu hỏi'!$M$13:$M1069,0)),"Có")="Không","Không",IF(IFERROR(INDEX('_bk 0831-1630 📚 Bộ câu hỏi'!$A$13:$A1069,MATCH($B607&amp;"|"&amp;$C607&amp;"|"&amp;$D607,'_bk 0831-1630 📚 Bộ câu hỏi'!$M$13:$M1069,0)),"Có")="Không","Không","Có")))))</f>
        <v/>
      </c>
      <c r="M607" s="29" t="str">
        <f t="shared" si="1"/>
        <v/>
      </c>
    </row>
    <row r="608">
      <c r="A608" s="132"/>
      <c r="B608" s="29"/>
      <c r="C608" s="29"/>
      <c r="D608" s="29"/>
      <c r="E608" s="29"/>
      <c r="F608" s="29"/>
      <c r="G608" s="29"/>
      <c r="H608" s="29"/>
      <c r="I608" s="29"/>
      <c r="J608" s="132"/>
      <c r="K608" s="29"/>
      <c r="L608" s="41" t="str">
        <f t="array" ref="L608">IF($B608="","",IF($A608&lt;&gt;"Có","Không",IF($G608="","Có",IF(IFERROR(INDEX('_bk 0831-1630 📚 Bộ câu hỏi'!$A$13:$A1069,MATCH($B608&amp;"|"&amp;$C608&amp;"|",'_bk 0831-1630 📚 Bộ câu hỏi'!$M$13:$M1069,0)),"Có")="Không","Không",IF(IFERROR(INDEX('_bk 0831-1630 📚 Bộ câu hỏi'!$A$13:$A1069,MATCH($B608&amp;"|"&amp;$C608&amp;"|"&amp;$D608,'_bk 0831-1630 📚 Bộ câu hỏi'!$M$13:$M1069,0)),"Có")="Không","Không","Có")))))</f>
        <v/>
      </c>
      <c r="M608" s="29" t="str">
        <f t="shared" si="1"/>
        <v/>
      </c>
    </row>
    <row r="609">
      <c r="A609" s="132"/>
      <c r="B609" s="29"/>
      <c r="C609" s="29"/>
      <c r="D609" s="29"/>
      <c r="E609" s="29"/>
      <c r="F609" s="29"/>
      <c r="G609" s="29"/>
      <c r="H609" s="29"/>
      <c r="I609" s="29"/>
      <c r="J609" s="132"/>
      <c r="K609" s="29"/>
      <c r="L609" s="41" t="str">
        <f t="array" ref="L609">IF($B609="","",IF($A609&lt;&gt;"Có","Không",IF($G609="","Có",IF(IFERROR(INDEX('_bk 0831-1630 📚 Bộ câu hỏi'!$A$13:$A1069,MATCH($B609&amp;"|"&amp;$C609&amp;"|",'_bk 0831-1630 📚 Bộ câu hỏi'!$M$13:$M1069,0)),"Có")="Không","Không",IF(IFERROR(INDEX('_bk 0831-1630 📚 Bộ câu hỏi'!$A$13:$A1069,MATCH($B609&amp;"|"&amp;$C609&amp;"|"&amp;$D609,'_bk 0831-1630 📚 Bộ câu hỏi'!$M$13:$M1069,0)),"Có")="Không","Không","Có")))))</f>
        <v/>
      </c>
      <c r="M609" s="29" t="str">
        <f t="shared" si="1"/>
        <v/>
      </c>
    </row>
    <row r="610">
      <c r="A610" s="132"/>
      <c r="B610" s="29"/>
      <c r="C610" s="29"/>
      <c r="D610" s="29"/>
      <c r="E610" s="29"/>
      <c r="F610" s="29"/>
      <c r="G610" s="29"/>
      <c r="H610" s="29"/>
      <c r="I610" s="29"/>
      <c r="J610" s="132"/>
      <c r="K610" s="29"/>
      <c r="L610" s="41" t="str">
        <f t="array" ref="L610">IF($B610="","",IF($A610&lt;&gt;"Có","Không",IF($G610="","Có",IF(IFERROR(INDEX('_bk 0831-1630 📚 Bộ câu hỏi'!$A$13:$A1069,MATCH($B610&amp;"|"&amp;$C610&amp;"|",'_bk 0831-1630 📚 Bộ câu hỏi'!$M$13:$M1069,0)),"Có")="Không","Không",IF(IFERROR(INDEX('_bk 0831-1630 📚 Bộ câu hỏi'!$A$13:$A1069,MATCH($B610&amp;"|"&amp;$C610&amp;"|"&amp;$D610,'_bk 0831-1630 📚 Bộ câu hỏi'!$M$13:$M1069,0)),"Có")="Không","Không","Có")))))</f>
        <v/>
      </c>
      <c r="M610" s="29" t="str">
        <f t="shared" si="1"/>
        <v/>
      </c>
    </row>
    <row r="611">
      <c r="A611" s="132"/>
      <c r="B611" s="29"/>
      <c r="C611" s="29"/>
      <c r="D611" s="29"/>
      <c r="E611" s="29"/>
      <c r="F611" s="29"/>
      <c r="G611" s="29"/>
      <c r="H611" s="29"/>
      <c r="I611" s="29"/>
      <c r="J611" s="132"/>
      <c r="K611" s="29"/>
      <c r="L611" s="41" t="str">
        <f t="array" ref="L611">IF($B611="","",IF($A611&lt;&gt;"Có","Không",IF($G611="","Có",IF(IFERROR(INDEX('_bk 0831-1630 📚 Bộ câu hỏi'!$A$13:$A1069,MATCH($B611&amp;"|"&amp;$C611&amp;"|",'_bk 0831-1630 📚 Bộ câu hỏi'!$M$13:$M1069,0)),"Có")="Không","Không",IF(IFERROR(INDEX('_bk 0831-1630 📚 Bộ câu hỏi'!$A$13:$A1069,MATCH($B611&amp;"|"&amp;$C611&amp;"|"&amp;$D611,'_bk 0831-1630 📚 Bộ câu hỏi'!$M$13:$M1069,0)),"Có")="Không","Không","Có")))))</f>
        <v/>
      </c>
      <c r="M611" s="29" t="str">
        <f t="shared" si="1"/>
        <v/>
      </c>
    </row>
    <row r="612">
      <c r="A612" s="132"/>
      <c r="B612" s="29"/>
      <c r="C612" s="29"/>
      <c r="D612" s="29"/>
      <c r="E612" s="29"/>
      <c r="F612" s="29"/>
      <c r="G612" s="29"/>
      <c r="H612" s="29"/>
      <c r="I612" s="29"/>
      <c r="J612" s="132"/>
      <c r="K612" s="29"/>
      <c r="L612" s="41" t="str">
        <f t="array" ref="L612">IF($B612="","",IF($A612&lt;&gt;"Có","Không",IF($G612="","Có",IF(IFERROR(INDEX('_bk 0831-1630 📚 Bộ câu hỏi'!$A$13:$A1069,MATCH($B612&amp;"|"&amp;$C612&amp;"|",'_bk 0831-1630 📚 Bộ câu hỏi'!$M$13:$M1069,0)),"Có")="Không","Không",IF(IFERROR(INDEX('_bk 0831-1630 📚 Bộ câu hỏi'!$A$13:$A1069,MATCH($B612&amp;"|"&amp;$C612&amp;"|"&amp;$D612,'_bk 0831-1630 📚 Bộ câu hỏi'!$M$13:$M1069,0)),"Có")="Không","Không","Có")))))</f>
        <v/>
      </c>
      <c r="M612" s="29" t="str">
        <f t="shared" si="1"/>
        <v/>
      </c>
    </row>
    <row r="613">
      <c r="A613" s="132"/>
      <c r="B613" s="29"/>
      <c r="C613" s="29"/>
      <c r="D613" s="29"/>
      <c r="E613" s="29"/>
      <c r="F613" s="29"/>
      <c r="G613" s="29"/>
      <c r="H613" s="29"/>
      <c r="I613" s="29"/>
      <c r="J613" s="132"/>
      <c r="K613" s="29"/>
      <c r="L613" s="41" t="str">
        <f t="array" ref="L613">IF($B613="","",IF($A613&lt;&gt;"Có","Không",IF($G613="","Có",IF(IFERROR(INDEX('_bk 0831-1630 📚 Bộ câu hỏi'!$A$13:$A1069,MATCH($B613&amp;"|"&amp;$C613&amp;"|",'_bk 0831-1630 📚 Bộ câu hỏi'!$M$13:$M1069,0)),"Có")="Không","Không",IF(IFERROR(INDEX('_bk 0831-1630 📚 Bộ câu hỏi'!$A$13:$A1069,MATCH($B613&amp;"|"&amp;$C613&amp;"|"&amp;$D613,'_bk 0831-1630 📚 Bộ câu hỏi'!$M$13:$M1069,0)),"Có")="Không","Không","Có")))))</f>
        <v/>
      </c>
      <c r="M613" s="29" t="str">
        <f t="shared" si="1"/>
        <v/>
      </c>
    </row>
    <row r="614">
      <c r="A614" s="132"/>
      <c r="B614" s="29"/>
      <c r="C614" s="29"/>
      <c r="D614" s="29"/>
      <c r="E614" s="29"/>
      <c r="F614" s="29"/>
      <c r="G614" s="29"/>
      <c r="H614" s="29"/>
      <c r="I614" s="29"/>
      <c r="J614" s="132"/>
      <c r="K614" s="29"/>
      <c r="L614" s="41" t="str">
        <f t="array" ref="L614">IF($B614="","",IF($A614&lt;&gt;"Có","Không",IF($G614="","Có",IF(IFERROR(INDEX('_bk 0831-1630 📚 Bộ câu hỏi'!$A$13:$A1069,MATCH($B614&amp;"|"&amp;$C614&amp;"|",'_bk 0831-1630 📚 Bộ câu hỏi'!$M$13:$M1069,0)),"Có")="Không","Không",IF(IFERROR(INDEX('_bk 0831-1630 📚 Bộ câu hỏi'!$A$13:$A1069,MATCH($B614&amp;"|"&amp;$C614&amp;"|"&amp;$D614,'_bk 0831-1630 📚 Bộ câu hỏi'!$M$13:$M1069,0)),"Có")="Không","Không","Có")))))</f>
        <v/>
      </c>
      <c r="M614" s="29" t="str">
        <f t="shared" si="1"/>
        <v/>
      </c>
    </row>
    <row r="615">
      <c r="A615" s="132"/>
      <c r="B615" s="29"/>
      <c r="C615" s="29"/>
      <c r="D615" s="29"/>
      <c r="E615" s="29"/>
      <c r="F615" s="29"/>
      <c r="G615" s="29"/>
      <c r="H615" s="29"/>
      <c r="I615" s="29"/>
      <c r="J615" s="132"/>
      <c r="K615" s="29"/>
      <c r="L615" s="41" t="str">
        <f t="array" ref="L615">IF($B615="","",IF($A615&lt;&gt;"Có","Không",IF($G615="","Có",IF(IFERROR(INDEX('_bk 0831-1630 📚 Bộ câu hỏi'!$A$13:$A1069,MATCH($B615&amp;"|"&amp;$C615&amp;"|",'_bk 0831-1630 📚 Bộ câu hỏi'!$M$13:$M1069,0)),"Có")="Không","Không",IF(IFERROR(INDEX('_bk 0831-1630 📚 Bộ câu hỏi'!$A$13:$A1069,MATCH($B615&amp;"|"&amp;$C615&amp;"|"&amp;$D615,'_bk 0831-1630 📚 Bộ câu hỏi'!$M$13:$M1069,0)),"Có")="Không","Không","Có")))))</f>
        <v/>
      </c>
      <c r="M615" s="29" t="str">
        <f t="shared" si="1"/>
        <v/>
      </c>
    </row>
    <row r="616">
      <c r="A616" s="132"/>
      <c r="B616" s="29"/>
      <c r="C616" s="29"/>
      <c r="D616" s="29"/>
      <c r="E616" s="29"/>
      <c r="F616" s="29"/>
      <c r="G616" s="29"/>
      <c r="H616" s="29"/>
      <c r="I616" s="29"/>
      <c r="J616" s="132"/>
      <c r="K616" s="29"/>
      <c r="L616" s="41" t="str">
        <f t="array" ref="L616">IF($B616="","",IF($A616&lt;&gt;"Có","Không",IF($G616="","Có",IF(IFERROR(INDEX('_bk 0831-1630 📚 Bộ câu hỏi'!$A$13:$A1069,MATCH($B616&amp;"|"&amp;$C616&amp;"|",'_bk 0831-1630 📚 Bộ câu hỏi'!$M$13:$M1069,0)),"Có")="Không","Không",IF(IFERROR(INDEX('_bk 0831-1630 📚 Bộ câu hỏi'!$A$13:$A1069,MATCH($B616&amp;"|"&amp;$C616&amp;"|"&amp;$D616,'_bk 0831-1630 📚 Bộ câu hỏi'!$M$13:$M1069,0)),"Có")="Không","Không","Có")))))</f>
        <v/>
      </c>
      <c r="M616" s="29" t="str">
        <f t="shared" si="1"/>
        <v/>
      </c>
    </row>
    <row r="617">
      <c r="A617" s="132"/>
      <c r="B617" s="29"/>
      <c r="C617" s="29"/>
      <c r="D617" s="29"/>
      <c r="E617" s="29"/>
      <c r="F617" s="29"/>
      <c r="G617" s="29"/>
      <c r="H617" s="29"/>
      <c r="I617" s="29"/>
      <c r="J617" s="132"/>
      <c r="K617" s="29"/>
      <c r="L617" s="41" t="str">
        <f t="array" ref="L617">IF($B617="","",IF($A617&lt;&gt;"Có","Không",IF($G617="","Có",IF(IFERROR(INDEX('_bk 0831-1630 📚 Bộ câu hỏi'!$A$13:$A1069,MATCH($B617&amp;"|"&amp;$C617&amp;"|",'_bk 0831-1630 📚 Bộ câu hỏi'!$M$13:$M1069,0)),"Có")="Không","Không",IF(IFERROR(INDEX('_bk 0831-1630 📚 Bộ câu hỏi'!$A$13:$A1069,MATCH($B617&amp;"|"&amp;$C617&amp;"|"&amp;$D617,'_bk 0831-1630 📚 Bộ câu hỏi'!$M$13:$M1069,0)),"Có")="Không","Không","Có")))))</f>
        <v/>
      </c>
      <c r="M617" s="29" t="str">
        <f t="shared" si="1"/>
        <v/>
      </c>
    </row>
    <row r="618">
      <c r="A618" s="132"/>
      <c r="B618" s="29"/>
      <c r="C618" s="29"/>
      <c r="D618" s="29"/>
      <c r="E618" s="29"/>
      <c r="F618" s="29"/>
      <c r="G618" s="29"/>
      <c r="H618" s="29"/>
      <c r="I618" s="29"/>
      <c r="J618" s="132"/>
      <c r="K618" s="29"/>
      <c r="L618" s="41" t="str">
        <f t="array" ref="L618">IF($B618="","",IF($A618&lt;&gt;"Có","Không",IF($G618="","Có",IF(IFERROR(INDEX('_bk 0831-1630 📚 Bộ câu hỏi'!$A$13:$A1069,MATCH($B618&amp;"|"&amp;$C618&amp;"|",'_bk 0831-1630 📚 Bộ câu hỏi'!$M$13:$M1069,0)),"Có")="Không","Không",IF(IFERROR(INDEX('_bk 0831-1630 📚 Bộ câu hỏi'!$A$13:$A1069,MATCH($B618&amp;"|"&amp;$C618&amp;"|"&amp;$D618,'_bk 0831-1630 📚 Bộ câu hỏi'!$M$13:$M1069,0)),"Có")="Không","Không","Có")))))</f>
        <v/>
      </c>
      <c r="M618" s="29" t="str">
        <f t="shared" si="1"/>
        <v/>
      </c>
    </row>
    <row r="619">
      <c r="A619" s="132"/>
      <c r="B619" s="29"/>
      <c r="C619" s="29"/>
      <c r="D619" s="29"/>
      <c r="E619" s="29"/>
      <c r="F619" s="29"/>
      <c r="G619" s="29"/>
      <c r="H619" s="29"/>
      <c r="I619" s="29"/>
      <c r="J619" s="132"/>
      <c r="K619" s="29"/>
      <c r="L619" s="41" t="str">
        <f t="array" ref="L619">IF($B619="","",IF($A619&lt;&gt;"Có","Không",IF($G619="","Có",IF(IFERROR(INDEX('_bk 0831-1630 📚 Bộ câu hỏi'!$A$13:$A1069,MATCH($B619&amp;"|"&amp;$C619&amp;"|",'_bk 0831-1630 📚 Bộ câu hỏi'!$M$13:$M1069,0)),"Có")="Không","Không",IF(IFERROR(INDEX('_bk 0831-1630 📚 Bộ câu hỏi'!$A$13:$A1069,MATCH($B619&amp;"|"&amp;$C619&amp;"|"&amp;$D619,'_bk 0831-1630 📚 Bộ câu hỏi'!$M$13:$M1069,0)),"Có")="Không","Không","Có")))))</f>
        <v/>
      </c>
      <c r="M619" s="29" t="str">
        <f t="shared" si="1"/>
        <v/>
      </c>
    </row>
    <row r="620">
      <c r="A620" s="132"/>
      <c r="B620" s="29"/>
      <c r="C620" s="29"/>
      <c r="D620" s="29"/>
      <c r="E620" s="29"/>
      <c r="F620" s="29"/>
      <c r="G620" s="29"/>
      <c r="H620" s="29"/>
      <c r="I620" s="29"/>
      <c r="J620" s="132"/>
      <c r="K620" s="29"/>
      <c r="L620" s="41" t="str">
        <f t="array" ref="L620">IF($B620="","",IF($A620&lt;&gt;"Có","Không",IF($G620="","Có",IF(IFERROR(INDEX('_bk 0831-1630 📚 Bộ câu hỏi'!$A$13:$A1069,MATCH($B620&amp;"|"&amp;$C620&amp;"|",'_bk 0831-1630 📚 Bộ câu hỏi'!$M$13:$M1069,0)),"Có")="Không","Không",IF(IFERROR(INDEX('_bk 0831-1630 📚 Bộ câu hỏi'!$A$13:$A1069,MATCH($B620&amp;"|"&amp;$C620&amp;"|"&amp;$D620,'_bk 0831-1630 📚 Bộ câu hỏi'!$M$13:$M1069,0)),"Có")="Không","Không","Có")))))</f>
        <v/>
      </c>
      <c r="M620" s="29" t="str">
        <f t="shared" si="1"/>
        <v/>
      </c>
    </row>
    <row r="621">
      <c r="A621" s="132"/>
      <c r="B621" s="29"/>
      <c r="C621" s="29"/>
      <c r="D621" s="29"/>
      <c r="E621" s="29"/>
      <c r="F621" s="29"/>
      <c r="G621" s="29"/>
      <c r="H621" s="29"/>
      <c r="I621" s="29"/>
      <c r="J621" s="132"/>
      <c r="K621" s="29"/>
      <c r="L621" s="41" t="str">
        <f t="array" ref="L621">IF($B621="","",IF($A621&lt;&gt;"Có","Không",IF($G621="","Có",IF(IFERROR(INDEX('_bk 0831-1630 📚 Bộ câu hỏi'!$A$13:$A1069,MATCH($B621&amp;"|"&amp;$C621&amp;"|",'_bk 0831-1630 📚 Bộ câu hỏi'!$M$13:$M1069,0)),"Có")="Không","Không",IF(IFERROR(INDEX('_bk 0831-1630 📚 Bộ câu hỏi'!$A$13:$A1069,MATCH($B621&amp;"|"&amp;$C621&amp;"|"&amp;$D621,'_bk 0831-1630 📚 Bộ câu hỏi'!$M$13:$M1069,0)),"Có")="Không","Không","Có")))))</f>
        <v/>
      </c>
      <c r="M621" s="29" t="str">
        <f t="shared" si="1"/>
        <v/>
      </c>
    </row>
    <row r="622">
      <c r="A622" s="132"/>
      <c r="B622" s="29"/>
      <c r="C622" s="29"/>
      <c r="D622" s="29"/>
      <c r="E622" s="29"/>
      <c r="F622" s="29"/>
      <c r="G622" s="29"/>
      <c r="H622" s="29"/>
      <c r="I622" s="29"/>
      <c r="J622" s="132"/>
      <c r="K622" s="29"/>
      <c r="L622" s="41" t="str">
        <f t="array" ref="L622">IF($B622="","",IF($A622&lt;&gt;"Có","Không",IF($G622="","Có",IF(IFERROR(INDEX('_bk 0831-1630 📚 Bộ câu hỏi'!$A$13:$A1069,MATCH($B622&amp;"|"&amp;$C622&amp;"|",'_bk 0831-1630 📚 Bộ câu hỏi'!$M$13:$M1069,0)),"Có")="Không","Không",IF(IFERROR(INDEX('_bk 0831-1630 📚 Bộ câu hỏi'!$A$13:$A1069,MATCH($B622&amp;"|"&amp;$C622&amp;"|"&amp;$D622,'_bk 0831-1630 📚 Bộ câu hỏi'!$M$13:$M1069,0)),"Có")="Không","Không","Có")))))</f>
        <v/>
      </c>
      <c r="M622" s="29" t="str">
        <f t="shared" si="1"/>
        <v/>
      </c>
    </row>
    <row r="623">
      <c r="A623" s="132"/>
      <c r="B623" s="29"/>
      <c r="C623" s="29"/>
      <c r="D623" s="29"/>
      <c r="E623" s="29"/>
      <c r="F623" s="29"/>
      <c r="G623" s="29"/>
      <c r="H623" s="29"/>
      <c r="I623" s="29"/>
      <c r="J623" s="132"/>
      <c r="K623" s="29"/>
      <c r="L623" s="41" t="str">
        <f t="array" ref="L623">IF($B623="","",IF($A623&lt;&gt;"Có","Không",IF($G623="","Có",IF(IFERROR(INDEX('_bk 0831-1630 📚 Bộ câu hỏi'!$A$13:$A1069,MATCH($B623&amp;"|"&amp;$C623&amp;"|",'_bk 0831-1630 📚 Bộ câu hỏi'!$M$13:$M1069,0)),"Có")="Không","Không",IF(IFERROR(INDEX('_bk 0831-1630 📚 Bộ câu hỏi'!$A$13:$A1069,MATCH($B623&amp;"|"&amp;$C623&amp;"|"&amp;$D623,'_bk 0831-1630 📚 Bộ câu hỏi'!$M$13:$M1069,0)),"Có")="Không","Không","Có")))))</f>
        <v/>
      </c>
      <c r="M623" s="29" t="str">
        <f t="shared" si="1"/>
        <v/>
      </c>
    </row>
    <row r="624">
      <c r="A624" s="132"/>
      <c r="B624" s="29"/>
      <c r="C624" s="29"/>
      <c r="D624" s="29"/>
      <c r="E624" s="29"/>
      <c r="F624" s="29"/>
      <c r="G624" s="29"/>
      <c r="H624" s="29"/>
      <c r="I624" s="29"/>
      <c r="J624" s="132"/>
      <c r="K624" s="29"/>
      <c r="L624" s="41" t="str">
        <f t="array" ref="L624">IF($B624="","",IF($A624&lt;&gt;"Có","Không",IF($G624="","Có",IF(IFERROR(INDEX('_bk 0831-1630 📚 Bộ câu hỏi'!$A$13:$A1069,MATCH($B624&amp;"|"&amp;$C624&amp;"|",'_bk 0831-1630 📚 Bộ câu hỏi'!$M$13:$M1069,0)),"Có")="Không","Không",IF(IFERROR(INDEX('_bk 0831-1630 📚 Bộ câu hỏi'!$A$13:$A1069,MATCH($B624&amp;"|"&amp;$C624&amp;"|"&amp;$D624,'_bk 0831-1630 📚 Bộ câu hỏi'!$M$13:$M1069,0)),"Có")="Không","Không","Có")))))</f>
        <v/>
      </c>
      <c r="M624" s="29" t="str">
        <f t="shared" si="1"/>
        <v/>
      </c>
    </row>
    <row r="625">
      <c r="A625" s="132"/>
      <c r="B625" s="29"/>
      <c r="C625" s="29"/>
      <c r="D625" s="29"/>
      <c r="E625" s="29"/>
      <c r="F625" s="29"/>
      <c r="G625" s="29"/>
      <c r="H625" s="29"/>
      <c r="I625" s="29"/>
      <c r="J625" s="132"/>
      <c r="K625" s="29"/>
      <c r="L625" s="41" t="str">
        <f t="array" ref="L625">IF($B625="","",IF($A625&lt;&gt;"Có","Không",IF($G625="","Có",IF(IFERROR(INDEX('_bk 0831-1630 📚 Bộ câu hỏi'!$A$13:$A1069,MATCH($B625&amp;"|"&amp;$C625&amp;"|",'_bk 0831-1630 📚 Bộ câu hỏi'!$M$13:$M1069,0)),"Có")="Không","Không",IF(IFERROR(INDEX('_bk 0831-1630 📚 Bộ câu hỏi'!$A$13:$A1069,MATCH($B625&amp;"|"&amp;$C625&amp;"|"&amp;$D625,'_bk 0831-1630 📚 Bộ câu hỏi'!$M$13:$M1069,0)),"Có")="Không","Không","Có")))))</f>
        <v/>
      </c>
      <c r="M625" s="29" t="str">
        <f t="shared" si="1"/>
        <v/>
      </c>
    </row>
    <row r="626">
      <c r="A626" s="132"/>
      <c r="B626" s="29"/>
      <c r="C626" s="29"/>
      <c r="D626" s="29"/>
      <c r="E626" s="29"/>
      <c r="F626" s="29"/>
      <c r="G626" s="29"/>
      <c r="H626" s="29"/>
      <c r="I626" s="29"/>
      <c r="J626" s="132"/>
      <c r="K626" s="29"/>
      <c r="L626" s="41" t="str">
        <f t="array" ref="L626">IF($B626="","",IF($A626&lt;&gt;"Có","Không",IF($G626="","Có",IF(IFERROR(INDEX('_bk 0831-1630 📚 Bộ câu hỏi'!$A$13:$A1069,MATCH($B626&amp;"|"&amp;$C626&amp;"|",'_bk 0831-1630 📚 Bộ câu hỏi'!$M$13:$M1069,0)),"Có")="Không","Không",IF(IFERROR(INDEX('_bk 0831-1630 📚 Bộ câu hỏi'!$A$13:$A1069,MATCH($B626&amp;"|"&amp;$C626&amp;"|"&amp;$D626,'_bk 0831-1630 📚 Bộ câu hỏi'!$M$13:$M1069,0)),"Có")="Không","Không","Có")))))</f>
        <v/>
      </c>
      <c r="M626" s="29" t="str">
        <f t="shared" si="1"/>
        <v/>
      </c>
    </row>
    <row r="627">
      <c r="A627" s="132"/>
      <c r="B627" s="29"/>
      <c r="C627" s="29"/>
      <c r="D627" s="29"/>
      <c r="E627" s="29"/>
      <c r="F627" s="29"/>
      <c r="G627" s="29"/>
      <c r="H627" s="29"/>
      <c r="I627" s="29"/>
      <c r="J627" s="132"/>
      <c r="K627" s="29"/>
      <c r="L627" s="41" t="str">
        <f t="array" ref="L627">IF($B627="","",IF($A627&lt;&gt;"Có","Không",IF($G627="","Có",IF(IFERROR(INDEX('_bk 0831-1630 📚 Bộ câu hỏi'!$A$13:$A1069,MATCH($B627&amp;"|"&amp;$C627&amp;"|",'_bk 0831-1630 📚 Bộ câu hỏi'!$M$13:$M1069,0)),"Có")="Không","Không",IF(IFERROR(INDEX('_bk 0831-1630 📚 Bộ câu hỏi'!$A$13:$A1069,MATCH($B627&amp;"|"&amp;$C627&amp;"|"&amp;$D627,'_bk 0831-1630 📚 Bộ câu hỏi'!$M$13:$M1069,0)),"Có")="Không","Không","Có")))))</f>
        <v/>
      </c>
      <c r="M627" s="29" t="str">
        <f t="shared" si="1"/>
        <v/>
      </c>
    </row>
    <row r="628">
      <c r="A628" s="132"/>
      <c r="B628" s="29"/>
      <c r="C628" s="29"/>
      <c r="D628" s="29"/>
      <c r="E628" s="29"/>
      <c r="F628" s="29"/>
      <c r="G628" s="29"/>
      <c r="H628" s="29"/>
      <c r="I628" s="29"/>
      <c r="J628" s="132"/>
      <c r="K628" s="29"/>
      <c r="L628" s="41" t="str">
        <f t="array" ref="L628">IF($B628="","",IF($A628&lt;&gt;"Có","Không",IF($G628="","Có",IF(IFERROR(INDEX('_bk 0831-1630 📚 Bộ câu hỏi'!$A$13:$A1069,MATCH($B628&amp;"|"&amp;$C628&amp;"|",'_bk 0831-1630 📚 Bộ câu hỏi'!$M$13:$M1069,0)),"Có")="Không","Không",IF(IFERROR(INDEX('_bk 0831-1630 📚 Bộ câu hỏi'!$A$13:$A1069,MATCH($B628&amp;"|"&amp;$C628&amp;"|"&amp;$D628,'_bk 0831-1630 📚 Bộ câu hỏi'!$M$13:$M1069,0)),"Có")="Không","Không","Có")))))</f>
        <v/>
      </c>
      <c r="M628" s="29" t="str">
        <f t="shared" si="1"/>
        <v/>
      </c>
    </row>
    <row r="629">
      <c r="A629" s="132"/>
      <c r="B629" s="29"/>
      <c r="C629" s="29"/>
      <c r="D629" s="29"/>
      <c r="E629" s="29"/>
      <c r="F629" s="29"/>
      <c r="G629" s="29"/>
      <c r="H629" s="29"/>
      <c r="I629" s="29"/>
      <c r="J629" s="132"/>
      <c r="K629" s="29"/>
      <c r="L629" s="41" t="str">
        <f t="array" ref="L629">IF($B629="","",IF($A629&lt;&gt;"Có","Không",IF($G629="","Có",IF(IFERROR(INDEX('_bk 0831-1630 📚 Bộ câu hỏi'!$A$13:$A1069,MATCH($B629&amp;"|"&amp;$C629&amp;"|",'_bk 0831-1630 📚 Bộ câu hỏi'!$M$13:$M1069,0)),"Có")="Không","Không",IF(IFERROR(INDEX('_bk 0831-1630 📚 Bộ câu hỏi'!$A$13:$A1069,MATCH($B629&amp;"|"&amp;$C629&amp;"|"&amp;$D629,'_bk 0831-1630 📚 Bộ câu hỏi'!$M$13:$M1069,0)),"Có")="Không","Không","Có")))))</f>
        <v/>
      </c>
      <c r="M629" s="29" t="str">
        <f t="shared" si="1"/>
        <v/>
      </c>
    </row>
    <row r="630">
      <c r="A630" s="132"/>
      <c r="B630" s="29"/>
      <c r="C630" s="29"/>
      <c r="D630" s="29"/>
      <c r="E630" s="29"/>
      <c r="F630" s="29"/>
      <c r="G630" s="29"/>
      <c r="H630" s="29"/>
      <c r="I630" s="29"/>
      <c r="J630" s="132"/>
      <c r="K630" s="29"/>
      <c r="L630" s="41" t="str">
        <f t="array" ref="L630">IF($B630="","",IF($A630&lt;&gt;"Có","Không",IF($G630="","Có",IF(IFERROR(INDEX('_bk 0831-1630 📚 Bộ câu hỏi'!$A$13:$A1069,MATCH($B630&amp;"|"&amp;$C630&amp;"|",'_bk 0831-1630 📚 Bộ câu hỏi'!$M$13:$M1069,0)),"Có")="Không","Không",IF(IFERROR(INDEX('_bk 0831-1630 📚 Bộ câu hỏi'!$A$13:$A1069,MATCH($B630&amp;"|"&amp;$C630&amp;"|"&amp;$D630,'_bk 0831-1630 📚 Bộ câu hỏi'!$M$13:$M1069,0)),"Có")="Không","Không","Có")))))</f>
        <v/>
      </c>
      <c r="M630" s="29" t="str">
        <f t="shared" si="1"/>
        <v/>
      </c>
    </row>
    <row r="631">
      <c r="A631" s="132"/>
      <c r="B631" s="29"/>
      <c r="C631" s="29"/>
      <c r="D631" s="29"/>
      <c r="E631" s="29"/>
      <c r="F631" s="29"/>
      <c r="G631" s="29"/>
      <c r="H631" s="29"/>
      <c r="I631" s="29"/>
      <c r="J631" s="132"/>
      <c r="K631" s="29"/>
      <c r="L631" s="41" t="str">
        <f t="array" ref="L631">IF($B631="","",IF($A631&lt;&gt;"Có","Không",IF($G631="","Có",IF(IFERROR(INDEX('_bk 0831-1630 📚 Bộ câu hỏi'!$A$13:$A1069,MATCH($B631&amp;"|"&amp;$C631&amp;"|",'_bk 0831-1630 📚 Bộ câu hỏi'!$M$13:$M1069,0)),"Có")="Không","Không",IF(IFERROR(INDEX('_bk 0831-1630 📚 Bộ câu hỏi'!$A$13:$A1069,MATCH($B631&amp;"|"&amp;$C631&amp;"|"&amp;$D631,'_bk 0831-1630 📚 Bộ câu hỏi'!$M$13:$M1069,0)),"Có")="Không","Không","Có")))))</f>
        <v/>
      </c>
      <c r="M631" s="29" t="str">
        <f t="shared" si="1"/>
        <v/>
      </c>
    </row>
    <row r="632">
      <c r="A632" s="132"/>
      <c r="B632" s="29"/>
      <c r="C632" s="29"/>
      <c r="D632" s="29"/>
      <c r="E632" s="29"/>
      <c r="F632" s="29"/>
      <c r="G632" s="29"/>
      <c r="H632" s="29"/>
      <c r="I632" s="29"/>
      <c r="J632" s="132"/>
      <c r="K632" s="29"/>
      <c r="L632" s="41" t="str">
        <f t="array" ref="L632">IF($B632="","",IF($A632&lt;&gt;"Có","Không",IF($G632="","Có",IF(IFERROR(INDEX('_bk 0831-1630 📚 Bộ câu hỏi'!$A$13:$A1069,MATCH($B632&amp;"|"&amp;$C632&amp;"|",'_bk 0831-1630 📚 Bộ câu hỏi'!$M$13:$M1069,0)),"Có")="Không","Không",IF(IFERROR(INDEX('_bk 0831-1630 📚 Bộ câu hỏi'!$A$13:$A1069,MATCH($B632&amp;"|"&amp;$C632&amp;"|"&amp;$D632,'_bk 0831-1630 📚 Bộ câu hỏi'!$M$13:$M1069,0)),"Có")="Không","Không","Có")))))</f>
        <v/>
      </c>
      <c r="M632" s="29" t="str">
        <f t="shared" si="1"/>
        <v/>
      </c>
    </row>
    <row r="633">
      <c r="A633" s="132"/>
      <c r="B633" s="29"/>
      <c r="C633" s="29"/>
      <c r="D633" s="29"/>
      <c r="E633" s="29"/>
      <c r="F633" s="29"/>
      <c r="G633" s="29"/>
      <c r="H633" s="29"/>
      <c r="I633" s="29"/>
      <c r="J633" s="132"/>
      <c r="K633" s="29"/>
      <c r="L633" s="41" t="str">
        <f t="array" ref="L633">IF($B633="","",IF($A633&lt;&gt;"Có","Không",IF($G633="","Có",IF(IFERROR(INDEX('_bk 0831-1630 📚 Bộ câu hỏi'!$A$13:$A1069,MATCH($B633&amp;"|"&amp;$C633&amp;"|",'_bk 0831-1630 📚 Bộ câu hỏi'!$M$13:$M1069,0)),"Có")="Không","Không",IF(IFERROR(INDEX('_bk 0831-1630 📚 Bộ câu hỏi'!$A$13:$A1069,MATCH($B633&amp;"|"&amp;$C633&amp;"|"&amp;$D633,'_bk 0831-1630 📚 Bộ câu hỏi'!$M$13:$M1069,0)),"Có")="Không","Không","Có")))))</f>
        <v/>
      </c>
      <c r="M633" s="29" t="str">
        <f t="shared" si="1"/>
        <v/>
      </c>
    </row>
    <row r="634">
      <c r="A634" s="132"/>
      <c r="B634" s="29"/>
      <c r="C634" s="29"/>
      <c r="D634" s="29"/>
      <c r="E634" s="29"/>
      <c r="F634" s="29"/>
      <c r="G634" s="29"/>
      <c r="H634" s="29"/>
      <c r="I634" s="29"/>
      <c r="J634" s="132"/>
      <c r="K634" s="29"/>
      <c r="L634" s="41" t="str">
        <f t="array" ref="L634">IF($B634="","",IF($A634&lt;&gt;"Có","Không",IF($G634="","Có",IF(IFERROR(INDEX('_bk 0831-1630 📚 Bộ câu hỏi'!$A$13:$A1069,MATCH($B634&amp;"|"&amp;$C634&amp;"|",'_bk 0831-1630 📚 Bộ câu hỏi'!$M$13:$M1069,0)),"Có")="Không","Không",IF(IFERROR(INDEX('_bk 0831-1630 📚 Bộ câu hỏi'!$A$13:$A1069,MATCH($B634&amp;"|"&amp;$C634&amp;"|"&amp;$D634,'_bk 0831-1630 📚 Bộ câu hỏi'!$M$13:$M1069,0)),"Có")="Không","Không","Có")))))</f>
        <v/>
      </c>
      <c r="M634" s="29" t="str">
        <f t="shared" si="1"/>
        <v/>
      </c>
    </row>
    <row r="635">
      <c r="A635" s="132"/>
      <c r="B635" s="29"/>
      <c r="C635" s="29"/>
      <c r="D635" s="29"/>
      <c r="E635" s="29"/>
      <c r="F635" s="29"/>
      <c r="G635" s="29"/>
      <c r="H635" s="29"/>
      <c r="I635" s="29"/>
      <c r="J635" s="132"/>
      <c r="K635" s="29"/>
      <c r="L635" s="41" t="str">
        <f t="array" ref="L635">IF($B635="","",IF($A635&lt;&gt;"Có","Không",IF($G635="","Có",IF(IFERROR(INDEX('_bk 0831-1630 📚 Bộ câu hỏi'!$A$13:$A1069,MATCH($B635&amp;"|"&amp;$C635&amp;"|",'_bk 0831-1630 📚 Bộ câu hỏi'!$M$13:$M1069,0)),"Có")="Không","Không",IF(IFERROR(INDEX('_bk 0831-1630 📚 Bộ câu hỏi'!$A$13:$A1069,MATCH($B635&amp;"|"&amp;$C635&amp;"|"&amp;$D635,'_bk 0831-1630 📚 Bộ câu hỏi'!$M$13:$M1069,0)),"Có")="Không","Không","Có")))))</f>
        <v/>
      </c>
      <c r="M635" s="29" t="str">
        <f t="shared" si="1"/>
        <v/>
      </c>
    </row>
    <row r="636">
      <c r="A636" s="132"/>
      <c r="B636" s="29"/>
      <c r="C636" s="29"/>
      <c r="D636" s="29"/>
      <c r="E636" s="29"/>
      <c r="F636" s="29"/>
      <c r="G636" s="29"/>
      <c r="H636" s="29"/>
      <c r="I636" s="29"/>
      <c r="J636" s="132"/>
      <c r="K636" s="29"/>
      <c r="L636" s="41" t="str">
        <f t="array" ref="L636">IF($B636="","",IF($A636&lt;&gt;"Có","Không",IF($G636="","Có",IF(IFERROR(INDEX('_bk 0831-1630 📚 Bộ câu hỏi'!$A$13:$A1069,MATCH($B636&amp;"|"&amp;$C636&amp;"|",'_bk 0831-1630 📚 Bộ câu hỏi'!$M$13:$M1069,0)),"Có")="Không","Không",IF(IFERROR(INDEX('_bk 0831-1630 📚 Bộ câu hỏi'!$A$13:$A1069,MATCH($B636&amp;"|"&amp;$C636&amp;"|"&amp;$D636,'_bk 0831-1630 📚 Bộ câu hỏi'!$M$13:$M1069,0)),"Có")="Không","Không","Có")))))</f>
        <v/>
      </c>
      <c r="M636" s="29" t="str">
        <f t="shared" si="1"/>
        <v/>
      </c>
    </row>
    <row r="637">
      <c r="A637" s="132"/>
      <c r="B637" s="29"/>
      <c r="C637" s="29"/>
      <c r="D637" s="29"/>
      <c r="E637" s="29"/>
      <c r="F637" s="29"/>
      <c r="G637" s="29"/>
      <c r="H637" s="29"/>
      <c r="I637" s="29"/>
      <c r="J637" s="132"/>
      <c r="K637" s="29"/>
      <c r="L637" s="41" t="str">
        <f t="array" ref="L637">IF($B637="","",IF($A637&lt;&gt;"Có","Không",IF($G637="","Có",IF(IFERROR(INDEX('_bk 0831-1630 📚 Bộ câu hỏi'!$A$13:$A1069,MATCH($B637&amp;"|"&amp;$C637&amp;"|",'_bk 0831-1630 📚 Bộ câu hỏi'!$M$13:$M1069,0)),"Có")="Không","Không",IF(IFERROR(INDEX('_bk 0831-1630 📚 Bộ câu hỏi'!$A$13:$A1069,MATCH($B637&amp;"|"&amp;$C637&amp;"|"&amp;$D637,'_bk 0831-1630 📚 Bộ câu hỏi'!$M$13:$M1069,0)),"Có")="Không","Không","Có")))))</f>
        <v/>
      </c>
      <c r="M637" s="29" t="str">
        <f t="shared" si="1"/>
        <v/>
      </c>
    </row>
    <row r="638">
      <c r="A638" s="132"/>
      <c r="B638" s="29"/>
      <c r="C638" s="29"/>
      <c r="D638" s="29"/>
      <c r="E638" s="29"/>
      <c r="F638" s="29"/>
      <c r="G638" s="29"/>
      <c r="H638" s="29"/>
      <c r="I638" s="29"/>
      <c r="J638" s="132"/>
      <c r="K638" s="29"/>
      <c r="L638" s="41" t="str">
        <f t="array" ref="L638">IF($B638="","",IF($A638&lt;&gt;"Có","Không",IF($G638="","Có",IF(IFERROR(INDEX('_bk 0831-1630 📚 Bộ câu hỏi'!$A$13:$A1069,MATCH($B638&amp;"|"&amp;$C638&amp;"|",'_bk 0831-1630 📚 Bộ câu hỏi'!$M$13:$M1069,0)),"Có")="Không","Không",IF(IFERROR(INDEX('_bk 0831-1630 📚 Bộ câu hỏi'!$A$13:$A1069,MATCH($B638&amp;"|"&amp;$C638&amp;"|"&amp;$D638,'_bk 0831-1630 📚 Bộ câu hỏi'!$M$13:$M1069,0)),"Có")="Không","Không","Có")))))</f>
        <v/>
      </c>
      <c r="M638" s="29" t="str">
        <f t="shared" si="1"/>
        <v/>
      </c>
    </row>
    <row r="639">
      <c r="A639" s="132"/>
      <c r="B639" s="29"/>
      <c r="C639" s="29"/>
      <c r="D639" s="29"/>
      <c r="E639" s="29"/>
      <c r="F639" s="29"/>
      <c r="G639" s="29"/>
      <c r="H639" s="29"/>
      <c r="I639" s="29"/>
      <c r="J639" s="132"/>
      <c r="K639" s="29"/>
      <c r="L639" s="41" t="str">
        <f t="array" ref="L639">IF($B639="","",IF($A639&lt;&gt;"Có","Không",IF($G639="","Có",IF(IFERROR(INDEX('_bk 0831-1630 📚 Bộ câu hỏi'!$A$13:$A1069,MATCH($B639&amp;"|"&amp;$C639&amp;"|",'_bk 0831-1630 📚 Bộ câu hỏi'!$M$13:$M1069,0)),"Có")="Không","Không",IF(IFERROR(INDEX('_bk 0831-1630 📚 Bộ câu hỏi'!$A$13:$A1069,MATCH($B639&amp;"|"&amp;$C639&amp;"|"&amp;$D639,'_bk 0831-1630 📚 Bộ câu hỏi'!$M$13:$M1069,0)),"Có")="Không","Không","Có")))))</f>
        <v/>
      </c>
      <c r="M639" s="29" t="str">
        <f t="shared" si="1"/>
        <v/>
      </c>
    </row>
    <row r="640">
      <c r="A640" s="132"/>
      <c r="B640" s="29"/>
      <c r="C640" s="29"/>
      <c r="D640" s="29"/>
      <c r="E640" s="29"/>
      <c r="F640" s="29"/>
      <c r="G640" s="29"/>
      <c r="H640" s="29"/>
      <c r="I640" s="29"/>
      <c r="J640" s="132"/>
      <c r="K640" s="29"/>
      <c r="L640" s="41" t="str">
        <f t="array" ref="L640">IF($B640="","",IF($A640&lt;&gt;"Có","Không",IF($G640="","Có",IF(IFERROR(INDEX('_bk 0831-1630 📚 Bộ câu hỏi'!$A$13:$A1069,MATCH($B640&amp;"|"&amp;$C640&amp;"|",'_bk 0831-1630 📚 Bộ câu hỏi'!$M$13:$M1069,0)),"Có")="Không","Không",IF(IFERROR(INDEX('_bk 0831-1630 📚 Bộ câu hỏi'!$A$13:$A1069,MATCH($B640&amp;"|"&amp;$C640&amp;"|"&amp;$D640,'_bk 0831-1630 📚 Bộ câu hỏi'!$M$13:$M1069,0)),"Có")="Không","Không","Có")))))</f>
        <v/>
      </c>
      <c r="M640" s="29" t="str">
        <f t="shared" si="1"/>
        <v/>
      </c>
    </row>
    <row r="641">
      <c r="A641" s="132"/>
      <c r="B641" s="29"/>
      <c r="C641" s="29"/>
      <c r="D641" s="29"/>
      <c r="E641" s="29"/>
      <c r="F641" s="29"/>
      <c r="G641" s="29"/>
      <c r="H641" s="29"/>
      <c r="I641" s="29"/>
      <c r="J641" s="132"/>
      <c r="K641" s="29"/>
      <c r="L641" s="41" t="str">
        <f t="array" ref="L641">IF($B641="","",IF($A641&lt;&gt;"Có","Không",IF($G641="","Có",IF(IFERROR(INDEX('_bk 0831-1630 📚 Bộ câu hỏi'!$A$13:$A1069,MATCH($B641&amp;"|"&amp;$C641&amp;"|",'_bk 0831-1630 📚 Bộ câu hỏi'!$M$13:$M1069,0)),"Có")="Không","Không",IF(IFERROR(INDEX('_bk 0831-1630 📚 Bộ câu hỏi'!$A$13:$A1069,MATCH($B641&amp;"|"&amp;$C641&amp;"|"&amp;$D641,'_bk 0831-1630 📚 Bộ câu hỏi'!$M$13:$M1069,0)),"Có")="Không","Không","Có")))))</f>
        <v/>
      </c>
      <c r="M641" s="29" t="str">
        <f t="shared" si="1"/>
        <v/>
      </c>
    </row>
    <row r="642">
      <c r="A642" s="132"/>
      <c r="B642" s="29"/>
      <c r="C642" s="29"/>
      <c r="D642" s="29"/>
      <c r="E642" s="29"/>
      <c r="F642" s="29"/>
      <c r="G642" s="29"/>
      <c r="H642" s="29"/>
      <c r="I642" s="29"/>
      <c r="J642" s="132"/>
      <c r="K642" s="29"/>
      <c r="L642" s="41" t="str">
        <f t="array" ref="L642">IF($B642="","",IF($A642&lt;&gt;"Có","Không",IF($G642="","Có",IF(IFERROR(INDEX('_bk 0831-1630 📚 Bộ câu hỏi'!$A$13:$A1069,MATCH($B642&amp;"|"&amp;$C642&amp;"|",'_bk 0831-1630 📚 Bộ câu hỏi'!$M$13:$M1069,0)),"Có")="Không","Không",IF(IFERROR(INDEX('_bk 0831-1630 📚 Bộ câu hỏi'!$A$13:$A1069,MATCH($B642&amp;"|"&amp;$C642&amp;"|"&amp;$D642,'_bk 0831-1630 📚 Bộ câu hỏi'!$M$13:$M1069,0)),"Có")="Không","Không","Có")))))</f>
        <v/>
      </c>
      <c r="M642" s="29" t="str">
        <f t="shared" si="1"/>
        <v/>
      </c>
    </row>
    <row r="643">
      <c r="A643" s="132"/>
      <c r="B643" s="29"/>
      <c r="C643" s="29"/>
      <c r="D643" s="29"/>
      <c r="E643" s="29"/>
      <c r="F643" s="29"/>
      <c r="G643" s="29"/>
      <c r="H643" s="29"/>
      <c r="I643" s="29"/>
      <c r="J643" s="132"/>
      <c r="K643" s="29"/>
      <c r="L643" s="41" t="str">
        <f t="array" ref="L643">IF($B643="","",IF($A643&lt;&gt;"Có","Không",IF($G643="","Có",IF(IFERROR(INDEX('_bk 0831-1630 📚 Bộ câu hỏi'!$A$13:$A1069,MATCH($B643&amp;"|"&amp;$C643&amp;"|",'_bk 0831-1630 📚 Bộ câu hỏi'!$M$13:$M1069,0)),"Có")="Không","Không",IF(IFERROR(INDEX('_bk 0831-1630 📚 Bộ câu hỏi'!$A$13:$A1069,MATCH($B643&amp;"|"&amp;$C643&amp;"|"&amp;$D643,'_bk 0831-1630 📚 Bộ câu hỏi'!$M$13:$M1069,0)),"Có")="Không","Không","Có")))))</f>
        <v/>
      </c>
      <c r="M643" s="29" t="str">
        <f t="shared" si="1"/>
        <v/>
      </c>
    </row>
    <row r="644">
      <c r="A644" s="132"/>
      <c r="B644" s="29"/>
      <c r="C644" s="29"/>
      <c r="D644" s="29"/>
      <c r="E644" s="29"/>
      <c r="F644" s="29"/>
      <c r="G644" s="29"/>
      <c r="H644" s="29"/>
      <c r="I644" s="29"/>
      <c r="J644" s="132"/>
      <c r="K644" s="29"/>
      <c r="L644" s="41" t="str">
        <f t="array" ref="L644">IF($B644="","",IF($A644&lt;&gt;"Có","Không",IF($G644="","Có",IF(IFERROR(INDEX('_bk 0831-1630 📚 Bộ câu hỏi'!$A$13:$A1069,MATCH($B644&amp;"|"&amp;$C644&amp;"|",'_bk 0831-1630 📚 Bộ câu hỏi'!$M$13:$M1069,0)),"Có")="Không","Không",IF(IFERROR(INDEX('_bk 0831-1630 📚 Bộ câu hỏi'!$A$13:$A1069,MATCH($B644&amp;"|"&amp;$C644&amp;"|"&amp;$D644,'_bk 0831-1630 📚 Bộ câu hỏi'!$M$13:$M1069,0)),"Có")="Không","Không","Có")))))</f>
        <v/>
      </c>
      <c r="M644" s="29" t="str">
        <f t="shared" si="1"/>
        <v/>
      </c>
    </row>
    <row r="645">
      <c r="A645" s="132"/>
      <c r="B645" s="29"/>
      <c r="C645" s="29"/>
      <c r="D645" s="29"/>
      <c r="E645" s="29"/>
      <c r="F645" s="29"/>
      <c r="G645" s="29"/>
      <c r="H645" s="29"/>
      <c r="I645" s="29"/>
      <c r="J645" s="132"/>
      <c r="K645" s="29"/>
      <c r="L645" s="41" t="str">
        <f t="array" ref="L645">IF($B645="","",IF($A645&lt;&gt;"Có","Không",IF($G645="","Có",IF(IFERROR(INDEX('_bk 0831-1630 📚 Bộ câu hỏi'!$A$13:$A1069,MATCH($B645&amp;"|"&amp;$C645&amp;"|",'_bk 0831-1630 📚 Bộ câu hỏi'!$M$13:$M1069,0)),"Có")="Không","Không",IF(IFERROR(INDEX('_bk 0831-1630 📚 Bộ câu hỏi'!$A$13:$A1069,MATCH($B645&amp;"|"&amp;$C645&amp;"|"&amp;$D645,'_bk 0831-1630 📚 Bộ câu hỏi'!$M$13:$M1069,0)),"Có")="Không","Không","Có")))))</f>
        <v/>
      </c>
      <c r="M645" s="29" t="str">
        <f t="shared" si="1"/>
        <v/>
      </c>
    </row>
    <row r="646">
      <c r="A646" s="132"/>
      <c r="B646" s="29"/>
      <c r="C646" s="29"/>
      <c r="D646" s="29"/>
      <c r="E646" s="29"/>
      <c r="F646" s="29"/>
      <c r="G646" s="29"/>
      <c r="H646" s="29"/>
      <c r="I646" s="29"/>
      <c r="J646" s="132"/>
      <c r="K646" s="29"/>
      <c r="L646" s="41" t="str">
        <f t="array" ref="L646">IF($B646="","",IF($A646&lt;&gt;"Có","Không",IF($G646="","Có",IF(IFERROR(INDEX('_bk 0831-1630 📚 Bộ câu hỏi'!$A$13:$A1069,MATCH($B646&amp;"|"&amp;$C646&amp;"|",'_bk 0831-1630 📚 Bộ câu hỏi'!$M$13:$M1069,0)),"Có")="Không","Không",IF(IFERROR(INDEX('_bk 0831-1630 📚 Bộ câu hỏi'!$A$13:$A1069,MATCH($B646&amp;"|"&amp;$C646&amp;"|"&amp;$D646,'_bk 0831-1630 📚 Bộ câu hỏi'!$M$13:$M1069,0)),"Có")="Không","Không","Có")))))</f>
        <v/>
      </c>
      <c r="M646" s="29" t="str">
        <f t="shared" si="1"/>
        <v/>
      </c>
    </row>
    <row r="647">
      <c r="A647" s="132"/>
      <c r="B647" s="29"/>
      <c r="C647" s="29"/>
      <c r="D647" s="29"/>
      <c r="E647" s="29"/>
      <c r="F647" s="29"/>
      <c r="G647" s="29"/>
      <c r="H647" s="29"/>
      <c r="I647" s="29"/>
      <c r="J647" s="132"/>
      <c r="K647" s="29"/>
      <c r="L647" s="41" t="str">
        <f t="array" ref="L647">IF($B647="","",IF($A647&lt;&gt;"Có","Không",IF($G647="","Có",IF(IFERROR(INDEX('_bk 0831-1630 📚 Bộ câu hỏi'!$A$13:$A1069,MATCH($B647&amp;"|"&amp;$C647&amp;"|",'_bk 0831-1630 📚 Bộ câu hỏi'!$M$13:$M1069,0)),"Có")="Không","Không",IF(IFERROR(INDEX('_bk 0831-1630 📚 Bộ câu hỏi'!$A$13:$A1069,MATCH($B647&amp;"|"&amp;$C647&amp;"|"&amp;$D647,'_bk 0831-1630 📚 Bộ câu hỏi'!$M$13:$M1069,0)),"Có")="Không","Không","Có")))))</f>
        <v/>
      </c>
      <c r="M647" s="29" t="str">
        <f t="shared" si="1"/>
        <v/>
      </c>
    </row>
    <row r="648">
      <c r="A648" s="132"/>
      <c r="B648" s="29"/>
      <c r="C648" s="29"/>
      <c r="D648" s="29"/>
      <c r="E648" s="29"/>
      <c r="F648" s="29"/>
      <c r="G648" s="29"/>
      <c r="H648" s="29"/>
      <c r="I648" s="29"/>
      <c r="J648" s="132"/>
      <c r="K648" s="29"/>
      <c r="L648" s="41" t="str">
        <f t="array" ref="L648">IF($B648="","",IF($A648&lt;&gt;"Có","Không",IF($G648="","Có",IF(IFERROR(INDEX('_bk 0831-1630 📚 Bộ câu hỏi'!$A$13:$A1069,MATCH($B648&amp;"|"&amp;$C648&amp;"|",'_bk 0831-1630 📚 Bộ câu hỏi'!$M$13:$M1069,0)),"Có")="Không","Không",IF(IFERROR(INDEX('_bk 0831-1630 📚 Bộ câu hỏi'!$A$13:$A1069,MATCH($B648&amp;"|"&amp;$C648&amp;"|"&amp;$D648,'_bk 0831-1630 📚 Bộ câu hỏi'!$M$13:$M1069,0)),"Có")="Không","Không","Có")))))</f>
        <v/>
      </c>
      <c r="M648" s="29" t="str">
        <f t="shared" si="1"/>
        <v/>
      </c>
    </row>
    <row r="649">
      <c r="A649" s="132"/>
      <c r="B649" s="29"/>
      <c r="C649" s="29"/>
      <c r="D649" s="29"/>
      <c r="E649" s="29"/>
      <c r="F649" s="29"/>
      <c r="G649" s="29"/>
      <c r="H649" s="29"/>
      <c r="I649" s="29"/>
      <c r="J649" s="132"/>
      <c r="K649" s="29"/>
      <c r="L649" s="41" t="str">
        <f t="array" ref="L649">IF($B649="","",IF($A649&lt;&gt;"Có","Không",IF($G649="","Có",IF(IFERROR(INDEX('_bk 0831-1630 📚 Bộ câu hỏi'!$A$13:$A1069,MATCH($B649&amp;"|"&amp;$C649&amp;"|",'_bk 0831-1630 📚 Bộ câu hỏi'!$M$13:$M1069,0)),"Có")="Không","Không",IF(IFERROR(INDEX('_bk 0831-1630 📚 Bộ câu hỏi'!$A$13:$A1069,MATCH($B649&amp;"|"&amp;$C649&amp;"|"&amp;$D649,'_bk 0831-1630 📚 Bộ câu hỏi'!$M$13:$M1069,0)),"Có")="Không","Không","Có")))))</f>
        <v/>
      </c>
      <c r="M649" s="29" t="str">
        <f t="shared" si="1"/>
        <v/>
      </c>
    </row>
    <row r="650">
      <c r="A650" s="132"/>
      <c r="B650" s="29"/>
      <c r="C650" s="29"/>
      <c r="D650" s="29"/>
      <c r="E650" s="29"/>
      <c r="F650" s="29"/>
      <c r="G650" s="29"/>
      <c r="H650" s="29"/>
      <c r="I650" s="29"/>
      <c r="J650" s="132"/>
      <c r="K650" s="29"/>
      <c r="L650" s="41" t="str">
        <f t="array" ref="L650">IF($B650="","",IF($A650&lt;&gt;"Có","Không",IF($G650="","Có",IF(IFERROR(INDEX('_bk 0831-1630 📚 Bộ câu hỏi'!$A$13:$A1069,MATCH($B650&amp;"|"&amp;$C650&amp;"|",'_bk 0831-1630 📚 Bộ câu hỏi'!$M$13:$M1069,0)),"Có")="Không","Không",IF(IFERROR(INDEX('_bk 0831-1630 📚 Bộ câu hỏi'!$A$13:$A1069,MATCH($B650&amp;"|"&amp;$C650&amp;"|"&amp;$D650,'_bk 0831-1630 📚 Bộ câu hỏi'!$M$13:$M1069,0)),"Có")="Không","Không","Có")))))</f>
        <v/>
      </c>
      <c r="M650" s="29" t="str">
        <f t="shared" si="1"/>
        <v/>
      </c>
    </row>
    <row r="651">
      <c r="A651" s="132"/>
      <c r="B651" s="29"/>
      <c r="C651" s="29"/>
      <c r="D651" s="29"/>
      <c r="E651" s="29"/>
      <c r="F651" s="29"/>
      <c r="G651" s="29"/>
      <c r="H651" s="29"/>
      <c r="I651" s="29"/>
      <c r="J651" s="132"/>
      <c r="K651" s="29"/>
      <c r="L651" s="41" t="str">
        <f t="array" ref="L651">IF($B651="","",IF($A651&lt;&gt;"Có","Không",IF($G651="","Có",IF(IFERROR(INDEX('_bk 0831-1630 📚 Bộ câu hỏi'!$A$13:$A1069,MATCH($B651&amp;"|"&amp;$C651&amp;"|",'_bk 0831-1630 📚 Bộ câu hỏi'!$M$13:$M1069,0)),"Có")="Không","Không",IF(IFERROR(INDEX('_bk 0831-1630 📚 Bộ câu hỏi'!$A$13:$A1069,MATCH($B651&amp;"|"&amp;$C651&amp;"|"&amp;$D651,'_bk 0831-1630 📚 Bộ câu hỏi'!$M$13:$M1069,0)),"Có")="Không","Không","Có")))))</f>
        <v/>
      </c>
      <c r="M651" s="29" t="str">
        <f t="shared" si="1"/>
        <v/>
      </c>
    </row>
    <row r="652">
      <c r="A652" s="132"/>
      <c r="B652" s="29"/>
      <c r="C652" s="29"/>
      <c r="D652" s="29"/>
      <c r="E652" s="29"/>
      <c r="F652" s="29"/>
      <c r="G652" s="29"/>
      <c r="H652" s="29"/>
      <c r="I652" s="29"/>
      <c r="J652" s="132"/>
      <c r="K652" s="29"/>
      <c r="L652" s="41" t="str">
        <f t="array" ref="L652">IF($B652="","",IF($A652&lt;&gt;"Có","Không",IF($G652="","Có",IF(IFERROR(INDEX('_bk 0831-1630 📚 Bộ câu hỏi'!$A$13:$A1069,MATCH($B652&amp;"|"&amp;$C652&amp;"|",'_bk 0831-1630 📚 Bộ câu hỏi'!$M$13:$M1069,0)),"Có")="Không","Không",IF(IFERROR(INDEX('_bk 0831-1630 📚 Bộ câu hỏi'!$A$13:$A1069,MATCH($B652&amp;"|"&amp;$C652&amp;"|"&amp;$D652,'_bk 0831-1630 📚 Bộ câu hỏi'!$M$13:$M1069,0)),"Có")="Không","Không","Có")))))</f>
        <v/>
      </c>
      <c r="M652" s="29" t="str">
        <f t="shared" si="1"/>
        <v/>
      </c>
    </row>
    <row r="653">
      <c r="A653" s="132"/>
      <c r="B653" s="29"/>
      <c r="C653" s="29"/>
      <c r="D653" s="29"/>
      <c r="E653" s="29"/>
      <c r="F653" s="29"/>
      <c r="G653" s="29"/>
      <c r="H653" s="29"/>
      <c r="I653" s="29"/>
      <c r="J653" s="132"/>
      <c r="K653" s="29"/>
      <c r="L653" s="41" t="str">
        <f t="array" ref="L653">IF($B653="","",IF($A653&lt;&gt;"Có","Không",IF($G653="","Có",IF(IFERROR(INDEX('_bk 0831-1630 📚 Bộ câu hỏi'!$A$13:$A1069,MATCH($B653&amp;"|"&amp;$C653&amp;"|",'_bk 0831-1630 📚 Bộ câu hỏi'!$M$13:$M1069,0)),"Có")="Không","Không",IF(IFERROR(INDEX('_bk 0831-1630 📚 Bộ câu hỏi'!$A$13:$A1069,MATCH($B653&amp;"|"&amp;$C653&amp;"|"&amp;$D653,'_bk 0831-1630 📚 Bộ câu hỏi'!$M$13:$M1069,0)),"Có")="Không","Không","Có")))))</f>
        <v/>
      </c>
      <c r="M653" s="29" t="str">
        <f t="shared" si="1"/>
        <v/>
      </c>
    </row>
    <row r="654">
      <c r="A654" s="132"/>
      <c r="B654" s="29"/>
      <c r="C654" s="29"/>
      <c r="D654" s="29"/>
      <c r="E654" s="29"/>
      <c r="F654" s="29"/>
      <c r="G654" s="29"/>
      <c r="H654" s="29"/>
      <c r="I654" s="29"/>
      <c r="J654" s="132"/>
      <c r="K654" s="29"/>
      <c r="L654" s="41" t="str">
        <f t="array" ref="L654">IF($B654="","",IF($A654&lt;&gt;"Có","Không",IF($G654="","Có",IF(IFERROR(INDEX('_bk 0831-1630 📚 Bộ câu hỏi'!$A$13:$A1069,MATCH($B654&amp;"|"&amp;$C654&amp;"|",'_bk 0831-1630 📚 Bộ câu hỏi'!$M$13:$M1069,0)),"Có")="Không","Không",IF(IFERROR(INDEX('_bk 0831-1630 📚 Bộ câu hỏi'!$A$13:$A1069,MATCH($B654&amp;"|"&amp;$C654&amp;"|"&amp;$D654,'_bk 0831-1630 📚 Bộ câu hỏi'!$M$13:$M1069,0)),"Có")="Không","Không","Có")))))</f>
        <v/>
      </c>
      <c r="M654" s="29" t="str">
        <f t="shared" si="1"/>
        <v/>
      </c>
    </row>
    <row r="655">
      <c r="A655" s="132"/>
      <c r="B655" s="29"/>
      <c r="C655" s="29"/>
      <c r="D655" s="29"/>
      <c r="E655" s="29"/>
      <c r="F655" s="29"/>
      <c r="G655" s="29"/>
      <c r="H655" s="29"/>
      <c r="I655" s="29"/>
      <c r="J655" s="132"/>
      <c r="K655" s="29"/>
      <c r="L655" s="41" t="str">
        <f t="array" ref="L655">IF($B655="","",IF($A655&lt;&gt;"Có","Không",IF($G655="","Có",IF(IFERROR(INDEX('_bk 0831-1630 📚 Bộ câu hỏi'!$A$13:$A1069,MATCH($B655&amp;"|"&amp;$C655&amp;"|",'_bk 0831-1630 📚 Bộ câu hỏi'!$M$13:$M1069,0)),"Có")="Không","Không",IF(IFERROR(INDEX('_bk 0831-1630 📚 Bộ câu hỏi'!$A$13:$A1069,MATCH($B655&amp;"|"&amp;$C655&amp;"|"&amp;$D655,'_bk 0831-1630 📚 Bộ câu hỏi'!$M$13:$M1069,0)),"Có")="Không","Không","Có")))))</f>
        <v/>
      </c>
      <c r="M655" s="29" t="str">
        <f t="shared" si="1"/>
        <v/>
      </c>
    </row>
    <row r="656">
      <c r="A656" s="132"/>
      <c r="B656" s="29"/>
      <c r="C656" s="29"/>
      <c r="D656" s="29"/>
      <c r="E656" s="29"/>
      <c r="F656" s="29"/>
      <c r="G656" s="29"/>
      <c r="H656" s="29"/>
      <c r="I656" s="29"/>
      <c r="J656" s="132"/>
      <c r="K656" s="29"/>
      <c r="L656" s="41" t="str">
        <f t="array" ref="L656">IF($B656="","",IF($A656&lt;&gt;"Có","Không",IF($G656="","Có",IF(IFERROR(INDEX('_bk 0831-1630 📚 Bộ câu hỏi'!$A$13:$A1069,MATCH($B656&amp;"|"&amp;$C656&amp;"|",'_bk 0831-1630 📚 Bộ câu hỏi'!$M$13:$M1069,0)),"Có")="Không","Không",IF(IFERROR(INDEX('_bk 0831-1630 📚 Bộ câu hỏi'!$A$13:$A1069,MATCH($B656&amp;"|"&amp;$C656&amp;"|"&amp;$D656,'_bk 0831-1630 📚 Bộ câu hỏi'!$M$13:$M1069,0)),"Có")="Không","Không","Có")))))</f>
        <v/>
      </c>
      <c r="M656" s="29" t="str">
        <f t="shared" si="1"/>
        <v/>
      </c>
    </row>
    <row r="657">
      <c r="A657" s="132"/>
      <c r="B657" s="29"/>
      <c r="C657" s="29"/>
      <c r="D657" s="29"/>
      <c r="E657" s="29"/>
      <c r="F657" s="29"/>
      <c r="G657" s="29"/>
      <c r="H657" s="29"/>
      <c r="I657" s="29"/>
      <c r="J657" s="132"/>
      <c r="K657" s="29"/>
      <c r="L657" s="41" t="str">
        <f t="array" ref="L657">IF($B657="","",IF($A657&lt;&gt;"Có","Không",IF($G657="","Có",IF(IFERROR(INDEX('_bk 0831-1630 📚 Bộ câu hỏi'!$A$13:$A1069,MATCH($B657&amp;"|"&amp;$C657&amp;"|",'_bk 0831-1630 📚 Bộ câu hỏi'!$M$13:$M1069,0)),"Có")="Không","Không",IF(IFERROR(INDEX('_bk 0831-1630 📚 Bộ câu hỏi'!$A$13:$A1069,MATCH($B657&amp;"|"&amp;$C657&amp;"|"&amp;$D657,'_bk 0831-1630 📚 Bộ câu hỏi'!$M$13:$M1069,0)),"Có")="Không","Không","Có")))))</f>
        <v/>
      </c>
      <c r="M657" s="29" t="str">
        <f t="shared" si="1"/>
        <v/>
      </c>
    </row>
    <row r="658">
      <c r="A658" s="132"/>
      <c r="B658" s="29"/>
      <c r="C658" s="29"/>
      <c r="D658" s="29"/>
      <c r="E658" s="29"/>
      <c r="F658" s="29"/>
      <c r="G658" s="29"/>
      <c r="H658" s="29"/>
      <c r="I658" s="29"/>
      <c r="J658" s="132"/>
      <c r="K658" s="29"/>
      <c r="L658" s="41" t="str">
        <f t="array" ref="L658">IF($B658="","",IF($A658&lt;&gt;"Có","Không",IF($G658="","Có",IF(IFERROR(INDEX('_bk 0831-1630 📚 Bộ câu hỏi'!$A$13:$A1069,MATCH($B658&amp;"|"&amp;$C658&amp;"|",'_bk 0831-1630 📚 Bộ câu hỏi'!$M$13:$M1069,0)),"Có")="Không","Không",IF(IFERROR(INDEX('_bk 0831-1630 📚 Bộ câu hỏi'!$A$13:$A1069,MATCH($B658&amp;"|"&amp;$C658&amp;"|"&amp;$D658,'_bk 0831-1630 📚 Bộ câu hỏi'!$M$13:$M1069,0)),"Có")="Không","Không","Có")))))</f>
        <v/>
      </c>
      <c r="M658" s="29" t="str">
        <f t="shared" si="1"/>
        <v/>
      </c>
    </row>
    <row r="659">
      <c r="A659" s="132"/>
      <c r="B659" s="29"/>
      <c r="C659" s="29"/>
      <c r="D659" s="29"/>
      <c r="E659" s="29"/>
      <c r="F659" s="29"/>
      <c r="G659" s="29"/>
      <c r="H659" s="29"/>
      <c r="I659" s="29"/>
      <c r="J659" s="132"/>
      <c r="K659" s="29"/>
      <c r="L659" s="41" t="str">
        <f t="array" ref="L659">IF($B659="","",IF($A659&lt;&gt;"Có","Không",IF($G659="","Có",IF(IFERROR(INDEX('_bk 0831-1630 📚 Bộ câu hỏi'!$A$13:$A1069,MATCH($B659&amp;"|"&amp;$C659&amp;"|",'_bk 0831-1630 📚 Bộ câu hỏi'!$M$13:$M1069,0)),"Có")="Không","Không",IF(IFERROR(INDEX('_bk 0831-1630 📚 Bộ câu hỏi'!$A$13:$A1069,MATCH($B659&amp;"|"&amp;$C659&amp;"|"&amp;$D659,'_bk 0831-1630 📚 Bộ câu hỏi'!$M$13:$M1069,0)),"Có")="Không","Không","Có")))))</f>
        <v/>
      </c>
      <c r="M659" s="29" t="str">
        <f t="shared" si="1"/>
        <v/>
      </c>
    </row>
    <row r="660">
      <c r="A660" s="132"/>
      <c r="B660" s="29"/>
      <c r="C660" s="29"/>
      <c r="D660" s="29"/>
      <c r="E660" s="29"/>
      <c r="F660" s="29"/>
      <c r="G660" s="29"/>
      <c r="H660" s="29"/>
      <c r="I660" s="29"/>
      <c r="J660" s="132"/>
      <c r="K660" s="29"/>
      <c r="L660" s="41" t="str">
        <f t="array" ref="L660">IF($B660="","",IF($A660&lt;&gt;"Có","Không",IF($G660="","Có",IF(IFERROR(INDEX('_bk 0831-1630 📚 Bộ câu hỏi'!$A$13:$A1069,MATCH($B660&amp;"|"&amp;$C660&amp;"|",'_bk 0831-1630 📚 Bộ câu hỏi'!$M$13:$M1069,0)),"Có")="Không","Không",IF(IFERROR(INDEX('_bk 0831-1630 📚 Bộ câu hỏi'!$A$13:$A1069,MATCH($B660&amp;"|"&amp;$C660&amp;"|"&amp;$D660,'_bk 0831-1630 📚 Bộ câu hỏi'!$M$13:$M1069,0)),"Có")="Không","Không","Có")))))</f>
        <v/>
      </c>
      <c r="M660" s="29" t="str">
        <f t="shared" si="1"/>
        <v/>
      </c>
    </row>
    <row r="661">
      <c r="A661" s="132"/>
      <c r="B661" s="29"/>
      <c r="C661" s="29"/>
      <c r="D661" s="29"/>
      <c r="E661" s="29"/>
      <c r="F661" s="29"/>
      <c r="G661" s="29"/>
      <c r="H661" s="29"/>
      <c r="I661" s="29"/>
      <c r="J661" s="132"/>
      <c r="K661" s="29"/>
      <c r="L661" s="41" t="str">
        <f t="array" ref="L661">IF($B661="","",IF($A661&lt;&gt;"Có","Không",IF($G661="","Có",IF(IFERROR(INDEX('_bk 0831-1630 📚 Bộ câu hỏi'!$A$13:$A1069,MATCH($B661&amp;"|"&amp;$C661&amp;"|",'_bk 0831-1630 📚 Bộ câu hỏi'!$M$13:$M1069,0)),"Có")="Không","Không",IF(IFERROR(INDEX('_bk 0831-1630 📚 Bộ câu hỏi'!$A$13:$A1069,MATCH($B661&amp;"|"&amp;$C661&amp;"|"&amp;$D661,'_bk 0831-1630 📚 Bộ câu hỏi'!$M$13:$M1069,0)),"Có")="Không","Không","Có")))))</f>
        <v/>
      </c>
      <c r="M661" s="29" t="str">
        <f t="shared" si="1"/>
        <v/>
      </c>
    </row>
    <row r="662">
      <c r="A662" s="132"/>
      <c r="B662" s="29"/>
      <c r="C662" s="29"/>
      <c r="D662" s="29"/>
      <c r="E662" s="29"/>
      <c r="F662" s="29"/>
      <c r="G662" s="29"/>
      <c r="H662" s="29"/>
      <c r="I662" s="29"/>
      <c r="J662" s="132"/>
      <c r="K662" s="29"/>
      <c r="L662" s="41" t="str">
        <f t="array" ref="L662">IF($B662="","",IF($A662&lt;&gt;"Có","Không",IF($G662="","Có",IF(IFERROR(INDEX('_bk 0831-1630 📚 Bộ câu hỏi'!$A$13:$A1069,MATCH($B662&amp;"|"&amp;$C662&amp;"|",'_bk 0831-1630 📚 Bộ câu hỏi'!$M$13:$M1069,0)),"Có")="Không","Không",IF(IFERROR(INDEX('_bk 0831-1630 📚 Bộ câu hỏi'!$A$13:$A1069,MATCH($B662&amp;"|"&amp;$C662&amp;"|"&amp;$D662,'_bk 0831-1630 📚 Bộ câu hỏi'!$M$13:$M1069,0)),"Có")="Không","Không","Có")))))</f>
        <v/>
      </c>
      <c r="M662" s="29" t="str">
        <f t="shared" si="1"/>
        <v/>
      </c>
    </row>
    <row r="663">
      <c r="A663" s="132"/>
      <c r="B663" s="29"/>
      <c r="C663" s="29"/>
      <c r="D663" s="29"/>
      <c r="E663" s="29"/>
      <c r="F663" s="29"/>
      <c r="G663" s="29"/>
      <c r="H663" s="29"/>
      <c r="I663" s="29"/>
      <c r="J663" s="132"/>
      <c r="K663" s="29"/>
      <c r="L663" s="41" t="str">
        <f t="array" ref="L663">IF($B663="","",IF($A663&lt;&gt;"Có","Không",IF($G663="","Có",IF(IFERROR(INDEX('_bk 0831-1630 📚 Bộ câu hỏi'!$A$13:$A1069,MATCH($B663&amp;"|"&amp;$C663&amp;"|",'_bk 0831-1630 📚 Bộ câu hỏi'!$M$13:$M1069,0)),"Có")="Không","Không",IF(IFERROR(INDEX('_bk 0831-1630 📚 Bộ câu hỏi'!$A$13:$A1069,MATCH($B663&amp;"|"&amp;$C663&amp;"|"&amp;$D663,'_bk 0831-1630 📚 Bộ câu hỏi'!$M$13:$M1069,0)),"Có")="Không","Không","Có")))))</f>
        <v/>
      </c>
      <c r="M663" s="29" t="str">
        <f t="shared" si="1"/>
        <v/>
      </c>
    </row>
    <row r="664">
      <c r="A664" s="132"/>
      <c r="B664" s="29"/>
      <c r="C664" s="29"/>
      <c r="D664" s="29"/>
      <c r="E664" s="29"/>
      <c r="F664" s="29"/>
      <c r="G664" s="29"/>
      <c r="H664" s="29"/>
      <c r="I664" s="29"/>
      <c r="J664" s="132"/>
      <c r="K664" s="29"/>
      <c r="L664" s="41" t="str">
        <f t="array" ref="L664">IF($B664="","",IF($A664&lt;&gt;"Có","Không",IF($G664="","Có",IF(IFERROR(INDEX('_bk 0831-1630 📚 Bộ câu hỏi'!$A$13:$A1069,MATCH($B664&amp;"|"&amp;$C664&amp;"|",'_bk 0831-1630 📚 Bộ câu hỏi'!$M$13:$M1069,0)),"Có")="Không","Không",IF(IFERROR(INDEX('_bk 0831-1630 📚 Bộ câu hỏi'!$A$13:$A1069,MATCH($B664&amp;"|"&amp;$C664&amp;"|"&amp;$D664,'_bk 0831-1630 📚 Bộ câu hỏi'!$M$13:$M1069,0)),"Có")="Không","Không","Có")))))</f>
        <v/>
      </c>
      <c r="M664" s="29" t="str">
        <f t="shared" si="1"/>
        <v/>
      </c>
    </row>
    <row r="665">
      <c r="A665" s="132"/>
      <c r="B665" s="29"/>
      <c r="C665" s="29"/>
      <c r="D665" s="29"/>
      <c r="E665" s="29"/>
      <c r="F665" s="29"/>
      <c r="G665" s="29"/>
      <c r="H665" s="29"/>
      <c r="I665" s="29"/>
      <c r="J665" s="132"/>
      <c r="K665" s="29"/>
      <c r="L665" s="41" t="str">
        <f t="array" ref="L665">IF($B665="","",IF($A665&lt;&gt;"Có","Không",IF($G665="","Có",IF(IFERROR(INDEX('_bk 0831-1630 📚 Bộ câu hỏi'!$A$13:$A1069,MATCH($B665&amp;"|"&amp;$C665&amp;"|",'_bk 0831-1630 📚 Bộ câu hỏi'!$M$13:$M1069,0)),"Có")="Không","Không",IF(IFERROR(INDEX('_bk 0831-1630 📚 Bộ câu hỏi'!$A$13:$A1069,MATCH($B665&amp;"|"&amp;$C665&amp;"|"&amp;$D665,'_bk 0831-1630 📚 Bộ câu hỏi'!$M$13:$M1069,0)),"Có")="Không","Không","Có")))))</f>
        <v/>
      </c>
      <c r="M665" s="29" t="str">
        <f t="shared" si="1"/>
        <v/>
      </c>
    </row>
    <row r="666">
      <c r="A666" s="132"/>
      <c r="B666" s="29"/>
      <c r="C666" s="29"/>
      <c r="D666" s="29"/>
      <c r="E666" s="29"/>
      <c r="F666" s="29"/>
      <c r="G666" s="29"/>
      <c r="H666" s="29"/>
      <c r="I666" s="29"/>
      <c r="J666" s="132"/>
      <c r="K666" s="29"/>
      <c r="L666" s="41" t="str">
        <f t="array" ref="L666">IF($B666="","",IF($A666&lt;&gt;"Có","Không",IF($G666="","Có",IF(IFERROR(INDEX('_bk 0831-1630 📚 Bộ câu hỏi'!$A$13:$A1069,MATCH($B666&amp;"|"&amp;$C666&amp;"|",'_bk 0831-1630 📚 Bộ câu hỏi'!$M$13:$M1069,0)),"Có")="Không","Không",IF(IFERROR(INDEX('_bk 0831-1630 📚 Bộ câu hỏi'!$A$13:$A1069,MATCH($B666&amp;"|"&amp;$C666&amp;"|"&amp;$D666,'_bk 0831-1630 📚 Bộ câu hỏi'!$M$13:$M1069,0)),"Có")="Không","Không","Có")))))</f>
        <v/>
      </c>
      <c r="M666" s="29" t="str">
        <f t="shared" si="1"/>
        <v/>
      </c>
    </row>
    <row r="667">
      <c r="A667" s="132"/>
      <c r="B667" s="29"/>
      <c r="C667" s="29"/>
      <c r="D667" s="29"/>
      <c r="E667" s="29"/>
      <c r="F667" s="29"/>
      <c r="G667" s="29"/>
      <c r="H667" s="29"/>
      <c r="I667" s="29"/>
      <c r="J667" s="132"/>
      <c r="K667" s="29"/>
      <c r="L667" s="41" t="str">
        <f t="array" ref="L667">IF($B667="","",IF($A667&lt;&gt;"Có","Không",IF($G667="","Có",IF(IFERROR(INDEX('_bk 0831-1630 📚 Bộ câu hỏi'!$A$13:$A1069,MATCH($B667&amp;"|"&amp;$C667&amp;"|",'_bk 0831-1630 📚 Bộ câu hỏi'!$M$13:$M1069,0)),"Có")="Không","Không",IF(IFERROR(INDEX('_bk 0831-1630 📚 Bộ câu hỏi'!$A$13:$A1069,MATCH($B667&amp;"|"&amp;$C667&amp;"|"&amp;$D667,'_bk 0831-1630 📚 Bộ câu hỏi'!$M$13:$M1069,0)),"Có")="Không","Không","Có")))))</f>
        <v/>
      </c>
      <c r="M667" s="29" t="str">
        <f t="shared" si="1"/>
        <v/>
      </c>
    </row>
    <row r="668">
      <c r="A668" s="132"/>
      <c r="B668" s="29"/>
      <c r="C668" s="29"/>
      <c r="D668" s="29"/>
      <c r="E668" s="29"/>
      <c r="F668" s="29"/>
      <c r="G668" s="29"/>
      <c r="H668" s="29"/>
      <c r="I668" s="29"/>
      <c r="J668" s="132"/>
      <c r="K668" s="29"/>
      <c r="L668" s="41" t="str">
        <f t="array" ref="L668">IF($B668="","",IF($A668&lt;&gt;"Có","Không",IF($G668="","Có",IF(IFERROR(INDEX('_bk 0831-1630 📚 Bộ câu hỏi'!$A$13:$A1069,MATCH($B668&amp;"|"&amp;$C668&amp;"|",'_bk 0831-1630 📚 Bộ câu hỏi'!$M$13:$M1069,0)),"Có")="Không","Không",IF(IFERROR(INDEX('_bk 0831-1630 📚 Bộ câu hỏi'!$A$13:$A1069,MATCH($B668&amp;"|"&amp;$C668&amp;"|"&amp;$D668,'_bk 0831-1630 📚 Bộ câu hỏi'!$M$13:$M1069,0)),"Có")="Không","Không","Có")))))</f>
        <v/>
      </c>
      <c r="M668" s="29" t="str">
        <f t="shared" si="1"/>
        <v/>
      </c>
    </row>
    <row r="669">
      <c r="A669" s="132"/>
      <c r="B669" s="29"/>
      <c r="C669" s="29"/>
      <c r="D669" s="29"/>
      <c r="E669" s="29"/>
      <c r="F669" s="29"/>
      <c r="G669" s="29"/>
      <c r="H669" s="29"/>
      <c r="I669" s="29"/>
      <c r="J669" s="132"/>
      <c r="K669" s="29"/>
      <c r="L669" s="41" t="str">
        <f t="array" ref="L669">IF($B669="","",IF($A669&lt;&gt;"Có","Không",IF($G669="","Có",IF(IFERROR(INDEX('_bk 0831-1630 📚 Bộ câu hỏi'!$A$13:$A1069,MATCH($B669&amp;"|"&amp;$C669&amp;"|",'_bk 0831-1630 📚 Bộ câu hỏi'!$M$13:$M1069,0)),"Có")="Không","Không",IF(IFERROR(INDEX('_bk 0831-1630 📚 Bộ câu hỏi'!$A$13:$A1069,MATCH($B669&amp;"|"&amp;$C669&amp;"|"&amp;$D669,'_bk 0831-1630 📚 Bộ câu hỏi'!$M$13:$M1069,0)),"Có")="Không","Không","Có")))))</f>
        <v/>
      </c>
      <c r="M669" s="29" t="str">
        <f t="shared" si="1"/>
        <v/>
      </c>
    </row>
    <row r="670">
      <c r="A670" s="132"/>
      <c r="B670" s="29"/>
      <c r="C670" s="29"/>
      <c r="D670" s="29"/>
      <c r="E670" s="29"/>
      <c r="F670" s="29"/>
      <c r="G670" s="29"/>
      <c r="H670" s="29"/>
      <c r="I670" s="29"/>
      <c r="J670" s="132"/>
      <c r="K670" s="29"/>
      <c r="L670" s="41" t="str">
        <f t="array" ref="L670">IF($B670="","",IF($A670&lt;&gt;"Có","Không",IF($G670="","Có",IF(IFERROR(INDEX('_bk 0831-1630 📚 Bộ câu hỏi'!$A$13:$A1069,MATCH($B670&amp;"|"&amp;$C670&amp;"|",'_bk 0831-1630 📚 Bộ câu hỏi'!$M$13:$M1069,0)),"Có")="Không","Không",IF(IFERROR(INDEX('_bk 0831-1630 📚 Bộ câu hỏi'!$A$13:$A1069,MATCH($B670&amp;"|"&amp;$C670&amp;"|"&amp;$D670,'_bk 0831-1630 📚 Bộ câu hỏi'!$M$13:$M1069,0)),"Có")="Không","Không","Có")))))</f>
        <v/>
      </c>
      <c r="M670" s="29" t="str">
        <f t="shared" si="1"/>
        <v/>
      </c>
    </row>
    <row r="671">
      <c r="A671" s="132"/>
      <c r="B671" s="29"/>
      <c r="C671" s="29"/>
      <c r="D671" s="29"/>
      <c r="E671" s="29"/>
      <c r="F671" s="29"/>
      <c r="G671" s="29"/>
      <c r="H671" s="29"/>
      <c r="I671" s="29"/>
      <c r="J671" s="132"/>
      <c r="K671" s="29"/>
      <c r="L671" s="41" t="str">
        <f t="array" ref="L671">IF($B671="","",IF($A671&lt;&gt;"Có","Không",IF($G671="","Có",IF(IFERROR(INDEX('_bk 0831-1630 📚 Bộ câu hỏi'!$A$13:$A1069,MATCH($B671&amp;"|"&amp;$C671&amp;"|",'_bk 0831-1630 📚 Bộ câu hỏi'!$M$13:$M1069,0)),"Có")="Không","Không",IF(IFERROR(INDEX('_bk 0831-1630 📚 Bộ câu hỏi'!$A$13:$A1069,MATCH($B671&amp;"|"&amp;$C671&amp;"|"&amp;$D671,'_bk 0831-1630 📚 Bộ câu hỏi'!$M$13:$M1069,0)),"Có")="Không","Không","Có")))))</f>
        <v/>
      </c>
      <c r="M671" s="29" t="str">
        <f t="shared" si="1"/>
        <v/>
      </c>
    </row>
    <row r="672">
      <c r="A672" s="132"/>
      <c r="B672" s="29"/>
      <c r="C672" s="29"/>
      <c r="D672" s="29"/>
      <c r="E672" s="29"/>
      <c r="F672" s="29"/>
      <c r="G672" s="29"/>
      <c r="H672" s="29"/>
      <c r="I672" s="29"/>
      <c r="J672" s="132"/>
      <c r="K672" s="29"/>
      <c r="L672" s="41" t="str">
        <f t="array" ref="L672">IF($B672="","",IF($A672&lt;&gt;"Có","Không",IF($G672="","Có",IF(IFERROR(INDEX('_bk 0831-1630 📚 Bộ câu hỏi'!$A$13:$A1069,MATCH($B672&amp;"|"&amp;$C672&amp;"|",'_bk 0831-1630 📚 Bộ câu hỏi'!$M$13:$M1069,0)),"Có")="Không","Không",IF(IFERROR(INDEX('_bk 0831-1630 📚 Bộ câu hỏi'!$A$13:$A1069,MATCH($B672&amp;"|"&amp;$C672&amp;"|"&amp;$D672,'_bk 0831-1630 📚 Bộ câu hỏi'!$M$13:$M1069,0)),"Có")="Không","Không","Có")))))</f>
        <v/>
      </c>
      <c r="M672" s="29" t="str">
        <f t="shared" si="1"/>
        <v/>
      </c>
    </row>
    <row r="673">
      <c r="A673" s="132"/>
      <c r="B673" s="29"/>
      <c r="C673" s="29"/>
      <c r="D673" s="29"/>
      <c r="E673" s="29"/>
      <c r="F673" s="29"/>
      <c r="G673" s="29"/>
      <c r="H673" s="29"/>
      <c r="I673" s="29"/>
      <c r="J673" s="132"/>
      <c r="K673" s="29"/>
      <c r="L673" s="41" t="str">
        <f t="array" ref="L673">IF($B673="","",IF($A673&lt;&gt;"Có","Không",IF($G673="","Có",IF(IFERROR(INDEX('_bk 0831-1630 📚 Bộ câu hỏi'!$A$13:$A1069,MATCH($B673&amp;"|"&amp;$C673&amp;"|",'_bk 0831-1630 📚 Bộ câu hỏi'!$M$13:$M1069,0)),"Có")="Không","Không",IF(IFERROR(INDEX('_bk 0831-1630 📚 Bộ câu hỏi'!$A$13:$A1069,MATCH($B673&amp;"|"&amp;$C673&amp;"|"&amp;$D673,'_bk 0831-1630 📚 Bộ câu hỏi'!$M$13:$M1069,0)),"Có")="Không","Không","Có")))))</f>
        <v/>
      </c>
      <c r="M673" s="29" t="str">
        <f t="shared" si="1"/>
        <v/>
      </c>
    </row>
    <row r="674">
      <c r="A674" s="132"/>
      <c r="B674" s="29"/>
      <c r="C674" s="29"/>
      <c r="D674" s="29"/>
      <c r="E674" s="29"/>
      <c r="F674" s="29"/>
      <c r="G674" s="29"/>
      <c r="H674" s="29"/>
      <c r="I674" s="29"/>
      <c r="J674" s="132"/>
      <c r="K674" s="29"/>
      <c r="L674" s="41" t="str">
        <f t="array" ref="L674">IF($B674="","",IF($A674&lt;&gt;"Có","Không",IF($G674="","Có",IF(IFERROR(INDEX('_bk 0831-1630 📚 Bộ câu hỏi'!$A$13:$A1069,MATCH($B674&amp;"|"&amp;$C674&amp;"|",'_bk 0831-1630 📚 Bộ câu hỏi'!$M$13:$M1069,0)),"Có")="Không","Không",IF(IFERROR(INDEX('_bk 0831-1630 📚 Bộ câu hỏi'!$A$13:$A1069,MATCH($B674&amp;"|"&amp;$C674&amp;"|"&amp;$D674,'_bk 0831-1630 📚 Bộ câu hỏi'!$M$13:$M1069,0)),"Có")="Không","Không","Có")))))</f>
        <v/>
      </c>
      <c r="M674" s="29" t="str">
        <f t="shared" si="1"/>
        <v/>
      </c>
    </row>
    <row r="675">
      <c r="A675" s="132"/>
      <c r="B675" s="29"/>
      <c r="C675" s="29"/>
      <c r="D675" s="29"/>
      <c r="E675" s="29"/>
      <c r="F675" s="29"/>
      <c r="G675" s="29"/>
      <c r="H675" s="29"/>
      <c r="I675" s="29"/>
      <c r="J675" s="132"/>
      <c r="K675" s="29"/>
      <c r="L675" s="41" t="str">
        <f t="array" ref="L675">IF($B675="","",IF($A675&lt;&gt;"Có","Không",IF($G675="","Có",IF(IFERROR(INDEX('_bk 0831-1630 📚 Bộ câu hỏi'!$A$13:$A1069,MATCH($B675&amp;"|"&amp;$C675&amp;"|",'_bk 0831-1630 📚 Bộ câu hỏi'!$M$13:$M1069,0)),"Có")="Không","Không",IF(IFERROR(INDEX('_bk 0831-1630 📚 Bộ câu hỏi'!$A$13:$A1069,MATCH($B675&amp;"|"&amp;$C675&amp;"|"&amp;$D675,'_bk 0831-1630 📚 Bộ câu hỏi'!$M$13:$M1069,0)),"Có")="Không","Không","Có")))))</f>
        <v/>
      </c>
      <c r="M675" s="29" t="str">
        <f t="shared" si="1"/>
        <v/>
      </c>
    </row>
    <row r="676">
      <c r="A676" s="132"/>
      <c r="B676" s="29"/>
      <c r="C676" s="29"/>
      <c r="D676" s="29"/>
      <c r="E676" s="29"/>
      <c r="F676" s="29"/>
      <c r="G676" s="29"/>
      <c r="H676" s="29"/>
      <c r="I676" s="29"/>
      <c r="J676" s="132"/>
      <c r="K676" s="29"/>
      <c r="L676" s="41" t="str">
        <f t="array" ref="L676">IF($B676="","",IF($A676&lt;&gt;"Có","Không",IF($G676="","Có",IF(IFERROR(INDEX('_bk 0831-1630 📚 Bộ câu hỏi'!$A$13:$A1069,MATCH($B676&amp;"|"&amp;$C676&amp;"|",'_bk 0831-1630 📚 Bộ câu hỏi'!$M$13:$M1069,0)),"Có")="Không","Không",IF(IFERROR(INDEX('_bk 0831-1630 📚 Bộ câu hỏi'!$A$13:$A1069,MATCH($B676&amp;"|"&amp;$C676&amp;"|"&amp;$D676,'_bk 0831-1630 📚 Bộ câu hỏi'!$M$13:$M1069,0)),"Có")="Không","Không","Có")))))</f>
        <v/>
      </c>
      <c r="M676" s="29" t="str">
        <f t="shared" si="1"/>
        <v/>
      </c>
    </row>
    <row r="677">
      <c r="A677" s="132"/>
      <c r="B677" s="29"/>
      <c r="C677" s="29"/>
      <c r="D677" s="29"/>
      <c r="E677" s="29"/>
      <c r="F677" s="29"/>
      <c r="G677" s="29"/>
      <c r="H677" s="29"/>
      <c r="I677" s="29"/>
      <c r="J677" s="132"/>
      <c r="K677" s="29"/>
      <c r="L677" s="41" t="str">
        <f t="array" ref="L677">IF($B677="","",IF($A677&lt;&gt;"Có","Không",IF($G677="","Có",IF(IFERROR(INDEX('_bk 0831-1630 📚 Bộ câu hỏi'!$A$13:$A1069,MATCH($B677&amp;"|"&amp;$C677&amp;"|",'_bk 0831-1630 📚 Bộ câu hỏi'!$M$13:$M1069,0)),"Có")="Không","Không",IF(IFERROR(INDEX('_bk 0831-1630 📚 Bộ câu hỏi'!$A$13:$A1069,MATCH($B677&amp;"|"&amp;$C677&amp;"|"&amp;$D677,'_bk 0831-1630 📚 Bộ câu hỏi'!$M$13:$M1069,0)),"Có")="Không","Không","Có")))))</f>
        <v/>
      </c>
      <c r="M677" s="29" t="str">
        <f t="shared" si="1"/>
        <v/>
      </c>
    </row>
    <row r="678">
      <c r="A678" s="132"/>
      <c r="B678" s="29"/>
      <c r="C678" s="29"/>
      <c r="D678" s="29"/>
      <c r="E678" s="29"/>
      <c r="F678" s="29"/>
      <c r="G678" s="29"/>
      <c r="H678" s="29"/>
      <c r="I678" s="29"/>
      <c r="J678" s="132"/>
      <c r="K678" s="29"/>
      <c r="L678" s="41" t="str">
        <f t="array" ref="L678">IF($B678="","",IF($A678&lt;&gt;"Có","Không",IF($G678="","Có",IF(IFERROR(INDEX('_bk 0831-1630 📚 Bộ câu hỏi'!$A$13:$A1069,MATCH($B678&amp;"|"&amp;$C678&amp;"|",'_bk 0831-1630 📚 Bộ câu hỏi'!$M$13:$M1069,0)),"Có")="Không","Không",IF(IFERROR(INDEX('_bk 0831-1630 📚 Bộ câu hỏi'!$A$13:$A1069,MATCH($B678&amp;"|"&amp;$C678&amp;"|"&amp;$D678,'_bk 0831-1630 📚 Bộ câu hỏi'!$M$13:$M1069,0)),"Có")="Không","Không","Có")))))</f>
        <v/>
      </c>
      <c r="M678" s="29" t="str">
        <f t="shared" si="1"/>
        <v/>
      </c>
    </row>
    <row r="679">
      <c r="A679" s="132"/>
      <c r="B679" s="29"/>
      <c r="C679" s="29"/>
      <c r="D679" s="29"/>
      <c r="E679" s="29"/>
      <c r="F679" s="29"/>
      <c r="G679" s="29"/>
      <c r="H679" s="29"/>
      <c r="I679" s="29"/>
      <c r="J679" s="132"/>
      <c r="K679" s="29"/>
      <c r="L679" s="41" t="str">
        <f t="array" ref="L679">IF($B679="","",IF($A679&lt;&gt;"Có","Không",IF($G679="","Có",IF(IFERROR(INDEX('_bk 0831-1630 📚 Bộ câu hỏi'!$A$13:$A1069,MATCH($B679&amp;"|"&amp;$C679&amp;"|",'_bk 0831-1630 📚 Bộ câu hỏi'!$M$13:$M1069,0)),"Có")="Không","Không",IF(IFERROR(INDEX('_bk 0831-1630 📚 Bộ câu hỏi'!$A$13:$A1069,MATCH($B679&amp;"|"&amp;$C679&amp;"|"&amp;$D679,'_bk 0831-1630 📚 Bộ câu hỏi'!$M$13:$M1069,0)),"Có")="Không","Không","Có")))))</f>
        <v/>
      </c>
      <c r="M679" s="29" t="str">
        <f t="shared" si="1"/>
        <v/>
      </c>
    </row>
    <row r="680">
      <c r="A680" s="132"/>
      <c r="B680" s="29"/>
      <c r="C680" s="29"/>
      <c r="D680" s="29"/>
      <c r="E680" s="29"/>
      <c r="F680" s="29"/>
      <c r="G680" s="29"/>
      <c r="H680" s="29"/>
      <c r="I680" s="29"/>
      <c r="J680" s="132"/>
      <c r="K680" s="29"/>
      <c r="L680" s="41" t="str">
        <f t="array" ref="L680">IF($B680="","",IF($A680&lt;&gt;"Có","Không",IF($G680="","Có",IF(IFERROR(INDEX('_bk 0831-1630 📚 Bộ câu hỏi'!$A$13:$A1069,MATCH($B680&amp;"|"&amp;$C680&amp;"|",'_bk 0831-1630 📚 Bộ câu hỏi'!$M$13:$M1069,0)),"Có")="Không","Không",IF(IFERROR(INDEX('_bk 0831-1630 📚 Bộ câu hỏi'!$A$13:$A1069,MATCH($B680&amp;"|"&amp;$C680&amp;"|"&amp;$D680,'_bk 0831-1630 📚 Bộ câu hỏi'!$M$13:$M1069,0)),"Có")="Không","Không","Có")))))</f>
        <v/>
      </c>
      <c r="M680" s="29" t="str">
        <f t="shared" si="1"/>
        <v/>
      </c>
    </row>
    <row r="681">
      <c r="A681" s="132"/>
      <c r="B681" s="29"/>
      <c r="C681" s="29"/>
      <c r="D681" s="29"/>
      <c r="E681" s="29"/>
      <c r="F681" s="29"/>
      <c r="G681" s="29"/>
      <c r="H681" s="29"/>
      <c r="I681" s="29"/>
      <c r="J681" s="132"/>
      <c r="K681" s="29"/>
      <c r="L681" s="41" t="str">
        <f t="array" ref="L681">IF($B681="","",IF($A681&lt;&gt;"Có","Không",IF($G681="","Có",IF(IFERROR(INDEX('_bk 0831-1630 📚 Bộ câu hỏi'!$A$13:$A1069,MATCH($B681&amp;"|"&amp;$C681&amp;"|",'_bk 0831-1630 📚 Bộ câu hỏi'!$M$13:$M1069,0)),"Có")="Không","Không",IF(IFERROR(INDEX('_bk 0831-1630 📚 Bộ câu hỏi'!$A$13:$A1069,MATCH($B681&amp;"|"&amp;$C681&amp;"|"&amp;$D681,'_bk 0831-1630 📚 Bộ câu hỏi'!$M$13:$M1069,0)),"Có")="Không","Không","Có")))))</f>
        <v/>
      </c>
      <c r="M681" s="29" t="str">
        <f t="shared" si="1"/>
        <v/>
      </c>
    </row>
    <row r="682">
      <c r="A682" s="132"/>
      <c r="B682" s="29"/>
      <c r="C682" s="29"/>
      <c r="D682" s="29"/>
      <c r="E682" s="29"/>
      <c r="F682" s="29"/>
      <c r="G682" s="29"/>
      <c r="H682" s="29"/>
      <c r="I682" s="29"/>
      <c r="J682" s="132"/>
      <c r="K682" s="29"/>
      <c r="L682" s="41" t="str">
        <f t="array" ref="L682">IF($B682="","",IF($A682&lt;&gt;"Có","Không",IF($G682="","Có",IF(IFERROR(INDEX('_bk 0831-1630 📚 Bộ câu hỏi'!$A$13:$A1069,MATCH($B682&amp;"|"&amp;$C682&amp;"|",'_bk 0831-1630 📚 Bộ câu hỏi'!$M$13:$M1069,0)),"Có")="Không","Không",IF(IFERROR(INDEX('_bk 0831-1630 📚 Bộ câu hỏi'!$A$13:$A1069,MATCH($B682&amp;"|"&amp;$C682&amp;"|"&amp;$D682,'_bk 0831-1630 📚 Bộ câu hỏi'!$M$13:$M1069,0)),"Có")="Không","Không","Có")))))</f>
        <v/>
      </c>
      <c r="M682" s="29" t="str">
        <f t="shared" si="1"/>
        <v/>
      </c>
    </row>
    <row r="683">
      <c r="A683" s="132"/>
      <c r="B683" s="29"/>
      <c r="C683" s="29"/>
      <c r="D683" s="29"/>
      <c r="E683" s="29"/>
      <c r="F683" s="29"/>
      <c r="G683" s="29"/>
      <c r="H683" s="29"/>
      <c r="I683" s="29"/>
      <c r="J683" s="132"/>
      <c r="K683" s="29"/>
      <c r="L683" s="41" t="str">
        <f t="array" ref="L683">IF($B683="","",IF($A683&lt;&gt;"Có","Không",IF($G683="","Có",IF(IFERROR(INDEX('_bk 0831-1630 📚 Bộ câu hỏi'!$A$13:$A1069,MATCH($B683&amp;"|"&amp;$C683&amp;"|",'_bk 0831-1630 📚 Bộ câu hỏi'!$M$13:$M1069,0)),"Có")="Không","Không",IF(IFERROR(INDEX('_bk 0831-1630 📚 Bộ câu hỏi'!$A$13:$A1069,MATCH($B683&amp;"|"&amp;$C683&amp;"|"&amp;$D683,'_bk 0831-1630 📚 Bộ câu hỏi'!$M$13:$M1069,0)),"Có")="Không","Không","Có")))))</f>
        <v/>
      </c>
      <c r="M683" s="29" t="str">
        <f t="shared" si="1"/>
        <v/>
      </c>
    </row>
    <row r="684">
      <c r="A684" s="132"/>
      <c r="B684" s="29"/>
      <c r="C684" s="29"/>
      <c r="D684" s="29"/>
      <c r="E684" s="29"/>
      <c r="F684" s="29"/>
      <c r="G684" s="29"/>
      <c r="H684" s="29"/>
      <c r="I684" s="29"/>
      <c r="J684" s="132"/>
      <c r="K684" s="29"/>
      <c r="L684" s="41" t="str">
        <f t="array" ref="L684">IF($B684="","",IF($A684&lt;&gt;"Có","Không",IF($G684="","Có",IF(IFERROR(INDEX('_bk 0831-1630 📚 Bộ câu hỏi'!$A$13:$A1069,MATCH($B684&amp;"|"&amp;$C684&amp;"|",'_bk 0831-1630 📚 Bộ câu hỏi'!$M$13:$M1069,0)),"Có")="Không","Không",IF(IFERROR(INDEX('_bk 0831-1630 📚 Bộ câu hỏi'!$A$13:$A1069,MATCH($B684&amp;"|"&amp;$C684&amp;"|"&amp;$D684,'_bk 0831-1630 📚 Bộ câu hỏi'!$M$13:$M1069,0)),"Có")="Không","Không","Có")))))</f>
        <v/>
      </c>
      <c r="M684" s="29" t="str">
        <f t="shared" si="1"/>
        <v/>
      </c>
    </row>
    <row r="685">
      <c r="A685" s="132"/>
      <c r="B685" s="29"/>
      <c r="C685" s="29"/>
      <c r="D685" s="29"/>
      <c r="E685" s="29"/>
      <c r="F685" s="29"/>
      <c r="G685" s="29"/>
      <c r="H685" s="29"/>
      <c r="I685" s="29"/>
      <c r="J685" s="132"/>
      <c r="K685" s="29"/>
      <c r="L685" s="41" t="str">
        <f t="array" ref="L685">IF($B685="","",IF($A685&lt;&gt;"Có","Không",IF($G685="","Có",IF(IFERROR(INDEX('_bk 0831-1630 📚 Bộ câu hỏi'!$A$13:$A1069,MATCH($B685&amp;"|"&amp;$C685&amp;"|",'_bk 0831-1630 📚 Bộ câu hỏi'!$M$13:$M1069,0)),"Có")="Không","Không",IF(IFERROR(INDEX('_bk 0831-1630 📚 Bộ câu hỏi'!$A$13:$A1069,MATCH($B685&amp;"|"&amp;$C685&amp;"|"&amp;$D685,'_bk 0831-1630 📚 Bộ câu hỏi'!$M$13:$M1069,0)),"Có")="Không","Không","Có")))))</f>
        <v/>
      </c>
      <c r="M685" s="29" t="str">
        <f t="shared" si="1"/>
        <v/>
      </c>
    </row>
    <row r="686">
      <c r="A686" s="132"/>
      <c r="B686" s="29"/>
      <c r="C686" s="29"/>
      <c r="D686" s="29"/>
      <c r="E686" s="29"/>
      <c r="F686" s="29"/>
      <c r="G686" s="29"/>
      <c r="H686" s="29"/>
      <c r="I686" s="29"/>
      <c r="J686" s="132"/>
      <c r="K686" s="29"/>
      <c r="L686" s="41" t="str">
        <f t="array" ref="L686">IF($B686="","",IF($A686&lt;&gt;"Có","Không",IF($G686="","Có",IF(IFERROR(INDEX('_bk 0831-1630 📚 Bộ câu hỏi'!$A$13:$A1069,MATCH($B686&amp;"|"&amp;$C686&amp;"|",'_bk 0831-1630 📚 Bộ câu hỏi'!$M$13:$M1069,0)),"Có")="Không","Không",IF(IFERROR(INDEX('_bk 0831-1630 📚 Bộ câu hỏi'!$A$13:$A1069,MATCH($B686&amp;"|"&amp;$C686&amp;"|"&amp;$D686,'_bk 0831-1630 📚 Bộ câu hỏi'!$M$13:$M1069,0)),"Có")="Không","Không","Có")))))</f>
        <v/>
      </c>
      <c r="M686" s="29" t="str">
        <f t="shared" si="1"/>
        <v/>
      </c>
    </row>
    <row r="687">
      <c r="A687" s="132"/>
      <c r="B687" s="29"/>
      <c r="C687" s="29"/>
      <c r="D687" s="29"/>
      <c r="E687" s="29"/>
      <c r="F687" s="29"/>
      <c r="G687" s="29"/>
      <c r="H687" s="29"/>
      <c r="I687" s="29"/>
      <c r="J687" s="132"/>
      <c r="K687" s="29"/>
      <c r="L687" s="41" t="str">
        <f t="array" ref="L687">IF($B687="","",IF($A687&lt;&gt;"Có","Không",IF($G687="","Có",IF(IFERROR(INDEX('_bk 0831-1630 📚 Bộ câu hỏi'!$A$13:$A1069,MATCH($B687&amp;"|"&amp;$C687&amp;"|",'_bk 0831-1630 📚 Bộ câu hỏi'!$M$13:$M1069,0)),"Có")="Không","Không",IF(IFERROR(INDEX('_bk 0831-1630 📚 Bộ câu hỏi'!$A$13:$A1069,MATCH($B687&amp;"|"&amp;$C687&amp;"|"&amp;$D687,'_bk 0831-1630 📚 Bộ câu hỏi'!$M$13:$M1069,0)),"Có")="Không","Không","Có")))))</f>
        <v/>
      </c>
      <c r="M687" s="29" t="str">
        <f t="shared" si="1"/>
        <v/>
      </c>
    </row>
    <row r="688">
      <c r="A688" s="132"/>
      <c r="B688" s="29"/>
      <c r="C688" s="29"/>
      <c r="D688" s="29"/>
      <c r="E688" s="29"/>
      <c r="F688" s="29"/>
      <c r="G688" s="29"/>
      <c r="H688" s="29"/>
      <c r="I688" s="29"/>
      <c r="J688" s="132"/>
      <c r="K688" s="29"/>
      <c r="L688" s="41" t="str">
        <f t="array" ref="L688">IF($B688="","",IF($A688&lt;&gt;"Có","Không",IF($G688="","Có",IF(IFERROR(INDEX('_bk 0831-1630 📚 Bộ câu hỏi'!$A$13:$A1069,MATCH($B688&amp;"|"&amp;$C688&amp;"|",'_bk 0831-1630 📚 Bộ câu hỏi'!$M$13:$M1069,0)),"Có")="Không","Không",IF(IFERROR(INDEX('_bk 0831-1630 📚 Bộ câu hỏi'!$A$13:$A1069,MATCH($B688&amp;"|"&amp;$C688&amp;"|"&amp;$D688,'_bk 0831-1630 📚 Bộ câu hỏi'!$M$13:$M1069,0)),"Có")="Không","Không","Có")))))</f>
        <v/>
      </c>
      <c r="M688" s="29" t="str">
        <f t="shared" si="1"/>
        <v/>
      </c>
    </row>
    <row r="689">
      <c r="A689" s="132"/>
      <c r="B689" s="29"/>
      <c r="C689" s="29"/>
      <c r="D689" s="29"/>
      <c r="E689" s="29"/>
      <c r="F689" s="29"/>
      <c r="G689" s="29"/>
      <c r="H689" s="29"/>
      <c r="I689" s="29"/>
      <c r="J689" s="132"/>
      <c r="K689" s="29"/>
      <c r="L689" s="41" t="str">
        <f t="array" ref="L689">IF($B689="","",IF($A689&lt;&gt;"Có","Không",IF($G689="","Có",IF(IFERROR(INDEX('_bk 0831-1630 📚 Bộ câu hỏi'!$A$13:$A1069,MATCH($B689&amp;"|"&amp;$C689&amp;"|",'_bk 0831-1630 📚 Bộ câu hỏi'!$M$13:$M1069,0)),"Có")="Không","Không",IF(IFERROR(INDEX('_bk 0831-1630 📚 Bộ câu hỏi'!$A$13:$A1069,MATCH($B689&amp;"|"&amp;$C689&amp;"|"&amp;$D689,'_bk 0831-1630 📚 Bộ câu hỏi'!$M$13:$M1069,0)),"Có")="Không","Không","Có")))))</f>
        <v/>
      </c>
      <c r="M689" s="29" t="str">
        <f t="shared" si="1"/>
        <v/>
      </c>
    </row>
    <row r="690">
      <c r="A690" s="132"/>
      <c r="B690" s="29"/>
      <c r="C690" s="29"/>
      <c r="D690" s="29"/>
      <c r="E690" s="29"/>
      <c r="F690" s="29"/>
      <c r="G690" s="29"/>
      <c r="H690" s="29"/>
      <c r="I690" s="29"/>
      <c r="J690" s="132"/>
      <c r="K690" s="29"/>
      <c r="L690" s="41" t="str">
        <f t="array" ref="L690">IF($B690="","",IF($A690&lt;&gt;"Có","Không",IF($G690="","Có",IF(IFERROR(INDEX('_bk 0831-1630 📚 Bộ câu hỏi'!$A$13:$A1069,MATCH($B690&amp;"|"&amp;$C690&amp;"|",'_bk 0831-1630 📚 Bộ câu hỏi'!$M$13:$M1069,0)),"Có")="Không","Không",IF(IFERROR(INDEX('_bk 0831-1630 📚 Bộ câu hỏi'!$A$13:$A1069,MATCH($B690&amp;"|"&amp;$C690&amp;"|"&amp;$D690,'_bk 0831-1630 📚 Bộ câu hỏi'!$M$13:$M1069,0)),"Có")="Không","Không","Có")))))</f>
        <v/>
      </c>
      <c r="M690" s="29" t="str">
        <f t="shared" si="1"/>
        <v/>
      </c>
    </row>
    <row r="691">
      <c r="A691" s="132"/>
      <c r="B691" s="29"/>
      <c r="C691" s="29"/>
      <c r="D691" s="29"/>
      <c r="E691" s="29"/>
      <c r="F691" s="29"/>
      <c r="G691" s="29"/>
      <c r="H691" s="29"/>
      <c r="I691" s="29"/>
      <c r="J691" s="132"/>
      <c r="K691" s="29"/>
      <c r="L691" s="41" t="str">
        <f t="array" ref="L691">IF($B691="","",IF($A691&lt;&gt;"Có","Không",IF($G691="","Có",IF(IFERROR(INDEX('_bk 0831-1630 📚 Bộ câu hỏi'!$A$13:$A1069,MATCH($B691&amp;"|"&amp;$C691&amp;"|",'_bk 0831-1630 📚 Bộ câu hỏi'!$M$13:$M1069,0)),"Có")="Không","Không",IF(IFERROR(INDEX('_bk 0831-1630 📚 Bộ câu hỏi'!$A$13:$A1069,MATCH($B691&amp;"|"&amp;$C691&amp;"|"&amp;$D691,'_bk 0831-1630 📚 Bộ câu hỏi'!$M$13:$M1069,0)),"Có")="Không","Không","Có")))))</f>
        <v/>
      </c>
      <c r="M691" s="29" t="str">
        <f t="shared" si="1"/>
        <v/>
      </c>
    </row>
    <row r="692">
      <c r="A692" s="132"/>
      <c r="B692" s="29"/>
      <c r="C692" s="29"/>
      <c r="D692" s="29"/>
      <c r="E692" s="29"/>
      <c r="F692" s="29"/>
      <c r="G692" s="29"/>
      <c r="H692" s="29"/>
      <c r="I692" s="29"/>
      <c r="J692" s="132"/>
      <c r="K692" s="29"/>
      <c r="L692" s="41" t="str">
        <f t="array" ref="L692">IF($B692="","",IF($A692&lt;&gt;"Có","Không",IF($G692="","Có",IF(IFERROR(INDEX('_bk 0831-1630 📚 Bộ câu hỏi'!$A$13:$A1069,MATCH($B692&amp;"|"&amp;$C692&amp;"|",'_bk 0831-1630 📚 Bộ câu hỏi'!$M$13:$M1069,0)),"Có")="Không","Không",IF(IFERROR(INDEX('_bk 0831-1630 📚 Bộ câu hỏi'!$A$13:$A1069,MATCH($B692&amp;"|"&amp;$C692&amp;"|"&amp;$D692,'_bk 0831-1630 📚 Bộ câu hỏi'!$M$13:$M1069,0)),"Có")="Không","Không","Có")))))</f>
        <v/>
      </c>
      <c r="M692" s="29" t="str">
        <f t="shared" si="1"/>
        <v/>
      </c>
    </row>
    <row r="693">
      <c r="A693" s="132"/>
      <c r="B693" s="29"/>
      <c r="C693" s="29"/>
      <c r="D693" s="29"/>
      <c r="E693" s="29"/>
      <c r="F693" s="29"/>
      <c r="G693" s="29"/>
      <c r="H693" s="29"/>
      <c r="I693" s="29"/>
      <c r="J693" s="132"/>
      <c r="K693" s="29"/>
      <c r="L693" s="41" t="str">
        <f t="array" ref="L693">IF($B693="","",IF($A693&lt;&gt;"Có","Không",IF($G693="","Có",IF(IFERROR(INDEX('_bk 0831-1630 📚 Bộ câu hỏi'!$A$13:$A1069,MATCH($B693&amp;"|"&amp;$C693&amp;"|",'_bk 0831-1630 📚 Bộ câu hỏi'!$M$13:$M1069,0)),"Có")="Không","Không",IF(IFERROR(INDEX('_bk 0831-1630 📚 Bộ câu hỏi'!$A$13:$A1069,MATCH($B693&amp;"|"&amp;$C693&amp;"|"&amp;$D693,'_bk 0831-1630 📚 Bộ câu hỏi'!$M$13:$M1069,0)),"Có")="Không","Không","Có")))))</f>
        <v/>
      </c>
      <c r="M693" s="29" t="str">
        <f t="shared" si="1"/>
        <v/>
      </c>
    </row>
    <row r="694">
      <c r="A694" s="132"/>
      <c r="B694" s="29"/>
      <c r="C694" s="29"/>
      <c r="D694" s="29"/>
      <c r="E694" s="29"/>
      <c r="F694" s="29"/>
      <c r="G694" s="29"/>
      <c r="H694" s="29"/>
      <c r="I694" s="29"/>
      <c r="J694" s="132"/>
      <c r="K694" s="29"/>
      <c r="L694" s="41" t="str">
        <f t="array" ref="L694">IF($B694="","",IF($A694&lt;&gt;"Có","Không",IF($G694="","Có",IF(IFERROR(INDEX('_bk 0831-1630 📚 Bộ câu hỏi'!$A$13:$A1069,MATCH($B694&amp;"|"&amp;$C694&amp;"|",'_bk 0831-1630 📚 Bộ câu hỏi'!$M$13:$M1069,0)),"Có")="Không","Không",IF(IFERROR(INDEX('_bk 0831-1630 📚 Bộ câu hỏi'!$A$13:$A1069,MATCH($B694&amp;"|"&amp;$C694&amp;"|"&amp;$D694,'_bk 0831-1630 📚 Bộ câu hỏi'!$M$13:$M1069,0)),"Có")="Không","Không","Có")))))</f>
        <v/>
      </c>
      <c r="M694" s="29" t="str">
        <f t="shared" si="1"/>
        <v/>
      </c>
    </row>
    <row r="695">
      <c r="A695" s="132"/>
      <c r="B695" s="29"/>
      <c r="C695" s="29"/>
      <c r="D695" s="29"/>
      <c r="E695" s="29"/>
      <c r="F695" s="29"/>
      <c r="G695" s="29"/>
      <c r="H695" s="29"/>
      <c r="I695" s="29"/>
      <c r="J695" s="132"/>
      <c r="K695" s="29"/>
      <c r="L695" s="41" t="str">
        <f t="array" ref="L695">IF($B695="","",IF($A695&lt;&gt;"Có","Không",IF($G695="","Có",IF(IFERROR(INDEX('_bk 0831-1630 📚 Bộ câu hỏi'!$A$13:$A1069,MATCH($B695&amp;"|"&amp;$C695&amp;"|",'_bk 0831-1630 📚 Bộ câu hỏi'!$M$13:$M1069,0)),"Có")="Không","Không",IF(IFERROR(INDEX('_bk 0831-1630 📚 Bộ câu hỏi'!$A$13:$A1069,MATCH($B695&amp;"|"&amp;$C695&amp;"|"&amp;$D695,'_bk 0831-1630 📚 Bộ câu hỏi'!$M$13:$M1069,0)),"Có")="Không","Không","Có")))))</f>
        <v/>
      </c>
      <c r="M695" s="29" t="str">
        <f t="shared" si="1"/>
        <v/>
      </c>
    </row>
    <row r="696">
      <c r="A696" s="132"/>
      <c r="B696" s="29"/>
      <c r="C696" s="29"/>
      <c r="D696" s="29"/>
      <c r="E696" s="29"/>
      <c r="F696" s="29"/>
      <c r="G696" s="29"/>
      <c r="H696" s="29"/>
      <c r="I696" s="29"/>
      <c r="J696" s="132"/>
      <c r="K696" s="29"/>
      <c r="L696" s="41" t="str">
        <f t="array" ref="L696">IF($B696="","",IF($A696&lt;&gt;"Có","Không",IF($G696="","Có",IF(IFERROR(INDEX('_bk 0831-1630 📚 Bộ câu hỏi'!$A$13:$A1069,MATCH($B696&amp;"|"&amp;$C696&amp;"|",'_bk 0831-1630 📚 Bộ câu hỏi'!$M$13:$M1069,0)),"Có")="Không","Không",IF(IFERROR(INDEX('_bk 0831-1630 📚 Bộ câu hỏi'!$A$13:$A1069,MATCH($B696&amp;"|"&amp;$C696&amp;"|"&amp;$D696,'_bk 0831-1630 📚 Bộ câu hỏi'!$M$13:$M1069,0)),"Có")="Không","Không","Có")))))</f>
        <v/>
      </c>
      <c r="M696" s="29" t="str">
        <f t="shared" si="1"/>
        <v/>
      </c>
    </row>
    <row r="697">
      <c r="A697" s="132"/>
      <c r="B697" s="29"/>
      <c r="C697" s="29"/>
      <c r="D697" s="29"/>
      <c r="E697" s="29"/>
      <c r="F697" s="29"/>
      <c r="G697" s="29"/>
      <c r="H697" s="29"/>
      <c r="I697" s="29"/>
      <c r="J697" s="132"/>
      <c r="K697" s="29"/>
      <c r="L697" s="41" t="str">
        <f t="array" ref="L697">IF($B697="","",IF($A697&lt;&gt;"Có","Không",IF($G697="","Có",IF(IFERROR(INDEX('_bk 0831-1630 📚 Bộ câu hỏi'!$A$13:$A1069,MATCH($B697&amp;"|"&amp;$C697&amp;"|",'_bk 0831-1630 📚 Bộ câu hỏi'!$M$13:$M1069,0)),"Có")="Không","Không",IF(IFERROR(INDEX('_bk 0831-1630 📚 Bộ câu hỏi'!$A$13:$A1069,MATCH($B697&amp;"|"&amp;$C697&amp;"|"&amp;$D697,'_bk 0831-1630 📚 Bộ câu hỏi'!$M$13:$M1069,0)),"Có")="Không","Không","Có")))))</f>
        <v/>
      </c>
      <c r="M697" s="29" t="str">
        <f t="shared" si="1"/>
        <v/>
      </c>
    </row>
    <row r="698">
      <c r="A698" s="132"/>
      <c r="B698" s="29"/>
      <c r="C698" s="29"/>
      <c r="D698" s="29"/>
      <c r="E698" s="29"/>
      <c r="F698" s="29"/>
      <c r="G698" s="29"/>
      <c r="H698" s="29"/>
      <c r="I698" s="29"/>
      <c r="J698" s="132"/>
      <c r="K698" s="29"/>
      <c r="L698" s="41" t="str">
        <f t="array" ref="L698">IF($B698="","",IF($A698&lt;&gt;"Có","Không",IF($G698="","Có",IF(IFERROR(INDEX('_bk 0831-1630 📚 Bộ câu hỏi'!$A$13:$A1069,MATCH($B698&amp;"|"&amp;$C698&amp;"|",'_bk 0831-1630 📚 Bộ câu hỏi'!$M$13:$M1069,0)),"Có")="Không","Không",IF(IFERROR(INDEX('_bk 0831-1630 📚 Bộ câu hỏi'!$A$13:$A1069,MATCH($B698&amp;"|"&amp;$C698&amp;"|"&amp;$D698,'_bk 0831-1630 📚 Bộ câu hỏi'!$M$13:$M1069,0)),"Có")="Không","Không","Có")))))</f>
        <v/>
      </c>
      <c r="M698" s="29" t="str">
        <f t="shared" si="1"/>
        <v/>
      </c>
    </row>
    <row r="699">
      <c r="A699" s="132"/>
      <c r="B699" s="29"/>
      <c r="C699" s="29"/>
      <c r="D699" s="29"/>
      <c r="E699" s="29"/>
      <c r="F699" s="29"/>
      <c r="G699" s="29"/>
      <c r="H699" s="29"/>
      <c r="I699" s="29"/>
      <c r="J699" s="132"/>
      <c r="K699" s="29"/>
      <c r="L699" s="41" t="str">
        <f t="array" ref="L699">IF($B699="","",IF($A699&lt;&gt;"Có","Không",IF($G699="","Có",IF(IFERROR(INDEX('_bk 0831-1630 📚 Bộ câu hỏi'!$A$13:$A1069,MATCH($B699&amp;"|"&amp;$C699&amp;"|",'_bk 0831-1630 📚 Bộ câu hỏi'!$M$13:$M1069,0)),"Có")="Không","Không",IF(IFERROR(INDEX('_bk 0831-1630 📚 Bộ câu hỏi'!$A$13:$A1069,MATCH($B699&amp;"|"&amp;$C699&amp;"|"&amp;$D699,'_bk 0831-1630 📚 Bộ câu hỏi'!$M$13:$M1069,0)),"Có")="Không","Không","Có")))))</f>
        <v/>
      </c>
      <c r="M699" s="29" t="str">
        <f t="shared" si="1"/>
        <v/>
      </c>
    </row>
    <row r="700">
      <c r="A700" s="132"/>
      <c r="B700" s="29"/>
      <c r="C700" s="29"/>
      <c r="D700" s="29"/>
      <c r="E700" s="29"/>
      <c r="F700" s="29"/>
      <c r="G700" s="29"/>
      <c r="H700" s="29"/>
      <c r="I700" s="29"/>
      <c r="J700" s="132"/>
      <c r="K700" s="29"/>
      <c r="L700" s="41" t="str">
        <f t="array" ref="L700">IF($B700="","",IF($A700&lt;&gt;"Có","Không",IF($G700="","Có",IF(IFERROR(INDEX('_bk 0831-1630 📚 Bộ câu hỏi'!$A$13:$A1069,MATCH($B700&amp;"|"&amp;$C700&amp;"|",'_bk 0831-1630 📚 Bộ câu hỏi'!$M$13:$M1069,0)),"Có")="Không","Không",IF(IFERROR(INDEX('_bk 0831-1630 📚 Bộ câu hỏi'!$A$13:$A1069,MATCH($B700&amp;"|"&amp;$C700&amp;"|"&amp;$D700,'_bk 0831-1630 📚 Bộ câu hỏi'!$M$13:$M1069,0)),"Có")="Không","Không","Có")))))</f>
        <v/>
      </c>
      <c r="M700" s="29" t="str">
        <f t="shared" si="1"/>
        <v/>
      </c>
    </row>
    <row r="701">
      <c r="A701" s="132"/>
      <c r="B701" s="29"/>
      <c r="C701" s="29"/>
      <c r="D701" s="29"/>
      <c r="E701" s="29"/>
      <c r="F701" s="29"/>
      <c r="G701" s="29"/>
      <c r="H701" s="29"/>
      <c r="I701" s="29"/>
      <c r="J701" s="132"/>
      <c r="K701" s="29"/>
      <c r="L701" s="41" t="str">
        <f t="array" ref="L701">IF($B701="","",IF($A701&lt;&gt;"Có","Không",IF($G701="","Có",IF(IFERROR(INDEX('_bk 0831-1630 📚 Bộ câu hỏi'!$A$13:$A1069,MATCH($B701&amp;"|"&amp;$C701&amp;"|",'_bk 0831-1630 📚 Bộ câu hỏi'!$M$13:$M1069,0)),"Có")="Không","Không",IF(IFERROR(INDEX('_bk 0831-1630 📚 Bộ câu hỏi'!$A$13:$A1069,MATCH($B701&amp;"|"&amp;$C701&amp;"|"&amp;$D701,'_bk 0831-1630 📚 Bộ câu hỏi'!$M$13:$M1069,0)),"Có")="Không","Không","Có")))))</f>
        <v/>
      </c>
      <c r="M701" s="29" t="str">
        <f t="shared" si="1"/>
        <v/>
      </c>
    </row>
    <row r="702">
      <c r="A702" s="132"/>
      <c r="B702" s="29"/>
      <c r="C702" s="29"/>
      <c r="D702" s="29"/>
      <c r="E702" s="29"/>
      <c r="F702" s="29"/>
      <c r="G702" s="29"/>
      <c r="H702" s="29"/>
      <c r="I702" s="29"/>
      <c r="J702" s="132"/>
      <c r="K702" s="29"/>
      <c r="L702" s="41" t="str">
        <f t="array" ref="L702">IF($B702="","",IF($A702&lt;&gt;"Có","Không",IF($G702="","Có",IF(IFERROR(INDEX('_bk 0831-1630 📚 Bộ câu hỏi'!$A$13:$A1069,MATCH($B702&amp;"|"&amp;$C702&amp;"|",'_bk 0831-1630 📚 Bộ câu hỏi'!$M$13:$M1069,0)),"Có")="Không","Không",IF(IFERROR(INDEX('_bk 0831-1630 📚 Bộ câu hỏi'!$A$13:$A1069,MATCH($B702&amp;"|"&amp;$C702&amp;"|"&amp;$D702,'_bk 0831-1630 📚 Bộ câu hỏi'!$M$13:$M1069,0)),"Có")="Không","Không","Có")))))</f>
        <v/>
      </c>
      <c r="M702" s="29" t="str">
        <f t="shared" si="1"/>
        <v/>
      </c>
    </row>
    <row r="703">
      <c r="A703" s="132"/>
      <c r="B703" s="29"/>
      <c r="C703" s="29"/>
      <c r="D703" s="29"/>
      <c r="E703" s="29"/>
      <c r="F703" s="29"/>
      <c r="G703" s="29"/>
      <c r="H703" s="29"/>
      <c r="I703" s="29"/>
      <c r="J703" s="132"/>
      <c r="K703" s="29"/>
      <c r="L703" s="41" t="str">
        <f t="array" ref="L703">IF($B703="","",IF($A703&lt;&gt;"Có","Không",IF($G703="","Có",IF(IFERROR(INDEX('_bk 0831-1630 📚 Bộ câu hỏi'!$A$13:$A1069,MATCH($B703&amp;"|"&amp;$C703&amp;"|",'_bk 0831-1630 📚 Bộ câu hỏi'!$M$13:$M1069,0)),"Có")="Không","Không",IF(IFERROR(INDEX('_bk 0831-1630 📚 Bộ câu hỏi'!$A$13:$A1069,MATCH($B703&amp;"|"&amp;$C703&amp;"|"&amp;$D703,'_bk 0831-1630 📚 Bộ câu hỏi'!$M$13:$M1069,0)),"Có")="Không","Không","Có")))))</f>
        <v/>
      </c>
      <c r="M703" s="29" t="str">
        <f t="shared" si="1"/>
        <v/>
      </c>
    </row>
    <row r="704">
      <c r="A704" s="132"/>
      <c r="B704" s="29"/>
      <c r="C704" s="29"/>
      <c r="D704" s="29"/>
      <c r="E704" s="29"/>
      <c r="F704" s="29"/>
      <c r="G704" s="29"/>
      <c r="H704" s="29"/>
      <c r="I704" s="29"/>
      <c r="J704" s="132"/>
      <c r="K704" s="29"/>
      <c r="L704" s="41" t="str">
        <f t="array" ref="L704">IF($B704="","",IF($A704&lt;&gt;"Có","Không",IF($G704="","Có",IF(IFERROR(INDEX('_bk 0831-1630 📚 Bộ câu hỏi'!$A$13:$A1069,MATCH($B704&amp;"|"&amp;$C704&amp;"|",'_bk 0831-1630 📚 Bộ câu hỏi'!$M$13:$M1069,0)),"Có")="Không","Không",IF(IFERROR(INDEX('_bk 0831-1630 📚 Bộ câu hỏi'!$A$13:$A1069,MATCH($B704&amp;"|"&amp;$C704&amp;"|"&amp;$D704,'_bk 0831-1630 📚 Bộ câu hỏi'!$M$13:$M1069,0)),"Có")="Không","Không","Có")))))</f>
        <v/>
      </c>
      <c r="M704" s="29" t="str">
        <f t="shared" si="1"/>
        <v/>
      </c>
    </row>
    <row r="705">
      <c r="A705" s="132"/>
      <c r="B705" s="29"/>
      <c r="C705" s="29"/>
      <c r="D705" s="29"/>
      <c r="E705" s="29"/>
      <c r="F705" s="29"/>
      <c r="G705" s="29"/>
      <c r="H705" s="29"/>
      <c r="I705" s="29"/>
      <c r="J705" s="132"/>
      <c r="K705" s="29"/>
      <c r="L705" s="41" t="str">
        <f t="array" ref="L705">IF($B705="","",IF($A705&lt;&gt;"Có","Không",IF($G705="","Có",IF(IFERROR(INDEX('_bk 0831-1630 📚 Bộ câu hỏi'!$A$13:$A1069,MATCH($B705&amp;"|"&amp;$C705&amp;"|",'_bk 0831-1630 📚 Bộ câu hỏi'!$M$13:$M1069,0)),"Có")="Không","Không",IF(IFERROR(INDEX('_bk 0831-1630 📚 Bộ câu hỏi'!$A$13:$A1069,MATCH($B705&amp;"|"&amp;$C705&amp;"|"&amp;$D705,'_bk 0831-1630 📚 Bộ câu hỏi'!$M$13:$M1069,0)),"Có")="Không","Không","Có")))))</f>
        <v/>
      </c>
      <c r="M705" s="29" t="str">
        <f t="shared" si="1"/>
        <v/>
      </c>
    </row>
    <row r="706">
      <c r="A706" s="132"/>
      <c r="B706" s="29"/>
      <c r="C706" s="29"/>
      <c r="D706" s="29"/>
      <c r="E706" s="29"/>
      <c r="F706" s="29"/>
      <c r="G706" s="29"/>
      <c r="H706" s="29"/>
      <c r="I706" s="29"/>
      <c r="J706" s="132"/>
      <c r="K706" s="29"/>
      <c r="L706" s="41" t="str">
        <f t="array" ref="L706">IF($B706="","",IF($A706&lt;&gt;"Có","Không",IF($G706="","Có",IF(IFERROR(INDEX('_bk 0831-1630 📚 Bộ câu hỏi'!$A$13:$A1069,MATCH($B706&amp;"|"&amp;$C706&amp;"|",'_bk 0831-1630 📚 Bộ câu hỏi'!$M$13:$M1069,0)),"Có")="Không","Không",IF(IFERROR(INDEX('_bk 0831-1630 📚 Bộ câu hỏi'!$A$13:$A1069,MATCH($B706&amp;"|"&amp;$C706&amp;"|"&amp;$D706,'_bk 0831-1630 📚 Bộ câu hỏi'!$M$13:$M1069,0)),"Có")="Không","Không","Có")))))</f>
        <v/>
      </c>
      <c r="M706" s="29" t="str">
        <f t="shared" si="1"/>
        <v/>
      </c>
    </row>
    <row r="707">
      <c r="A707" s="132"/>
      <c r="B707" s="29"/>
      <c r="C707" s="29"/>
      <c r="D707" s="29"/>
      <c r="E707" s="29"/>
      <c r="F707" s="29"/>
      <c r="G707" s="29"/>
      <c r="H707" s="29"/>
      <c r="I707" s="29"/>
      <c r="J707" s="132"/>
      <c r="K707" s="29"/>
      <c r="L707" s="41" t="str">
        <f t="array" ref="L707">IF($B707="","",IF($A707&lt;&gt;"Có","Không",IF($G707="","Có",IF(IFERROR(INDEX('_bk 0831-1630 📚 Bộ câu hỏi'!$A$13:$A1069,MATCH($B707&amp;"|"&amp;$C707&amp;"|",'_bk 0831-1630 📚 Bộ câu hỏi'!$M$13:$M1069,0)),"Có")="Không","Không",IF(IFERROR(INDEX('_bk 0831-1630 📚 Bộ câu hỏi'!$A$13:$A1069,MATCH($B707&amp;"|"&amp;$C707&amp;"|"&amp;$D707,'_bk 0831-1630 📚 Bộ câu hỏi'!$M$13:$M1069,0)),"Có")="Không","Không","Có")))))</f>
        <v/>
      </c>
      <c r="M707" s="29" t="str">
        <f t="shared" si="1"/>
        <v/>
      </c>
    </row>
    <row r="708">
      <c r="A708" s="132"/>
      <c r="B708" s="29"/>
      <c r="C708" s="29"/>
      <c r="D708" s="29"/>
      <c r="E708" s="29"/>
      <c r="F708" s="29"/>
      <c r="G708" s="29"/>
      <c r="H708" s="29"/>
      <c r="I708" s="29"/>
      <c r="J708" s="132"/>
      <c r="K708" s="29"/>
      <c r="L708" s="41" t="str">
        <f t="array" ref="L708">IF($B708="","",IF($A708&lt;&gt;"Có","Không",IF($G708="","Có",IF(IFERROR(INDEX('_bk 0831-1630 📚 Bộ câu hỏi'!$A$13:$A1069,MATCH($B708&amp;"|"&amp;$C708&amp;"|",'_bk 0831-1630 📚 Bộ câu hỏi'!$M$13:$M1069,0)),"Có")="Không","Không",IF(IFERROR(INDEX('_bk 0831-1630 📚 Bộ câu hỏi'!$A$13:$A1069,MATCH($B708&amp;"|"&amp;$C708&amp;"|"&amp;$D708,'_bk 0831-1630 📚 Bộ câu hỏi'!$M$13:$M1069,0)),"Có")="Không","Không","Có")))))</f>
        <v/>
      </c>
      <c r="M708" s="29" t="str">
        <f t="shared" si="1"/>
        <v/>
      </c>
    </row>
    <row r="709">
      <c r="A709" s="132"/>
      <c r="B709" s="29"/>
      <c r="C709" s="29"/>
      <c r="D709" s="29"/>
      <c r="E709" s="29"/>
      <c r="F709" s="29"/>
      <c r="G709" s="29"/>
      <c r="H709" s="29"/>
      <c r="I709" s="29"/>
      <c r="J709" s="132"/>
      <c r="K709" s="29"/>
      <c r="L709" s="41" t="str">
        <f t="array" ref="L709">IF($B709="","",IF($A709&lt;&gt;"Có","Không",IF($G709="","Có",IF(IFERROR(INDEX('_bk 0831-1630 📚 Bộ câu hỏi'!$A$13:$A1069,MATCH($B709&amp;"|"&amp;$C709&amp;"|",'_bk 0831-1630 📚 Bộ câu hỏi'!$M$13:$M1069,0)),"Có")="Không","Không",IF(IFERROR(INDEX('_bk 0831-1630 📚 Bộ câu hỏi'!$A$13:$A1069,MATCH($B709&amp;"|"&amp;$C709&amp;"|"&amp;$D709,'_bk 0831-1630 📚 Bộ câu hỏi'!$M$13:$M1069,0)),"Có")="Không","Không","Có")))))</f>
        <v/>
      </c>
      <c r="M709" s="29" t="str">
        <f t="shared" si="1"/>
        <v/>
      </c>
    </row>
    <row r="710">
      <c r="A710" s="132"/>
      <c r="B710" s="29"/>
      <c r="C710" s="29"/>
      <c r="D710" s="29"/>
      <c r="E710" s="29"/>
      <c r="F710" s="29"/>
      <c r="G710" s="29"/>
      <c r="H710" s="29"/>
      <c r="I710" s="29"/>
      <c r="J710" s="132"/>
      <c r="K710" s="29"/>
      <c r="L710" s="41" t="str">
        <f t="array" ref="L710">IF($B710="","",IF($A710&lt;&gt;"Có","Không",IF($G710="","Có",IF(IFERROR(INDEX('_bk 0831-1630 📚 Bộ câu hỏi'!$A$13:$A1069,MATCH($B710&amp;"|"&amp;$C710&amp;"|",'_bk 0831-1630 📚 Bộ câu hỏi'!$M$13:$M1069,0)),"Có")="Không","Không",IF(IFERROR(INDEX('_bk 0831-1630 📚 Bộ câu hỏi'!$A$13:$A1069,MATCH($B710&amp;"|"&amp;$C710&amp;"|"&amp;$D710,'_bk 0831-1630 📚 Bộ câu hỏi'!$M$13:$M1069,0)),"Có")="Không","Không","Có")))))</f>
        <v/>
      </c>
      <c r="M710" s="29" t="str">
        <f t="shared" si="1"/>
        <v/>
      </c>
    </row>
    <row r="711">
      <c r="A711" s="132"/>
      <c r="B711" s="29"/>
      <c r="C711" s="29"/>
      <c r="D711" s="29"/>
      <c r="E711" s="29"/>
      <c r="F711" s="29"/>
      <c r="G711" s="29"/>
      <c r="H711" s="29"/>
      <c r="I711" s="29"/>
      <c r="J711" s="132"/>
      <c r="K711" s="29"/>
      <c r="L711" s="41" t="str">
        <f t="array" ref="L711">IF($B711="","",IF($A711&lt;&gt;"Có","Không",IF($G711="","Có",IF(IFERROR(INDEX('_bk 0831-1630 📚 Bộ câu hỏi'!$A$13:$A1069,MATCH($B711&amp;"|"&amp;$C711&amp;"|",'_bk 0831-1630 📚 Bộ câu hỏi'!$M$13:$M1069,0)),"Có")="Không","Không",IF(IFERROR(INDEX('_bk 0831-1630 📚 Bộ câu hỏi'!$A$13:$A1069,MATCH($B711&amp;"|"&amp;$C711&amp;"|"&amp;$D711,'_bk 0831-1630 📚 Bộ câu hỏi'!$M$13:$M1069,0)),"Có")="Không","Không","Có")))))</f>
        <v/>
      </c>
      <c r="M711" s="29" t="str">
        <f t="shared" si="1"/>
        <v/>
      </c>
    </row>
    <row r="712">
      <c r="A712" s="132"/>
      <c r="B712" s="29"/>
      <c r="C712" s="29"/>
      <c r="D712" s="29"/>
      <c r="E712" s="29"/>
      <c r="F712" s="29"/>
      <c r="G712" s="29"/>
      <c r="H712" s="29"/>
      <c r="I712" s="29"/>
      <c r="J712" s="132"/>
      <c r="K712" s="29"/>
      <c r="L712" s="41" t="str">
        <f t="array" ref="L712">IF($B712="","",IF($A712&lt;&gt;"Có","Không",IF($G712="","Có",IF(IFERROR(INDEX('_bk 0831-1630 📚 Bộ câu hỏi'!$A$13:$A1069,MATCH($B712&amp;"|"&amp;$C712&amp;"|",'_bk 0831-1630 📚 Bộ câu hỏi'!$M$13:$M1069,0)),"Có")="Không","Không",IF(IFERROR(INDEX('_bk 0831-1630 📚 Bộ câu hỏi'!$A$13:$A1069,MATCH($B712&amp;"|"&amp;$C712&amp;"|"&amp;$D712,'_bk 0831-1630 📚 Bộ câu hỏi'!$M$13:$M1069,0)),"Có")="Không","Không","Có")))))</f>
        <v/>
      </c>
      <c r="M712" s="29" t="str">
        <f t="shared" si="1"/>
        <v/>
      </c>
    </row>
    <row r="713">
      <c r="A713" s="132"/>
      <c r="B713" s="29"/>
      <c r="C713" s="29"/>
      <c r="D713" s="29"/>
      <c r="E713" s="29"/>
      <c r="F713" s="29"/>
      <c r="G713" s="29"/>
      <c r="H713" s="29"/>
      <c r="I713" s="29"/>
      <c r="J713" s="132"/>
      <c r="K713" s="29"/>
      <c r="L713" s="41" t="str">
        <f t="array" ref="L713">IF($B713="","",IF($A713&lt;&gt;"Có","Không",IF($G713="","Có",IF(IFERROR(INDEX('_bk 0831-1630 📚 Bộ câu hỏi'!$A$13:$A1069,MATCH($B713&amp;"|"&amp;$C713&amp;"|",'_bk 0831-1630 📚 Bộ câu hỏi'!$M$13:$M1069,0)),"Có")="Không","Không",IF(IFERROR(INDEX('_bk 0831-1630 📚 Bộ câu hỏi'!$A$13:$A1069,MATCH($B713&amp;"|"&amp;$C713&amp;"|"&amp;$D713,'_bk 0831-1630 📚 Bộ câu hỏi'!$M$13:$M1069,0)),"Có")="Không","Không","Có")))))</f>
        <v/>
      </c>
      <c r="M713" s="29" t="str">
        <f t="shared" si="1"/>
        <v/>
      </c>
    </row>
    <row r="714">
      <c r="A714" s="132"/>
      <c r="B714" s="29"/>
      <c r="C714" s="29"/>
      <c r="D714" s="29"/>
      <c r="E714" s="29"/>
      <c r="F714" s="29"/>
      <c r="G714" s="29"/>
      <c r="H714" s="29"/>
      <c r="I714" s="29"/>
      <c r="J714" s="132"/>
      <c r="K714" s="29"/>
      <c r="L714" s="41" t="str">
        <f t="array" ref="L714">IF($B714="","",IF($A714&lt;&gt;"Có","Không",IF($G714="","Có",IF(IFERROR(INDEX('_bk 0831-1630 📚 Bộ câu hỏi'!$A$13:$A1069,MATCH($B714&amp;"|"&amp;$C714&amp;"|",'_bk 0831-1630 📚 Bộ câu hỏi'!$M$13:$M1069,0)),"Có")="Không","Không",IF(IFERROR(INDEX('_bk 0831-1630 📚 Bộ câu hỏi'!$A$13:$A1069,MATCH($B714&amp;"|"&amp;$C714&amp;"|"&amp;$D714,'_bk 0831-1630 📚 Bộ câu hỏi'!$M$13:$M1069,0)),"Có")="Không","Không","Có")))))</f>
        <v/>
      </c>
      <c r="M714" s="29" t="str">
        <f t="shared" si="1"/>
        <v/>
      </c>
    </row>
    <row r="715">
      <c r="A715" s="132"/>
      <c r="B715" s="29"/>
      <c r="C715" s="29"/>
      <c r="D715" s="29"/>
      <c r="E715" s="29"/>
      <c r="F715" s="29"/>
      <c r="G715" s="29"/>
      <c r="H715" s="29"/>
      <c r="I715" s="29"/>
      <c r="J715" s="132"/>
      <c r="K715" s="29"/>
      <c r="L715" s="41" t="str">
        <f t="array" ref="L715">IF($B715="","",IF($A715&lt;&gt;"Có","Không",IF($G715="","Có",IF(IFERROR(INDEX('_bk 0831-1630 📚 Bộ câu hỏi'!$A$13:$A1069,MATCH($B715&amp;"|"&amp;$C715&amp;"|",'_bk 0831-1630 📚 Bộ câu hỏi'!$M$13:$M1069,0)),"Có")="Không","Không",IF(IFERROR(INDEX('_bk 0831-1630 📚 Bộ câu hỏi'!$A$13:$A1069,MATCH($B715&amp;"|"&amp;$C715&amp;"|"&amp;$D715,'_bk 0831-1630 📚 Bộ câu hỏi'!$M$13:$M1069,0)),"Có")="Không","Không","Có")))))</f>
        <v/>
      </c>
      <c r="M715" s="29" t="str">
        <f t="shared" si="1"/>
        <v/>
      </c>
    </row>
    <row r="716">
      <c r="A716" s="132"/>
      <c r="B716" s="29"/>
      <c r="C716" s="29"/>
      <c r="D716" s="29"/>
      <c r="E716" s="29"/>
      <c r="F716" s="29"/>
      <c r="G716" s="29"/>
      <c r="H716" s="29"/>
      <c r="I716" s="29"/>
      <c r="J716" s="132"/>
      <c r="K716" s="29"/>
      <c r="L716" s="41" t="str">
        <f t="array" ref="L716">IF($B716="","",IF($A716&lt;&gt;"Có","Không",IF($G716="","Có",IF(IFERROR(INDEX('_bk 0831-1630 📚 Bộ câu hỏi'!$A$13:$A1069,MATCH($B716&amp;"|"&amp;$C716&amp;"|",'_bk 0831-1630 📚 Bộ câu hỏi'!$M$13:$M1069,0)),"Có")="Không","Không",IF(IFERROR(INDEX('_bk 0831-1630 📚 Bộ câu hỏi'!$A$13:$A1069,MATCH($B716&amp;"|"&amp;$C716&amp;"|"&amp;$D716,'_bk 0831-1630 📚 Bộ câu hỏi'!$M$13:$M1069,0)),"Có")="Không","Không","Có")))))</f>
        <v/>
      </c>
      <c r="M716" s="29" t="str">
        <f t="shared" si="1"/>
        <v/>
      </c>
    </row>
    <row r="717">
      <c r="A717" s="132"/>
      <c r="B717" s="29"/>
      <c r="C717" s="29"/>
      <c r="D717" s="29"/>
      <c r="E717" s="29"/>
      <c r="F717" s="29"/>
      <c r="G717" s="29"/>
      <c r="H717" s="29"/>
      <c r="I717" s="29"/>
      <c r="J717" s="132"/>
      <c r="K717" s="29"/>
      <c r="L717" s="41" t="str">
        <f t="array" ref="L717">IF($B717="","",IF($A717&lt;&gt;"Có","Không",IF($G717="","Có",IF(IFERROR(INDEX('_bk 0831-1630 📚 Bộ câu hỏi'!$A$13:$A1069,MATCH($B717&amp;"|"&amp;$C717&amp;"|",'_bk 0831-1630 📚 Bộ câu hỏi'!$M$13:$M1069,0)),"Có")="Không","Không",IF(IFERROR(INDEX('_bk 0831-1630 📚 Bộ câu hỏi'!$A$13:$A1069,MATCH($B717&amp;"|"&amp;$C717&amp;"|"&amp;$D717,'_bk 0831-1630 📚 Bộ câu hỏi'!$M$13:$M1069,0)),"Có")="Không","Không","Có")))))</f>
        <v/>
      </c>
      <c r="M717" s="29" t="str">
        <f t="shared" si="1"/>
        <v/>
      </c>
    </row>
    <row r="718">
      <c r="A718" s="132"/>
      <c r="B718" s="29"/>
      <c r="C718" s="29"/>
      <c r="D718" s="29"/>
      <c r="E718" s="29"/>
      <c r="F718" s="29"/>
      <c r="G718" s="29"/>
      <c r="H718" s="29"/>
      <c r="I718" s="29"/>
      <c r="J718" s="132"/>
      <c r="K718" s="29"/>
      <c r="L718" s="41" t="str">
        <f t="array" ref="L718">IF($B718="","",IF($A718&lt;&gt;"Có","Không",IF($G718="","Có",IF(IFERROR(INDEX('_bk 0831-1630 📚 Bộ câu hỏi'!$A$13:$A1069,MATCH($B718&amp;"|"&amp;$C718&amp;"|",'_bk 0831-1630 📚 Bộ câu hỏi'!$M$13:$M1069,0)),"Có")="Không","Không",IF(IFERROR(INDEX('_bk 0831-1630 📚 Bộ câu hỏi'!$A$13:$A1069,MATCH($B718&amp;"|"&amp;$C718&amp;"|"&amp;$D718,'_bk 0831-1630 📚 Bộ câu hỏi'!$M$13:$M1069,0)),"Có")="Không","Không","Có")))))</f>
        <v/>
      </c>
      <c r="M718" s="29" t="str">
        <f t="shared" si="1"/>
        <v/>
      </c>
    </row>
    <row r="719">
      <c r="A719" s="132"/>
      <c r="B719" s="29"/>
      <c r="C719" s="29"/>
      <c r="D719" s="29"/>
      <c r="E719" s="29"/>
      <c r="F719" s="29"/>
      <c r="G719" s="29"/>
      <c r="H719" s="29"/>
      <c r="I719" s="29"/>
      <c r="J719" s="132"/>
      <c r="K719" s="29"/>
      <c r="L719" s="41" t="str">
        <f t="array" ref="L719">IF($B719="","",IF($A719&lt;&gt;"Có","Không",IF($G719="","Có",IF(IFERROR(INDEX('_bk 0831-1630 📚 Bộ câu hỏi'!$A$13:$A1069,MATCH($B719&amp;"|"&amp;$C719&amp;"|",'_bk 0831-1630 📚 Bộ câu hỏi'!$M$13:$M1069,0)),"Có")="Không","Không",IF(IFERROR(INDEX('_bk 0831-1630 📚 Bộ câu hỏi'!$A$13:$A1069,MATCH($B719&amp;"|"&amp;$C719&amp;"|"&amp;$D719,'_bk 0831-1630 📚 Bộ câu hỏi'!$M$13:$M1069,0)),"Có")="Không","Không","Có")))))</f>
        <v/>
      </c>
      <c r="M719" s="29" t="str">
        <f t="shared" si="1"/>
        <v/>
      </c>
    </row>
    <row r="720">
      <c r="A720" s="132"/>
      <c r="B720" s="29"/>
      <c r="C720" s="29"/>
      <c r="D720" s="29"/>
      <c r="E720" s="29"/>
      <c r="F720" s="29"/>
      <c r="G720" s="29"/>
      <c r="H720" s="29"/>
      <c r="I720" s="29"/>
      <c r="J720" s="132"/>
      <c r="K720" s="29"/>
      <c r="L720" s="41" t="str">
        <f t="array" ref="L720">IF($B720="","",IF($A720&lt;&gt;"Có","Không",IF($G720="","Có",IF(IFERROR(INDEX('_bk 0831-1630 📚 Bộ câu hỏi'!$A$13:$A1069,MATCH($B720&amp;"|"&amp;$C720&amp;"|",'_bk 0831-1630 📚 Bộ câu hỏi'!$M$13:$M1069,0)),"Có")="Không","Không",IF(IFERROR(INDEX('_bk 0831-1630 📚 Bộ câu hỏi'!$A$13:$A1069,MATCH($B720&amp;"|"&amp;$C720&amp;"|"&amp;$D720,'_bk 0831-1630 📚 Bộ câu hỏi'!$M$13:$M1069,0)),"Có")="Không","Không","Có")))))</f>
        <v/>
      </c>
      <c r="M720" s="29" t="str">
        <f t="shared" si="1"/>
        <v/>
      </c>
    </row>
    <row r="721">
      <c r="A721" s="132"/>
      <c r="B721" s="29"/>
      <c r="C721" s="29"/>
      <c r="D721" s="29"/>
      <c r="E721" s="29"/>
      <c r="F721" s="29"/>
      <c r="G721" s="29"/>
      <c r="H721" s="29"/>
      <c r="I721" s="29"/>
      <c r="J721" s="132"/>
      <c r="K721" s="29"/>
      <c r="L721" s="41" t="str">
        <f t="array" ref="L721">IF($B721="","",IF($A721&lt;&gt;"Có","Không",IF($G721="","Có",IF(IFERROR(INDEX('_bk 0831-1630 📚 Bộ câu hỏi'!$A$13:$A1069,MATCH($B721&amp;"|"&amp;$C721&amp;"|",'_bk 0831-1630 📚 Bộ câu hỏi'!$M$13:$M1069,0)),"Có")="Không","Không",IF(IFERROR(INDEX('_bk 0831-1630 📚 Bộ câu hỏi'!$A$13:$A1069,MATCH($B721&amp;"|"&amp;$C721&amp;"|"&amp;$D721,'_bk 0831-1630 📚 Bộ câu hỏi'!$M$13:$M1069,0)),"Có")="Không","Không","Có")))))</f>
        <v/>
      </c>
      <c r="M721" s="29" t="str">
        <f t="shared" si="1"/>
        <v/>
      </c>
    </row>
    <row r="722">
      <c r="A722" s="132"/>
      <c r="B722" s="29"/>
      <c r="C722" s="29"/>
      <c r="D722" s="29"/>
      <c r="E722" s="29"/>
      <c r="F722" s="29"/>
      <c r="G722" s="29"/>
      <c r="H722" s="29"/>
      <c r="I722" s="29"/>
      <c r="J722" s="132"/>
      <c r="K722" s="29"/>
      <c r="L722" s="41" t="str">
        <f t="array" ref="L722">IF($B722="","",IF($A722&lt;&gt;"Có","Không",IF($G722="","Có",IF(IFERROR(INDEX('_bk 0831-1630 📚 Bộ câu hỏi'!$A$13:$A1069,MATCH($B722&amp;"|"&amp;$C722&amp;"|",'_bk 0831-1630 📚 Bộ câu hỏi'!$M$13:$M1069,0)),"Có")="Không","Không",IF(IFERROR(INDEX('_bk 0831-1630 📚 Bộ câu hỏi'!$A$13:$A1069,MATCH($B722&amp;"|"&amp;$C722&amp;"|"&amp;$D722,'_bk 0831-1630 📚 Bộ câu hỏi'!$M$13:$M1069,0)),"Có")="Không","Không","Có")))))</f>
        <v/>
      </c>
      <c r="M722" s="29" t="str">
        <f t="shared" si="1"/>
        <v/>
      </c>
    </row>
    <row r="723">
      <c r="A723" s="132"/>
      <c r="B723" s="29"/>
      <c r="C723" s="29"/>
      <c r="D723" s="29"/>
      <c r="E723" s="29"/>
      <c r="F723" s="29"/>
      <c r="G723" s="29"/>
      <c r="H723" s="29"/>
      <c r="I723" s="29"/>
      <c r="J723" s="132"/>
      <c r="K723" s="29"/>
      <c r="L723" s="41" t="str">
        <f t="array" ref="L723">IF($B723="","",IF($A723&lt;&gt;"Có","Không",IF($G723="","Có",IF(IFERROR(INDEX('_bk 0831-1630 📚 Bộ câu hỏi'!$A$13:$A1069,MATCH($B723&amp;"|"&amp;$C723&amp;"|",'_bk 0831-1630 📚 Bộ câu hỏi'!$M$13:$M1069,0)),"Có")="Không","Không",IF(IFERROR(INDEX('_bk 0831-1630 📚 Bộ câu hỏi'!$A$13:$A1069,MATCH($B723&amp;"|"&amp;$C723&amp;"|"&amp;$D723,'_bk 0831-1630 📚 Bộ câu hỏi'!$M$13:$M1069,0)),"Có")="Không","Không","Có")))))</f>
        <v/>
      </c>
      <c r="M723" s="29" t="str">
        <f t="shared" si="1"/>
        <v/>
      </c>
    </row>
    <row r="724">
      <c r="A724" s="132"/>
      <c r="B724" s="29"/>
      <c r="C724" s="29"/>
      <c r="D724" s="29"/>
      <c r="E724" s="29"/>
      <c r="F724" s="29"/>
      <c r="G724" s="29"/>
      <c r="H724" s="29"/>
      <c r="I724" s="29"/>
      <c r="J724" s="132"/>
      <c r="K724" s="29"/>
      <c r="L724" s="41" t="str">
        <f t="array" ref="L724">IF($B724="","",IF($A724&lt;&gt;"Có","Không",IF($G724="","Có",IF(IFERROR(INDEX('_bk 0831-1630 📚 Bộ câu hỏi'!$A$13:$A1069,MATCH($B724&amp;"|"&amp;$C724&amp;"|",'_bk 0831-1630 📚 Bộ câu hỏi'!$M$13:$M1069,0)),"Có")="Không","Không",IF(IFERROR(INDEX('_bk 0831-1630 📚 Bộ câu hỏi'!$A$13:$A1069,MATCH($B724&amp;"|"&amp;$C724&amp;"|"&amp;$D724,'_bk 0831-1630 📚 Bộ câu hỏi'!$M$13:$M1069,0)),"Có")="Không","Không","Có")))))</f>
        <v/>
      </c>
      <c r="M724" s="29" t="str">
        <f t="shared" si="1"/>
        <v/>
      </c>
    </row>
    <row r="725">
      <c r="A725" s="132"/>
      <c r="B725" s="29"/>
      <c r="C725" s="29"/>
      <c r="D725" s="29"/>
      <c r="E725" s="29"/>
      <c r="F725" s="29"/>
      <c r="G725" s="29"/>
      <c r="H725" s="29"/>
      <c r="I725" s="29"/>
      <c r="J725" s="132"/>
      <c r="K725" s="29"/>
      <c r="L725" s="41" t="str">
        <f t="array" ref="L725">IF($B725="","",IF($A725&lt;&gt;"Có","Không",IF($G725="","Có",IF(IFERROR(INDEX('_bk 0831-1630 📚 Bộ câu hỏi'!$A$13:$A1069,MATCH($B725&amp;"|"&amp;$C725&amp;"|",'_bk 0831-1630 📚 Bộ câu hỏi'!$M$13:$M1069,0)),"Có")="Không","Không",IF(IFERROR(INDEX('_bk 0831-1630 📚 Bộ câu hỏi'!$A$13:$A1069,MATCH($B725&amp;"|"&amp;$C725&amp;"|"&amp;$D725,'_bk 0831-1630 📚 Bộ câu hỏi'!$M$13:$M1069,0)),"Có")="Không","Không","Có")))))</f>
        <v/>
      </c>
      <c r="M725" s="29" t="str">
        <f t="shared" si="1"/>
        <v/>
      </c>
    </row>
    <row r="726">
      <c r="A726" s="132"/>
      <c r="B726" s="29"/>
      <c r="C726" s="29"/>
      <c r="D726" s="29"/>
      <c r="E726" s="29"/>
      <c r="F726" s="29"/>
      <c r="G726" s="29"/>
      <c r="H726" s="29"/>
      <c r="I726" s="29"/>
      <c r="J726" s="132"/>
      <c r="K726" s="29"/>
      <c r="L726" s="41" t="str">
        <f t="array" ref="L726">IF($B726="","",IF($A726&lt;&gt;"Có","Không",IF($G726="","Có",IF(IFERROR(INDEX('_bk 0831-1630 📚 Bộ câu hỏi'!$A$13:$A1069,MATCH($B726&amp;"|"&amp;$C726&amp;"|",'_bk 0831-1630 📚 Bộ câu hỏi'!$M$13:$M1069,0)),"Có")="Không","Không",IF(IFERROR(INDEX('_bk 0831-1630 📚 Bộ câu hỏi'!$A$13:$A1069,MATCH($B726&amp;"|"&amp;$C726&amp;"|"&amp;$D726,'_bk 0831-1630 📚 Bộ câu hỏi'!$M$13:$M1069,0)),"Có")="Không","Không","Có")))))</f>
        <v/>
      </c>
      <c r="M726" s="29" t="str">
        <f t="shared" si="1"/>
        <v/>
      </c>
    </row>
    <row r="727">
      <c r="A727" s="132"/>
      <c r="B727" s="29"/>
      <c r="C727" s="29"/>
      <c r="D727" s="29"/>
      <c r="E727" s="29"/>
      <c r="F727" s="29"/>
      <c r="G727" s="29"/>
      <c r="H727" s="29"/>
      <c r="I727" s="29"/>
      <c r="J727" s="132"/>
      <c r="K727" s="29"/>
      <c r="L727" s="41" t="str">
        <f t="array" ref="L727">IF($B727="","",IF($A727&lt;&gt;"Có","Không",IF($G727="","Có",IF(IFERROR(INDEX('_bk 0831-1630 📚 Bộ câu hỏi'!$A$13:$A1069,MATCH($B727&amp;"|"&amp;$C727&amp;"|",'_bk 0831-1630 📚 Bộ câu hỏi'!$M$13:$M1069,0)),"Có")="Không","Không",IF(IFERROR(INDEX('_bk 0831-1630 📚 Bộ câu hỏi'!$A$13:$A1069,MATCH($B727&amp;"|"&amp;$C727&amp;"|"&amp;$D727,'_bk 0831-1630 📚 Bộ câu hỏi'!$M$13:$M1069,0)),"Có")="Không","Không","Có")))))</f>
        <v/>
      </c>
      <c r="M727" s="29" t="str">
        <f t="shared" si="1"/>
        <v/>
      </c>
    </row>
    <row r="728">
      <c r="A728" s="132"/>
      <c r="B728" s="29"/>
      <c r="C728" s="29"/>
      <c r="D728" s="29"/>
      <c r="E728" s="29"/>
      <c r="F728" s="29"/>
      <c r="G728" s="29"/>
      <c r="H728" s="29"/>
      <c r="I728" s="29"/>
      <c r="J728" s="132"/>
      <c r="K728" s="29"/>
      <c r="L728" s="41" t="str">
        <f t="array" ref="L728">IF($B728="","",IF($A728&lt;&gt;"Có","Không",IF($G728="","Có",IF(IFERROR(INDEX('_bk 0831-1630 📚 Bộ câu hỏi'!$A$13:$A1069,MATCH($B728&amp;"|"&amp;$C728&amp;"|",'_bk 0831-1630 📚 Bộ câu hỏi'!$M$13:$M1069,0)),"Có")="Không","Không",IF(IFERROR(INDEX('_bk 0831-1630 📚 Bộ câu hỏi'!$A$13:$A1069,MATCH($B728&amp;"|"&amp;$C728&amp;"|"&amp;$D728,'_bk 0831-1630 📚 Bộ câu hỏi'!$M$13:$M1069,0)),"Có")="Không","Không","Có")))))</f>
        <v/>
      </c>
      <c r="M728" s="29" t="str">
        <f t="shared" si="1"/>
        <v/>
      </c>
    </row>
    <row r="729">
      <c r="A729" s="132"/>
      <c r="B729" s="29"/>
      <c r="C729" s="29"/>
      <c r="D729" s="29"/>
      <c r="E729" s="29"/>
      <c r="F729" s="29"/>
      <c r="G729" s="29"/>
      <c r="H729" s="29"/>
      <c r="I729" s="29"/>
      <c r="J729" s="132"/>
      <c r="K729" s="29"/>
      <c r="L729" s="41" t="str">
        <f t="array" ref="L729">IF($B729="","",IF($A729&lt;&gt;"Có","Không",IF($G729="","Có",IF(IFERROR(INDEX('_bk 0831-1630 📚 Bộ câu hỏi'!$A$13:$A1069,MATCH($B729&amp;"|"&amp;$C729&amp;"|",'_bk 0831-1630 📚 Bộ câu hỏi'!$M$13:$M1069,0)),"Có")="Không","Không",IF(IFERROR(INDEX('_bk 0831-1630 📚 Bộ câu hỏi'!$A$13:$A1069,MATCH($B729&amp;"|"&amp;$C729&amp;"|"&amp;$D729,'_bk 0831-1630 📚 Bộ câu hỏi'!$M$13:$M1069,0)),"Có")="Không","Không","Có")))))</f>
        <v/>
      </c>
      <c r="M729" s="29" t="str">
        <f t="shared" si="1"/>
        <v/>
      </c>
    </row>
    <row r="730">
      <c r="A730" s="132"/>
      <c r="B730" s="29"/>
      <c r="C730" s="29"/>
      <c r="D730" s="29"/>
      <c r="E730" s="29"/>
      <c r="F730" s="29"/>
      <c r="G730" s="29"/>
      <c r="H730" s="29"/>
      <c r="I730" s="29"/>
      <c r="J730" s="132"/>
      <c r="K730" s="29"/>
      <c r="L730" s="41" t="str">
        <f t="array" ref="L730">IF($B730="","",IF($A730&lt;&gt;"Có","Không",IF($G730="","Có",IF(IFERROR(INDEX('_bk 0831-1630 📚 Bộ câu hỏi'!$A$13:$A1069,MATCH($B730&amp;"|"&amp;$C730&amp;"|",'_bk 0831-1630 📚 Bộ câu hỏi'!$M$13:$M1069,0)),"Có")="Không","Không",IF(IFERROR(INDEX('_bk 0831-1630 📚 Bộ câu hỏi'!$A$13:$A1069,MATCH($B730&amp;"|"&amp;$C730&amp;"|"&amp;$D730,'_bk 0831-1630 📚 Bộ câu hỏi'!$M$13:$M1069,0)),"Có")="Không","Không","Có")))))</f>
        <v/>
      </c>
      <c r="M730" s="29" t="str">
        <f t="shared" si="1"/>
        <v/>
      </c>
    </row>
    <row r="731">
      <c r="A731" s="132"/>
      <c r="B731" s="29"/>
      <c r="C731" s="29"/>
      <c r="D731" s="29"/>
      <c r="E731" s="29"/>
      <c r="F731" s="29"/>
      <c r="G731" s="29"/>
      <c r="H731" s="29"/>
      <c r="I731" s="29"/>
      <c r="J731" s="132"/>
      <c r="K731" s="29"/>
      <c r="L731" s="41" t="str">
        <f t="array" ref="L731">IF($B731="","",IF($A731&lt;&gt;"Có","Không",IF($G731="","Có",IF(IFERROR(INDEX('_bk 0831-1630 📚 Bộ câu hỏi'!$A$13:$A1069,MATCH($B731&amp;"|"&amp;$C731&amp;"|",'_bk 0831-1630 📚 Bộ câu hỏi'!$M$13:$M1069,0)),"Có")="Không","Không",IF(IFERROR(INDEX('_bk 0831-1630 📚 Bộ câu hỏi'!$A$13:$A1069,MATCH($B731&amp;"|"&amp;$C731&amp;"|"&amp;$D731,'_bk 0831-1630 📚 Bộ câu hỏi'!$M$13:$M1069,0)),"Có")="Không","Không","Có")))))</f>
        <v/>
      </c>
      <c r="M731" s="29" t="str">
        <f t="shared" si="1"/>
        <v/>
      </c>
    </row>
    <row r="732">
      <c r="A732" s="132"/>
      <c r="B732" s="29"/>
      <c r="C732" s="29"/>
      <c r="D732" s="29"/>
      <c r="E732" s="29"/>
      <c r="F732" s="29"/>
      <c r="G732" s="29"/>
      <c r="H732" s="29"/>
      <c r="I732" s="29"/>
      <c r="J732" s="132"/>
      <c r="K732" s="29"/>
      <c r="L732" s="41" t="str">
        <f t="array" ref="L732">IF($B732="","",IF($A732&lt;&gt;"Có","Không",IF($G732="","Có",IF(IFERROR(INDEX('_bk 0831-1630 📚 Bộ câu hỏi'!$A$13:$A1069,MATCH($B732&amp;"|"&amp;$C732&amp;"|",'_bk 0831-1630 📚 Bộ câu hỏi'!$M$13:$M1069,0)),"Có")="Không","Không",IF(IFERROR(INDEX('_bk 0831-1630 📚 Bộ câu hỏi'!$A$13:$A1069,MATCH($B732&amp;"|"&amp;$C732&amp;"|"&amp;$D732,'_bk 0831-1630 📚 Bộ câu hỏi'!$M$13:$M1069,0)),"Có")="Không","Không","Có")))))</f>
        <v/>
      </c>
      <c r="M732" s="29" t="str">
        <f t="shared" si="1"/>
        <v/>
      </c>
    </row>
    <row r="733">
      <c r="A733" s="132"/>
      <c r="B733" s="29"/>
      <c r="C733" s="29"/>
      <c r="D733" s="29"/>
      <c r="E733" s="29"/>
      <c r="F733" s="29"/>
      <c r="G733" s="29"/>
      <c r="H733" s="29"/>
      <c r="I733" s="29"/>
      <c r="J733" s="132"/>
      <c r="K733" s="29"/>
      <c r="L733" s="41" t="str">
        <f t="array" ref="L733">IF($B733="","",IF($A733&lt;&gt;"Có","Không",IF($G733="","Có",IF(IFERROR(INDEX('_bk 0831-1630 📚 Bộ câu hỏi'!$A$13:$A1069,MATCH($B733&amp;"|"&amp;$C733&amp;"|",'_bk 0831-1630 📚 Bộ câu hỏi'!$M$13:$M1069,0)),"Có")="Không","Không",IF(IFERROR(INDEX('_bk 0831-1630 📚 Bộ câu hỏi'!$A$13:$A1069,MATCH($B733&amp;"|"&amp;$C733&amp;"|"&amp;$D733,'_bk 0831-1630 📚 Bộ câu hỏi'!$M$13:$M1069,0)),"Có")="Không","Không","Có")))))</f>
        <v/>
      </c>
      <c r="M733" s="29" t="str">
        <f t="shared" si="1"/>
        <v/>
      </c>
    </row>
    <row r="734">
      <c r="A734" s="132"/>
      <c r="B734" s="29"/>
      <c r="C734" s="29"/>
      <c r="D734" s="29"/>
      <c r="E734" s="29"/>
      <c r="F734" s="29"/>
      <c r="G734" s="29"/>
      <c r="H734" s="29"/>
      <c r="I734" s="29"/>
      <c r="J734" s="132"/>
      <c r="K734" s="29"/>
      <c r="L734" s="41" t="str">
        <f t="array" ref="L734">IF($B734="","",IF($A734&lt;&gt;"Có","Không",IF($G734="","Có",IF(IFERROR(INDEX('_bk 0831-1630 📚 Bộ câu hỏi'!$A$13:$A1069,MATCH($B734&amp;"|"&amp;$C734&amp;"|",'_bk 0831-1630 📚 Bộ câu hỏi'!$M$13:$M1069,0)),"Có")="Không","Không",IF(IFERROR(INDEX('_bk 0831-1630 📚 Bộ câu hỏi'!$A$13:$A1069,MATCH($B734&amp;"|"&amp;$C734&amp;"|"&amp;$D734,'_bk 0831-1630 📚 Bộ câu hỏi'!$M$13:$M1069,0)),"Có")="Không","Không","Có")))))</f>
        <v/>
      </c>
      <c r="M734" s="29" t="str">
        <f t="shared" si="1"/>
        <v/>
      </c>
    </row>
    <row r="735">
      <c r="A735" s="132"/>
      <c r="B735" s="29"/>
      <c r="C735" s="29"/>
      <c r="D735" s="29"/>
      <c r="E735" s="29"/>
      <c r="F735" s="29"/>
      <c r="G735" s="29"/>
      <c r="H735" s="29"/>
      <c r="I735" s="29"/>
      <c r="J735" s="132"/>
      <c r="K735" s="29"/>
      <c r="L735" s="41" t="str">
        <f t="array" ref="L735">IF($B735="","",IF($A735&lt;&gt;"Có","Không",IF($G735="","Có",IF(IFERROR(INDEX('_bk 0831-1630 📚 Bộ câu hỏi'!$A$13:$A1069,MATCH($B735&amp;"|"&amp;$C735&amp;"|",'_bk 0831-1630 📚 Bộ câu hỏi'!$M$13:$M1069,0)),"Có")="Không","Không",IF(IFERROR(INDEX('_bk 0831-1630 📚 Bộ câu hỏi'!$A$13:$A1069,MATCH($B735&amp;"|"&amp;$C735&amp;"|"&amp;$D735,'_bk 0831-1630 📚 Bộ câu hỏi'!$M$13:$M1069,0)),"Có")="Không","Không","Có")))))</f>
        <v/>
      </c>
      <c r="M735" s="29" t="str">
        <f t="shared" si="1"/>
        <v/>
      </c>
    </row>
    <row r="736">
      <c r="A736" s="132"/>
      <c r="B736" s="29"/>
      <c r="C736" s="29"/>
      <c r="D736" s="29"/>
      <c r="E736" s="29"/>
      <c r="F736" s="29"/>
      <c r="G736" s="29"/>
      <c r="H736" s="29"/>
      <c r="I736" s="29"/>
      <c r="J736" s="132"/>
      <c r="K736" s="29"/>
      <c r="L736" s="41" t="str">
        <f t="array" ref="L736">IF($B736="","",IF($A736&lt;&gt;"Có","Không",IF($G736="","Có",IF(IFERROR(INDEX('_bk 0831-1630 📚 Bộ câu hỏi'!$A$13:$A1069,MATCH($B736&amp;"|"&amp;$C736&amp;"|",'_bk 0831-1630 📚 Bộ câu hỏi'!$M$13:$M1069,0)),"Có")="Không","Không",IF(IFERROR(INDEX('_bk 0831-1630 📚 Bộ câu hỏi'!$A$13:$A1069,MATCH($B736&amp;"|"&amp;$C736&amp;"|"&amp;$D736,'_bk 0831-1630 📚 Bộ câu hỏi'!$M$13:$M1069,0)),"Có")="Không","Không","Có")))))</f>
        <v/>
      </c>
      <c r="M736" s="29" t="str">
        <f t="shared" si="1"/>
        <v/>
      </c>
    </row>
    <row r="737">
      <c r="A737" s="132"/>
      <c r="B737" s="29"/>
      <c r="C737" s="29"/>
      <c r="D737" s="29"/>
      <c r="E737" s="29"/>
      <c r="F737" s="29"/>
      <c r="G737" s="29"/>
      <c r="H737" s="29"/>
      <c r="I737" s="29"/>
      <c r="J737" s="132"/>
      <c r="K737" s="29"/>
      <c r="L737" s="41" t="str">
        <f t="array" ref="L737">IF($B737="","",IF($A737&lt;&gt;"Có","Không",IF($G737="","Có",IF(IFERROR(INDEX('_bk 0831-1630 📚 Bộ câu hỏi'!$A$13:$A1069,MATCH($B737&amp;"|"&amp;$C737&amp;"|",'_bk 0831-1630 📚 Bộ câu hỏi'!$M$13:$M1069,0)),"Có")="Không","Không",IF(IFERROR(INDEX('_bk 0831-1630 📚 Bộ câu hỏi'!$A$13:$A1069,MATCH($B737&amp;"|"&amp;$C737&amp;"|"&amp;$D737,'_bk 0831-1630 📚 Bộ câu hỏi'!$M$13:$M1069,0)),"Có")="Không","Không","Có")))))</f>
        <v/>
      </c>
      <c r="M737" s="29" t="str">
        <f t="shared" si="1"/>
        <v/>
      </c>
    </row>
    <row r="738">
      <c r="A738" s="132"/>
      <c r="B738" s="29"/>
      <c r="C738" s="29"/>
      <c r="D738" s="29"/>
      <c r="E738" s="29"/>
      <c r="F738" s="29"/>
      <c r="G738" s="29"/>
      <c r="H738" s="29"/>
      <c r="I738" s="29"/>
      <c r="J738" s="132"/>
      <c r="K738" s="29"/>
      <c r="L738" s="41" t="str">
        <f t="array" ref="L738">IF($B738="","",IF($A738&lt;&gt;"Có","Không",IF($G738="","Có",IF(IFERROR(INDEX('_bk 0831-1630 📚 Bộ câu hỏi'!$A$13:$A1069,MATCH($B738&amp;"|"&amp;$C738&amp;"|",'_bk 0831-1630 📚 Bộ câu hỏi'!$M$13:$M1069,0)),"Có")="Không","Không",IF(IFERROR(INDEX('_bk 0831-1630 📚 Bộ câu hỏi'!$A$13:$A1069,MATCH($B738&amp;"|"&amp;$C738&amp;"|"&amp;$D738,'_bk 0831-1630 📚 Bộ câu hỏi'!$M$13:$M1069,0)),"Có")="Không","Không","Có")))))</f>
        <v/>
      </c>
      <c r="M738" s="29" t="str">
        <f t="shared" si="1"/>
        <v/>
      </c>
    </row>
    <row r="739">
      <c r="A739" s="132"/>
      <c r="B739" s="29"/>
      <c r="C739" s="29"/>
      <c r="D739" s="29"/>
      <c r="E739" s="29"/>
      <c r="F739" s="29"/>
      <c r="G739" s="29"/>
      <c r="H739" s="29"/>
      <c r="I739" s="29"/>
      <c r="J739" s="132"/>
      <c r="K739" s="29"/>
      <c r="L739" s="41" t="str">
        <f t="array" ref="L739">IF($B739="","",IF($A739&lt;&gt;"Có","Không",IF($G739="","Có",IF(IFERROR(INDEX('_bk 0831-1630 📚 Bộ câu hỏi'!$A$13:$A1069,MATCH($B739&amp;"|"&amp;$C739&amp;"|",'_bk 0831-1630 📚 Bộ câu hỏi'!$M$13:$M1069,0)),"Có")="Không","Không",IF(IFERROR(INDEX('_bk 0831-1630 📚 Bộ câu hỏi'!$A$13:$A1069,MATCH($B739&amp;"|"&amp;$C739&amp;"|"&amp;$D739,'_bk 0831-1630 📚 Bộ câu hỏi'!$M$13:$M1069,0)),"Có")="Không","Không","Có")))))</f>
        <v/>
      </c>
      <c r="M739" s="29" t="str">
        <f t="shared" si="1"/>
        <v/>
      </c>
    </row>
    <row r="740">
      <c r="A740" s="132"/>
      <c r="B740" s="29"/>
      <c r="C740" s="29"/>
      <c r="D740" s="29"/>
      <c r="E740" s="29"/>
      <c r="F740" s="29"/>
      <c r="G740" s="29"/>
      <c r="H740" s="29"/>
      <c r="I740" s="29"/>
      <c r="J740" s="132"/>
      <c r="K740" s="29"/>
      <c r="L740" s="41" t="str">
        <f t="array" ref="L740">IF($B740="","",IF($A740&lt;&gt;"Có","Không",IF($G740="","Có",IF(IFERROR(INDEX('_bk 0831-1630 📚 Bộ câu hỏi'!$A$13:$A1069,MATCH($B740&amp;"|"&amp;$C740&amp;"|",'_bk 0831-1630 📚 Bộ câu hỏi'!$M$13:$M1069,0)),"Có")="Không","Không",IF(IFERROR(INDEX('_bk 0831-1630 📚 Bộ câu hỏi'!$A$13:$A1069,MATCH($B740&amp;"|"&amp;$C740&amp;"|"&amp;$D740,'_bk 0831-1630 📚 Bộ câu hỏi'!$M$13:$M1069,0)),"Có")="Không","Không","Có")))))</f>
        <v/>
      </c>
      <c r="M740" s="29" t="str">
        <f t="shared" si="1"/>
        <v/>
      </c>
    </row>
    <row r="741">
      <c r="A741" s="132"/>
      <c r="B741" s="29"/>
      <c r="C741" s="29"/>
      <c r="D741" s="29"/>
      <c r="E741" s="29"/>
      <c r="F741" s="29"/>
      <c r="G741" s="29"/>
      <c r="H741" s="29"/>
      <c r="I741" s="29"/>
      <c r="J741" s="132"/>
      <c r="K741" s="29"/>
      <c r="L741" s="41" t="str">
        <f t="array" ref="L741">IF($B741="","",IF($A741&lt;&gt;"Có","Không",IF($G741="","Có",IF(IFERROR(INDEX('_bk 0831-1630 📚 Bộ câu hỏi'!$A$13:$A1069,MATCH($B741&amp;"|"&amp;$C741&amp;"|",'_bk 0831-1630 📚 Bộ câu hỏi'!$M$13:$M1069,0)),"Có")="Không","Không",IF(IFERROR(INDEX('_bk 0831-1630 📚 Bộ câu hỏi'!$A$13:$A1069,MATCH($B741&amp;"|"&amp;$C741&amp;"|"&amp;$D741,'_bk 0831-1630 📚 Bộ câu hỏi'!$M$13:$M1069,0)),"Có")="Không","Không","Có")))))</f>
        <v/>
      </c>
      <c r="M741" s="29" t="str">
        <f t="shared" si="1"/>
        <v/>
      </c>
    </row>
    <row r="742">
      <c r="A742" s="132"/>
      <c r="B742" s="29"/>
      <c r="C742" s="29"/>
      <c r="D742" s="29"/>
      <c r="E742" s="29"/>
      <c r="F742" s="29"/>
      <c r="G742" s="29"/>
      <c r="H742" s="29"/>
      <c r="I742" s="29"/>
      <c r="J742" s="132"/>
      <c r="K742" s="29"/>
      <c r="L742" s="41" t="str">
        <f t="array" ref="L742">IF($B742="","",IF($A742&lt;&gt;"Có","Không",IF($G742="","Có",IF(IFERROR(INDEX('_bk 0831-1630 📚 Bộ câu hỏi'!$A$13:$A1069,MATCH($B742&amp;"|"&amp;$C742&amp;"|",'_bk 0831-1630 📚 Bộ câu hỏi'!$M$13:$M1069,0)),"Có")="Không","Không",IF(IFERROR(INDEX('_bk 0831-1630 📚 Bộ câu hỏi'!$A$13:$A1069,MATCH($B742&amp;"|"&amp;$C742&amp;"|"&amp;$D742,'_bk 0831-1630 📚 Bộ câu hỏi'!$M$13:$M1069,0)),"Có")="Không","Không","Có")))))</f>
        <v/>
      </c>
      <c r="M742" s="29" t="str">
        <f t="shared" si="1"/>
        <v/>
      </c>
    </row>
    <row r="743">
      <c r="A743" s="132"/>
      <c r="B743" s="29"/>
      <c r="C743" s="29"/>
      <c r="D743" s="29"/>
      <c r="E743" s="29"/>
      <c r="F743" s="29"/>
      <c r="G743" s="29"/>
      <c r="H743" s="29"/>
      <c r="I743" s="29"/>
      <c r="J743" s="132"/>
      <c r="K743" s="29"/>
      <c r="L743" s="41" t="str">
        <f t="array" ref="L743">IF($B743="","",IF($A743&lt;&gt;"Có","Không",IF($G743="","Có",IF(IFERROR(INDEX('_bk 0831-1630 📚 Bộ câu hỏi'!$A$13:$A1069,MATCH($B743&amp;"|"&amp;$C743&amp;"|",'_bk 0831-1630 📚 Bộ câu hỏi'!$M$13:$M1069,0)),"Có")="Không","Không",IF(IFERROR(INDEX('_bk 0831-1630 📚 Bộ câu hỏi'!$A$13:$A1069,MATCH($B743&amp;"|"&amp;$C743&amp;"|"&amp;$D743,'_bk 0831-1630 📚 Bộ câu hỏi'!$M$13:$M1069,0)),"Có")="Không","Không","Có")))))</f>
        <v/>
      </c>
      <c r="M743" s="29" t="str">
        <f t="shared" si="1"/>
        <v/>
      </c>
    </row>
    <row r="744">
      <c r="A744" s="132"/>
      <c r="B744" s="29"/>
      <c r="C744" s="29"/>
      <c r="D744" s="29"/>
      <c r="E744" s="29"/>
      <c r="F744" s="29"/>
      <c r="G744" s="29"/>
      <c r="H744" s="29"/>
      <c r="I744" s="29"/>
      <c r="J744" s="132"/>
      <c r="K744" s="29"/>
      <c r="L744" s="41" t="str">
        <f t="array" ref="L744">IF($B744="","",IF($A744&lt;&gt;"Có","Không",IF($G744="","Có",IF(IFERROR(INDEX('_bk 0831-1630 📚 Bộ câu hỏi'!$A$13:$A1069,MATCH($B744&amp;"|"&amp;$C744&amp;"|",'_bk 0831-1630 📚 Bộ câu hỏi'!$M$13:$M1069,0)),"Có")="Không","Không",IF(IFERROR(INDEX('_bk 0831-1630 📚 Bộ câu hỏi'!$A$13:$A1069,MATCH($B744&amp;"|"&amp;$C744&amp;"|"&amp;$D744,'_bk 0831-1630 📚 Bộ câu hỏi'!$M$13:$M1069,0)),"Có")="Không","Không","Có")))))</f>
        <v/>
      </c>
      <c r="M744" s="29" t="str">
        <f t="shared" si="1"/>
        <v/>
      </c>
    </row>
    <row r="745">
      <c r="A745" s="132"/>
      <c r="B745" s="29"/>
      <c r="C745" s="29"/>
      <c r="D745" s="29"/>
      <c r="E745" s="29"/>
      <c r="F745" s="29"/>
      <c r="G745" s="29"/>
      <c r="H745" s="29"/>
      <c r="I745" s="29"/>
      <c r="J745" s="132"/>
      <c r="K745" s="29"/>
      <c r="L745" s="41" t="str">
        <f t="array" ref="L745">IF($B745="","",IF($A745&lt;&gt;"Có","Không",IF($G745="","Có",IF(IFERROR(INDEX('_bk 0831-1630 📚 Bộ câu hỏi'!$A$13:$A1069,MATCH($B745&amp;"|"&amp;$C745&amp;"|",'_bk 0831-1630 📚 Bộ câu hỏi'!$M$13:$M1069,0)),"Có")="Không","Không",IF(IFERROR(INDEX('_bk 0831-1630 📚 Bộ câu hỏi'!$A$13:$A1069,MATCH($B745&amp;"|"&amp;$C745&amp;"|"&amp;$D745,'_bk 0831-1630 📚 Bộ câu hỏi'!$M$13:$M1069,0)),"Có")="Không","Không","Có")))))</f>
        <v/>
      </c>
      <c r="M745" s="29" t="str">
        <f t="shared" si="1"/>
        <v/>
      </c>
    </row>
    <row r="746">
      <c r="A746" s="132"/>
      <c r="B746" s="29"/>
      <c r="C746" s="29"/>
      <c r="D746" s="29"/>
      <c r="E746" s="29"/>
      <c r="F746" s="29"/>
      <c r="G746" s="29"/>
      <c r="H746" s="29"/>
      <c r="I746" s="29"/>
      <c r="J746" s="132"/>
      <c r="K746" s="29"/>
      <c r="L746" s="41" t="str">
        <f t="array" ref="L746">IF($B746="","",IF($A746&lt;&gt;"Có","Không",IF($G746="","Có",IF(IFERROR(INDEX('_bk 0831-1630 📚 Bộ câu hỏi'!$A$13:$A1069,MATCH($B746&amp;"|"&amp;$C746&amp;"|",'_bk 0831-1630 📚 Bộ câu hỏi'!$M$13:$M1069,0)),"Có")="Không","Không",IF(IFERROR(INDEX('_bk 0831-1630 📚 Bộ câu hỏi'!$A$13:$A1069,MATCH($B746&amp;"|"&amp;$C746&amp;"|"&amp;$D746,'_bk 0831-1630 📚 Bộ câu hỏi'!$M$13:$M1069,0)),"Có")="Không","Không","Có")))))</f>
        <v/>
      </c>
      <c r="M746" s="29" t="str">
        <f t="shared" si="1"/>
        <v/>
      </c>
    </row>
    <row r="747">
      <c r="A747" s="132"/>
      <c r="B747" s="29"/>
      <c r="C747" s="29"/>
      <c r="D747" s="29"/>
      <c r="E747" s="29"/>
      <c r="F747" s="29"/>
      <c r="G747" s="29"/>
      <c r="H747" s="29"/>
      <c r="I747" s="29"/>
      <c r="J747" s="132"/>
      <c r="K747" s="29"/>
      <c r="L747" s="41" t="str">
        <f t="array" ref="L747">IF($B747="","",IF($A747&lt;&gt;"Có","Không",IF($G747="","Có",IF(IFERROR(INDEX('_bk 0831-1630 📚 Bộ câu hỏi'!$A$13:$A1069,MATCH($B747&amp;"|"&amp;$C747&amp;"|",'_bk 0831-1630 📚 Bộ câu hỏi'!$M$13:$M1069,0)),"Có")="Không","Không",IF(IFERROR(INDEX('_bk 0831-1630 📚 Bộ câu hỏi'!$A$13:$A1069,MATCH($B747&amp;"|"&amp;$C747&amp;"|"&amp;$D747,'_bk 0831-1630 📚 Bộ câu hỏi'!$M$13:$M1069,0)),"Có")="Không","Không","Có")))))</f>
        <v/>
      </c>
      <c r="M747" s="29" t="str">
        <f t="shared" si="1"/>
        <v/>
      </c>
    </row>
    <row r="748">
      <c r="A748" s="132"/>
      <c r="B748" s="29"/>
      <c r="C748" s="29"/>
      <c r="D748" s="29"/>
      <c r="E748" s="29"/>
      <c r="F748" s="29"/>
      <c r="G748" s="29"/>
      <c r="H748" s="29"/>
      <c r="I748" s="29"/>
      <c r="J748" s="132"/>
      <c r="K748" s="29"/>
      <c r="L748" s="41" t="str">
        <f t="array" ref="L748">IF($B748="","",IF($A748&lt;&gt;"Có","Không",IF($G748="","Có",IF(IFERROR(INDEX('_bk 0831-1630 📚 Bộ câu hỏi'!$A$13:$A1069,MATCH($B748&amp;"|"&amp;$C748&amp;"|",'_bk 0831-1630 📚 Bộ câu hỏi'!$M$13:$M1069,0)),"Có")="Không","Không",IF(IFERROR(INDEX('_bk 0831-1630 📚 Bộ câu hỏi'!$A$13:$A1069,MATCH($B748&amp;"|"&amp;$C748&amp;"|"&amp;$D748,'_bk 0831-1630 📚 Bộ câu hỏi'!$M$13:$M1069,0)),"Có")="Không","Không","Có")))))</f>
        <v/>
      </c>
      <c r="M748" s="29" t="str">
        <f t="shared" si="1"/>
        <v/>
      </c>
    </row>
    <row r="749">
      <c r="A749" s="132"/>
      <c r="B749" s="29"/>
      <c r="C749" s="29"/>
      <c r="D749" s="29"/>
      <c r="E749" s="29"/>
      <c r="F749" s="29"/>
      <c r="G749" s="29"/>
      <c r="H749" s="29"/>
      <c r="I749" s="29"/>
      <c r="J749" s="132"/>
      <c r="K749" s="29"/>
      <c r="L749" s="41" t="str">
        <f t="array" ref="L749">IF($B749="","",IF($A749&lt;&gt;"Có","Không",IF($G749="","Có",IF(IFERROR(INDEX('_bk 0831-1630 📚 Bộ câu hỏi'!$A$13:$A1069,MATCH($B749&amp;"|"&amp;$C749&amp;"|",'_bk 0831-1630 📚 Bộ câu hỏi'!$M$13:$M1069,0)),"Có")="Không","Không",IF(IFERROR(INDEX('_bk 0831-1630 📚 Bộ câu hỏi'!$A$13:$A1069,MATCH($B749&amp;"|"&amp;$C749&amp;"|"&amp;$D749,'_bk 0831-1630 📚 Bộ câu hỏi'!$M$13:$M1069,0)),"Có")="Không","Không","Có")))))</f>
        <v/>
      </c>
      <c r="M749" s="29" t="str">
        <f t="shared" si="1"/>
        <v/>
      </c>
    </row>
    <row r="750">
      <c r="A750" s="132"/>
      <c r="B750" s="29"/>
      <c r="C750" s="29"/>
      <c r="D750" s="29"/>
      <c r="E750" s="29"/>
      <c r="F750" s="29"/>
      <c r="G750" s="29"/>
      <c r="H750" s="29"/>
      <c r="I750" s="29"/>
      <c r="J750" s="132"/>
      <c r="K750" s="29"/>
      <c r="L750" s="41" t="str">
        <f t="array" ref="L750">IF($B750="","",IF($A750&lt;&gt;"Có","Không",IF($G750="","Có",IF(IFERROR(INDEX('_bk 0831-1630 📚 Bộ câu hỏi'!$A$13:$A1069,MATCH($B750&amp;"|"&amp;$C750&amp;"|",'_bk 0831-1630 📚 Bộ câu hỏi'!$M$13:$M1069,0)),"Có")="Không","Không",IF(IFERROR(INDEX('_bk 0831-1630 📚 Bộ câu hỏi'!$A$13:$A1069,MATCH($B750&amp;"|"&amp;$C750&amp;"|"&amp;$D750,'_bk 0831-1630 📚 Bộ câu hỏi'!$M$13:$M1069,0)),"Có")="Không","Không","Có")))))</f>
        <v/>
      </c>
      <c r="M750" s="29" t="str">
        <f t="shared" si="1"/>
        <v/>
      </c>
    </row>
    <row r="751">
      <c r="A751" s="132"/>
      <c r="B751" s="29"/>
      <c r="C751" s="29"/>
      <c r="D751" s="29"/>
      <c r="E751" s="29"/>
      <c r="F751" s="29"/>
      <c r="G751" s="29"/>
      <c r="H751" s="29"/>
      <c r="I751" s="29"/>
      <c r="J751" s="132"/>
      <c r="K751" s="29"/>
      <c r="L751" s="41" t="str">
        <f t="array" ref="L751">IF($B751="","",IF($A751&lt;&gt;"Có","Không",IF($G751="","Có",IF(IFERROR(INDEX('_bk 0831-1630 📚 Bộ câu hỏi'!$A$13:$A1069,MATCH($B751&amp;"|"&amp;$C751&amp;"|",'_bk 0831-1630 📚 Bộ câu hỏi'!$M$13:$M1069,0)),"Có")="Không","Không",IF(IFERROR(INDEX('_bk 0831-1630 📚 Bộ câu hỏi'!$A$13:$A1069,MATCH($B751&amp;"|"&amp;$C751&amp;"|"&amp;$D751,'_bk 0831-1630 📚 Bộ câu hỏi'!$M$13:$M1069,0)),"Có")="Không","Không","Có")))))</f>
        <v/>
      </c>
      <c r="M751" s="29" t="str">
        <f t="shared" si="1"/>
        <v/>
      </c>
    </row>
    <row r="752">
      <c r="A752" s="132"/>
      <c r="B752" s="29"/>
      <c r="C752" s="29"/>
      <c r="D752" s="29"/>
      <c r="E752" s="29"/>
      <c r="F752" s="29"/>
      <c r="G752" s="29"/>
      <c r="H752" s="29"/>
      <c r="I752" s="29"/>
      <c r="J752" s="132"/>
      <c r="K752" s="29"/>
      <c r="L752" s="41" t="str">
        <f t="array" ref="L752">IF($B752="","",IF($A752&lt;&gt;"Có","Không",IF($G752="","Có",IF(IFERROR(INDEX('_bk 0831-1630 📚 Bộ câu hỏi'!$A$13:$A1069,MATCH($B752&amp;"|"&amp;$C752&amp;"|",'_bk 0831-1630 📚 Bộ câu hỏi'!$M$13:$M1069,0)),"Có")="Không","Không",IF(IFERROR(INDEX('_bk 0831-1630 📚 Bộ câu hỏi'!$A$13:$A1069,MATCH($B752&amp;"|"&amp;$C752&amp;"|"&amp;$D752,'_bk 0831-1630 📚 Bộ câu hỏi'!$M$13:$M1069,0)),"Có")="Không","Không","Có")))))</f>
        <v/>
      </c>
      <c r="M752" s="29" t="str">
        <f t="shared" si="1"/>
        <v/>
      </c>
    </row>
    <row r="753">
      <c r="A753" s="132"/>
      <c r="B753" s="29"/>
      <c r="C753" s="29"/>
      <c r="D753" s="29"/>
      <c r="E753" s="29"/>
      <c r="F753" s="29"/>
      <c r="G753" s="29"/>
      <c r="H753" s="29"/>
      <c r="I753" s="29"/>
      <c r="J753" s="132"/>
      <c r="K753" s="29"/>
      <c r="L753" s="41" t="str">
        <f t="array" ref="L753">IF($B753="","",IF($A753&lt;&gt;"Có","Không",IF($G753="","Có",IF(IFERROR(INDEX('_bk 0831-1630 📚 Bộ câu hỏi'!$A$13:$A1069,MATCH($B753&amp;"|"&amp;$C753&amp;"|",'_bk 0831-1630 📚 Bộ câu hỏi'!$M$13:$M1069,0)),"Có")="Không","Không",IF(IFERROR(INDEX('_bk 0831-1630 📚 Bộ câu hỏi'!$A$13:$A1069,MATCH($B753&amp;"|"&amp;$C753&amp;"|"&amp;$D753,'_bk 0831-1630 📚 Bộ câu hỏi'!$M$13:$M1069,0)),"Có")="Không","Không","Có")))))</f>
        <v/>
      </c>
      <c r="M753" s="29" t="str">
        <f t="shared" si="1"/>
        <v/>
      </c>
    </row>
    <row r="754">
      <c r="A754" s="132"/>
      <c r="B754" s="29"/>
      <c r="C754" s="29"/>
      <c r="D754" s="29"/>
      <c r="E754" s="29"/>
      <c r="F754" s="29"/>
      <c r="G754" s="29"/>
      <c r="H754" s="29"/>
      <c r="I754" s="29"/>
      <c r="J754" s="132"/>
      <c r="K754" s="29"/>
      <c r="L754" s="41" t="str">
        <f t="array" ref="L754">IF($B754="","",IF($A754&lt;&gt;"Có","Không",IF($G754="","Có",IF(IFERROR(INDEX('_bk 0831-1630 📚 Bộ câu hỏi'!$A$13:$A1069,MATCH($B754&amp;"|"&amp;$C754&amp;"|",'_bk 0831-1630 📚 Bộ câu hỏi'!$M$13:$M1069,0)),"Có")="Không","Không",IF(IFERROR(INDEX('_bk 0831-1630 📚 Bộ câu hỏi'!$A$13:$A1069,MATCH($B754&amp;"|"&amp;$C754&amp;"|"&amp;$D754,'_bk 0831-1630 📚 Bộ câu hỏi'!$M$13:$M1069,0)),"Có")="Không","Không","Có")))))</f>
        <v/>
      </c>
      <c r="M754" s="29" t="str">
        <f t="shared" si="1"/>
        <v/>
      </c>
    </row>
    <row r="755">
      <c r="A755" s="132"/>
      <c r="B755" s="29"/>
      <c r="C755" s="29"/>
      <c r="D755" s="29"/>
      <c r="E755" s="29"/>
      <c r="F755" s="29"/>
      <c r="G755" s="29"/>
      <c r="H755" s="29"/>
      <c r="I755" s="29"/>
      <c r="J755" s="132"/>
      <c r="K755" s="29"/>
      <c r="L755" s="41" t="str">
        <f t="array" ref="L755">IF($B755="","",IF($A755&lt;&gt;"Có","Không",IF($G755="","Có",IF(IFERROR(INDEX('_bk 0831-1630 📚 Bộ câu hỏi'!$A$13:$A1069,MATCH($B755&amp;"|"&amp;$C755&amp;"|",'_bk 0831-1630 📚 Bộ câu hỏi'!$M$13:$M1069,0)),"Có")="Không","Không",IF(IFERROR(INDEX('_bk 0831-1630 📚 Bộ câu hỏi'!$A$13:$A1069,MATCH($B755&amp;"|"&amp;$C755&amp;"|"&amp;$D755,'_bk 0831-1630 📚 Bộ câu hỏi'!$M$13:$M1069,0)),"Có")="Không","Không","Có")))))</f>
        <v/>
      </c>
      <c r="M755" s="29" t="str">
        <f t="shared" si="1"/>
        <v/>
      </c>
    </row>
    <row r="756">
      <c r="A756" s="132"/>
      <c r="B756" s="29"/>
      <c r="C756" s="29"/>
      <c r="D756" s="29"/>
      <c r="E756" s="29"/>
      <c r="F756" s="29"/>
      <c r="G756" s="29"/>
      <c r="H756" s="29"/>
      <c r="I756" s="29"/>
      <c r="J756" s="132"/>
      <c r="K756" s="29"/>
      <c r="L756" s="41" t="str">
        <f t="array" ref="L756">IF($B756="","",IF($A756&lt;&gt;"Có","Không",IF($G756="","Có",IF(IFERROR(INDEX('_bk 0831-1630 📚 Bộ câu hỏi'!$A$13:$A1069,MATCH($B756&amp;"|"&amp;$C756&amp;"|",'_bk 0831-1630 📚 Bộ câu hỏi'!$M$13:$M1069,0)),"Có")="Không","Không",IF(IFERROR(INDEX('_bk 0831-1630 📚 Bộ câu hỏi'!$A$13:$A1069,MATCH($B756&amp;"|"&amp;$C756&amp;"|"&amp;$D756,'_bk 0831-1630 📚 Bộ câu hỏi'!$M$13:$M1069,0)),"Có")="Không","Không","Có")))))</f>
        <v/>
      </c>
      <c r="M756" s="29" t="str">
        <f t="shared" si="1"/>
        <v/>
      </c>
    </row>
    <row r="757">
      <c r="A757" s="132"/>
      <c r="B757" s="29"/>
      <c r="C757" s="29"/>
      <c r="D757" s="29"/>
      <c r="E757" s="29"/>
      <c r="F757" s="29"/>
      <c r="G757" s="29"/>
      <c r="H757" s="29"/>
      <c r="I757" s="29"/>
      <c r="J757" s="132"/>
      <c r="K757" s="29"/>
      <c r="L757" s="41" t="str">
        <f t="array" ref="L757">IF($B757="","",IF($A757&lt;&gt;"Có","Không",IF($G757="","Có",IF(IFERROR(INDEX('_bk 0831-1630 📚 Bộ câu hỏi'!$A$13:$A1069,MATCH($B757&amp;"|"&amp;$C757&amp;"|",'_bk 0831-1630 📚 Bộ câu hỏi'!$M$13:$M1069,0)),"Có")="Không","Không",IF(IFERROR(INDEX('_bk 0831-1630 📚 Bộ câu hỏi'!$A$13:$A1069,MATCH($B757&amp;"|"&amp;$C757&amp;"|"&amp;$D757,'_bk 0831-1630 📚 Bộ câu hỏi'!$M$13:$M1069,0)),"Có")="Không","Không","Có")))))</f>
        <v/>
      </c>
      <c r="M757" s="29" t="str">
        <f t="shared" si="1"/>
        <v/>
      </c>
    </row>
    <row r="758">
      <c r="A758" s="132"/>
      <c r="B758" s="29"/>
      <c r="C758" s="29"/>
      <c r="D758" s="29"/>
      <c r="E758" s="29"/>
      <c r="F758" s="29"/>
      <c r="G758" s="29"/>
      <c r="H758" s="29"/>
      <c r="I758" s="29"/>
      <c r="J758" s="132"/>
      <c r="K758" s="29"/>
      <c r="L758" s="41" t="str">
        <f t="array" ref="L758">IF($B758="","",IF($A758&lt;&gt;"Có","Không",IF($G758="","Có",IF(IFERROR(INDEX('_bk 0831-1630 📚 Bộ câu hỏi'!$A$13:$A1069,MATCH($B758&amp;"|"&amp;$C758&amp;"|",'_bk 0831-1630 📚 Bộ câu hỏi'!$M$13:$M1069,0)),"Có")="Không","Không",IF(IFERROR(INDEX('_bk 0831-1630 📚 Bộ câu hỏi'!$A$13:$A1069,MATCH($B758&amp;"|"&amp;$C758&amp;"|"&amp;$D758,'_bk 0831-1630 📚 Bộ câu hỏi'!$M$13:$M1069,0)),"Có")="Không","Không","Có")))))</f>
        <v/>
      </c>
      <c r="M758" s="29" t="str">
        <f t="shared" si="1"/>
        <v/>
      </c>
    </row>
    <row r="759">
      <c r="A759" s="132"/>
      <c r="B759" s="29"/>
      <c r="C759" s="29"/>
      <c r="D759" s="29"/>
      <c r="E759" s="29"/>
      <c r="F759" s="29"/>
      <c r="G759" s="29"/>
      <c r="H759" s="29"/>
      <c r="I759" s="29"/>
      <c r="J759" s="132"/>
      <c r="K759" s="29"/>
      <c r="L759" s="41" t="str">
        <f t="array" ref="L759">IF($B759="","",IF($A759&lt;&gt;"Có","Không",IF($G759="","Có",IF(IFERROR(INDEX('_bk 0831-1630 📚 Bộ câu hỏi'!$A$13:$A1069,MATCH($B759&amp;"|"&amp;$C759&amp;"|",'_bk 0831-1630 📚 Bộ câu hỏi'!$M$13:$M1069,0)),"Có")="Không","Không",IF(IFERROR(INDEX('_bk 0831-1630 📚 Bộ câu hỏi'!$A$13:$A1069,MATCH($B759&amp;"|"&amp;$C759&amp;"|"&amp;$D759,'_bk 0831-1630 📚 Bộ câu hỏi'!$M$13:$M1069,0)),"Có")="Không","Không","Có")))))</f>
        <v/>
      </c>
      <c r="M759" s="29" t="str">
        <f t="shared" si="1"/>
        <v/>
      </c>
    </row>
    <row r="760">
      <c r="A760" s="132"/>
      <c r="B760" s="29"/>
      <c r="C760" s="29"/>
      <c r="D760" s="29"/>
      <c r="E760" s="29"/>
      <c r="F760" s="29"/>
      <c r="G760" s="29"/>
      <c r="H760" s="29"/>
      <c r="I760" s="29"/>
      <c r="J760" s="132"/>
      <c r="K760" s="29"/>
      <c r="L760" s="41" t="str">
        <f t="array" ref="L760">IF($B760="","",IF($A760&lt;&gt;"Có","Không",IF($G760="","Có",IF(IFERROR(INDEX('_bk 0831-1630 📚 Bộ câu hỏi'!$A$13:$A1069,MATCH($B760&amp;"|"&amp;$C760&amp;"|",'_bk 0831-1630 📚 Bộ câu hỏi'!$M$13:$M1069,0)),"Có")="Không","Không",IF(IFERROR(INDEX('_bk 0831-1630 📚 Bộ câu hỏi'!$A$13:$A1069,MATCH($B760&amp;"|"&amp;$C760&amp;"|"&amp;$D760,'_bk 0831-1630 📚 Bộ câu hỏi'!$M$13:$M1069,0)),"Có")="Không","Không","Có")))))</f>
        <v/>
      </c>
      <c r="M760" s="29" t="str">
        <f t="shared" si="1"/>
        <v/>
      </c>
    </row>
    <row r="761">
      <c r="A761" s="132"/>
      <c r="B761" s="29"/>
      <c r="C761" s="29"/>
      <c r="D761" s="29"/>
      <c r="E761" s="29"/>
      <c r="F761" s="29"/>
      <c r="G761" s="29"/>
      <c r="H761" s="29"/>
      <c r="I761" s="29"/>
      <c r="J761" s="132"/>
      <c r="K761" s="29"/>
      <c r="L761" s="41" t="str">
        <f t="array" ref="L761">IF($B761="","",IF($A761&lt;&gt;"Có","Không",IF($G761="","Có",IF(IFERROR(INDEX('_bk 0831-1630 📚 Bộ câu hỏi'!$A$13:$A1069,MATCH($B761&amp;"|"&amp;$C761&amp;"|",'_bk 0831-1630 📚 Bộ câu hỏi'!$M$13:$M1069,0)),"Có")="Không","Không",IF(IFERROR(INDEX('_bk 0831-1630 📚 Bộ câu hỏi'!$A$13:$A1069,MATCH($B761&amp;"|"&amp;$C761&amp;"|"&amp;$D761,'_bk 0831-1630 📚 Bộ câu hỏi'!$M$13:$M1069,0)),"Có")="Không","Không","Có")))))</f>
        <v/>
      </c>
      <c r="M761" s="29" t="str">
        <f t="shared" si="1"/>
        <v/>
      </c>
    </row>
    <row r="762">
      <c r="A762" s="132"/>
      <c r="B762" s="29"/>
      <c r="C762" s="29"/>
      <c r="D762" s="29"/>
      <c r="E762" s="29"/>
      <c r="F762" s="29"/>
      <c r="G762" s="29"/>
      <c r="H762" s="29"/>
      <c r="I762" s="29"/>
      <c r="J762" s="132"/>
      <c r="K762" s="29"/>
      <c r="L762" s="41" t="str">
        <f t="array" ref="L762">IF($B762="","",IF($A762&lt;&gt;"Có","Không",IF($G762="","Có",IF(IFERROR(INDEX('_bk 0831-1630 📚 Bộ câu hỏi'!$A$13:$A1069,MATCH($B762&amp;"|"&amp;$C762&amp;"|",'_bk 0831-1630 📚 Bộ câu hỏi'!$M$13:$M1069,0)),"Có")="Không","Không",IF(IFERROR(INDEX('_bk 0831-1630 📚 Bộ câu hỏi'!$A$13:$A1069,MATCH($B762&amp;"|"&amp;$C762&amp;"|"&amp;$D762,'_bk 0831-1630 📚 Bộ câu hỏi'!$M$13:$M1069,0)),"Có")="Không","Không","Có")))))</f>
        <v/>
      </c>
      <c r="M762" s="29" t="str">
        <f t="shared" si="1"/>
        <v/>
      </c>
    </row>
    <row r="763">
      <c r="A763" s="132"/>
      <c r="B763" s="29"/>
      <c r="C763" s="29"/>
      <c r="D763" s="29"/>
      <c r="E763" s="29"/>
      <c r="F763" s="29"/>
      <c r="G763" s="29"/>
      <c r="H763" s="29"/>
      <c r="I763" s="29"/>
      <c r="J763" s="132"/>
      <c r="K763" s="29"/>
      <c r="L763" s="41" t="str">
        <f t="array" ref="L763">IF($B763="","",IF($A763&lt;&gt;"Có","Không",IF($G763="","Có",IF(IFERROR(INDEX('_bk 0831-1630 📚 Bộ câu hỏi'!$A$13:$A1069,MATCH($B763&amp;"|"&amp;$C763&amp;"|",'_bk 0831-1630 📚 Bộ câu hỏi'!$M$13:$M1069,0)),"Có")="Không","Không",IF(IFERROR(INDEX('_bk 0831-1630 📚 Bộ câu hỏi'!$A$13:$A1069,MATCH($B763&amp;"|"&amp;$C763&amp;"|"&amp;$D763,'_bk 0831-1630 📚 Bộ câu hỏi'!$M$13:$M1069,0)),"Có")="Không","Không","Có")))))</f>
        <v/>
      </c>
      <c r="M763" s="29" t="str">
        <f t="shared" si="1"/>
        <v/>
      </c>
    </row>
    <row r="764">
      <c r="A764" s="132"/>
      <c r="B764" s="29"/>
      <c r="C764" s="29"/>
      <c r="D764" s="29"/>
      <c r="E764" s="29"/>
      <c r="F764" s="29"/>
      <c r="G764" s="29"/>
      <c r="H764" s="29"/>
      <c r="I764" s="29"/>
      <c r="J764" s="132"/>
      <c r="K764" s="29"/>
      <c r="L764" s="41" t="str">
        <f t="array" ref="L764">IF($B764="","",IF($A764&lt;&gt;"Có","Không",IF($G764="","Có",IF(IFERROR(INDEX('_bk 0831-1630 📚 Bộ câu hỏi'!$A$13:$A1069,MATCH($B764&amp;"|"&amp;$C764&amp;"|",'_bk 0831-1630 📚 Bộ câu hỏi'!$M$13:$M1069,0)),"Có")="Không","Không",IF(IFERROR(INDEX('_bk 0831-1630 📚 Bộ câu hỏi'!$A$13:$A1069,MATCH($B764&amp;"|"&amp;$C764&amp;"|"&amp;$D764,'_bk 0831-1630 📚 Bộ câu hỏi'!$M$13:$M1069,0)),"Có")="Không","Không","Có")))))</f>
        <v/>
      </c>
      <c r="M764" s="29" t="str">
        <f t="shared" si="1"/>
        <v/>
      </c>
    </row>
    <row r="765">
      <c r="A765" s="132"/>
      <c r="B765" s="29"/>
      <c r="C765" s="29"/>
      <c r="D765" s="29"/>
      <c r="E765" s="29"/>
      <c r="F765" s="29"/>
      <c r="G765" s="29"/>
      <c r="H765" s="29"/>
      <c r="I765" s="29"/>
      <c r="J765" s="132"/>
      <c r="K765" s="29"/>
      <c r="L765" s="41" t="str">
        <f t="array" ref="L765">IF($B765="","",IF($A765&lt;&gt;"Có","Không",IF($G765="","Có",IF(IFERROR(INDEX('_bk 0831-1630 📚 Bộ câu hỏi'!$A$13:$A1069,MATCH($B765&amp;"|"&amp;$C765&amp;"|",'_bk 0831-1630 📚 Bộ câu hỏi'!$M$13:$M1069,0)),"Có")="Không","Không",IF(IFERROR(INDEX('_bk 0831-1630 📚 Bộ câu hỏi'!$A$13:$A1069,MATCH($B765&amp;"|"&amp;$C765&amp;"|"&amp;$D765,'_bk 0831-1630 📚 Bộ câu hỏi'!$M$13:$M1069,0)),"Có")="Không","Không","Có")))))</f>
        <v/>
      </c>
      <c r="M765" s="29" t="str">
        <f t="shared" si="1"/>
        <v/>
      </c>
    </row>
    <row r="766">
      <c r="A766" s="132"/>
      <c r="B766" s="29"/>
      <c r="C766" s="29"/>
      <c r="D766" s="29"/>
      <c r="E766" s="29"/>
      <c r="F766" s="29"/>
      <c r="G766" s="29"/>
      <c r="H766" s="29"/>
      <c r="I766" s="29"/>
      <c r="J766" s="132"/>
      <c r="K766" s="29"/>
      <c r="L766" s="41" t="str">
        <f t="array" ref="L766">IF($B766="","",IF($A766&lt;&gt;"Có","Không",IF($G766="","Có",IF(IFERROR(INDEX('_bk 0831-1630 📚 Bộ câu hỏi'!$A$13:$A1069,MATCH($B766&amp;"|"&amp;$C766&amp;"|",'_bk 0831-1630 📚 Bộ câu hỏi'!$M$13:$M1069,0)),"Có")="Không","Không",IF(IFERROR(INDEX('_bk 0831-1630 📚 Bộ câu hỏi'!$A$13:$A1069,MATCH($B766&amp;"|"&amp;$C766&amp;"|"&amp;$D766,'_bk 0831-1630 📚 Bộ câu hỏi'!$M$13:$M1069,0)),"Có")="Không","Không","Có")))))</f>
        <v/>
      </c>
      <c r="M766" s="29" t="str">
        <f t="shared" si="1"/>
        <v/>
      </c>
    </row>
    <row r="767">
      <c r="A767" s="132"/>
      <c r="B767" s="29"/>
      <c r="C767" s="29"/>
      <c r="D767" s="29"/>
      <c r="E767" s="29"/>
      <c r="F767" s="29"/>
      <c r="G767" s="29"/>
      <c r="H767" s="29"/>
      <c r="I767" s="29"/>
      <c r="J767" s="132"/>
      <c r="K767" s="29"/>
      <c r="L767" s="41" t="str">
        <f t="array" ref="L767">IF($B767="","",IF($A767&lt;&gt;"Có","Không",IF($G767="","Có",IF(IFERROR(INDEX('_bk 0831-1630 📚 Bộ câu hỏi'!$A$13:$A1069,MATCH($B767&amp;"|"&amp;$C767&amp;"|",'_bk 0831-1630 📚 Bộ câu hỏi'!$M$13:$M1069,0)),"Có")="Không","Không",IF(IFERROR(INDEX('_bk 0831-1630 📚 Bộ câu hỏi'!$A$13:$A1069,MATCH($B767&amp;"|"&amp;$C767&amp;"|"&amp;$D767,'_bk 0831-1630 📚 Bộ câu hỏi'!$M$13:$M1069,0)),"Có")="Không","Không","Có")))))</f>
        <v/>
      </c>
      <c r="M767" s="29" t="str">
        <f t="shared" si="1"/>
        <v/>
      </c>
    </row>
    <row r="768">
      <c r="A768" s="132"/>
      <c r="B768" s="29"/>
      <c r="C768" s="29"/>
      <c r="D768" s="29"/>
      <c r="E768" s="29"/>
      <c r="F768" s="29"/>
      <c r="G768" s="29"/>
      <c r="H768" s="29"/>
      <c r="I768" s="29"/>
      <c r="J768" s="132"/>
      <c r="K768" s="29"/>
      <c r="L768" s="41" t="str">
        <f t="array" ref="L768">IF($B768="","",IF($A768&lt;&gt;"Có","Không",IF($G768="","Có",IF(IFERROR(INDEX('_bk 0831-1630 📚 Bộ câu hỏi'!$A$13:$A1069,MATCH($B768&amp;"|"&amp;$C768&amp;"|",'_bk 0831-1630 📚 Bộ câu hỏi'!$M$13:$M1069,0)),"Có")="Không","Không",IF(IFERROR(INDEX('_bk 0831-1630 📚 Bộ câu hỏi'!$A$13:$A1069,MATCH($B768&amp;"|"&amp;$C768&amp;"|"&amp;$D768,'_bk 0831-1630 📚 Bộ câu hỏi'!$M$13:$M1069,0)),"Có")="Không","Không","Có")))))</f>
        <v/>
      </c>
      <c r="M768" s="29" t="str">
        <f t="shared" si="1"/>
        <v/>
      </c>
    </row>
    <row r="769">
      <c r="A769" s="132"/>
      <c r="B769" s="29"/>
      <c r="C769" s="29"/>
      <c r="D769" s="29"/>
      <c r="E769" s="29"/>
      <c r="F769" s="29"/>
      <c r="G769" s="29"/>
      <c r="H769" s="29"/>
      <c r="I769" s="29"/>
      <c r="J769" s="132"/>
      <c r="K769" s="29"/>
      <c r="L769" s="41" t="str">
        <f t="array" ref="L769">IF($B769="","",IF($A769&lt;&gt;"Có","Không",IF($G769="","Có",IF(IFERROR(INDEX('_bk 0831-1630 📚 Bộ câu hỏi'!$A$13:$A1069,MATCH($B769&amp;"|"&amp;$C769&amp;"|",'_bk 0831-1630 📚 Bộ câu hỏi'!$M$13:$M1069,0)),"Có")="Không","Không",IF(IFERROR(INDEX('_bk 0831-1630 📚 Bộ câu hỏi'!$A$13:$A1069,MATCH($B769&amp;"|"&amp;$C769&amp;"|"&amp;$D769,'_bk 0831-1630 📚 Bộ câu hỏi'!$M$13:$M1069,0)),"Có")="Không","Không","Có")))))</f>
        <v/>
      </c>
      <c r="M769" s="29" t="str">
        <f t="shared" si="1"/>
        <v/>
      </c>
    </row>
    <row r="770">
      <c r="A770" s="132"/>
      <c r="B770" s="29"/>
      <c r="C770" s="29"/>
      <c r="D770" s="29"/>
      <c r="E770" s="29"/>
      <c r="F770" s="29"/>
      <c r="G770" s="29"/>
      <c r="H770" s="29"/>
      <c r="I770" s="29"/>
      <c r="J770" s="132"/>
      <c r="K770" s="29"/>
      <c r="L770" s="41" t="str">
        <f t="array" ref="L770">IF($B770="","",IF($A770&lt;&gt;"Có","Không",IF($G770="","Có",IF(IFERROR(INDEX('_bk 0831-1630 📚 Bộ câu hỏi'!$A$13:$A1069,MATCH($B770&amp;"|"&amp;$C770&amp;"|",'_bk 0831-1630 📚 Bộ câu hỏi'!$M$13:$M1069,0)),"Có")="Không","Không",IF(IFERROR(INDEX('_bk 0831-1630 📚 Bộ câu hỏi'!$A$13:$A1069,MATCH($B770&amp;"|"&amp;$C770&amp;"|"&amp;$D770,'_bk 0831-1630 📚 Bộ câu hỏi'!$M$13:$M1069,0)),"Có")="Không","Không","Có")))))</f>
        <v/>
      </c>
      <c r="M770" s="29" t="str">
        <f t="shared" si="1"/>
        <v/>
      </c>
    </row>
    <row r="771">
      <c r="A771" s="132"/>
      <c r="B771" s="29"/>
      <c r="C771" s="29"/>
      <c r="D771" s="29"/>
      <c r="E771" s="29"/>
      <c r="F771" s="29"/>
      <c r="G771" s="29"/>
      <c r="H771" s="29"/>
      <c r="I771" s="29"/>
      <c r="J771" s="132"/>
      <c r="K771" s="29"/>
      <c r="L771" s="41" t="str">
        <f t="array" ref="L771">IF($B771="","",IF($A771&lt;&gt;"Có","Không",IF($G771="","Có",IF(IFERROR(INDEX('_bk 0831-1630 📚 Bộ câu hỏi'!$A$13:$A1069,MATCH($B771&amp;"|"&amp;$C771&amp;"|",'_bk 0831-1630 📚 Bộ câu hỏi'!$M$13:$M1069,0)),"Có")="Không","Không",IF(IFERROR(INDEX('_bk 0831-1630 📚 Bộ câu hỏi'!$A$13:$A1069,MATCH($B771&amp;"|"&amp;$C771&amp;"|"&amp;$D771,'_bk 0831-1630 📚 Bộ câu hỏi'!$M$13:$M1069,0)),"Có")="Không","Không","Có")))))</f>
        <v/>
      </c>
      <c r="M771" s="29" t="str">
        <f t="shared" si="1"/>
        <v/>
      </c>
    </row>
    <row r="772">
      <c r="A772" s="132"/>
      <c r="B772" s="29"/>
      <c r="C772" s="29"/>
      <c r="D772" s="29"/>
      <c r="E772" s="29"/>
      <c r="F772" s="29"/>
      <c r="G772" s="29"/>
      <c r="H772" s="29"/>
      <c r="I772" s="29"/>
      <c r="J772" s="132"/>
      <c r="K772" s="29"/>
      <c r="L772" s="41" t="str">
        <f t="array" ref="L772">IF($B772="","",IF($A772&lt;&gt;"Có","Không",IF($G772="","Có",IF(IFERROR(INDEX('_bk 0831-1630 📚 Bộ câu hỏi'!$A$13:$A1069,MATCH($B772&amp;"|"&amp;$C772&amp;"|",'_bk 0831-1630 📚 Bộ câu hỏi'!$M$13:$M1069,0)),"Có")="Không","Không",IF(IFERROR(INDEX('_bk 0831-1630 📚 Bộ câu hỏi'!$A$13:$A1069,MATCH($B772&amp;"|"&amp;$C772&amp;"|"&amp;$D772,'_bk 0831-1630 📚 Bộ câu hỏi'!$M$13:$M1069,0)),"Có")="Không","Không","Có")))))</f>
        <v/>
      </c>
      <c r="M772" s="29" t="str">
        <f t="shared" si="1"/>
        <v/>
      </c>
    </row>
    <row r="773">
      <c r="A773" s="132"/>
      <c r="B773" s="29"/>
      <c r="C773" s="29"/>
      <c r="D773" s="29"/>
      <c r="E773" s="29"/>
      <c r="F773" s="29"/>
      <c r="G773" s="29"/>
      <c r="H773" s="29"/>
      <c r="I773" s="29"/>
      <c r="J773" s="132"/>
      <c r="K773" s="29"/>
      <c r="L773" s="41" t="str">
        <f t="array" ref="L773">IF($B773="","",IF($A773&lt;&gt;"Có","Không",IF($G773="","Có",IF(IFERROR(INDEX('_bk 0831-1630 📚 Bộ câu hỏi'!$A$13:$A1069,MATCH($B773&amp;"|"&amp;$C773&amp;"|",'_bk 0831-1630 📚 Bộ câu hỏi'!$M$13:$M1069,0)),"Có")="Không","Không",IF(IFERROR(INDEX('_bk 0831-1630 📚 Bộ câu hỏi'!$A$13:$A1069,MATCH($B773&amp;"|"&amp;$C773&amp;"|"&amp;$D773,'_bk 0831-1630 📚 Bộ câu hỏi'!$M$13:$M1069,0)),"Có")="Không","Không","Có")))))</f>
        <v/>
      </c>
      <c r="M773" s="29" t="str">
        <f t="shared" si="1"/>
        <v/>
      </c>
    </row>
    <row r="774">
      <c r="A774" s="132"/>
      <c r="B774" s="29"/>
      <c r="C774" s="29"/>
      <c r="D774" s="29"/>
      <c r="E774" s="29"/>
      <c r="F774" s="29"/>
      <c r="G774" s="29"/>
      <c r="H774" s="29"/>
      <c r="I774" s="29"/>
      <c r="J774" s="132"/>
      <c r="K774" s="29"/>
      <c r="L774" s="41" t="str">
        <f t="array" ref="L774">IF($B774="","",IF($A774&lt;&gt;"Có","Không",IF($G774="","Có",IF(IFERROR(INDEX('_bk 0831-1630 📚 Bộ câu hỏi'!$A$13:$A1069,MATCH($B774&amp;"|"&amp;$C774&amp;"|",'_bk 0831-1630 📚 Bộ câu hỏi'!$M$13:$M1069,0)),"Có")="Không","Không",IF(IFERROR(INDEX('_bk 0831-1630 📚 Bộ câu hỏi'!$A$13:$A1069,MATCH($B774&amp;"|"&amp;$C774&amp;"|"&amp;$D774,'_bk 0831-1630 📚 Bộ câu hỏi'!$M$13:$M1069,0)),"Có")="Không","Không","Có")))))</f>
        <v/>
      </c>
      <c r="M774" s="29" t="str">
        <f t="shared" si="1"/>
        <v/>
      </c>
    </row>
    <row r="775">
      <c r="A775" s="132"/>
      <c r="B775" s="29"/>
      <c r="C775" s="29"/>
      <c r="D775" s="29"/>
      <c r="E775" s="29"/>
      <c r="F775" s="29"/>
      <c r="G775" s="29"/>
      <c r="H775" s="29"/>
      <c r="I775" s="29"/>
      <c r="J775" s="132"/>
      <c r="K775" s="29"/>
      <c r="L775" s="41" t="str">
        <f t="array" ref="L775">IF($B775="","",IF($A775&lt;&gt;"Có","Không",IF($G775="","Có",IF(IFERROR(INDEX('_bk 0831-1630 📚 Bộ câu hỏi'!$A$13:$A1069,MATCH($B775&amp;"|"&amp;$C775&amp;"|",'_bk 0831-1630 📚 Bộ câu hỏi'!$M$13:$M1069,0)),"Có")="Không","Không",IF(IFERROR(INDEX('_bk 0831-1630 📚 Bộ câu hỏi'!$A$13:$A1069,MATCH($B775&amp;"|"&amp;$C775&amp;"|"&amp;$D775,'_bk 0831-1630 📚 Bộ câu hỏi'!$M$13:$M1069,0)),"Có")="Không","Không","Có")))))</f>
        <v/>
      </c>
      <c r="M775" s="29" t="str">
        <f t="shared" si="1"/>
        <v/>
      </c>
    </row>
    <row r="776">
      <c r="A776" s="132"/>
      <c r="B776" s="29"/>
      <c r="C776" s="29"/>
      <c r="D776" s="29"/>
      <c r="E776" s="29"/>
      <c r="F776" s="29"/>
      <c r="G776" s="29"/>
      <c r="H776" s="29"/>
      <c r="I776" s="29"/>
      <c r="J776" s="132"/>
      <c r="K776" s="29"/>
      <c r="L776" s="41" t="str">
        <f t="array" ref="L776">IF($B776="","",IF($A776&lt;&gt;"Có","Không",IF($G776="","Có",IF(IFERROR(INDEX('_bk 0831-1630 📚 Bộ câu hỏi'!$A$13:$A1069,MATCH($B776&amp;"|"&amp;$C776&amp;"|",'_bk 0831-1630 📚 Bộ câu hỏi'!$M$13:$M1069,0)),"Có")="Không","Không",IF(IFERROR(INDEX('_bk 0831-1630 📚 Bộ câu hỏi'!$A$13:$A1069,MATCH($B776&amp;"|"&amp;$C776&amp;"|"&amp;$D776,'_bk 0831-1630 📚 Bộ câu hỏi'!$M$13:$M1069,0)),"Có")="Không","Không","Có")))))</f>
        <v/>
      </c>
      <c r="M776" s="29" t="str">
        <f t="shared" si="1"/>
        <v/>
      </c>
    </row>
    <row r="777">
      <c r="A777" s="132"/>
      <c r="B777" s="29"/>
      <c r="C777" s="29"/>
      <c r="D777" s="29"/>
      <c r="E777" s="29"/>
      <c r="F777" s="29"/>
      <c r="G777" s="29"/>
      <c r="H777" s="29"/>
      <c r="I777" s="29"/>
      <c r="J777" s="132"/>
      <c r="K777" s="29"/>
      <c r="L777" s="41" t="str">
        <f t="array" ref="L777">IF($B777="","",IF($A777&lt;&gt;"Có","Không",IF($G777="","Có",IF(IFERROR(INDEX('_bk 0831-1630 📚 Bộ câu hỏi'!$A$13:$A1069,MATCH($B777&amp;"|"&amp;$C777&amp;"|",'_bk 0831-1630 📚 Bộ câu hỏi'!$M$13:$M1069,0)),"Có")="Không","Không",IF(IFERROR(INDEX('_bk 0831-1630 📚 Bộ câu hỏi'!$A$13:$A1069,MATCH($B777&amp;"|"&amp;$C777&amp;"|"&amp;$D777,'_bk 0831-1630 📚 Bộ câu hỏi'!$M$13:$M1069,0)),"Có")="Không","Không","Có")))))</f>
        <v/>
      </c>
      <c r="M777" s="29" t="str">
        <f t="shared" si="1"/>
        <v/>
      </c>
    </row>
    <row r="778">
      <c r="A778" s="132"/>
      <c r="B778" s="29"/>
      <c r="C778" s="29"/>
      <c r="D778" s="29"/>
      <c r="E778" s="29"/>
      <c r="F778" s="29"/>
      <c r="G778" s="29"/>
      <c r="H778" s="29"/>
      <c r="I778" s="29"/>
      <c r="J778" s="132"/>
      <c r="K778" s="29"/>
      <c r="L778" s="41" t="str">
        <f t="array" ref="L778">IF($B778="","",IF($A778&lt;&gt;"Có","Không",IF($G778="","Có",IF(IFERROR(INDEX('_bk 0831-1630 📚 Bộ câu hỏi'!$A$13:$A1069,MATCH($B778&amp;"|"&amp;$C778&amp;"|",'_bk 0831-1630 📚 Bộ câu hỏi'!$M$13:$M1069,0)),"Có")="Không","Không",IF(IFERROR(INDEX('_bk 0831-1630 📚 Bộ câu hỏi'!$A$13:$A1069,MATCH($B778&amp;"|"&amp;$C778&amp;"|"&amp;$D778,'_bk 0831-1630 📚 Bộ câu hỏi'!$M$13:$M1069,0)),"Có")="Không","Không","Có")))))</f>
        <v/>
      </c>
      <c r="M778" s="29" t="str">
        <f t="shared" si="1"/>
        <v/>
      </c>
    </row>
    <row r="779">
      <c r="A779" s="132"/>
      <c r="B779" s="29"/>
      <c r="C779" s="29"/>
      <c r="D779" s="29"/>
      <c r="E779" s="29"/>
      <c r="F779" s="29"/>
      <c r="G779" s="29"/>
      <c r="H779" s="29"/>
      <c r="I779" s="29"/>
      <c r="J779" s="132"/>
      <c r="K779" s="29"/>
      <c r="L779" s="41" t="str">
        <f t="array" ref="L779">IF($B779="","",IF($A779&lt;&gt;"Có","Không",IF($G779="","Có",IF(IFERROR(INDEX('_bk 0831-1630 📚 Bộ câu hỏi'!$A$13:$A1069,MATCH($B779&amp;"|"&amp;$C779&amp;"|",'_bk 0831-1630 📚 Bộ câu hỏi'!$M$13:$M1069,0)),"Có")="Không","Không",IF(IFERROR(INDEX('_bk 0831-1630 📚 Bộ câu hỏi'!$A$13:$A1069,MATCH($B779&amp;"|"&amp;$C779&amp;"|"&amp;$D779,'_bk 0831-1630 📚 Bộ câu hỏi'!$M$13:$M1069,0)),"Có")="Không","Không","Có")))))</f>
        <v/>
      </c>
      <c r="M779" s="29" t="str">
        <f t="shared" si="1"/>
        <v/>
      </c>
    </row>
    <row r="780">
      <c r="A780" s="132"/>
      <c r="B780" s="29"/>
      <c r="C780" s="29"/>
      <c r="D780" s="29"/>
      <c r="E780" s="29"/>
      <c r="F780" s="29"/>
      <c r="G780" s="29"/>
      <c r="H780" s="29"/>
      <c r="I780" s="29"/>
      <c r="J780" s="132"/>
      <c r="K780" s="29"/>
      <c r="L780" s="41" t="str">
        <f t="array" ref="L780">IF($B780="","",IF($A780&lt;&gt;"Có","Không",IF($G780="","Có",IF(IFERROR(INDEX('_bk 0831-1630 📚 Bộ câu hỏi'!$A$13:$A1069,MATCH($B780&amp;"|"&amp;$C780&amp;"|",'_bk 0831-1630 📚 Bộ câu hỏi'!$M$13:$M1069,0)),"Có")="Không","Không",IF(IFERROR(INDEX('_bk 0831-1630 📚 Bộ câu hỏi'!$A$13:$A1069,MATCH($B780&amp;"|"&amp;$C780&amp;"|"&amp;$D780,'_bk 0831-1630 📚 Bộ câu hỏi'!$M$13:$M1069,0)),"Có")="Không","Không","Có")))))</f>
        <v/>
      </c>
      <c r="M780" s="29" t="str">
        <f t="shared" si="1"/>
        <v/>
      </c>
    </row>
    <row r="781">
      <c r="A781" s="132"/>
      <c r="B781" s="29"/>
      <c r="C781" s="29"/>
      <c r="D781" s="29"/>
      <c r="E781" s="29"/>
      <c r="F781" s="29"/>
      <c r="G781" s="29"/>
      <c r="H781" s="29"/>
      <c r="I781" s="29"/>
      <c r="J781" s="132"/>
      <c r="K781" s="29"/>
      <c r="L781" s="41" t="str">
        <f t="array" ref="L781">IF($B781="","",IF($A781&lt;&gt;"Có","Không",IF($G781="","Có",IF(IFERROR(INDEX('_bk 0831-1630 📚 Bộ câu hỏi'!$A$13:$A1069,MATCH($B781&amp;"|"&amp;$C781&amp;"|",'_bk 0831-1630 📚 Bộ câu hỏi'!$M$13:$M1069,0)),"Có")="Không","Không",IF(IFERROR(INDEX('_bk 0831-1630 📚 Bộ câu hỏi'!$A$13:$A1069,MATCH($B781&amp;"|"&amp;$C781&amp;"|"&amp;$D781,'_bk 0831-1630 📚 Bộ câu hỏi'!$M$13:$M1069,0)),"Có")="Không","Không","Có")))))</f>
        <v/>
      </c>
      <c r="M781" s="29" t="str">
        <f t="shared" si="1"/>
        <v/>
      </c>
    </row>
    <row r="782">
      <c r="A782" s="132"/>
      <c r="B782" s="29"/>
      <c r="C782" s="29"/>
      <c r="D782" s="29"/>
      <c r="E782" s="29"/>
      <c r="F782" s="29"/>
      <c r="G782" s="29"/>
      <c r="H782" s="29"/>
      <c r="I782" s="29"/>
      <c r="J782" s="132"/>
      <c r="K782" s="29"/>
      <c r="L782" s="41" t="str">
        <f t="array" ref="L782">IF($B782="","",IF($A782&lt;&gt;"Có","Không",IF($G782="","Có",IF(IFERROR(INDEX('_bk 0831-1630 📚 Bộ câu hỏi'!$A$13:$A1069,MATCH($B782&amp;"|"&amp;$C782&amp;"|",'_bk 0831-1630 📚 Bộ câu hỏi'!$M$13:$M1069,0)),"Có")="Không","Không",IF(IFERROR(INDEX('_bk 0831-1630 📚 Bộ câu hỏi'!$A$13:$A1069,MATCH($B782&amp;"|"&amp;$C782&amp;"|"&amp;$D782,'_bk 0831-1630 📚 Bộ câu hỏi'!$M$13:$M1069,0)),"Có")="Không","Không","Có")))))</f>
        <v/>
      </c>
      <c r="M782" s="29" t="str">
        <f t="shared" si="1"/>
        <v/>
      </c>
    </row>
    <row r="783">
      <c r="A783" s="132"/>
      <c r="B783" s="29"/>
      <c r="C783" s="29"/>
      <c r="D783" s="29"/>
      <c r="E783" s="29"/>
      <c r="F783" s="29"/>
      <c r="G783" s="29"/>
      <c r="H783" s="29"/>
      <c r="I783" s="29"/>
      <c r="J783" s="132"/>
      <c r="K783" s="29"/>
      <c r="L783" s="41" t="str">
        <f t="array" ref="L783">IF($B783="","",IF($A783&lt;&gt;"Có","Không",IF($G783="","Có",IF(IFERROR(INDEX('_bk 0831-1630 📚 Bộ câu hỏi'!$A$13:$A1069,MATCH($B783&amp;"|"&amp;$C783&amp;"|",'_bk 0831-1630 📚 Bộ câu hỏi'!$M$13:$M1069,0)),"Có")="Không","Không",IF(IFERROR(INDEX('_bk 0831-1630 📚 Bộ câu hỏi'!$A$13:$A1069,MATCH($B783&amp;"|"&amp;$C783&amp;"|"&amp;$D783,'_bk 0831-1630 📚 Bộ câu hỏi'!$M$13:$M1069,0)),"Có")="Không","Không","Có")))))</f>
        <v/>
      </c>
      <c r="M783" s="29" t="str">
        <f t="shared" si="1"/>
        <v/>
      </c>
    </row>
    <row r="784">
      <c r="A784" s="132"/>
      <c r="B784" s="29"/>
      <c r="C784" s="29"/>
      <c r="D784" s="29"/>
      <c r="E784" s="29"/>
      <c r="F784" s="29"/>
      <c r="G784" s="29"/>
      <c r="H784" s="29"/>
      <c r="I784" s="29"/>
      <c r="J784" s="132"/>
      <c r="K784" s="29"/>
      <c r="L784" s="41" t="str">
        <f t="array" ref="L784">IF($B784="","",IF($A784&lt;&gt;"Có","Không",IF($G784="","Có",IF(IFERROR(INDEX('_bk 0831-1630 📚 Bộ câu hỏi'!$A$13:$A1069,MATCH($B784&amp;"|"&amp;$C784&amp;"|",'_bk 0831-1630 📚 Bộ câu hỏi'!$M$13:$M1069,0)),"Có")="Không","Không",IF(IFERROR(INDEX('_bk 0831-1630 📚 Bộ câu hỏi'!$A$13:$A1069,MATCH($B784&amp;"|"&amp;$C784&amp;"|"&amp;$D784,'_bk 0831-1630 📚 Bộ câu hỏi'!$M$13:$M1069,0)),"Có")="Không","Không","Có")))))</f>
        <v/>
      </c>
      <c r="M784" s="29" t="str">
        <f t="shared" si="1"/>
        <v/>
      </c>
    </row>
    <row r="785">
      <c r="A785" s="132"/>
      <c r="B785" s="29"/>
      <c r="C785" s="29"/>
      <c r="D785" s="29"/>
      <c r="E785" s="29"/>
      <c r="F785" s="29"/>
      <c r="G785" s="29"/>
      <c r="H785" s="29"/>
      <c r="I785" s="29"/>
      <c r="J785" s="132"/>
      <c r="K785" s="29"/>
      <c r="L785" s="41" t="str">
        <f t="array" ref="L785">IF($B785="","",IF($A785&lt;&gt;"Có","Không",IF($G785="","Có",IF(IFERROR(INDEX('_bk 0831-1630 📚 Bộ câu hỏi'!$A$13:$A1069,MATCH($B785&amp;"|"&amp;$C785&amp;"|",'_bk 0831-1630 📚 Bộ câu hỏi'!$M$13:$M1069,0)),"Có")="Không","Không",IF(IFERROR(INDEX('_bk 0831-1630 📚 Bộ câu hỏi'!$A$13:$A1069,MATCH($B785&amp;"|"&amp;$C785&amp;"|"&amp;$D785,'_bk 0831-1630 📚 Bộ câu hỏi'!$M$13:$M1069,0)),"Có")="Không","Không","Có")))))</f>
        <v/>
      </c>
      <c r="M785" s="29" t="str">
        <f t="shared" si="1"/>
        <v/>
      </c>
    </row>
    <row r="786">
      <c r="A786" s="132"/>
      <c r="B786" s="29"/>
      <c r="C786" s="29"/>
      <c r="D786" s="29"/>
      <c r="E786" s="29"/>
      <c r="F786" s="29"/>
      <c r="G786" s="29"/>
      <c r="H786" s="29"/>
      <c r="I786" s="29"/>
      <c r="J786" s="132"/>
      <c r="K786" s="29"/>
      <c r="L786" s="41" t="str">
        <f t="array" ref="L786">IF($B786="","",IF($A786&lt;&gt;"Có","Không",IF($G786="","Có",IF(IFERROR(INDEX('_bk 0831-1630 📚 Bộ câu hỏi'!$A$13:$A1069,MATCH($B786&amp;"|"&amp;$C786&amp;"|",'_bk 0831-1630 📚 Bộ câu hỏi'!$M$13:$M1069,0)),"Có")="Không","Không",IF(IFERROR(INDEX('_bk 0831-1630 📚 Bộ câu hỏi'!$A$13:$A1069,MATCH($B786&amp;"|"&amp;$C786&amp;"|"&amp;$D786,'_bk 0831-1630 📚 Bộ câu hỏi'!$M$13:$M1069,0)),"Có")="Không","Không","Có")))))</f>
        <v/>
      </c>
      <c r="M786" s="29" t="str">
        <f t="shared" si="1"/>
        <v/>
      </c>
    </row>
    <row r="787">
      <c r="A787" s="132"/>
      <c r="B787" s="29"/>
      <c r="C787" s="29"/>
      <c r="D787" s="29"/>
      <c r="E787" s="29"/>
      <c r="F787" s="29"/>
      <c r="G787" s="29"/>
      <c r="H787" s="29"/>
      <c r="I787" s="29"/>
      <c r="J787" s="132"/>
      <c r="K787" s="29"/>
      <c r="L787" s="41" t="str">
        <f t="array" ref="L787">IF($B787="","",IF($A787&lt;&gt;"Có","Không",IF($G787="","Có",IF(IFERROR(INDEX('_bk 0831-1630 📚 Bộ câu hỏi'!$A$13:$A1069,MATCH($B787&amp;"|"&amp;$C787&amp;"|",'_bk 0831-1630 📚 Bộ câu hỏi'!$M$13:$M1069,0)),"Có")="Không","Không",IF(IFERROR(INDEX('_bk 0831-1630 📚 Bộ câu hỏi'!$A$13:$A1069,MATCH($B787&amp;"|"&amp;$C787&amp;"|"&amp;$D787,'_bk 0831-1630 📚 Bộ câu hỏi'!$M$13:$M1069,0)),"Có")="Không","Không","Có")))))</f>
        <v/>
      </c>
      <c r="M787" s="29" t="str">
        <f t="shared" si="1"/>
        <v/>
      </c>
    </row>
    <row r="788">
      <c r="A788" s="132"/>
      <c r="B788" s="29"/>
      <c r="C788" s="29"/>
      <c r="D788" s="29"/>
      <c r="E788" s="29"/>
      <c r="F788" s="29"/>
      <c r="G788" s="29"/>
      <c r="H788" s="29"/>
      <c r="I788" s="29"/>
      <c r="J788" s="132"/>
      <c r="K788" s="29"/>
      <c r="L788" s="41" t="str">
        <f t="array" ref="L788">IF($B788="","",IF($A788&lt;&gt;"Có","Không",IF($G788="","Có",IF(IFERROR(INDEX('_bk 0831-1630 📚 Bộ câu hỏi'!$A$13:$A1069,MATCH($B788&amp;"|"&amp;$C788&amp;"|",'_bk 0831-1630 📚 Bộ câu hỏi'!$M$13:$M1069,0)),"Có")="Không","Không",IF(IFERROR(INDEX('_bk 0831-1630 📚 Bộ câu hỏi'!$A$13:$A1069,MATCH($B788&amp;"|"&amp;$C788&amp;"|"&amp;$D788,'_bk 0831-1630 📚 Bộ câu hỏi'!$M$13:$M1069,0)),"Có")="Không","Không","Có")))))</f>
        <v/>
      </c>
      <c r="M788" s="29" t="str">
        <f t="shared" si="1"/>
        <v/>
      </c>
    </row>
    <row r="789">
      <c r="A789" s="132"/>
      <c r="B789" s="29"/>
      <c r="C789" s="29"/>
      <c r="D789" s="29"/>
      <c r="E789" s="29"/>
      <c r="F789" s="29"/>
      <c r="G789" s="29"/>
      <c r="H789" s="29"/>
      <c r="I789" s="29"/>
      <c r="J789" s="132"/>
      <c r="K789" s="29"/>
      <c r="L789" s="41" t="str">
        <f t="array" ref="L789">IF($B789="","",IF($A789&lt;&gt;"Có","Không",IF($G789="","Có",IF(IFERROR(INDEX('_bk 0831-1630 📚 Bộ câu hỏi'!$A$13:$A1069,MATCH($B789&amp;"|"&amp;$C789&amp;"|",'_bk 0831-1630 📚 Bộ câu hỏi'!$M$13:$M1069,0)),"Có")="Không","Không",IF(IFERROR(INDEX('_bk 0831-1630 📚 Bộ câu hỏi'!$A$13:$A1069,MATCH($B789&amp;"|"&amp;$C789&amp;"|"&amp;$D789,'_bk 0831-1630 📚 Bộ câu hỏi'!$M$13:$M1069,0)),"Có")="Không","Không","Có")))))</f>
        <v/>
      </c>
      <c r="M789" s="29" t="str">
        <f t="shared" si="1"/>
        <v/>
      </c>
    </row>
    <row r="790">
      <c r="A790" s="132"/>
      <c r="B790" s="29"/>
      <c r="C790" s="29"/>
      <c r="D790" s="29"/>
      <c r="E790" s="29"/>
      <c r="F790" s="29"/>
      <c r="G790" s="29"/>
      <c r="H790" s="29"/>
      <c r="I790" s="29"/>
      <c r="J790" s="132"/>
      <c r="K790" s="29"/>
      <c r="L790" s="41" t="str">
        <f t="array" ref="L790">IF($B790="","",IF($A790&lt;&gt;"Có","Không",IF($G790="","Có",IF(IFERROR(INDEX('_bk 0831-1630 📚 Bộ câu hỏi'!$A$13:$A1069,MATCH($B790&amp;"|"&amp;$C790&amp;"|",'_bk 0831-1630 📚 Bộ câu hỏi'!$M$13:$M1069,0)),"Có")="Không","Không",IF(IFERROR(INDEX('_bk 0831-1630 📚 Bộ câu hỏi'!$A$13:$A1069,MATCH($B790&amp;"|"&amp;$C790&amp;"|"&amp;$D790,'_bk 0831-1630 📚 Bộ câu hỏi'!$M$13:$M1069,0)),"Có")="Không","Không","Có")))))</f>
        <v/>
      </c>
      <c r="M790" s="29" t="str">
        <f t="shared" si="1"/>
        <v/>
      </c>
    </row>
    <row r="791">
      <c r="A791" s="132"/>
      <c r="B791" s="29"/>
      <c r="C791" s="29"/>
      <c r="D791" s="29"/>
      <c r="E791" s="29"/>
      <c r="F791" s="29"/>
      <c r="G791" s="29"/>
      <c r="H791" s="29"/>
      <c r="I791" s="29"/>
      <c r="J791" s="132"/>
      <c r="K791" s="29"/>
      <c r="L791" s="41" t="str">
        <f t="array" ref="L791">IF($B791="","",IF($A791&lt;&gt;"Có","Không",IF($G791="","Có",IF(IFERROR(INDEX('_bk 0831-1630 📚 Bộ câu hỏi'!$A$13:$A1069,MATCH($B791&amp;"|"&amp;$C791&amp;"|",'_bk 0831-1630 📚 Bộ câu hỏi'!$M$13:$M1069,0)),"Có")="Không","Không",IF(IFERROR(INDEX('_bk 0831-1630 📚 Bộ câu hỏi'!$A$13:$A1069,MATCH($B791&amp;"|"&amp;$C791&amp;"|"&amp;$D791,'_bk 0831-1630 📚 Bộ câu hỏi'!$M$13:$M1069,0)),"Có")="Không","Không","Có")))))</f>
        <v/>
      </c>
      <c r="M791" s="29" t="str">
        <f t="shared" si="1"/>
        <v/>
      </c>
    </row>
    <row r="792">
      <c r="A792" s="132"/>
      <c r="B792" s="29"/>
      <c r="C792" s="29"/>
      <c r="D792" s="29"/>
      <c r="E792" s="29"/>
      <c r="F792" s="29"/>
      <c r="G792" s="29"/>
      <c r="H792" s="29"/>
      <c r="I792" s="29"/>
      <c r="J792" s="132"/>
      <c r="K792" s="29"/>
      <c r="L792" s="41" t="str">
        <f t="array" ref="L792">IF($B792="","",IF($A792&lt;&gt;"Có","Không",IF($G792="","Có",IF(IFERROR(INDEX('_bk 0831-1630 📚 Bộ câu hỏi'!$A$13:$A1069,MATCH($B792&amp;"|"&amp;$C792&amp;"|",'_bk 0831-1630 📚 Bộ câu hỏi'!$M$13:$M1069,0)),"Có")="Không","Không",IF(IFERROR(INDEX('_bk 0831-1630 📚 Bộ câu hỏi'!$A$13:$A1069,MATCH($B792&amp;"|"&amp;$C792&amp;"|"&amp;$D792,'_bk 0831-1630 📚 Bộ câu hỏi'!$M$13:$M1069,0)),"Có")="Không","Không","Có")))))</f>
        <v/>
      </c>
      <c r="M792" s="29" t="str">
        <f t="shared" si="1"/>
        <v/>
      </c>
    </row>
    <row r="793">
      <c r="A793" s="132"/>
      <c r="B793" s="29"/>
      <c r="C793" s="29"/>
      <c r="D793" s="29"/>
      <c r="E793" s="29"/>
      <c r="F793" s="29"/>
      <c r="G793" s="29"/>
      <c r="H793" s="29"/>
      <c r="I793" s="29"/>
      <c r="J793" s="132"/>
      <c r="K793" s="29"/>
      <c r="L793" s="41" t="str">
        <f t="array" ref="L793">IF($B793="","",IF($A793&lt;&gt;"Có","Không",IF($G793="","Có",IF(IFERROR(INDEX('_bk 0831-1630 📚 Bộ câu hỏi'!$A$13:$A1069,MATCH($B793&amp;"|"&amp;$C793&amp;"|",'_bk 0831-1630 📚 Bộ câu hỏi'!$M$13:$M1069,0)),"Có")="Không","Không",IF(IFERROR(INDEX('_bk 0831-1630 📚 Bộ câu hỏi'!$A$13:$A1069,MATCH($B793&amp;"|"&amp;$C793&amp;"|"&amp;$D793,'_bk 0831-1630 📚 Bộ câu hỏi'!$M$13:$M1069,0)),"Có")="Không","Không","Có")))))</f>
        <v/>
      </c>
      <c r="M793" s="29" t="str">
        <f t="shared" si="1"/>
        <v/>
      </c>
    </row>
    <row r="794">
      <c r="A794" s="132"/>
      <c r="B794" s="29"/>
      <c r="C794" s="29"/>
      <c r="D794" s="29"/>
      <c r="E794" s="29"/>
      <c r="F794" s="29"/>
      <c r="G794" s="29"/>
      <c r="H794" s="29"/>
      <c r="I794" s="29"/>
      <c r="J794" s="132"/>
      <c r="K794" s="29"/>
      <c r="L794" s="41" t="str">
        <f t="array" ref="L794">IF($B794="","",IF($A794&lt;&gt;"Có","Không",IF($G794="","Có",IF(IFERROR(INDEX('_bk 0831-1630 📚 Bộ câu hỏi'!$A$13:$A1069,MATCH($B794&amp;"|"&amp;$C794&amp;"|",'_bk 0831-1630 📚 Bộ câu hỏi'!$M$13:$M1069,0)),"Có")="Không","Không",IF(IFERROR(INDEX('_bk 0831-1630 📚 Bộ câu hỏi'!$A$13:$A1069,MATCH($B794&amp;"|"&amp;$C794&amp;"|"&amp;$D794,'_bk 0831-1630 📚 Bộ câu hỏi'!$M$13:$M1069,0)),"Có")="Không","Không","Có")))))</f>
        <v/>
      </c>
      <c r="M794" s="29" t="str">
        <f t="shared" si="1"/>
        <v/>
      </c>
    </row>
    <row r="795">
      <c r="A795" s="132"/>
      <c r="B795" s="29"/>
      <c r="C795" s="29"/>
      <c r="D795" s="29"/>
      <c r="E795" s="29"/>
      <c r="F795" s="29"/>
      <c r="G795" s="29"/>
      <c r="H795" s="29"/>
      <c r="I795" s="29"/>
      <c r="J795" s="132"/>
      <c r="K795" s="29"/>
      <c r="L795" s="41" t="str">
        <f t="array" ref="L795">IF($B795="","",IF($A795&lt;&gt;"Có","Không",IF($G795="","Có",IF(IFERROR(INDEX('_bk 0831-1630 📚 Bộ câu hỏi'!$A$13:$A1069,MATCH($B795&amp;"|"&amp;$C795&amp;"|",'_bk 0831-1630 📚 Bộ câu hỏi'!$M$13:$M1069,0)),"Có")="Không","Không",IF(IFERROR(INDEX('_bk 0831-1630 📚 Bộ câu hỏi'!$A$13:$A1069,MATCH($B795&amp;"|"&amp;$C795&amp;"|"&amp;$D795,'_bk 0831-1630 📚 Bộ câu hỏi'!$M$13:$M1069,0)),"Có")="Không","Không","Có")))))</f>
        <v/>
      </c>
      <c r="M795" s="29" t="str">
        <f t="shared" si="1"/>
        <v/>
      </c>
    </row>
    <row r="796">
      <c r="A796" s="132"/>
      <c r="B796" s="29"/>
      <c r="C796" s="29"/>
      <c r="D796" s="29"/>
      <c r="E796" s="29"/>
      <c r="F796" s="29"/>
      <c r="G796" s="29"/>
      <c r="H796" s="29"/>
      <c r="I796" s="29"/>
      <c r="J796" s="132"/>
      <c r="K796" s="29"/>
      <c r="L796" s="41" t="str">
        <f t="array" ref="L796">IF($B796="","",IF($A796&lt;&gt;"Có","Không",IF($G796="","Có",IF(IFERROR(INDEX('_bk 0831-1630 📚 Bộ câu hỏi'!$A$13:$A1069,MATCH($B796&amp;"|"&amp;$C796&amp;"|",'_bk 0831-1630 📚 Bộ câu hỏi'!$M$13:$M1069,0)),"Có")="Không","Không",IF(IFERROR(INDEX('_bk 0831-1630 📚 Bộ câu hỏi'!$A$13:$A1069,MATCH($B796&amp;"|"&amp;$C796&amp;"|"&amp;$D796,'_bk 0831-1630 📚 Bộ câu hỏi'!$M$13:$M1069,0)),"Có")="Không","Không","Có")))))</f>
        <v/>
      </c>
      <c r="M796" s="29" t="str">
        <f t="shared" si="1"/>
        <v/>
      </c>
    </row>
    <row r="797">
      <c r="A797" s="132"/>
      <c r="B797" s="29"/>
      <c r="C797" s="29"/>
      <c r="D797" s="29"/>
      <c r="E797" s="29"/>
      <c r="F797" s="29"/>
      <c r="G797" s="29"/>
      <c r="H797" s="29"/>
      <c r="I797" s="29"/>
      <c r="J797" s="132"/>
      <c r="K797" s="29"/>
      <c r="L797" s="41" t="str">
        <f t="array" ref="L797">IF($B797="","",IF($A797&lt;&gt;"Có","Không",IF($G797="","Có",IF(IFERROR(INDEX('_bk 0831-1630 📚 Bộ câu hỏi'!$A$13:$A1069,MATCH($B797&amp;"|"&amp;$C797&amp;"|",'_bk 0831-1630 📚 Bộ câu hỏi'!$M$13:$M1069,0)),"Có")="Không","Không",IF(IFERROR(INDEX('_bk 0831-1630 📚 Bộ câu hỏi'!$A$13:$A1069,MATCH($B797&amp;"|"&amp;$C797&amp;"|"&amp;$D797,'_bk 0831-1630 📚 Bộ câu hỏi'!$M$13:$M1069,0)),"Có")="Không","Không","Có")))))</f>
        <v/>
      </c>
      <c r="M797" s="29" t="str">
        <f t="shared" si="1"/>
        <v/>
      </c>
    </row>
    <row r="798">
      <c r="A798" s="132"/>
      <c r="B798" s="29"/>
      <c r="C798" s="29"/>
      <c r="D798" s="29"/>
      <c r="E798" s="29"/>
      <c r="F798" s="29"/>
      <c r="G798" s="29"/>
      <c r="H798" s="29"/>
      <c r="I798" s="29"/>
      <c r="J798" s="132"/>
      <c r="K798" s="29"/>
      <c r="L798" s="41" t="str">
        <f t="array" ref="L798">IF($B798="","",IF($A798&lt;&gt;"Có","Không",IF($G798="","Có",IF(IFERROR(INDEX('_bk 0831-1630 📚 Bộ câu hỏi'!$A$13:$A1069,MATCH($B798&amp;"|"&amp;$C798&amp;"|",'_bk 0831-1630 📚 Bộ câu hỏi'!$M$13:$M1069,0)),"Có")="Không","Không",IF(IFERROR(INDEX('_bk 0831-1630 📚 Bộ câu hỏi'!$A$13:$A1069,MATCH($B798&amp;"|"&amp;$C798&amp;"|"&amp;$D798,'_bk 0831-1630 📚 Bộ câu hỏi'!$M$13:$M1069,0)),"Có")="Không","Không","Có")))))</f>
        <v/>
      </c>
      <c r="M798" s="29" t="str">
        <f t="shared" si="1"/>
        <v/>
      </c>
    </row>
    <row r="799">
      <c r="A799" s="132"/>
      <c r="B799" s="29"/>
      <c r="C799" s="29"/>
      <c r="D799" s="29"/>
      <c r="E799" s="29"/>
      <c r="F799" s="29"/>
      <c r="G799" s="29"/>
      <c r="H799" s="29"/>
      <c r="I799" s="29"/>
      <c r="J799" s="132"/>
      <c r="K799" s="29"/>
      <c r="L799" s="41" t="str">
        <f t="array" ref="L799">IF($B799="","",IF($A799&lt;&gt;"Có","Không",IF($G799="","Có",IF(IFERROR(INDEX('_bk 0831-1630 📚 Bộ câu hỏi'!$A$13:$A1069,MATCH($B799&amp;"|"&amp;$C799&amp;"|",'_bk 0831-1630 📚 Bộ câu hỏi'!$M$13:$M1069,0)),"Có")="Không","Không",IF(IFERROR(INDEX('_bk 0831-1630 📚 Bộ câu hỏi'!$A$13:$A1069,MATCH($B799&amp;"|"&amp;$C799&amp;"|"&amp;$D799,'_bk 0831-1630 📚 Bộ câu hỏi'!$M$13:$M1069,0)),"Có")="Không","Không","Có")))))</f>
        <v/>
      </c>
      <c r="M799" s="29" t="str">
        <f t="shared" si="1"/>
        <v/>
      </c>
    </row>
    <row r="800">
      <c r="A800" s="132"/>
      <c r="B800" s="29"/>
      <c r="C800" s="29"/>
      <c r="D800" s="29"/>
      <c r="E800" s="29"/>
      <c r="F800" s="29"/>
      <c r="G800" s="29"/>
      <c r="H800" s="29"/>
      <c r="I800" s="29"/>
      <c r="J800" s="132"/>
      <c r="K800" s="29"/>
      <c r="L800" s="41" t="str">
        <f t="array" ref="L800">IF($B800="","",IF($A800&lt;&gt;"Có","Không",IF($G800="","Có",IF(IFERROR(INDEX('_bk 0831-1630 📚 Bộ câu hỏi'!$A$13:$A1069,MATCH($B800&amp;"|"&amp;$C800&amp;"|",'_bk 0831-1630 📚 Bộ câu hỏi'!$M$13:$M1069,0)),"Có")="Không","Không",IF(IFERROR(INDEX('_bk 0831-1630 📚 Bộ câu hỏi'!$A$13:$A1069,MATCH($B800&amp;"|"&amp;$C800&amp;"|"&amp;$D800,'_bk 0831-1630 📚 Bộ câu hỏi'!$M$13:$M1069,0)),"Có")="Không","Không","Có")))))</f>
        <v/>
      </c>
      <c r="M800" s="29" t="str">
        <f t="shared" si="1"/>
        <v/>
      </c>
    </row>
    <row r="801">
      <c r="A801" s="132"/>
      <c r="B801" s="29"/>
      <c r="C801" s="29"/>
      <c r="D801" s="29"/>
      <c r="E801" s="29"/>
      <c r="F801" s="29"/>
      <c r="G801" s="29"/>
      <c r="H801" s="29"/>
      <c r="I801" s="29"/>
      <c r="J801" s="132"/>
      <c r="K801" s="29"/>
      <c r="L801" s="41" t="str">
        <f t="array" ref="L801">IF($B801="","",IF($A801&lt;&gt;"Có","Không",IF($G801="","Có",IF(IFERROR(INDEX('_bk 0831-1630 📚 Bộ câu hỏi'!$A$13:$A1069,MATCH($B801&amp;"|"&amp;$C801&amp;"|",'_bk 0831-1630 📚 Bộ câu hỏi'!$M$13:$M1069,0)),"Có")="Không","Không",IF(IFERROR(INDEX('_bk 0831-1630 📚 Bộ câu hỏi'!$A$13:$A1069,MATCH($B801&amp;"|"&amp;$C801&amp;"|"&amp;$D801,'_bk 0831-1630 📚 Bộ câu hỏi'!$M$13:$M1069,0)),"Có")="Không","Không","Có")))))</f>
        <v/>
      </c>
      <c r="M801" s="29" t="str">
        <f t="shared" si="1"/>
        <v/>
      </c>
    </row>
    <row r="802">
      <c r="A802" s="132"/>
      <c r="B802" s="29"/>
      <c r="C802" s="29"/>
      <c r="D802" s="29"/>
      <c r="E802" s="29"/>
      <c r="F802" s="29"/>
      <c r="G802" s="29"/>
      <c r="H802" s="29"/>
      <c r="I802" s="29"/>
      <c r="J802" s="132"/>
      <c r="K802" s="29"/>
      <c r="L802" s="41" t="str">
        <f t="array" ref="L802">IF($B802="","",IF($A802&lt;&gt;"Có","Không",IF($G802="","Có",IF(IFERROR(INDEX('_bk 0831-1630 📚 Bộ câu hỏi'!$A$13:$A1069,MATCH($B802&amp;"|"&amp;$C802&amp;"|",'_bk 0831-1630 📚 Bộ câu hỏi'!$M$13:$M1069,0)),"Có")="Không","Không",IF(IFERROR(INDEX('_bk 0831-1630 📚 Bộ câu hỏi'!$A$13:$A1069,MATCH($B802&amp;"|"&amp;$C802&amp;"|"&amp;$D802,'_bk 0831-1630 📚 Bộ câu hỏi'!$M$13:$M1069,0)),"Có")="Không","Không","Có")))))</f>
        <v/>
      </c>
      <c r="M802" s="29" t="str">
        <f t="shared" si="1"/>
        <v/>
      </c>
    </row>
    <row r="803">
      <c r="A803" s="132"/>
      <c r="B803" s="29"/>
      <c r="C803" s="29"/>
      <c r="D803" s="29"/>
      <c r="E803" s="29"/>
      <c r="F803" s="29"/>
      <c r="G803" s="29"/>
      <c r="H803" s="29"/>
      <c r="I803" s="29"/>
      <c r="J803" s="132"/>
      <c r="K803" s="29"/>
      <c r="L803" s="41" t="str">
        <f t="array" ref="L803">IF($B803="","",IF($A803&lt;&gt;"Có","Không",IF($G803="","Có",IF(IFERROR(INDEX('_bk 0831-1630 📚 Bộ câu hỏi'!$A$13:$A1069,MATCH($B803&amp;"|"&amp;$C803&amp;"|",'_bk 0831-1630 📚 Bộ câu hỏi'!$M$13:$M1069,0)),"Có")="Không","Không",IF(IFERROR(INDEX('_bk 0831-1630 📚 Bộ câu hỏi'!$A$13:$A1069,MATCH($B803&amp;"|"&amp;$C803&amp;"|"&amp;$D803,'_bk 0831-1630 📚 Bộ câu hỏi'!$M$13:$M1069,0)),"Có")="Không","Không","Có")))))</f>
        <v/>
      </c>
      <c r="M803" s="29" t="str">
        <f t="shared" si="1"/>
        <v/>
      </c>
    </row>
    <row r="804">
      <c r="A804" s="132"/>
      <c r="B804" s="29"/>
      <c r="C804" s="29"/>
      <c r="D804" s="29"/>
      <c r="E804" s="29"/>
      <c r="F804" s="29"/>
      <c r="G804" s="29"/>
      <c r="H804" s="29"/>
      <c r="I804" s="29"/>
      <c r="J804" s="132"/>
      <c r="K804" s="29"/>
      <c r="L804" s="41" t="str">
        <f t="array" ref="L804">IF($B804="","",IF($A804&lt;&gt;"Có","Không",IF($G804="","Có",IF(IFERROR(INDEX('_bk 0831-1630 📚 Bộ câu hỏi'!$A$13:$A1069,MATCH($B804&amp;"|"&amp;$C804&amp;"|",'_bk 0831-1630 📚 Bộ câu hỏi'!$M$13:$M1069,0)),"Có")="Không","Không",IF(IFERROR(INDEX('_bk 0831-1630 📚 Bộ câu hỏi'!$A$13:$A1069,MATCH($B804&amp;"|"&amp;$C804&amp;"|"&amp;$D804,'_bk 0831-1630 📚 Bộ câu hỏi'!$M$13:$M1069,0)),"Có")="Không","Không","Có")))))</f>
        <v/>
      </c>
      <c r="M804" s="29" t="str">
        <f t="shared" si="1"/>
        <v/>
      </c>
    </row>
    <row r="805">
      <c r="A805" s="132"/>
      <c r="B805" s="29"/>
      <c r="C805" s="29"/>
      <c r="D805" s="29"/>
      <c r="E805" s="29"/>
      <c r="F805" s="29"/>
      <c r="G805" s="29"/>
      <c r="H805" s="29"/>
      <c r="I805" s="29"/>
      <c r="J805" s="132"/>
      <c r="K805" s="29"/>
      <c r="L805" s="41" t="str">
        <f t="array" ref="L805">IF($B805="","",IF($A805&lt;&gt;"Có","Không",IF($G805="","Có",IF(IFERROR(INDEX('_bk 0831-1630 📚 Bộ câu hỏi'!$A$13:$A1069,MATCH($B805&amp;"|"&amp;$C805&amp;"|",'_bk 0831-1630 📚 Bộ câu hỏi'!$M$13:$M1069,0)),"Có")="Không","Không",IF(IFERROR(INDEX('_bk 0831-1630 📚 Bộ câu hỏi'!$A$13:$A1069,MATCH($B805&amp;"|"&amp;$C805&amp;"|"&amp;$D805,'_bk 0831-1630 📚 Bộ câu hỏi'!$M$13:$M1069,0)),"Có")="Không","Không","Có")))))</f>
        <v/>
      </c>
      <c r="M805" s="29" t="str">
        <f t="shared" si="1"/>
        <v/>
      </c>
    </row>
    <row r="806">
      <c r="A806" s="132"/>
      <c r="B806" s="29"/>
      <c r="C806" s="29"/>
      <c r="D806" s="29"/>
      <c r="E806" s="29"/>
      <c r="F806" s="29"/>
      <c r="G806" s="29"/>
      <c r="H806" s="29"/>
      <c r="I806" s="29"/>
      <c r="J806" s="132"/>
      <c r="K806" s="29"/>
      <c r="L806" s="41" t="str">
        <f t="array" ref="L806">IF($B806="","",IF($A806&lt;&gt;"Có","Không",IF($G806="","Có",IF(IFERROR(INDEX('_bk 0831-1630 📚 Bộ câu hỏi'!$A$13:$A1069,MATCH($B806&amp;"|"&amp;$C806&amp;"|",'_bk 0831-1630 📚 Bộ câu hỏi'!$M$13:$M1069,0)),"Có")="Không","Không",IF(IFERROR(INDEX('_bk 0831-1630 📚 Bộ câu hỏi'!$A$13:$A1069,MATCH($B806&amp;"|"&amp;$C806&amp;"|"&amp;$D806,'_bk 0831-1630 📚 Bộ câu hỏi'!$M$13:$M1069,0)),"Có")="Không","Không","Có")))))</f>
        <v/>
      </c>
      <c r="M806" s="29" t="str">
        <f t="shared" si="1"/>
        <v/>
      </c>
    </row>
    <row r="807">
      <c r="A807" s="132"/>
      <c r="B807" s="29"/>
      <c r="C807" s="29"/>
      <c r="D807" s="29"/>
      <c r="E807" s="29"/>
      <c r="F807" s="29"/>
      <c r="G807" s="29"/>
      <c r="H807" s="29"/>
      <c r="I807" s="29"/>
      <c r="J807" s="132"/>
      <c r="K807" s="29"/>
      <c r="L807" s="41" t="str">
        <f t="array" ref="L807">IF($B807="","",IF($A807&lt;&gt;"Có","Không",IF($G807="","Có",IF(IFERROR(INDEX('_bk 0831-1630 📚 Bộ câu hỏi'!$A$13:$A1069,MATCH($B807&amp;"|"&amp;$C807&amp;"|",'_bk 0831-1630 📚 Bộ câu hỏi'!$M$13:$M1069,0)),"Có")="Không","Không",IF(IFERROR(INDEX('_bk 0831-1630 📚 Bộ câu hỏi'!$A$13:$A1069,MATCH($B807&amp;"|"&amp;$C807&amp;"|"&amp;$D807,'_bk 0831-1630 📚 Bộ câu hỏi'!$M$13:$M1069,0)),"Có")="Không","Không","Có")))))</f>
        <v/>
      </c>
      <c r="M807" s="29" t="str">
        <f t="shared" si="1"/>
        <v/>
      </c>
    </row>
    <row r="808">
      <c r="A808" s="132"/>
      <c r="B808" s="29"/>
      <c r="C808" s="29"/>
      <c r="D808" s="29"/>
      <c r="E808" s="29"/>
      <c r="F808" s="29"/>
      <c r="G808" s="29"/>
      <c r="H808" s="29"/>
      <c r="I808" s="29"/>
      <c r="J808" s="132"/>
      <c r="K808" s="29"/>
      <c r="L808" s="41" t="str">
        <f t="array" ref="L808">IF($B808="","",IF($A808&lt;&gt;"Có","Không",IF($G808="","Có",IF(IFERROR(INDEX('_bk 0831-1630 📚 Bộ câu hỏi'!$A$13:$A1069,MATCH($B808&amp;"|"&amp;$C808&amp;"|",'_bk 0831-1630 📚 Bộ câu hỏi'!$M$13:$M1069,0)),"Có")="Không","Không",IF(IFERROR(INDEX('_bk 0831-1630 📚 Bộ câu hỏi'!$A$13:$A1069,MATCH($B808&amp;"|"&amp;$C808&amp;"|"&amp;$D808,'_bk 0831-1630 📚 Bộ câu hỏi'!$M$13:$M1069,0)),"Có")="Không","Không","Có")))))</f>
        <v/>
      </c>
      <c r="M808" s="29" t="str">
        <f t="shared" si="1"/>
        <v/>
      </c>
    </row>
    <row r="809">
      <c r="A809" s="132"/>
      <c r="B809" s="29"/>
      <c r="C809" s="29"/>
      <c r="D809" s="29"/>
      <c r="E809" s="29"/>
      <c r="F809" s="29"/>
      <c r="G809" s="29"/>
      <c r="H809" s="29"/>
      <c r="I809" s="29"/>
      <c r="J809" s="132"/>
      <c r="K809" s="29"/>
      <c r="L809" s="41" t="str">
        <f t="array" ref="L809">IF($B809="","",IF($A809&lt;&gt;"Có","Không",IF($G809="","Có",IF(IFERROR(INDEX('_bk 0831-1630 📚 Bộ câu hỏi'!$A$13:$A1069,MATCH($B809&amp;"|"&amp;$C809&amp;"|",'_bk 0831-1630 📚 Bộ câu hỏi'!$M$13:$M1069,0)),"Có")="Không","Không",IF(IFERROR(INDEX('_bk 0831-1630 📚 Bộ câu hỏi'!$A$13:$A1069,MATCH($B809&amp;"|"&amp;$C809&amp;"|"&amp;$D809,'_bk 0831-1630 📚 Bộ câu hỏi'!$M$13:$M1069,0)),"Có")="Không","Không","Có")))))</f>
        <v/>
      </c>
      <c r="M809" s="29" t="str">
        <f t="shared" si="1"/>
        <v/>
      </c>
    </row>
    <row r="810">
      <c r="A810" s="132"/>
      <c r="B810" s="29"/>
      <c r="C810" s="29"/>
      <c r="D810" s="29"/>
      <c r="E810" s="29"/>
      <c r="F810" s="29"/>
      <c r="G810" s="29"/>
      <c r="H810" s="29"/>
      <c r="I810" s="29"/>
      <c r="J810" s="132"/>
      <c r="K810" s="29"/>
      <c r="L810" s="41" t="str">
        <f t="array" ref="L810">IF($B810="","",IF($A810&lt;&gt;"Có","Không",IF($G810="","Có",IF(IFERROR(INDEX('_bk 0831-1630 📚 Bộ câu hỏi'!$A$13:$A1069,MATCH($B810&amp;"|"&amp;$C810&amp;"|",'_bk 0831-1630 📚 Bộ câu hỏi'!$M$13:$M1069,0)),"Có")="Không","Không",IF(IFERROR(INDEX('_bk 0831-1630 📚 Bộ câu hỏi'!$A$13:$A1069,MATCH($B810&amp;"|"&amp;$C810&amp;"|"&amp;$D810,'_bk 0831-1630 📚 Bộ câu hỏi'!$M$13:$M1069,0)),"Có")="Không","Không","Có")))))</f>
        <v/>
      </c>
      <c r="M810" s="29" t="str">
        <f t="shared" si="1"/>
        <v/>
      </c>
    </row>
    <row r="811">
      <c r="A811" s="132"/>
      <c r="B811" s="29"/>
      <c r="C811" s="29"/>
      <c r="D811" s="29"/>
      <c r="E811" s="29"/>
      <c r="F811" s="29"/>
      <c r="G811" s="29"/>
      <c r="H811" s="29"/>
      <c r="I811" s="29"/>
      <c r="J811" s="132"/>
      <c r="K811" s="29"/>
      <c r="L811" s="41" t="str">
        <f t="array" ref="L811">IF($B811="","",IF($A811&lt;&gt;"Có","Không",IF($G811="","Có",IF(IFERROR(INDEX('_bk 0831-1630 📚 Bộ câu hỏi'!$A$13:$A1069,MATCH($B811&amp;"|"&amp;$C811&amp;"|",'_bk 0831-1630 📚 Bộ câu hỏi'!$M$13:$M1069,0)),"Có")="Không","Không",IF(IFERROR(INDEX('_bk 0831-1630 📚 Bộ câu hỏi'!$A$13:$A1069,MATCH($B811&amp;"|"&amp;$C811&amp;"|"&amp;$D811,'_bk 0831-1630 📚 Bộ câu hỏi'!$M$13:$M1069,0)),"Có")="Không","Không","Có")))))</f>
        <v/>
      </c>
      <c r="M811" s="29" t="str">
        <f t="shared" si="1"/>
        <v/>
      </c>
    </row>
    <row r="812">
      <c r="A812" s="132"/>
      <c r="B812" s="29"/>
      <c r="C812" s="29"/>
      <c r="D812" s="29"/>
      <c r="E812" s="29"/>
      <c r="F812" s="29"/>
      <c r="G812" s="29"/>
      <c r="H812" s="29"/>
      <c r="I812" s="29"/>
      <c r="J812" s="132"/>
      <c r="K812" s="29"/>
      <c r="L812" s="41" t="str">
        <f t="array" ref="L812">IF($B812="","",IF($A812&lt;&gt;"Có","Không",IF($G812="","Có",IF(IFERROR(INDEX('_bk 0831-1630 📚 Bộ câu hỏi'!$A$13:$A1069,MATCH($B812&amp;"|"&amp;$C812&amp;"|",'_bk 0831-1630 📚 Bộ câu hỏi'!$M$13:$M1069,0)),"Có")="Không","Không",IF(IFERROR(INDEX('_bk 0831-1630 📚 Bộ câu hỏi'!$A$13:$A1069,MATCH($B812&amp;"|"&amp;$C812&amp;"|"&amp;$D812,'_bk 0831-1630 📚 Bộ câu hỏi'!$M$13:$M1069,0)),"Có")="Không","Không","Có")))))</f>
        <v/>
      </c>
      <c r="M812" s="29" t="str">
        <f t="shared" si="1"/>
        <v/>
      </c>
    </row>
    <row r="813">
      <c r="A813" s="132"/>
      <c r="B813" s="29"/>
      <c r="C813" s="29"/>
      <c r="D813" s="29"/>
      <c r="E813" s="29"/>
      <c r="F813" s="29"/>
      <c r="G813" s="29"/>
      <c r="H813" s="29"/>
      <c r="I813" s="29"/>
      <c r="J813" s="132"/>
      <c r="K813" s="29"/>
      <c r="L813" s="41" t="str">
        <f t="array" ref="L813">IF($B813="","",IF($A813&lt;&gt;"Có","Không",IF($G813="","Có",IF(IFERROR(INDEX('_bk 0831-1630 📚 Bộ câu hỏi'!$A$13:$A1069,MATCH($B813&amp;"|"&amp;$C813&amp;"|",'_bk 0831-1630 📚 Bộ câu hỏi'!$M$13:$M1069,0)),"Có")="Không","Không",IF(IFERROR(INDEX('_bk 0831-1630 📚 Bộ câu hỏi'!$A$13:$A1069,MATCH($B813&amp;"|"&amp;$C813&amp;"|"&amp;$D813,'_bk 0831-1630 📚 Bộ câu hỏi'!$M$13:$M1069,0)),"Có")="Không","Không","Có")))))</f>
        <v/>
      </c>
      <c r="M813" s="29" t="str">
        <f t="shared" si="1"/>
        <v/>
      </c>
    </row>
    <row r="814">
      <c r="A814" s="132"/>
      <c r="B814" s="29"/>
      <c r="C814" s="29"/>
      <c r="D814" s="29"/>
      <c r="E814" s="29"/>
      <c r="F814" s="29"/>
      <c r="G814" s="29"/>
      <c r="H814" s="29"/>
      <c r="I814" s="29"/>
      <c r="J814" s="132"/>
      <c r="K814" s="29"/>
      <c r="L814" s="41" t="str">
        <f t="array" ref="L814">IF($B814="","",IF($A814&lt;&gt;"Có","Không",IF($G814="","Có",IF(IFERROR(INDEX('_bk 0831-1630 📚 Bộ câu hỏi'!$A$13:$A1069,MATCH($B814&amp;"|"&amp;$C814&amp;"|",'_bk 0831-1630 📚 Bộ câu hỏi'!$M$13:$M1069,0)),"Có")="Không","Không",IF(IFERROR(INDEX('_bk 0831-1630 📚 Bộ câu hỏi'!$A$13:$A1069,MATCH($B814&amp;"|"&amp;$C814&amp;"|"&amp;$D814,'_bk 0831-1630 📚 Bộ câu hỏi'!$M$13:$M1069,0)),"Có")="Không","Không","Có")))))</f>
        <v/>
      </c>
      <c r="M814" s="29" t="str">
        <f t="shared" si="1"/>
        <v/>
      </c>
    </row>
    <row r="815">
      <c r="A815" s="132"/>
      <c r="B815" s="29"/>
      <c r="C815" s="29"/>
      <c r="D815" s="29"/>
      <c r="E815" s="29"/>
      <c r="F815" s="29"/>
      <c r="G815" s="29"/>
      <c r="H815" s="29"/>
      <c r="I815" s="29"/>
      <c r="J815" s="132"/>
      <c r="K815" s="29"/>
      <c r="L815" s="41" t="str">
        <f t="array" ref="L815">IF($B815="","",IF($A815&lt;&gt;"Có","Không",IF($G815="","Có",IF(IFERROR(INDEX('_bk 0831-1630 📚 Bộ câu hỏi'!$A$13:$A1069,MATCH($B815&amp;"|"&amp;$C815&amp;"|",'_bk 0831-1630 📚 Bộ câu hỏi'!$M$13:$M1069,0)),"Có")="Không","Không",IF(IFERROR(INDEX('_bk 0831-1630 📚 Bộ câu hỏi'!$A$13:$A1069,MATCH($B815&amp;"|"&amp;$C815&amp;"|"&amp;$D815,'_bk 0831-1630 📚 Bộ câu hỏi'!$M$13:$M1069,0)),"Có")="Không","Không","Có")))))</f>
        <v/>
      </c>
      <c r="M815" s="29" t="str">
        <f t="shared" si="1"/>
        <v/>
      </c>
    </row>
    <row r="816">
      <c r="A816" s="132"/>
      <c r="B816" s="29"/>
      <c r="C816" s="29"/>
      <c r="D816" s="29"/>
      <c r="E816" s="29"/>
      <c r="F816" s="29"/>
      <c r="G816" s="29"/>
      <c r="H816" s="29"/>
      <c r="I816" s="29"/>
      <c r="J816" s="132"/>
      <c r="K816" s="29"/>
      <c r="L816" s="41" t="str">
        <f t="array" ref="L816">IF($B816="","",IF($A816&lt;&gt;"Có","Không",IF($G816="","Có",IF(IFERROR(INDEX('_bk 0831-1630 📚 Bộ câu hỏi'!$A$13:$A1069,MATCH($B816&amp;"|"&amp;$C816&amp;"|",'_bk 0831-1630 📚 Bộ câu hỏi'!$M$13:$M1069,0)),"Có")="Không","Không",IF(IFERROR(INDEX('_bk 0831-1630 📚 Bộ câu hỏi'!$A$13:$A1069,MATCH($B816&amp;"|"&amp;$C816&amp;"|"&amp;$D816,'_bk 0831-1630 📚 Bộ câu hỏi'!$M$13:$M1069,0)),"Có")="Không","Không","Có")))))</f>
        <v/>
      </c>
      <c r="M816" s="29" t="str">
        <f t="shared" si="1"/>
        <v/>
      </c>
    </row>
    <row r="817">
      <c r="A817" s="132"/>
      <c r="B817" s="29"/>
      <c r="C817" s="29"/>
      <c r="D817" s="29"/>
      <c r="E817" s="29"/>
      <c r="F817" s="29"/>
      <c r="G817" s="29"/>
      <c r="H817" s="29"/>
      <c r="I817" s="29"/>
      <c r="J817" s="132"/>
      <c r="K817" s="29"/>
      <c r="L817" s="41" t="str">
        <f t="array" ref="L817">IF($B817="","",IF($A817&lt;&gt;"Có","Không",IF($G817="","Có",IF(IFERROR(INDEX('_bk 0831-1630 📚 Bộ câu hỏi'!$A$13:$A1069,MATCH($B817&amp;"|"&amp;$C817&amp;"|",'_bk 0831-1630 📚 Bộ câu hỏi'!$M$13:$M1069,0)),"Có")="Không","Không",IF(IFERROR(INDEX('_bk 0831-1630 📚 Bộ câu hỏi'!$A$13:$A1069,MATCH($B817&amp;"|"&amp;$C817&amp;"|"&amp;$D817,'_bk 0831-1630 📚 Bộ câu hỏi'!$M$13:$M1069,0)),"Có")="Không","Không","Có")))))</f>
        <v/>
      </c>
      <c r="M817" s="29" t="str">
        <f t="shared" si="1"/>
        <v/>
      </c>
    </row>
    <row r="818">
      <c r="A818" s="132"/>
      <c r="B818" s="29"/>
      <c r="C818" s="29"/>
      <c r="D818" s="29"/>
      <c r="E818" s="29"/>
      <c r="F818" s="29"/>
      <c r="G818" s="29"/>
      <c r="H818" s="29"/>
      <c r="I818" s="29"/>
      <c r="J818" s="132"/>
      <c r="K818" s="29"/>
      <c r="L818" s="41" t="str">
        <f t="array" ref="L818">IF($B818="","",IF($A818&lt;&gt;"Có","Không",IF($G818="","Có",IF(IFERROR(INDEX('_bk 0831-1630 📚 Bộ câu hỏi'!$A$13:$A1069,MATCH($B818&amp;"|"&amp;$C818&amp;"|",'_bk 0831-1630 📚 Bộ câu hỏi'!$M$13:$M1069,0)),"Có")="Không","Không",IF(IFERROR(INDEX('_bk 0831-1630 📚 Bộ câu hỏi'!$A$13:$A1069,MATCH($B818&amp;"|"&amp;$C818&amp;"|"&amp;$D818,'_bk 0831-1630 📚 Bộ câu hỏi'!$M$13:$M1069,0)),"Có")="Không","Không","Có")))))</f>
        <v/>
      </c>
      <c r="M818" s="29" t="str">
        <f t="shared" si="1"/>
        <v/>
      </c>
    </row>
    <row r="819">
      <c r="A819" s="132"/>
      <c r="B819" s="29"/>
      <c r="C819" s="29"/>
      <c r="D819" s="29"/>
      <c r="E819" s="29"/>
      <c r="F819" s="29"/>
      <c r="G819" s="29"/>
      <c r="H819" s="29"/>
      <c r="I819" s="29"/>
      <c r="J819" s="132"/>
      <c r="K819" s="29"/>
      <c r="L819" s="41" t="str">
        <f t="array" ref="L819">IF($B819="","",IF($A819&lt;&gt;"Có","Không",IF($G819="","Có",IF(IFERROR(INDEX('_bk 0831-1630 📚 Bộ câu hỏi'!$A$13:$A1069,MATCH($B819&amp;"|"&amp;$C819&amp;"|",'_bk 0831-1630 📚 Bộ câu hỏi'!$M$13:$M1069,0)),"Có")="Không","Không",IF(IFERROR(INDEX('_bk 0831-1630 📚 Bộ câu hỏi'!$A$13:$A1069,MATCH($B819&amp;"|"&amp;$C819&amp;"|"&amp;$D819,'_bk 0831-1630 📚 Bộ câu hỏi'!$M$13:$M1069,0)),"Có")="Không","Không","Có")))))</f>
        <v/>
      </c>
      <c r="M819" s="29" t="str">
        <f t="shared" si="1"/>
        <v/>
      </c>
    </row>
    <row r="820">
      <c r="A820" s="132"/>
      <c r="B820" s="29"/>
      <c r="C820" s="29"/>
      <c r="D820" s="29"/>
      <c r="E820" s="29"/>
      <c r="F820" s="29"/>
      <c r="G820" s="29"/>
      <c r="H820" s="29"/>
      <c r="I820" s="29"/>
      <c r="J820" s="132"/>
      <c r="K820" s="29"/>
      <c r="L820" s="41" t="str">
        <f t="array" ref="L820">IF($B820="","",IF($A820&lt;&gt;"Có","Không",IF($G820="","Có",IF(IFERROR(INDEX('_bk 0831-1630 📚 Bộ câu hỏi'!$A$13:$A1069,MATCH($B820&amp;"|"&amp;$C820&amp;"|",'_bk 0831-1630 📚 Bộ câu hỏi'!$M$13:$M1069,0)),"Có")="Không","Không",IF(IFERROR(INDEX('_bk 0831-1630 📚 Bộ câu hỏi'!$A$13:$A1069,MATCH($B820&amp;"|"&amp;$C820&amp;"|"&amp;$D820,'_bk 0831-1630 📚 Bộ câu hỏi'!$M$13:$M1069,0)),"Có")="Không","Không","Có")))))</f>
        <v/>
      </c>
      <c r="M820" s="29" t="str">
        <f t="shared" si="1"/>
        <v/>
      </c>
    </row>
    <row r="821">
      <c r="A821" s="132"/>
      <c r="B821" s="29"/>
      <c r="C821" s="29"/>
      <c r="D821" s="29"/>
      <c r="E821" s="29"/>
      <c r="F821" s="29"/>
      <c r="G821" s="29"/>
      <c r="H821" s="29"/>
      <c r="I821" s="29"/>
      <c r="J821" s="132"/>
      <c r="K821" s="29"/>
      <c r="L821" s="41" t="str">
        <f t="array" ref="L821">IF($B821="","",IF($A821&lt;&gt;"Có","Không",IF($G821="","Có",IF(IFERROR(INDEX('_bk 0831-1630 📚 Bộ câu hỏi'!$A$13:$A1069,MATCH($B821&amp;"|"&amp;$C821&amp;"|",'_bk 0831-1630 📚 Bộ câu hỏi'!$M$13:$M1069,0)),"Có")="Không","Không",IF(IFERROR(INDEX('_bk 0831-1630 📚 Bộ câu hỏi'!$A$13:$A1069,MATCH($B821&amp;"|"&amp;$C821&amp;"|"&amp;$D821,'_bk 0831-1630 📚 Bộ câu hỏi'!$M$13:$M1069,0)),"Có")="Không","Không","Có")))))</f>
        <v/>
      </c>
      <c r="M821" s="29" t="str">
        <f t="shared" si="1"/>
        <v/>
      </c>
    </row>
    <row r="822">
      <c r="A822" s="132"/>
      <c r="B822" s="29"/>
      <c r="C822" s="29"/>
      <c r="D822" s="29"/>
      <c r="E822" s="29"/>
      <c r="F822" s="29"/>
      <c r="G822" s="29"/>
      <c r="H822" s="29"/>
      <c r="I822" s="29"/>
      <c r="J822" s="132"/>
      <c r="K822" s="29"/>
      <c r="L822" s="41" t="str">
        <f t="array" ref="L822">IF($B822="","",IF($A822&lt;&gt;"Có","Không",IF($G822="","Có",IF(IFERROR(INDEX('_bk 0831-1630 📚 Bộ câu hỏi'!$A$13:$A1069,MATCH($B822&amp;"|"&amp;$C822&amp;"|",'_bk 0831-1630 📚 Bộ câu hỏi'!$M$13:$M1069,0)),"Có")="Không","Không",IF(IFERROR(INDEX('_bk 0831-1630 📚 Bộ câu hỏi'!$A$13:$A1069,MATCH($B822&amp;"|"&amp;$C822&amp;"|"&amp;$D822,'_bk 0831-1630 📚 Bộ câu hỏi'!$M$13:$M1069,0)),"Có")="Không","Không","Có")))))</f>
        <v/>
      </c>
      <c r="M822" s="29" t="str">
        <f t="shared" si="1"/>
        <v/>
      </c>
    </row>
    <row r="823">
      <c r="A823" s="132"/>
      <c r="B823" s="29"/>
      <c r="C823" s="29"/>
      <c r="D823" s="29"/>
      <c r="E823" s="29"/>
      <c r="F823" s="29"/>
      <c r="G823" s="29"/>
      <c r="H823" s="29"/>
      <c r="I823" s="29"/>
      <c r="J823" s="132"/>
      <c r="K823" s="29"/>
      <c r="L823" s="41" t="str">
        <f t="array" ref="L823">IF($B823="","",IF($A823&lt;&gt;"Có","Không",IF($G823="","Có",IF(IFERROR(INDEX('_bk 0831-1630 📚 Bộ câu hỏi'!$A$13:$A1069,MATCH($B823&amp;"|"&amp;$C823&amp;"|",'_bk 0831-1630 📚 Bộ câu hỏi'!$M$13:$M1069,0)),"Có")="Không","Không",IF(IFERROR(INDEX('_bk 0831-1630 📚 Bộ câu hỏi'!$A$13:$A1069,MATCH($B823&amp;"|"&amp;$C823&amp;"|"&amp;$D823,'_bk 0831-1630 📚 Bộ câu hỏi'!$M$13:$M1069,0)),"Có")="Không","Không","Có")))))</f>
        <v/>
      </c>
      <c r="M823" s="29" t="str">
        <f t="shared" si="1"/>
        <v/>
      </c>
    </row>
    <row r="824">
      <c r="A824" s="132"/>
      <c r="B824" s="29"/>
      <c r="C824" s="29"/>
      <c r="D824" s="29"/>
      <c r="E824" s="29"/>
      <c r="F824" s="29"/>
      <c r="G824" s="29"/>
      <c r="H824" s="29"/>
      <c r="I824" s="29"/>
      <c r="J824" s="132"/>
      <c r="K824" s="29"/>
      <c r="L824" s="41" t="str">
        <f t="array" ref="L824">IF($B824="","",IF($A824&lt;&gt;"Có","Không",IF($G824="","Có",IF(IFERROR(INDEX('_bk 0831-1630 📚 Bộ câu hỏi'!$A$13:$A1069,MATCH($B824&amp;"|"&amp;$C824&amp;"|",'_bk 0831-1630 📚 Bộ câu hỏi'!$M$13:$M1069,0)),"Có")="Không","Không",IF(IFERROR(INDEX('_bk 0831-1630 📚 Bộ câu hỏi'!$A$13:$A1069,MATCH($B824&amp;"|"&amp;$C824&amp;"|"&amp;$D824,'_bk 0831-1630 📚 Bộ câu hỏi'!$M$13:$M1069,0)),"Có")="Không","Không","Có")))))</f>
        <v/>
      </c>
      <c r="M824" s="29" t="str">
        <f t="shared" si="1"/>
        <v/>
      </c>
    </row>
    <row r="825">
      <c r="A825" s="132"/>
      <c r="B825" s="29"/>
      <c r="C825" s="29"/>
      <c r="D825" s="29"/>
      <c r="E825" s="29"/>
      <c r="F825" s="29"/>
      <c r="G825" s="29"/>
      <c r="H825" s="29"/>
      <c r="I825" s="29"/>
      <c r="J825" s="132"/>
      <c r="K825" s="29"/>
      <c r="L825" s="41" t="str">
        <f t="array" ref="L825">IF($B825="","",IF($A825&lt;&gt;"Có","Không",IF($G825="","Có",IF(IFERROR(INDEX('_bk 0831-1630 📚 Bộ câu hỏi'!$A$13:$A1069,MATCH($B825&amp;"|"&amp;$C825&amp;"|",'_bk 0831-1630 📚 Bộ câu hỏi'!$M$13:$M1069,0)),"Có")="Không","Không",IF(IFERROR(INDEX('_bk 0831-1630 📚 Bộ câu hỏi'!$A$13:$A1069,MATCH($B825&amp;"|"&amp;$C825&amp;"|"&amp;$D825,'_bk 0831-1630 📚 Bộ câu hỏi'!$M$13:$M1069,0)),"Có")="Không","Không","Có")))))</f>
        <v/>
      </c>
      <c r="M825" s="29" t="str">
        <f t="shared" si="1"/>
        <v/>
      </c>
    </row>
    <row r="826">
      <c r="A826" s="132"/>
      <c r="B826" s="29"/>
      <c r="C826" s="29"/>
      <c r="D826" s="29"/>
      <c r="E826" s="29"/>
      <c r="F826" s="29"/>
      <c r="G826" s="29"/>
      <c r="H826" s="29"/>
      <c r="I826" s="29"/>
      <c r="J826" s="132"/>
      <c r="K826" s="29"/>
      <c r="L826" s="41" t="str">
        <f t="array" ref="L826">IF($B826="","",IF($A826&lt;&gt;"Có","Không",IF($G826="","Có",IF(IFERROR(INDEX('_bk 0831-1630 📚 Bộ câu hỏi'!$A$13:$A1069,MATCH($B826&amp;"|"&amp;$C826&amp;"|",'_bk 0831-1630 📚 Bộ câu hỏi'!$M$13:$M1069,0)),"Có")="Không","Không",IF(IFERROR(INDEX('_bk 0831-1630 📚 Bộ câu hỏi'!$A$13:$A1069,MATCH($B826&amp;"|"&amp;$C826&amp;"|"&amp;$D826,'_bk 0831-1630 📚 Bộ câu hỏi'!$M$13:$M1069,0)),"Có")="Không","Không","Có")))))</f>
        <v/>
      </c>
      <c r="M826" s="29" t="str">
        <f t="shared" si="1"/>
        <v/>
      </c>
    </row>
    <row r="827">
      <c r="A827" s="132"/>
      <c r="B827" s="29"/>
      <c r="C827" s="29"/>
      <c r="D827" s="29"/>
      <c r="E827" s="29"/>
      <c r="F827" s="29"/>
      <c r="G827" s="29"/>
      <c r="H827" s="29"/>
      <c r="I827" s="29"/>
      <c r="J827" s="132"/>
      <c r="K827" s="29"/>
      <c r="L827" s="41" t="str">
        <f t="array" ref="L827">IF($B827="","",IF($A827&lt;&gt;"Có","Không",IF($G827="","Có",IF(IFERROR(INDEX('_bk 0831-1630 📚 Bộ câu hỏi'!$A$13:$A1069,MATCH($B827&amp;"|"&amp;$C827&amp;"|",'_bk 0831-1630 📚 Bộ câu hỏi'!$M$13:$M1069,0)),"Có")="Không","Không",IF(IFERROR(INDEX('_bk 0831-1630 📚 Bộ câu hỏi'!$A$13:$A1069,MATCH($B827&amp;"|"&amp;$C827&amp;"|"&amp;$D827,'_bk 0831-1630 📚 Bộ câu hỏi'!$M$13:$M1069,0)),"Có")="Không","Không","Có")))))</f>
        <v/>
      </c>
      <c r="M827" s="29" t="str">
        <f t="shared" si="1"/>
        <v/>
      </c>
    </row>
    <row r="828">
      <c r="A828" s="132"/>
      <c r="B828" s="29"/>
      <c r="C828" s="29"/>
      <c r="D828" s="29"/>
      <c r="E828" s="29"/>
      <c r="F828" s="29"/>
      <c r="G828" s="29"/>
      <c r="H828" s="29"/>
      <c r="I828" s="29"/>
      <c r="J828" s="132"/>
      <c r="K828" s="29"/>
      <c r="L828" s="41" t="str">
        <f t="array" ref="L828">IF($B828="","",IF($A828&lt;&gt;"Có","Không",IF($G828="","Có",IF(IFERROR(INDEX('_bk 0831-1630 📚 Bộ câu hỏi'!$A$13:$A1069,MATCH($B828&amp;"|"&amp;$C828&amp;"|",'_bk 0831-1630 📚 Bộ câu hỏi'!$M$13:$M1069,0)),"Có")="Không","Không",IF(IFERROR(INDEX('_bk 0831-1630 📚 Bộ câu hỏi'!$A$13:$A1069,MATCH($B828&amp;"|"&amp;$C828&amp;"|"&amp;$D828,'_bk 0831-1630 📚 Bộ câu hỏi'!$M$13:$M1069,0)),"Có")="Không","Không","Có")))))</f>
        <v/>
      </c>
      <c r="M828" s="29" t="str">
        <f t="shared" si="1"/>
        <v/>
      </c>
    </row>
    <row r="829">
      <c r="A829" s="132"/>
      <c r="B829" s="29"/>
      <c r="C829" s="29"/>
      <c r="D829" s="29"/>
      <c r="E829" s="29"/>
      <c r="F829" s="29"/>
      <c r="G829" s="29"/>
      <c r="H829" s="29"/>
      <c r="I829" s="29"/>
      <c r="J829" s="132"/>
      <c r="K829" s="29"/>
      <c r="L829" s="41" t="str">
        <f t="array" ref="L829">IF($B829="","",IF($A829&lt;&gt;"Có","Không",IF($G829="","Có",IF(IFERROR(INDEX('_bk 0831-1630 📚 Bộ câu hỏi'!$A$13:$A1069,MATCH($B829&amp;"|"&amp;$C829&amp;"|",'_bk 0831-1630 📚 Bộ câu hỏi'!$M$13:$M1069,0)),"Có")="Không","Không",IF(IFERROR(INDEX('_bk 0831-1630 📚 Bộ câu hỏi'!$A$13:$A1069,MATCH($B829&amp;"|"&amp;$C829&amp;"|"&amp;$D829,'_bk 0831-1630 📚 Bộ câu hỏi'!$M$13:$M1069,0)),"Có")="Không","Không","Có")))))</f>
        <v/>
      </c>
      <c r="M829" s="29" t="str">
        <f t="shared" si="1"/>
        <v/>
      </c>
    </row>
    <row r="830">
      <c r="A830" s="132"/>
      <c r="B830" s="29"/>
      <c r="C830" s="29"/>
      <c r="D830" s="29"/>
      <c r="E830" s="29"/>
      <c r="F830" s="29"/>
      <c r="G830" s="29"/>
      <c r="H830" s="29"/>
      <c r="I830" s="29"/>
      <c r="J830" s="132"/>
      <c r="K830" s="29"/>
      <c r="L830" s="41" t="str">
        <f t="array" ref="L830">IF($B830="","",IF($A830&lt;&gt;"Có","Không",IF($G830="","Có",IF(IFERROR(INDEX('_bk 0831-1630 📚 Bộ câu hỏi'!$A$13:$A1069,MATCH($B830&amp;"|"&amp;$C830&amp;"|",'_bk 0831-1630 📚 Bộ câu hỏi'!$M$13:$M1069,0)),"Có")="Không","Không",IF(IFERROR(INDEX('_bk 0831-1630 📚 Bộ câu hỏi'!$A$13:$A1069,MATCH($B830&amp;"|"&amp;$C830&amp;"|"&amp;$D830,'_bk 0831-1630 📚 Bộ câu hỏi'!$M$13:$M1069,0)),"Có")="Không","Không","Có")))))</f>
        <v/>
      </c>
      <c r="M830" s="29" t="str">
        <f t="shared" si="1"/>
        <v/>
      </c>
    </row>
    <row r="831">
      <c r="A831" s="132"/>
      <c r="B831" s="29"/>
      <c r="C831" s="29"/>
      <c r="D831" s="29"/>
      <c r="E831" s="29"/>
      <c r="F831" s="29"/>
      <c r="G831" s="29"/>
      <c r="H831" s="29"/>
      <c r="I831" s="29"/>
      <c r="J831" s="132"/>
      <c r="K831" s="29"/>
      <c r="L831" s="41" t="str">
        <f t="array" ref="L831">IF($B831="","",IF($A831&lt;&gt;"Có","Không",IF($G831="","Có",IF(IFERROR(INDEX('_bk 0831-1630 📚 Bộ câu hỏi'!$A$13:$A1069,MATCH($B831&amp;"|"&amp;$C831&amp;"|",'_bk 0831-1630 📚 Bộ câu hỏi'!$M$13:$M1069,0)),"Có")="Không","Không",IF(IFERROR(INDEX('_bk 0831-1630 📚 Bộ câu hỏi'!$A$13:$A1069,MATCH($B831&amp;"|"&amp;$C831&amp;"|"&amp;$D831,'_bk 0831-1630 📚 Bộ câu hỏi'!$M$13:$M1069,0)),"Có")="Không","Không","Có")))))</f>
        <v/>
      </c>
      <c r="M831" s="29" t="str">
        <f t="shared" si="1"/>
        <v/>
      </c>
    </row>
    <row r="832">
      <c r="A832" s="132"/>
      <c r="B832" s="29"/>
      <c r="C832" s="29"/>
      <c r="D832" s="29"/>
      <c r="E832" s="29"/>
      <c r="F832" s="29"/>
      <c r="G832" s="29"/>
      <c r="H832" s="29"/>
      <c r="I832" s="29"/>
      <c r="J832" s="132"/>
      <c r="K832" s="29"/>
      <c r="L832" s="41" t="str">
        <f t="array" ref="L832">IF($B832="","",IF($A832&lt;&gt;"Có","Không",IF($G832="","Có",IF(IFERROR(INDEX('_bk 0831-1630 📚 Bộ câu hỏi'!$A$13:$A1069,MATCH($B832&amp;"|"&amp;$C832&amp;"|",'_bk 0831-1630 📚 Bộ câu hỏi'!$M$13:$M1069,0)),"Có")="Không","Không",IF(IFERROR(INDEX('_bk 0831-1630 📚 Bộ câu hỏi'!$A$13:$A1069,MATCH($B832&amp;"|"&amp;$C832&amp;"|"&amp;$D832,'_bk 0831-1630 📚 Bộ câu hỏi'!$M$13:$M1069,0)),"Có")="Không","Không","Có")))))</f>
        <v/>
      </c>
      <c r="M832" s="29" t="str">
        <f t="shared" si="1"/>
        <v/>
      </c>
    </row>
    <row r="833">
      <c r="A833" s="132"/>
      <c r="B833" s="29"/>
      <c r="C833" s="29"/>
      <c r="D833" s="29"/>
      <c r="E833" s="29"/>
      <c r="F833" s="29"/>
      <c r="G833" s="29"/>
      <c r="H833" s="29"/>
      <c r="I833" s="29"/>
      <c r="J833" s="132"/>
      <c r="K833" s="29"/>
      <c r="L833" s="41" t="str">
        <f t="array" ref="L833">IF($B833="","",IF($A833&lt;&gt;"Có","Không",IF($G833="","Có",IF(IFERROR(INDEX('_bk 0831-1630 📚 Bộ câu hỏi'!$A$13:$A1069,MATCH($B833&amp;"|"&amp;$C833&amp;"|",'_bk 0831-1630 📚 Bộ câu hỏi'!$M$13:$M1069,0)),"Có")="Không","Không",IF(IFERROR(INDEX('_bk 0831-1630 📚 Bộ câu hỏi'!$A$13:$A1069,MATCH($B833&amp;"|"&amp;$C833&amp;"|"&amp;$D833,'_bk 0831-1630 📚 Bộ câu hỏi'!$M$13:$M1069,0)),"Có")="Không","Không","Có")))))</f>
        <v/>
      </c>
      <c r="M833" s="29" t="str">
        <f t="shared" si="1"/>
        <v/>
      </c>
    </row>
    <row r="834">
      <c r="A834" s="132"/>
      <c r="B834" s="29"/>
      <c r="C834" s="29"/>
      <c r="D834" s="29"/>
      <c r="E834" s="29"/>
      <c r="F834" s="29"/>
      <c r="G834" s="29"/>
      <c r="H834" s="29"/>
      <c r="I834" s="29"/>
      <c r="J834" s="132"/>
      <c r="K834" s="29"/>
      <c r="L834" s="41" t="str">
        <f t="array" ref="L834">IF($B834="","",IF($A834&lt;&gt;"Có","Không",IF($G834="","Có",IF(IFERROR(INDEX('_bk 0831-1630 📚 Bộ câu hỏi'!$A$13:$A1069,MATCH($B834&amp;"|"&amp;$C834&amp;"|",'_bk 0831-1630 📚 Bộ câu hỏi'!$M$13:$M1069,0)),"Có")="Không","Không",IF(IFERROR(INDEX('_bk 0831-1630 📚 Bộ câu hỏi'!$A$13:$A1069,MATCH($B834&amp;"|"&amp;$C834&amp;"|"&amp;$D834,'_bk 0831-1630 📚 Bộ câu hỏi'!$M$13:$M1069,0)),"Có")="Không","Không","Có")))))</f>
        <v/>
      </c>
      <c r="M834" s="29" t="str">
        <f t="shared" si="1"/>
        <v/>
      </c>
    </row>
    <row r="835">
      <c r="A835" s="132"/>
      <c r="B835" s="29"/>
      <c r="C835" s="29"/>
      <c r="D835" s="29"/>
      <c r="E835" s="29"/>
      <c r="F835" s="29"/>
      <c r="G835" s="29"/>
      <c r="H835" s="29"/>
      <c r="I835" s="29"/>
      <c r="J835" s="132"/>
      <c r="K835" s="29"/>
      <c r="L835" s="41" t="str">
        <f t="array" ref="L835">IF($B835="","",IF($A835&lt;&gt;"Có","Không",IF($G835="","Có",IF(IFERROR(INDEX('_bk 0831-1630 📚 Bộ câu hỏi'!$A$13:$A1069,MATCH($B835&amp;"|"&amp;$C835&amp;"|",'_bk 0831-1630 📚 Bộ câu hỏi'!$M$13:$M1069,0)),"Có")="Không","Không",IF(IFERROR(INDEX('_bk 0831-1630 📚 Bộ câu hỏi'!$A$13:$A1069,MATCH($B835&amp;"|"&amp;$C835&amp;"|"&amp;$D835,'_bk 0831-1630 📚 Bộ câu hỏi'!$M$13:$M1069,0)),"Có")="Không","Không","Có")))))</f>
        <v/>
      </c>
      <c r="M835" s="29" t="str">
        <f t="shared" si="1"/>
        <v/>
      </c>
    </row>
    <row r="836">
      <c r="A836" s="132"/>
      <c r="B836" s="29"/>
      <c r="C836" s="29"/>
      <c r="D836" s="29"/>
      <c r="E836" s="29"/>
      <c r="F836" s="29"/>
      <c r="G836" s="29"/>
      <c r="H836" s="29"/>
      <c r="I836" s="29"/>
      <c r="J836" s="132"/>
      <c r="K836" s="29"/>
      <c r="L836" s="41" t="str">
        <f t="array" ref="L836">IF($B836="","",IF($A836&lt;&gt;"Có","Không",IF($G836="","Có",IF(IFERROR(INDEX('_bk 0831-1630 📚 Bộ câu hỏi'!$A$13:$A1069,MATCH($B836&amp;"|"&amp;$C836&amp;"|",'_bk 0831-1630 📚 Bộ câu hỏi'!$M$13:$M1069,0)),"Có")="Không","Không",IF(IFERROR(INDEX('_bk 0831-1630 📚 Bộ câu hỏi'!$A$13:$A1069,MATCH($B836&amp;"|"&amp;$C836&amp;"|"&amp;$D836,'_bk 0831-1630 📚 Bộ câu hỏi'!$M$13:$M1069,0)),"Có")="Không","Không","Có")))))</f>
        <v/>
      </c>
      <c r="M836" s="29" t="str">
        <f t="shared" si="1"/>
        <v/>
      </c>
    </row>
    <row r="837">
      <c r="A837" s="132"/>
      <c r="B837" s="29"/>
      <c r="C837" s="29"/>
      <c r="D837" s="29"/>
      <c r="E837" s="29"/>
      <c r="F837" s="29"/>
      <c r="G837" s="29"/>
      <c r="H837" s="29"/>
      <c r="I837" s="29"/>
      <c r="J837" s="132"/>
      <c r="K837" s="29"/>
      <c r="L837" s="41" t="str">
        <f t="array" ref="L837">IF($B837="","",IF($A837&lt;&gt;"Có","Không",IF($G837="","Có",IF(IFERROR(INDEX('_bk 0831-1630 📚 Bộ câu hỏi'!$A$13:$A1069,MATCH($B837&amp;"|"&amp;$C837&amp;"|",'_bk 0831-1630 📚 Bộ câu hỏi'!$M$13:$M1069,0)),"Có")="Không","Không",IF(IFERROR(INDEX('_bk 0831-1630 📚 Bộ câu hỏi'!$A$13:$A1069,MATCH($B837&amp;"|"&amp;$C837&amp;"|"&amp;$D837,'_bk 0831-1630 📚 Bộ câu hỏi'!$M$13:$M1069,0)),"Có")="Không","Không","Có")))))</f>
        <v/>
      </c>
      <c r="M837" s="29" t="str">
        <f t="shared" si="1"/>
        <v/>
      </c>
    </row>
    <row r="838">
      <c r="A838" s="132"/>
      <c r="B838" s="29"/>
      <c r="C838" s="29"/>
      <c r="D838" s="29"/>
      <c r="E838" s="29"/>
      <c r="F838" s="29"/>
      <c r="G838" s="29"/>
      <c r="H838" s="29"/>
      <c r="I838" s="29"/>
      <c r="J838" s="132"/>
      <c r="K838" s="29"/>
      <c r="L838" s="41" t="str">
        <f t="array" ref="L838">IF($B838="","",IF($A838&lt;&gt;"Có","Không",IF($G838="","Có",IF(IFERROR(INDEX('_bk 0831-1630 📚 Bộ câu hỏi'!$A$13:$A1069,MATCH($B838&amp;"|"&amp;$C838&amp;"|",'_bk 0831-1630 📚 Bộ câu hỏi'!$M$13:$M1069,0)),"Có")="Không","Không",IF(IFERROR(INDEX('_bk 0831-1630 📚 Bộ câu hỏi'!$A$13:$A1069,MATCH($B838&amp;"|"&amp;$C838&amp;"|"&amp;$D838,'_bk 0831-1630 📚 Bộ câu hỏi'!$M$13:$M1069,0)),"Có")="Không","Không","Có")))))</f>
        <v/>
      </c>
      <c r="M838" s="29" t="str">
        <f t="shared" si="1"/>
        <v/>
      </c>
    </row>
    <row r="839">
      <c r="A839" s="132"/>
      <c r="B839" s="29"/>
      <c r="C839" s="29"/>
      <c r="D839" s="29"/>
      <c r="E839" s="29"/>
      <c r="F839" s="29"/>
      <c r="G839" s="29"/>
      <c r="H839" s="29"/>
      <c r="I839" s="29"/>
      <c r="J839" s="132"/>
      <c r="K839" s="29"/>
      <c r="L839" s="41" t="str">
        <f t="array" ref="L839">IF($B839="","",IF($A839&lt;&gt;"Có","Không",IF($G839="","Có",IF(IFERROR(INDEX('_bk 0831-1630 📚 Bộ câu hỏi'!$A$13:$A1069,MATCH($B839&amp;"|"&amp;$C839&amp;"|",'_bk 0831-1630 📚 Bộ câu hỏi'!$M$13:$M1069,0)),"Có")="Không","Không",IF(IFERROR(INDEX('_bk 0831-1630 📚 Bộ câu hỏi'!$A$13:$A1069,MATCH($B839&amp;"|"&amp;$C839&amp;"|"&amp;$D839,'_bk 0831-1630 📚 Bộ câu hỏi'!$M$13:$M1069,0)),"Có")="Không","Không","Có")))))</f>
        <v/>
      </c>
      <c r="M839" s="29" t="str">
        <f t="shared" si="1"/>
        <v/>
      </c>
    </row>
    <row r="840">
      <c r="A840" s="132"/>
      <c r="B840" s="29"/>
      <c r="C840" s="29"/>
      <c r="D840" s="29"/>
      <c r="E840" s="29"/>
      <c r="F840" s="29"/>
      <c r="G840" s="29"/>
      <c r="H840" s="29"/>
      <c r="I840" s="29"/>
      <c r="J840" s="132"/>
      <c r="K840" s="29"/>
      <c r="L840" s="41" t="str">
        <f t="array" ref="L840">IF($B840="","",IF($A840&lt;&gt;"Có","Không",IF($G840="","Có",IF(IFERROR(INDEX('_bk 0831-1630 📚 Bộ câu hỏi'!$A$13:$A1069,MATCH($B840&amp;"|"&amp;$C840&amp;"|",'_bk 0831-1630 📚 Bộ câu hỏi'!$M$13:$M1069,0)),"Có")="Không","Không",IF(IFERROR(INDEX('_bk 0831-1630 📚 Bộ câu hỏi'!$A$13:$A1069,MATCH($B840&amp;"|"&amp;$C840&amp;"|"&amp;$D840,'_bk 0831-1630 📚 Bộ câu hỏi'!$M$13:$M1069,0)),"Có")="Không","Không","Có")))))</f>
        <v/>
      </c>
      <c r="M840" s="29" t="str">
        <f t="shared" si="1"/>
        <v/>
      </c>
    </row>
    <row r="841">
      <c r="A841" s="132"/>
      <c r="B841" s="29"/>
      <c r="C841" s="29"/>
      <c r="D841" s="29"/>
      <c r="E841" s="29"/>
      <c r="F841" s="29"/>
      <c r="G841" s="29"/>
      <c r="H841" s="29"/>
      <c r="I841" s="29"/>
      <c r="J841" s="132"/>
      <c r="K841" s="29"/>
      <c r="L841" s="41" t="str">
        <f t="array" ref="L841">IF($B841="","",IF($A841&lt;&gt;"Có","Không",IF($G841="","Có",IF(IFERROR(INDEX('_bk 0831-1630 📚 Bộ câu hỏi'!$A$13:$A1069,MATCH($B841&amp;"|"&amp;$C841&amp;"|",'_bk 0831-1630 📚 Bộ câu hỏi'!$M$13:$M1069,0)),"Có")="Không","Không",IF(IFERROR(INDEX('_bk 0831-1630 📚 Bộ câu hỏi'!$A$13:$A1069,MATCH($B841&amp;"|"&amp;$C841&amp;"|"&amp;$D841,'_bk 0831-1630 📚 Bộ câu hỏi'!$M$13:$M1069,0)),"Có")="Không","Không","Có")))))</f>
        <v/>
      </c>
      <c r="M841" s="29" t="str">
        <f t="shared" si="1"/>
        <v/>
      </c>
    </row>
    <row r="842">
      <c r="A842" s="132"/>
      <c r="B842" s="29"/>
      <c r="C842" s="29"/>
      <c r="D842" s="29"/>
      <c r="E842" s="29"/>
      <c r="F842" s="29"/>
      <c r="G842" s="29"/>
      <c r="H842" s="29"/>
      <c r="I842" s="29"/>
      <c r="J842" s="132"/>
      <c r="K842" s="29"/>
      <c r="L842" s="41" t="str">
        <f t="array" ref="L842">IF($B842="","",IF($A842&lt;&gt;"Có","Không",IF($G842="","Có",IF(IFERROR(INDEX('_bk 0831-1630 📚 Bộ câu hỏi'!$A$13:$A1069,MATCH($B842&amp;"|"&amp;$C842&amp;"|",'_bk 0831-1630 📚 Bộ câu hỏi'!$M$13:$M1069,0)),"Có")="Không","Không",IF(IFERROR(INDEX('_bk 0831-1630 📚 Bộ câu hỏi'!$A$13:$A1069,MATCH($B842&amp;"|"&amp;$C842&amp;"|"&amp;$D842,'_bk 0831-1630 📚 Bộ câu hỏi'!$M$13:$M1069,0)),"Có")="Không","Không","Có")))))</f>
        <v/>
      </c>
      <c r="M842" s="29" t="str">
        <f t="shared" si="1"/>
        <v/>
      </c>
    </row>
    <row r="843">
      <c r="A843" s="132"/>
      <c r="B843" s="29"/>
      <c r="C843" s="29"/>
      <c r="D843" s="29"/>
      <c r="E843" s="29"/>
      <c r="F843" s="29"/>
      <c r="G843" s="29"/>
      <c r="H843" s="29"/>
      <c r="I843" s="29"/>
      <c r="J843" s="132"/>
      <c r="K843" s="29"/>
      <c r="L843" s="41" t="str">
        <f t="array" ref="L843">IF($B843="","",IF($A843&lt;&gt;"Có","Không",IF($G843="","Có",IF(IFERROR(INDEX('_bk 0831-1630 📚 Bộ câu hỏi'!$A$13:$A1069,MATCH($B843&amp;"|"&amp;$C843&amp;"|",'_bk 0831-1630 📚 Bộ câu hỏi'!$M$13:$M1069,0)),"Có")="Không","Không",IF(IFERROR(INDEX('_bk 0831-1630 📚 Bộ câu hỏi'!$A$13:$A1069,MATCH($B843&amp;"|"&amp;$C843&amp;"|"&amp;$D843,'_bk 0831-1630 📚 Bộ câu hỏi'!$M$13:$M1069,0)),"Có")="Không","Không","Có")))))</f>
        <v/>
      </c>
      <c r="M843" s="29" t="str">
        <f t="shared" si="1"/>
        <v/>
      </c>
    </row>
    <row r="844">
      <c r="A844" s="132"/>
      <c r="B844" s="29"/>
      <c r="C844" s="29"/>
      <c r="D844" s="29"/>
      <c r="E844" s="29"/>
      <c r="F844" s="29"/>
      <c r="G844" s="29"/>
      <c r="H844" s="29"/>
      <c r="I844" s="29"/>
      <c r="J844" s="132"/>
      <c r="K844" s="29"/>
      <c r="L844" s="41" t="str">
        <f t="array" ref="L844">IF($B844="","",IF($A844&lt;&gt;"Có","Không",IF($G844="","Có",IF(IFERROR(INDEX('_bk 0831-1630 📚 Bộ câu hỏi'!$A$13:$A1069,MATCH($B844&amp;"|"&amp;$C844&amp;"|",'_bk 0831-1630 📚 Bộ câu hỏi'!$M$13:$M1069,0)),"Có")="Không","Không",IF(IFERROR(INDEX('_bk 0831-1630 📚 Bộ câu hỏi'!$A$13:$A1069,MATCH($B844&amp;"|"&amp;$C844&amp;"|"&amp;$D844,'_bk 0831-1630 📚 Bộ câu hỏi'!$M$13:$M1069,0)),"Có")="Không","Không","Có")))))</f>
        <v/>
      </c>
      <c r="M844" s="29" t="str">
        <f t="shared" si="1"/>
        <v/>
      </c>
    </row>
    <row r="845">
      <c r="A845" s="132"/>
      <c r="B845" s="29"/>
      <c r="C845" s="29"/>
      <c r="D845" s="29"/>
      <c r="E845" s="29"/>
      <c r="F845" s="29"/>
      <c r="G845" s="29"/>
      <c r="H845" s="29"/>
      <c r="I845" s="29"/>
      <c r="J845" s="132"/>
      <c r="K845" s="29"/>
      <c r="L845" s="41" t="str">
        <f t="array" ref="L845">IF($B845="","",IF($A845&lt;&gt;"Có","Không",IF($G845="","Có",IF(IFERROR(INDEX('_bk 0831-1630 📚 Bộ câu hỏi'!$A$13:$A1069,MATCH($B845&amp;"|"&amp;$C845&amp;"|",'_bk 0831-1630 📚 Bộ câu hỏi'!$M$13:$M1069,0)),"Có")="Không","Không",IF(IFERROR(INDEX('_bk 0831-1630 📚 Bộ câu hỏi'!$A$13:$A1069,MATCH($B845&amp;"|"&amp;$C845&amp;"|"&amp;$D845,'_bk 0831-1630 📚 Bộ câu hỏi'!$M$13:$M1069,0)),"Có")="Không","Không","Có")))))</f>
        <v/>
      </c>
      <c r="M845" s="29" t="str">
        <f t="shared" si="1"/>
        <v/>
      </c>
    </row>
    <row r="846">
      <c r="A846" s="132"/>
      <c r="B846" s="29"/>
      <c r="C846" s="29"/>
      <c r="D846" s="29"/>
      <c r="E846" s="29"/>
      <c r="F846" s="29"/>
      <c r="G846" s="29"/>
      <c r="H846" s="29"/>
      <c r="I846" s="29"/>
      <c r="J846" s="132"/>
      <c r="K846" s="29"/>
      <c r="L846" s="41" t="str">
        <f t="array" ref="L846">IF($B846="","",IF($A846&lt;&gt;"Có","Không",IF($G846="","Có",IF(IFERROR(INDEX('_bk 0831-1630 📚 Bộ câu hỏi'!$A$13:$A1069,MATCH($B846&amp;"|"&amp;$C846&amp;"|",'_bk 0831-1630 📚 Bộ câu hỏi'!$M$13:$M1069,0)),"Có")="Không","Không",IF(IFERROR(INDEX('_bk 0831-1630 📚 Bộ câu hỏi'!$A$13:$A1069,MATCH($B846&amp;"|"&amp;$C846&amp;"|"&amp;$D846,'_bk 0831-1630 📚 Bộ câu hỏi'!$M$13:$M1069,0)),"Có")="Không","Không","Có")))))</f>
        <v/>
      </c>
      <c r="M846" s="29" t="str">
        <f t="shared" si="1"/>
        <v/>
      </c>
    </row>
    <row r="847">
      <c r="A847" s="132"/>
      <c r="B847" s="29"/>
      <c r="C847" s="29"/>
      <c r="D847" s="29"/>
      <c r="E847" s="29"/>
      <c r="F847" s="29"/>
      <c r="G847" s="29"/>
      <c r="H847" s="29"/>
      <c r="I847" s="29"/>
      <c r="J847" s="132"/>
      <c r="K847" s="29"/>
      <c r="L847" s="41" t="str">
        <f t="array" ref="L847">IF($B847="","",IF($A847&lt;&gt;"Có","Không",IF($G847="","Có",IF(IFERROR(INDEX('_bk 0831-1630 📚 Bộ câu hỏi'!$A$13:$A1069,MATCH($B847&amp;"|"&amp;$C847&amp;"|",'_bk 0831-1630 📚 Bộ câu hỏi'!$M$13:$M1069,0)),"Có")="Không","Không",IF(IFERROR(INDEX('_bk 0831-1630 📚 Bộ câu hỏi'!$A$13:$A1069,MATCH($B847&amp;"|"&amp;$C847&amp;"|"&amp;$D847,'_bk 0831-1630 📚 Bộ câu hỏi'!$M$13:$M1069,0)),"Có")="Không","Không","Có")))))</f>
        <v/>
      </c>
      <c r="M847" s="29" t="str">
        <f t="shared" si="1"/>
        <v/>
      </c>
    </row>
    <row r="848">
      <c r="A848" s="132"/>
      <c r="B848" s="29"/>
      <c r="C848" s="29"/>
      <c r="D848" s="29"/>
      <c r="E848" s="29"/>
      <c r="F848" s="29"/>
      <c r="G848" s="29"/>
      <c r="H848" s="29"/>
      <c r="I848" s="29"/>
      <c r="J848" s="132"/>
      <c r="K848" s="29"/>
      <c r="L848" s="41" t="str">
        <f t="array" ref="L848">IF($B848="","",IF($A848&lt;&gt;"Có","Không",IF($G848="","Có",IF(IFERROR(INDEX('_bk 0831-1630 📚 Bộ câu hỏi'!$A$13:$A1069,MATCH($B848&amp;"|"&amp;$C848&amp;"|",'_bk 0831-1630 📚 Bộ câu hỏi'!$M$13:$M1069,0)),"Có")="Không","Không",IF(IFERROR(INDEX('_bk 0831-1630 📚 Bộ câu hỏi'!$A$13:$A1069,MATCH($B848&amp;"|"&amp;$C848&amp;"|"&amp;$D848,'_bk 0831-1630 📚 Bộ câu hỏi'!$M$13:$M1069,0)),"Có")="Không","Không","Có")))))</f>
        <v/>
      </c>
      <c r="M848" s="29" t="str">
        <f t="shared" si="1"/>
        <v/>
      </c>
    </row>
    <row r="849">
      <c r="A849" s="132"/>
      <c r="B849" s="29"/>
      <c r="C849" s="29"/>
      <c r="D849" s="29"/>
      <c r="E849" s="29"/>
      <c r="F849" s="29"/>
      <c r="G849" s="29"/>
      <c r="H849" s="29"/>
      <c r="I849" s="29"/>
      <c r="J849" s="132"/>
      <c r="K849" s="29"/>
      <c r="L849" s="41" t="str">
        <f t="array" ref="L849">IF($B849="","",IF($A849&lt;&gt;"Có","Không",IF($G849="","Có",IF(IFERROR(INDEX('_bk 0831-1630 📚 Bộ câu hỏi'!$A$13:$A1069,MATCH($B849&amp;"|"&amp;$C849&amp;"|",'_bk 0831-1630 📚 Bộ câu hỏi'!$M$13:$M1069,0)),"Có")="Không","Không",IF(IFERROR(INDEX('_bk 0831-1630 📚 Bộ câu hỏi'!$A$13:$A1069,MATCH($B849&amp;"|"&amp;$C849&amp;"|"&amp;$D849,'_bk 0831-1630 📚 Bộ câu hỏi'!$M$13:$M1069,0)),"Có")="Không","Không","Có")))))</f>
        <v/>
      </c>
      <c r="M849" s="29" t="str">
        <f t="shared" si="1"/>
        <v/>
      </c>
    </row>
    <row r="850">
      <c r="A850" s="132"/>
      <c r="B850" s="29"/>
      <c r="C850" s="29"/>
      <c r="D850" s="29"/>
      <c r="E850" s="29"/>
      <c r="F850" s="29"/>
      <c r="G850" s="29"/>
      <c r="H850" s="29"/>
      <c r="I850" s="29"/>
      <c r="J850" s="132"/>
      <c r="K850" s="29"/>
      <c r="L850" s="41" t="str">
        <f t="array" ref="L850">IF($B850="","",IF($A850&lt;&gt;"Có","Không",IF($G850="","Có",IF(IFERROR(INDEX('_bk 0831-1630 📚 Bộ câu hỏi'!$A$13:$A1069,MATCH($B850&amp;"|"&amp;$C850&amp;"|",'_bk 0831-1630 📚 Bộ câu hỏi'!$M$13:$M1069,0)),"Có")="Không","Không",IF(IFERROR(INDEX('_bk 0831-1630 📚 Bộ câu hỏi'!$A$13:$A1069,MATCH($B850&amp;"|"&amp;$C850&amp;"|"&amp;$D850,'_bk 0831-1630 📚 Bộ câu hỏi'!$M$13:$M1069,0)),"Có")="Không","Không","Có")))))</f>
        <v/>
      </c>
      <c r="M850" s="29" t="str">
        <f t="shared" si="1"/>
        <v/>
      </c>
    </row>
    <row r="851">
      <c r="A851" s="132"/>
      <c r="B851" s="29"/>
      <c r="C851" s="29"/>
      <c r="D851" s="29"/>
      <c r="E851" s="29"/>
      <c r="F851" s="29"/>
      <c r="G851" s="29"/>
      <c r="H851" s="29"/>
      <c r="I851" s="29"/>
      <c r="J851" s="132"/>
      <c r="K851" s="29"/>
      <c r="L851" s="41" t="str">
        <f t="array" ref="L851">IF($B851="","",IF($A851&lt;&gt;"Có","Không",IF($G851="","Có",IF(IFERROR(INDEX('_bk 0831-1630 📚 Bộ câu hỏi'!$A$13:$A1069,MATCH($B851&amp;"|"&amp;$C851&amp;"|",'_bk 0831-1630 📚 Bộ câu hỏi'!$M$13:$M1069,0)),"Có")="Không","Không",IF(IFERROR(INDEX('_bk 0831-1630 📚 Bộ câu hỏi'!$A$13:$A1069,MATCH($B851&amp;"|"&amp;$C851&amp;"|"&amp;$D851,'_bk 0831-1630 📚 Bộ câu hỏi'!$M$13:$M1069,0)),"Có")="Không","Không","Có")))))</f>
        <v/>
      </c>
      <c r="M851" s="29" t="str">
        <f t="shared" si="1"/>
        <v/>
      </c>
    </row>
    <row r="852">
      <c r="A852" s="132"/>
      <c r="B852" s="29"/>
      <c r="C852" s="29"/>
      <c r="D852" s="29"/>
      <c r="E852" s="29"/>
      <c r="F852" s="29"/>
      <c r="G852" s="29"/>
      <c r="H852" s="29"/>
      <c r="I852" s="29"/>
      <c r="J852" s="132"/>
      <c r="K852" s="29"/>
      <c r="L852" s="41" t="str">
        <f t="array" ref="L852">IF($B852="","",IF($A852&lt;&gt;"Có","Không",IF($G852="","Có",IF(IFERROR(INDEX('_bk 0831-1630 📚 Bộ câu hỏi'!$A$13:$A1069,MATCH($B852&amp;"|"&amp;$C852&amp;"|",'_bk 0831-1630 📚 Bộ câu hỏi'!$M$13:$M1069,0)),"Có")="Không","Không",IF(IFERROR(INDEX('_bk 0831-1630 📚 Bộ câu hỏi'!$A$13:$A1069,MATCH($B852&amp;"|"&amp;$C852&amp;"|"&amp;$D852,'_bk 0831-1630 📚 Bộ câu hỏi'!$M$13:$M1069,0)),"Có")="Không","Không","Có")))))</f>
        <v/>
      </c>
      <c r="M852" s="29" t="str">
        <f t="shared" si="1"/>
        <v/>
      </c>
    </row>
    <row r="853">
      <c r="A853" s="132"/>
      <c r="B853" s="29"/>
      <c r="C853" s="29"/>
      <c r="D853" s="29"/>
      <c r="E853" s="29"/>
      <c r="F853" s="29"/>
      <c r="G853" s="29"/>
      <c r="H853" s="29"/>
      <c r="I853" s="29"/>
      <c r="J853" s="132"/>
      <c r="K853" s="29"/>
      <c r="L853" s="41" t="str">
        <f t="array" ref="L853">IF($B853="","",IF($A853&lt;&gt;"Có","Không",IF($G853="","Có",IF(IFERROR(INDEX('_bk 0831-1630 📚 Bộ câu hỏi'!$A$13:$A1069,MATCH($B853&amp;"|"&amp;$C853&amp;"|",'_bk 0831-1630 📚 Bộ câu hỏi'!$M$13:$M1069,0)),"Có")="Không","Không",IF(IFERROR(INDEX('_bk 0831-1630 📚 Bộ câu hỏi'!$A$13:$A1069,MATCH($B853&amp;"|"&amp;$C853&amp;"|"&amp;$D853,'_bk 0831-1630 📚 Bộ câu hỏi'!$M$13:$M1069,0)),"Có")="Không","Không","Có")))))</f>
        <v/>
      </c>
      <c r="M853" s="29" t="str">
        <f t="shared" si="1"/>
        <v/>
      </c>
    </row>
    <row r="854">
      <c r="A854" s="132"/>
      <c r="B854" s="29"/>
      <c r="C854" s="29"/>
      <c r="D854" s="29"/>
      <c r="E854" s="29"/>
      <c r="F854" s="29"/>
      <c r="G854" s="29"/>
      <c r="H854" s="29"/>
      <c r="I854" s="29"/>
      <c r="J854" s="132"/>
      <c r="K854" s="29"/>
      <c r="L854" s="41" t="str">
        <f t="array" ref="L854">IF($B854="","",IF($A854&lt;&gt;"Có","Không",IF($G854="","Có",IF(IFERROR(INDEX('_bk 0831-1630 📚 Bộ câu hỏi'!$A$13:$A1069,MATCH($B854&amp;"|"&amp;$C854&amp;"|",'_bk 0831-1630 📚 Bộ câu hỏi'!$M$13:$M1069,0)),"Có")="Không","Không",IF(IFERROR(INDEX('_bk 0831-1630 📚 Bộ câu hỏi'!$A$13:$A1069,MATCH($B854&amp;"|"&amp;$C854&amp;"|"&amp;$D854,'_bk 0831-1630 📚 Bộ câu hỏi'!$M$13:$M1069,0)),"Có")="Không","Không","Có")))))</f>
        <v/>
      </c>
      <c r="M854" s="29" t="str">
        <f t="shared" si="1"/>
        <v/>
      </c>
    </row>
    <row r="855">
      <c r="A855" s="132"/>
      <c r="B855" s="29"/>
      <c r="C855" s="29"/>
      <c r="D855" s="29"/>
      <c r="E855" s="29"/>
      <c r="F855" s="29"/>
      <c r="G855" s="29"/>
      <c r="H855" s="29"/>
      <c r="I855" s="29"/>
      <c r="J855" s="132"/>
      <c r="K855" s="29"/>
      <c r="L855" s="41" t="str">
        <f t="array" ref="L855">IF($B855="","",IF($A855&lt;&gt;"Có","Không",IF($G855="","Có",IF(IFERROR(INDEX('_bk 0831-1630 📚 Bộ câu hỏi'!$A$13:$A1069,MATCH($B855&amp;"|"&amp;$C855&amp;"|",'_bk 0831-1630 📚 Bộ câu hỏi'!$M$13:$M1069,0)),"Có")="Không","Không",IF(IFERROR(INDEX('_bk 0831-1630 📚 Bộ câu hỏi'!$A$13:$A1069,MATCH($B855&amp;"|"&amp;$C855&amp;"|"&amp;$D855,'_bk 0831-1630 📚 Bộ câu hỏi'!$M$13:$M1069,0)),"Có")="Không","Không","Có")))))</f>
        <v/>
      </c>
      <c r="M855" s="29" t="str">
        <f t="shared" si="1"/>
        <v/>
      </c>
    </row>
    <row r="856">
      <c r="A856" s="132"/>
      <c r="B856" s="29"/>
      <c r="C856" s="29"/>
      <c r="D856" s="29"/>
      <c r="E856" s="29"/>
      <c r="F856" s="29"/>
      <c r="G856" s="29"/>
      <c r="H856" s="29"/>
      <c r="I856" s="29"/>
      <c r="J856" s="132"/>
      <c r="K856" s="29"/>
      <c r="L856" s="41" t="str">
        <f t="array" ref="L856">IF($B856="","",IF($A856&lt;&gt;"Có","Không",IF($G856="","Có",IF(IFERROR(INDEX('_bk 0831-1630 📚 Bộ câu hỏi'!$A$13:$A1069,MATCH($B856&amp;"|"&amp;$C856&amp;"|",'_bk 0831-1630 📚 Bộ câu hỏi'!$M$13:$M1069,0)),"Có")="Không","Không",IF(IFERROR(INDEX('_bk 0831-1630 📚 Bộ câu hỏi'!$A$13:$A1069,MATCH($B856&amp;"|"&amp;$C856&amp;"|"&amp;$D856,'_bk 0831-1630 📚 Bộ câu hỏi'!$M$13:$M1069,0)),"Có")="Không","Không","Có")))))</f>
        <v/>
      </c>
      <c r="M856" s="29" t="str">
        <f t="shared" si="1"/>
        <v/>
      </c>
    </row>
    <row r="857">
      <c r="A857" s="132"/>
      <c r="B857" s="29"/>
      <c r="C857" s="29"/>
      <c r="D857" s="29"/>
      <c r="E857" s="29"/>
      <c r="F857" s="29"/>
      <c r="G857" s="29"/>
      <c r="H857" s="29"/>
      <c r="I857" s="29"/>
      <c r="J857" s="132"/>
      <c r="K857" s="29"/>
      <c r="L857" s="41" t="str">
        <f t="array" ref="L857">IF($B857="","",IF($A857&lt;&gt;"Có","Không",IF($G857="","Có",IF(IFERROR(INDEX('_bk 0831-1630 📚 Bộ câu hỏi'!$A$13:$A1069,MATCH($B857&amp;"|"&amp;$C857&amp;"|",'_bk 0831-1630 📚 Bộ câu hỏi'!$M$13:$M1069,0)),"Có")="Không","Không",IF(IFERROR(INDEX('_bk 0831-1630 📚 Bộ câu hỏi'!$A$13:$A1069,MATCH($B857&amp;"|"&amp;$C857&amp;"|"&amp;$D857,'_bk 0831-1630 📚 Bộ câu hỏi'!$M$13:$M1069,0)),"Có")="Không","Không","Có")))))</f>
        <v/>
      </c>
      <c r="M857" s="29" t="str">
        <f t="shared" si="1"/>
        <v/>
      </c>
    </row>
    <row r="858">
      <c r="A858" s="132"/>
      <c r="B858" s="29"/>
      <c r="C858" s="29"/>
      <c r="D858" s="29"/>
      <c r="E858" s="29"/>
      <c r="F858" s="29"/>
      <c r="G858" s="29"/>
      <c r="H858" s="29"/>
      <c r="I858" s="29"/>
      <c r="J858" s="132"/>
      <c r="K858" s="29"/>
      <c r="L858" s="41" t="str">
        <f t="array" ref="L858">IF($B858="","",IF($A858&lt;&gt;"Có","Không",IF($G858="","Có",IF(IFERROR(INDEX('_bk 0831-1630 📚 Bộ câu hỏi'!$A$13:$A1069,MATCH($B858&amp;"|"&amp;$C858&amp;"|",'_bk 0831-1630 📚 Bộ câu hỏi'!$M$13:$M1069,0)),"Có")="Không","Không",IF(IFERROR(INDEX('_bk 0831-1630 📚 Bộ câu hỏi'!$A$13:$A1069,MATCH($B858&amp;"|"&amp;$C858&amp;"|"&amp;$D858,'_bk 0831-1630 📚 Bộ câu hỏi'!$M$13:$M1069,0)),"Có")="Không","Không","Có")))))</f>
        <v/>
      </c>
      <c r="M858" s="29" t="str">
        <f t="shared" si="1"/>
        <v/>
      </c>
    </row>
    <row r="859">
      <c r="A859" s="132"/>
      <c r="B859" s="29"/>
      <c r="C859" s="29"/>
      <c r="D859" s="29"/>
      <c r="E859" s="29"/>
      <c r="F859" s="29"/>
      <c r="G859" s="29"/>
      <c r="H859" s="29"/>
      <c r="I859" s="29"/>
      <c r="J859" s="132"/>
      <c r="K859" s="29"/>
      <c r="L859" s="41" t="str">
        <f t="array" ref="L859">IF($B859="","",IF($A859&lt;&gt;"Có","Không",IF($G859="","Có",IF(IFERROR(INDEX('_bk 0831-1630 📚 Bộ câu hỏi'!$A$13:$A1069,MATCH($B859&amp;"|"&amp;$C859&amp;"|",'_bk 0831-1630 📚 Bộ câu hỏi'!$M$13:$M1069,0)),"Có")="Không","Không",IF(IFERROR(INDEX('_bk 0831-1630 📚 Bộ câu hỏi'!$A$13:$A1069,MATCH($B859&amp;"|"&amp;$C859&amp;"|"&amp;$D859,'_bk 0831-1630 📚 Bộ câu hỏi'!$M$13:$M1069,0)),"Có")="Không","Không","Có")))))</f>
        <v/>
      </c>
      <c r="M859" s="29" t="str">
        <f t="shared" si="1"/>
        <v/>
      </c>
    </row>
    <row r="860">
      <c r="A860" s="132"/>
      <c r="B860" s="29"/>
      <c r="C860" s="29"/>
      <c r="D860" s="29"/>
      <c r="E860" s="29"/>
      <c r="F860" s="29"/>
      <c r="G860" s="29"/>
      <c r="H860" s="29"/>
      <c r="I860" s="29"/>
      <c r="J860" s="132"/>
      <c r="K860" s="29"/>
      <c r="L860" s="41" t="str">
        <f t="array" ref="L860">IF($B860="","",IF($A860&lt;&gt;"Có","Không",IF($G860="","Có",IF(IFERROR(INDEX('_bk 0831-1630 📚 Bộ câu hỏi'!$A$13:$A1069,MATCH($B860&amp;"|"&amp;$C860&amp;"|",'_bk 0831-1630 📚 Bộ câu hỏi'!$M$13:$M1069,0)),"Có")="Không","Không",IF(IFERROR(INDEX('_bk 0831-1630 📚 Bộ câu hỏi'!$A$13:$A1069,MATCH($B860&amp;"|"&amp;$C860&amp;"|"&amp;$D860,'_bk 0831-1630 📚 Bộ câu hỏi'!$M$13:$M1069,0)),"Có")="Không","Không","Có")))))</f>
        <v/>
      </c>
      <c r="M860" s="29" t="str">
        <f t="shared" si="1"/>
        <v/>
      </c>
    </row>
    <row r="861">
      <c r="A861" s="132"/>
      <c r="B861" s="29"/>
      <c r="C861" s="29"/>
      <c r="D861" s="29"/>
      <c r="E861" s="29"/>
      <c r="F861" s="29"/>
      <c r="G861" s="29"/>
      <c r="H861" s="29"/>
      <c r="I861" s="29"/>
      <c r="J861" s="132"/>
      <c r="K861" s="29"/>
      <c r="L861" s="41" t="str">
        <f t="array" ref="L861">IF($B861="","",IF($A861&lt;&gt;"Có","Không",IF($G861="","Có",IF(IFERROR(INDEX('_bk 0831-1630 📚 Bộ câu hỏi'!$A$13:$A1069,MATCH($B861&amp;"|"&amp;$C861&amp;"|",'_bk 0831-1630 📚 Bộ câu hỏi'!$M$13:$M1069,0)),"Có")="Không","Không",IF(IFERROR(INDEX('_bk 0831-1630 📚 Bộ câu hỏi'!$A$13:$A1069,MATCH($B861&amp;"|"&amp;$C861&amp;"|"&amp;$D861,'_bk 0831-1630 📚 Bộ câu hỏi'!$M$13:$M1069,0)),"Có")="Không","Không","Có")))))</f>
        <v/>
      </c>
      <c r="M861" s="29" t="str">
        <f t="shared" si="1"/>
        <v/>
      </c>
    </row>
    <row r="862">
      <c r="A862" s="132"/>
      <c r="B862" s="29"/>
      <c r="C862" s="29"/>
      <c r="D862" s="29"/>
      <c r="E862" s="29"/>
      <c r="F862" s="29"/>
      <c r="G862" s="29"/>
      <c r="H862" s="29"/>
      <c r="I862" s="29"/>
      <c r="J862" s="132"/>
      <c r="K862" s="29"/>
      <c r="L862" s="41" t="str">
        <f t="array" ref="L862">IF($B862="","",IF($A862&lt;&gt;"Có","Không",IF($G862="","Có",IF(IFERROR(INDEX('_bk 0831-1630 📚 Bộ câu hỏi'!$A$13:$A1069,MATCH($B862&amp;"|"&amp;$C862&amp;"|",'_bk 0831-1630 📚 Bộ câu hỏi'!$M$13:$M1069,0)),"Có")="Không","Không",IF(IFERROR(INDEX('_bk 0831-1630 📚 Bộ câu hỏi'!$A$13:$A1069,MATCH($B862&amp;"|"&amp;$C862&amp;"|"&amp;$D862,'_bk 0831-1630 📚 Bộ câu hỏi'!$M$13:$M1069,0)),"Có")="Không","Không","Có")))))</f>
        <v/>
      </c>
      <c r="M862" s="29" t="str">
        <f t="shared" si="1"/>
        <v/>
      </c>
    </row>
    <row r="863">
      <c r="A863" s="132"/>
      <c r="B863" s="29"/>
      <c r="C863" s="29"/>
      <c r="D863" s="29"/>
      <c r="E863" s="29"/>
      <c r="F863" s="29"/>
      <c r="G863" s="29"/>
      <c r="H863" s="29"/>
      <c r="I863" s="29"/>
      <c r="J863" s="132"/>
      <c r="K863" s="29"/>
      <c r="L863" s="41" t="str">
        <f t="array" ref="L863">IF($B863="","",IF($A863&lt;&gt;"Có","Không",IF($G863="","Có",IF(IFERROR(INDEX('_bk 0831-1630 📚 Bộ câu hỏi'!$A$13:$A1069,MATCH($B863&amp;"|"&amp;$C863&amp;"|",'_bk 0831-1630 📚 Bộ câu hỏi'!$M$13:$M1069,0)),"Có")="Không","Không",IF(IFERROR(INDEX('_bk 0831-1630 📚 Bộ câu hỏi'!$A$13:$A1069,MATCH($B863&amp;"|"&amp;$C863&amp;"|"&amp;$D863,'_bk 0831-1630 📚 Bộ câu hỏi'!$M$13:$M1069,0)),"Có")="Không","Không","Có")))))</f>
        <v/>
      </c>
      <c r="M863" s="29" t="str">
        <f t="shared" si="1"/>
        <v/>
      </c>
    </row>
    <row r="864">
      <c r="A864" s="132"/>
      <c r="B864" s="29"/>
      <c r="C864" s="29"/>
      <c r="D864" s="29"/>
      <c r="E864" s="29"/>
      <c r="F864" s="29"/>
      <c r="G864" s="29"/>
      <c r="H864" s="29"/>
      <c r="I864" s="29"/>
      <c r="J864" s="132"/>
      <c r="K864" s="29"/>
      <c r="L864" s="41" t="str">
        <f t="array" ref="L864">IF($B864="","",IF($A864&lt;&gt;"Có","Không",IF($G864="","Có",IF(IFERROR(INDEX('_bk 0831-1630 📚 Bộ câu hỏi'!$A$13:$A1069,MATCH($B864&amp;"|"&amp;$C864&amp;"|",'_bk 0831-1630 📚 Bộ câu hỏi'!$M$13:$M1069,0)),"Có")="Không","Không",IF(IFERROR(INDEX('_bk 0831-1630 📚 Bộ câu hỏi'!$A$13:$A1069,MATCH($B864&amp;"|"&amp;$C864&amp;"|"&amp;$D864,'_bk 0831-1630 📚 Bộ câu hỏi'!$M$13:$M1069,0)),"Có")="Không","Không","Có")))))</f>
        <v/>
      </c>
      <c r="M864" s="29" t="str">
        <f t="shared" si="1"/>
        <v/>
      </c>
    </row>
    <row r="865">
      <c r="A865" s="132"/>
      <c r="B865" s="29"/>
      <c r="C865" s="29"/>
      <c r="D865" s="29"/>
      <c r="E865" s="29"/>
      <c r="F865" s="29"/>
      <c r="G865" s="29"/>
      <c r="H865" s="29"/>
      <c r="I865" s="29"/>
      <c r="J865" s="132"/>
      <c r="K865" s="29"/>
      <c r="L865" s="41" t="str">
        <f t="array" ref="L865">IF($B865="","",IF($A865&lt;&gt;"Có","Không",IF($G865="","Có",IF(IFERROR(INDEX('_bk 0831-1630 📚 Bộ câu hỏi'!$A$13:$A1069,MATCH($B865&amp;"|"&amp;$C865&amp;"|",'_bk 0831-1630 📚 Bộ câu hỏi'!$M$13:$M1069,0)),"Có")="Không","Không",IF(IFERROR(INDEX('_bk 0831-1630 📚 Bộ câu hỏi'!$A$13:$A1069,MATCH($B865&amp;"|"&amp;$C865&amp;"|"&amp;$D865,'_bk 0831-1630 📚 Bộ câu hỏi'!$M$13:$M1069,0)),"Có")="Không","Không","Có")))))</f>
        <v/>
      </c>
      <c r="M865" s="29" t="str">
        <f t="shared" si="1"/>
        <v/>
      </c>
    </row>
    <row r="866">
      <c r="A866" s="132"/>
      <c r="B866" s="29"/>
      <c r="C866" s="29"/>
      <c r="D866" s="29"/>
      <c r="E866" s="29"/>
      <c r="F866" s="29"/>
      <c r="G866" s="29"/>
      <c r="H866" s="29"/>
      <c r="I866" s="29"/>
      <c r="J866" s="132"/>
      <c r="K866" s="29"/>
      <c r="L866" s="41" t="str">
        <f t="array" ref="L866">IF($B866="","",IF($A866&lt;&gt;"Có","Không",IF($G866="","Có",IF(IFERROR(INDEX('_bk 0831-1630 📚 Bộ câu hỏi'!$A$13:$A1069,MATCH($B866&amp;"|"&amp;$C866&amp;"|",'_bk 0831-1630 📚 Bộ câu hỏi'!$M$13:$M1069,0)),"Có")="Không","Không",IF(IFERROR(INDEX('_bk 0831-1630 📚 Bộ câu hỏi'!$A$13:$A1069,MATCH($B866&amp;"|"&amp;$C866&amp;"|"&amp;$D866,'_bk 0831-1630 📚 Bộ câu hỏi'!$M$13:$M1069,0)),"Có")="Không","Không","Có")))))</f>
        <v/>
      </c>
      <c r="M866" s="29" t="str">
        <f t="shared" si="1"/>
        <v/>
      </c>
    </row>
    <row r="867">
      <c r="A867" s="132"/>
      <c r="B867" s="29"/>
      <c r="C867" s="29"/>
      <c r="D867" s="29"/>
      <c r="E867" s="29"/>
      <c r="F867" s="29"/>
      <c r="G867" s="29"/>
      <c r="H867" s="29"/>
      <c r="I867" s="29"/>
      <c r="J867" s="132"/>
      <c r="K867" s="29"/>
      <c r="L867" s="41" t="str">
        <f t="array" ref="L867">IF($B867="","",IF($A867&lt;&gt;"Có","Không",IF($G867="","Có",IF(IFERROR(INDEX('_bk 0831-1630 📚 Bộ câu hỏi'!$A$13:$A1069,MATCH($B867&amp;"|"&amp;$C867&amp;"|",'_bk 0831-1630 📚 Bộ câu hỏi'!$M$13:$M1069,0)),"Có")="Không","Không",IF(IFERROR(INDEX('_bk 0831-1630 📚 Bộ câu hỏi'!$A$13:$A1069,MATCH($B867&amp;"|"&amp;$C867&amp;"|"&amp;$D867,'_bk 0831-1630 📚 Bộ câu hỏi'!$M$13:$M1069,0)),"Có")="Không","Không","Có")))))</f>
        <v/>
      </c>
      <c r="M867" s="29" t="str">
        <f t="shared" si="1"/>
        <v/>
      </c>
    </row>
    <row r="868">
      <c r="A868" s="132"/>
      <c r="B868" s="29"/>
      <c r="C868" s="29"/>
      <c r="D868" s="29"/>
      <c r="E868" s="29"/>
      <c r="F868" s="29"/>
      <c r="G868" s="29"/>
      <c r="H868" s="29"/>
      <c r="I868" s="29"/>
      <c r="J868" s="132"/>
      <c r="K868" s="29"/>
      <c r="L868" s="41" t="str">
        <f t="array" ref="L868">IF($B868="","",IF($A868&lt;&gt;"Có","Không",IF($G868="","Có",IF(IFERROR(INDEX('_bk 0831-1630 📚 Bộ câu hỏi'!$A$13:$A1069,MATCH($B868&amp;"|"&amp;$C868&amp;"|",'_bk 0831-1630 📚 Bộ câu hỏi'!$M$13:$M1069,0)),"Có")="Không","Không",IF(IFERROR(INDEX('_bk 0831-1630 📚 Bộ câu hỏi'!$A$13:$A1069,MATCH($B868&amp;"|"&amp;$C868&amp;"|"&amp;$D868,'_bk 0831-1630 📚 Bộ câu hỏi'!$M$13:$M1069,0)),"Có")="Không","Không","Có")))))</f>
        <v/>
      </c>
      <c r="M868" s="29" t="str">
        <f t="shared" si="1"/>
        <v/>
      </c>
    </row>
    <row r="869">
      <c r="A869" s="132"/>
      <c r="B869" s="29"/>
      <c r="C869" s="29"/>
      <c r="D869" s="29"/>
      <c r="E869" s="29"/>
      <c r="F869" s="29"/>
      <c r="G869" s="29"/>
      <c r="H869" s="29"/>
      <c r="I869" s="29"/>
      <c r="J869" s="132"/>
      <c r="K869" s="29"/>
      <c r="L869" s="41" t="str">
        <f t="array" ref="L869">IF($B869="","",IF($A869&lt;&gt;"Có","Không",IF($G869="","Có",IF(IFERROR(INDEX('_bk 0831-1630 📚 Bộ câu hỏi'!$A$13:$A1069,MATCH($B869&amp;"|"&amp;$C869&amp;"|",'_bk 0831-1630 📚 Bộ câu hỏi'!$M$13:$M1069,0)),"Có")="Không","Không",IF(IFERROR(INDEX('_bk 0831-1630 📚 Bộ câu hỏi'!$A$13:$A1069,MATCH($B869&amp;"|"&amp;$C869&amp;"|"&amp;$D869,'_bk 0831-1630 📚 Bộ câu hỏi'!$M$13:$M1069,0)),"Có")="Không","Không","Có")))))</f>
        <v/>
      </c>
      <c r="M869" s="29" t="str">
        <f t="shared" si="1"/>
        <v/>
      </c>
    </row>
    <row r="870">
      <c r="A870" s="132"/>
      <c r="B870" s="29"/>
      <c r="C870" s="29"/>
      <c r="D870" s="29"/>
      <c r="E870" s="29"/>
      <c r="F870" s="29"/>
      <c r="G870" s="29"/>
      <c r="H870" s="29"/>
      <c r="I870" s="29"/>
      <c r="J870" s="132"/>
      <c r="K870" s="29"/>
      <c r="L870" s="41" t="str">
        <f t="array" ref="L870">IF($B870="","",IF($A870&lt;&gt;"Có","Không",IF($G870="","Có",IF(IFERROR(INDEX('_bk 0831-1630 📚 Bộ câu hỏi'!$A$13:$A1069,MATCH($B870&amp;"|"&amp;$C870&amp;"|",'_bk 0831-1630 📚 Bộ câu hỏi'!$M$13:$M1069,0)),"Có")="Không","Không",IF(IFERROR(INDEX('_bk 0831-1630 📚 Bộ câu hỏi'!$A$13:$A1069,MATCH($B870&amp;"|"&amp;$C870&amp;"|"&amp;$D870,'_bk 0831-1630 📚 Bộ câu hỏi'!$M$13:$M1069,0)),"Có")="Không","Không","Có")))))</f>
        <v/>
      </c>
      <c r="M870" s="29" t="str">
        <f t="shared" si="1"/>
        <v/>
      </c>
    </row>
    <row r="871">
      <c r="A871" s="132"/>
      <c r="B871" s="29"/>
      <c r="C871" s="29"/>
      <c r="D871" s="29"/>
      <c r="E871" s="29"/>
      <c r="F871" s="29"/>
      <c r="G871" s="29"/>
      <c r="H871" s="29"/>
      <c r="I871" s="29"/>
      <c r="J871" s="132"/>
      <c r="K871" s="29"/>
      <c r="L871" s="41" t="str">
        <f t="array" ref="L871">IF($B871="","",IF($A871&lt;&gt;"Có","Không",IF($G871="","Có",IF(IFERROR(INDEX('_bk 0831-1630 📚 Bộ câu hỏi'!$A$13:$A1069,MATCH($B871&amp;"|"&amp;$C871&amp;"|",'_bk 0831-1630 📚 Bộ câu hỏi'!$M$13:$M1069,0)),"Có")="Không","Không",IF(IFERROR(INDEX('_bk 0831-1630 📚 Bộ câu hỏi'!$A$13:$A1069,MATCH($B871&amp;"|"&amp;$C871&amp;"|"&amp;$D871,'_bk 0831-1630 📚 Bộ câu hỏi'!$M$13:$M1069,0)),"Có")="Không","Không","Có")))))</f>
        <v/>
      </c>
      <c r="M871" s="29" t="str">
        <f t="shared" si="1"/>
        <v/>
      </c>
    </row>
    <row r="872">
      <c r="A872" s="132"/>
      <c r="B872" s="29"/>
      <c r="C872" s="29"/>
      <c r="D872" s="29"/>
      <c r="E872" s="29"/>
      <c r="F872" s="29"/>
      <c r="G872" s="29"/>
      <c r="H872" s="29"/>
      <c r="I872" s="29"/>
      <c r="J872" s="132"/>
      <c r="K872" s="29"/>
      <c r="L872" s="41" t="str">
        <f t="array" ref="L872">IF($B872="","",IF($A872&lt;&gt;"Có","Không",IF($G872="","Có",IF(IFERROR(INDEX('_bk 0831-1630 📚 Bộ câu hỏi'!$A$13:$A1069,MATCH($B872&amp;"|"&amp;$C872&amp;"|",'_bk 0831-1630 📚 Bộ câu hỏi'!$M$13:$M1069,0)),"Có")="Không","Không",IF(IFERROR(INDEX('_bk 0831-1630 📚 Bộ câu hỏi'!$A$13:$A1069,MATCH($B872&amp;"|"&amp;$C872&amp;"|"&amp;$D872,'_bk 0831-1630 📚 Bộ câu hỏi'!$M$13:$M1069,0)),"Có")="Không","Không","Có")))))</f>
        <v/>
      </c>
      <c r="M872" s="29" t="str">
        <f t="shared" si="1"/>
        <v/>
      </c>
    </row>
    <row r="873">
      <c r="A873" s="132"/>
      <c r="B873" s="29"/>
      <c r="C873" s="29"/>
      <c r="D873" s="29"/>
      <c r="E873" s="29"/>
      <c r="F873" s="29"/>
      <c r="G873" s="29"/>
      <c r="H873" s="29"/>
      <c r="I873" s="29"/>
      <c r="J873" s="132"/>
      <c r="K873" s="29"/>
      <c r="L873" s="41" t="str">
        <f t="array" ref="L873">IF($B873="","",IF($A873&lt;&gt;"Có","Không",IF($G873="","Có",IF(IFERROR(INDEX('_bk 0831-1630 📚 Bộ câu hỏi'!$A$13:$A1069,MATCH($B873&amp;"|"&amp;$C873&amp;"|",'_bk 0831-1630 📚 Bộ câu hỏi'!$M$13:$M1069,0)),"Có")="Không","Không",IF(IFERROR(INDEX('_bk 0831-1630 📚 Bộ câu hỏi'!$A$13:$A1069,MATCH($B873&amp;"|"&amp;$C873&amp;"|"&amp;$D873,'_bk 0831-1630 📚 Bộ câu hỏi'!$M$13:$M1069,0)),"Có")="Không","Không","Có")))))</f>
        <v/>
      </c>
      <c r="M873" s="29" t="str">
        <f t="shared" si="1"/>
        <v/>
      </c>
    </row>
    <row r="874">
      <c r="A874" s="132"/>
      <c r="B874" s="29"/>
      <c r="C874" s="29"/>
      <c r="D874" s="29"/>
      <c r="E874" s="29"/>
      <c r="F874" s="29"/>
      <c r="G874" s="29"/>
      <c r="H874" s="29"/>
      <c r="I874" s="29"/>
      <c r="J874" s="132"/>
      <c r="K874" s="29"/>
      <c r="L874" s="41" t="str">
        <f t="array" ref="L874">IF($B874="","",IF($A874&lt;&gt;"Có","Không",IF($G874="","Có",IF(IFERROR(INDEX('_bk 0831-1630 📚 Bộ câu hỏi'!$A$13:$A1069,MATCH($B874&amp;"|"&amp;$C874&amp;"|",'_bk 0831-1630 📚 Bộ câu hỏi'!$M$13:$M1069,0)),"Có")="Không","Không",IF(IFERROR(INDEX('_bk 0831-1630 📚 Bộ câu hỏi'!$A$13:$A1069,MATCH($B874&amp;"|"&amp;$C874&amp;"|"&amp;$D874,'_bk 0831-1630 📚 Bộ câu hỏi'!$M$13:$M1069,0)),"Có")="Không","Không","Có")))))</f>
        <v/>
      </c>
      <c r="M874" s="29" t="str">
        <f t="shared" si="1"/>
        <v/>
      </c>
    </row>
    <row r="875">
      <c r="A875" s="132"/>
      <c r="B875" s="29"/>
      <c r="C875" s="29"/>
      <c r="D875" s="29"/>
      <c r="E875" s="29"/>
      <c r="F875" s="29"/>
      <c r="G875" s="29"/>
      <c r="H875" s="29"/>
      <c r="I875" s="29"/>
      <c r="J875" s="132"/>
      <c r="K875" s="29"/>
      <c r="L875" s="41" t="str">
        <f t="array" ref="L875">IF($B875="","",IF($A875&lt;&gt;"Có","Không",IF($G875="","Có",IF(IFERROR(INDEX('_bk 0831-1630 📚 Bộ câu hỏi'!$A$13:$A1069,MATCH($B875&amp;"|"&amp;$C875&amp;"|",'_bk 0831-1630 📚 Bộ câu hỏi'!$M$13:$M1069,0)),"Có")="Không","Không",IF(IFERROR(INDEX('_bk 0831-1630 📚 Bộ câu hỏi'!$A$13:$A1069,MATCH($B875&amp;"|"&amp;$C875&amp;"|"&amp;$D875,'_bk 0831-1630 📚 Bộ câu hỏi'!$M$13:$M1069,0)),"Có")="Không","Không","Có")))))</f>
        <v/>
      </c>
      <c r="M875" s="29" t="str">
        <f t="shared" si="1"/>
        <v/>
      </c>
    </row>
    <row r="876">
      <c r="A876" s="132"/>
      <c r="B876" s="29"/>
      <c r="C876" s="29"/>
      <c r="D876" s="29"/>
      <c r="E876" s="29"/>
      <c r="F876" s="29"/>
      <c r="G876" s="29"/>
      <c r="H876" s="29"/>
      <c r="I876" s="29"/>
      <c r="J876" s="132"/>
      <c r="K876" s="29"/>
      <c r="L876" s="41" t="str">
        <f t="array" ref="L876">IF($B876="","",IF($A876&lt;&gt;"Có","Không",IF($G876="","Có",IF(IFERROR(INDEX('_bk 0831-1630 📚 Bộ câu hỏi'!$A$13:$A1069,MATCH($B876&amp;"|"&amp;$C876&amp;"|",'_bk 0831-1630 📚 Bộ câu hỏi'!$M$13:$M1069,0)),"Có")="Không","Không",IF(IFERROR(INDEX('_bk 0831-1630 📚 Bộ câu hỏi'!$A$13:$A1069,MATCH($B876&amp;"|"&amp;$C876&amp;"|"&amp;$D876,'_bk 0831-1630 📚 Bộ câu hỏi'!$M$13:$M1069,0)),"Có")="Không","Không","Có")))))</f>
        <v/>
      </c>
      <c r="M876" s="29" t="str">
        <f t="shared" si="1"/>
        <v/>
      </c>
    </row>
    <row r="877">
      <c r="A877" s="132"/>
      <c r="B877" s="29"/>
      <c r="C877" s="29"/>
      <c r="D877" s="29"/>
      <c r="E877" s="29"/>
      <c r="F877" s="29"/>
      <c r="G877" s="29"/>
      <c r="H877" s="29"/>
      <c r="I877" s="29"/>
      <c r="J877" s="132"/>
      <c r="K877" s="29"/>
      <c r="L877" s="41" t="str">
        <f t="array" ref="L877">IF($B877="","",IF($A877&lt;&gt;"Có","Không",IF($G877="","Có",IF(IFERROR(INDEX('_bk 0831-1630 📚 Bộ câu hỏi'!$A$13:$A1069,MATCH($B877&amp;"|"&amp;$C877&amp;"|",'_bk 0831-1630 📚 Bộ câu hỏi'!$M$13:$M1069,0)),"Có")="Không","Không",IF(IFERROR(INDEX('_bk 0831-1630 📚 Bộ câu hỏi'!$A$13:$A1069,MATCH($B877&amp;"|"&amp;$C877&amp;"|"&amp;$D877,'_bk 0831-1630 📚 Bộ câu hỏi'!$M$13:$M1069,0)),"Có")="Không","Không","Có")))))</f>
        <v/>
      </c>
      <c r="M877" s="29" t="str">
        <f t="shared" si="1"/>
        <v/>
      </c>
    </row>
    <row r="878">
      <c r="A878" s="132"/>
      <c r="B878" s="29"/>
      <c r="C878" s="29"/>
      <c r="D878" s="29"/>
      <c r="E878" s="29"/>
      <c r="F878" s="29"/>
      <c r="G878" s="29"/>
      <c r="H878" s="29"/>
      <c r="I878" s="29"/>
      <c r="J878" s="132"/>
      <c r="K878" s="29"/>
      <c r="L878" s="41" t="str">
        <f t="array" ref="L878">IF($B878="","",IF($A878&lt;&gt;"Có","Không",IF($G878="","Có",IF(IFERROR(INDEX('_bk 0831-1630 📚 Bộ câu hỏi'!$A$13:$A1069,MATCH($B878&amp;"|"&amp;$C878&amp;"|",'_bk 0831-1630 📚 Bộ câu hỏi'!$M$13:$M1069,0)),"Có")="Không","Không",IF(IFERROR(INDEX('_bk 0831-1630 📚 Bộ câu hỏi'!$A$13:$A1069,MATCH($B878&amp;"|"&amp;$C878&amp;"|"&amp;$D878,'_bk 0831-1630 📚 Bộ câu hỏi'!$M$13:$M1069,0)),"Có")="Không","Không","Có")))))</f>
        <v/>
      </c>
      <c r="M878" s="29" t="str">
        <f t="shared" si="1"/>
        <v/>
      </c>
    </row>
    <row r="879">
      <c r="A879" s="132"/>
      <c r="B879" s="29"/>
      <c r="C879" s="29"/>
      <c r="D879" s="29"/>
      <c r="E879" s="29"/>
      <c r="F879" s="29"/>
      <c r="G879" s="29"/>
      <c r="H879" s="29"/>
      <c r="I879" s="29"/>
      <c r="J879" s="132"/>
      <c r="K879" s="29"/>
      <c r="L879" s="41" t="str">
        <f t="array" ref="L879">IF($B879="","",IF($A879&lt;&gt;"Có","Không",IF($G879="","Có",IF(IFERROR(INDEX('_bk 0831-1630 📚 Bộ câu hỏi'!$A$13:$A1069,MATCH($B879&amp;"|"&amp;$C879&amp;"|",'_bk 0831-1630 📚 Bộ câu hỏi'!$M$13:$M1069,0)),"Có")="Không","Không",IF(IFERROR(INDEX('_bk 0831-1630 📚 Bộ câu hỏi'!$A$13:$A1069,MATCH($B879&amp;"|"&amp;$C879&amp;"|"&amp;$D879,'_bk 0831-1630 📚 Bộ câu hỏi'!$M$13:$M1069,0)),"Có")="Không","Không","Có")))))</f>
        <v/>
      </c>
      <c r="M879" s="29" t="str">
        <f t="shared" si="1"/>
        <v/>
      </c>
    </row>
    <row r="880">
      <c r="A880" s="132"/>
      <c r="B880" s="29"/>
      <c r="C880" s="29"/>
      <c r="D880" s="29"/>
      <c r="E880" s="29"/>
      <c r="F880" s="29"/>
      <c r="G880" s="29"/>
      <c r="H880" s="29"/>
      <c r="I880" s="29"/>
      <c r="J880" s="132"/>
      <c r="K880" s="29"/>
      <c r="L880" s="41" t="str">
        <f t="array" ref="L880">IF($B880="","",IF($A880&lt;&gt;"Có","Không",IF($G880="","Có",IF(IFERROR(INDEX('_bk 0831-1630 📚 Bộ câu hỏi'!$A$13:$A1069,MATCH($B880&amp;"|"&amp;$C880&amp;"|",'_bk 0831-1630 📚 Bộ câu hỏi'!$M$13:$M1069,0)),"Có")="Không","Không",IF(IFERROR(INDEX('_bk 0831-1630 📚 Bộ câu hỏi'!$A$13:$A1069,MATCH($B880&amp;"|"&amp;$C880&amp;"|"&amp;$D880,'_bk 0831-1630 📚 Bộ câu hỏi'!$M$13:$M1069,0)),"Có")="Không","Không","Có")))))</f>
        <v/>
      </c>
      <c r="M880" s="29" t="str">
        <f t="shared" si="1"/>
        <v/>
      </c>
    </row>
    <row r="881">
      <c r="A881" s="132"/>
      <c r="B881" s="29"/>
      <c r="C881" s="29"/>
      <c r="D881" s="29"/>
      <c r="E881" s="29"/>
      <c r="F881" s="29"/>
      <c r="G881" s="29"/>
      <c r="H881" s="29"/>
      <c r="I881" s="29"/>
      <c r="J881" s="132"/>
      <c r="K881" s="29"/>
      <c r="L881" s="41" t="str">
        <f t="array" ref="L881">IF($B881="","",IF($A881&lt;&gt;"Có","Không",IF($G881="","Có",IF(IFERROR(INDEX('_bk 0831-1630 📚 Bộ câu hỏi'!$A$13:$A1069,MATCH($B881&amp;"|"&amp;$C881&amp;"|",'_bk 0831-1630 📚 Bộ câu hỏi'!$M$13:$M1069,0)),"Có")="Không","Không",IF(IFERROR(INDEX('_bk 0831-1630 📚 Bộ câu hỏi'!$A$13:$A1069,MATCH($B881&amp;"|"&amp;$C881&amp;"|"&amp;$D881,'_bk 0831-1630 📚 Bộ câu hỏi'!$M$13:$M1069,0)),"Có")="Không","Không","Có")))))</f>
        <v/>
      </c>
      <c r="M881" s="29" t="str">
        <f t="shared" si="1"/>
        <v/>
      </c>
    </row>
    <row r="882">
      <c r="A882" s="132"/>
      <c r="B882" s="29"/>
      <c r="C882" s="29"/>
      <c r="D882" s="29"/>
      <c r="E882" s="29"/>
      <c r="F882" s="29"/>
      <c r="G882" s="29"/>
      <c r="H882" s="29"/>
      <c r="I882" s="29"/>
      <c r="J882" s="132"/>
      <c r="K882" s="29"/>
      <c r="L882" s="41" t="str">
        <f t="array" ref="L882">IF($B882="","",IF($A882&lt;&gt;"Có","Không",IF($G882="","Có",IF(IFERROR(INDEX('_bk 0831-1630 📚 Bộ câu hỏi'!$A$13:$A1069,MATCH($B882&amp;"|"&amp;$C882&amp;"|",'_bk 0831-1630 📚 Bộ câu hỏi'!$M$13:$M1069,0)),"Có")="Không","Không",IF(IFERROR(INDEX('_bk 0831-1630 📚 Bộ câu hỏi'!$A$13:$A1069,MATCH($B882&amp;"|"&amp;$C882&amp;"|"&amp;$D882,'_bk 0831-1630 📚 Bộ câu hỏi'!$M$13:$M1069,0)),"Có")="Không","Không","Có")))))</f>
        <v/>
      </c>
      <c r="M882" s="29" t="str">
        <f t="shared" si="1"/>
        <v/>
      </c>
    </row>
    <row r="883">
      <c r="A883" s="132"/>
      <c r="B883" s="29"/>
      <c r="C883" s="29"/>
      <c r="D883" s="29"/>
      <c r="E883" s="29"/>
      <c r="F883" s="29"/>
      <c r="G883" s="29"/>
      <c r="H883" s="29"/>
      <c r="I883" s="29"/>
      <c r="J883" s="132"/>
      <c r="K883" s="29"/>
      <c r="L883" s="41" t="str">
        <f t="array" ref="L883">IF($B883="","",IF($A883&lt;&gt;"Có","Không",IF($G883="","Có",IF(IFERROR(INDEX('_bk 0831-1630 📚 Bộ câu hỏi'!$A$13:$A1069,MATCH($B883&amp;"|"&amp;$C883&amp;"|",'_bk 0831-1630 📚 Bộ câu hỏi'!$M$13:$M1069,0)),"Có")="Không","Không",IF(IFERROR(INDEX('_bk 0831-1630 📚 Bộ câu hỏi'!$A$13:$A1069,MATCH($B883&amp;"|"&amp;$C883&amp;"|"&amp;$D883,'_bk 0831-1630 📚 Bộ câu hỏi'!$M$13:$M1069,0)),"Có")="Không","Không","Có")))))</f>
        <v/>
      </c>
      <c r="M883" s="29" t="str">
        <f t="shared" si="1"/>
        <v/>
      </c>
    </row>
    <row r="884">
      <c r="A884" s="132"/>
      <c r="B884" s="29"/>
      <c r="C884" s="29"/>
      <c r="D884" s="29"/>
      <c r="E884" s="29"/>
      <c r="F884" s="29"/>
      <c r="G884" s="29"/>
      <c r="H884" s="29"/>
      <c r="I884" s="29"/>
      <c r="J884" s="132"/>
      <c r="K884" s="29"/>
      <c r="L884" s="41" t="str">
        <f t="array" ref="L884">IF($B884="","",IF($A884&lt;&gt;"Có","Không",IF($G884="","Có",IF(IFERROR(INDEX('_bk 0831-1630 📚 Bộ câu hỏi'!$A$13:$A1069,MATCH($B884&amp;"|"&amp;$C884&amp;"|",'_bk 0831-1630 📚 Bộ câu hỏi'!$M$13:$M1069,0)),"Có")="Không","Không",IF(IFERROR(INDEX('_bk 0831-1630 📚 Bộ câu hỏi'!$A$13:$A1069,MATCH($B884&amp;"|"&amp;$C884&amp;"|"&amp;$D884,'_bk 0831-1630 📚 Bộ câu hỏi'!$M$13:$M1069,0)),"Có")="Không","Không","Có")))))</f>
        <v/>
      </c>
      <c r="M884" s="29" t="str">
        <f t="shared" si="1"/>
        <v/>
      </c>
    </row>
    <row r="885">
      <c r="A885" s="132"/>
      <c r="B885" s="29"/>
      <c r="C885" s="29"/>
      <c r="D885" s="29"/>
      <c r="E885" s="29"/>
      <c r="F885" s="29"/>
      <c r="G885" s="29"/>
      <c r="H885" s="29"/>
      <c r="I885" s="29"/>
      <c r="J885" s="132"/>
      <c r="K885" s="29"/>
      <c r="L885" s="41" t="str">
        <f t="array" ref="L885">IF($B885="","",IF($A885&lt;&gt;"Có","Không",IF($G885="","Có",IF(IFERROR(INDEX('_bk 0831-1630 📚 Bộ câu hỏi'!$A$13:$A1069,MATCH($B885&amp;"|"&amp;$C885&amp;"|",'_bk 0831-1630 📚 Bộ câu hỏi'!$M$13:$M1069,0)),"Có")="Không","Không",IF(IFERROR(INDEX('_bk 0831-1630 📚 Bộ câu hỏi'!$A$13:$A1069,MATCH($B885&amp;"|"&amp;$C885&amp;"|"&amp;$D885,'_bk 0831-1630 📚 Bộ câu hỏi'!$M$13:$M1069,0)),"Có")="Không","Không","Có")))))</f>
        <v/>
      </c>
      <c r="M885" s="29" t="str">
        <f t="shared" si="1"/>
        <v/>
      </c>
    </row>
    <row r="886">
      <c r="A886" s="132"/>
      <c r="B886" s="29"/>
      <c r="C886" s="29"/>
      <c r="D886" s="29"/>
      <c r="E886" s="29"/>
      <c r="F886" s="29"/>
      <c r="G886" s="29"/>
      <c r="H886" s="29"/>
      <c r="I886" s="29"/>
      <c r="J886" s="132"/>
      <c r="K886" s="29"/>
      <c r="L886" s="41" t="str">
        <f t="array" ref="L886">IF($B886="","",IF($A886&lt;&gt;"Có","Không",IF($G886="","Có",IF(IFERROR(INDEX('_bk 0831-1630 📚 Bộ câu hỏi'!$A$13:$A1069,MATCH($B886&amp;"|"&amp;$C886&amp;"|",'_bk 0831-1630 📚 Bộ câu hỏi'!$M$13:$M1069,0)),"Có")="Không","Không",IF(IFERROR(INDEX('_bk 0831-1630 📚 Bộ câu hỏi'!$A$13:$A1069,MATCH($B886&amp;"|"&amp;$C886&amp;"|"&amp;$D886,'_bk 0831-1630 📚 Bộ câu hỏi'!$M$13:$M1069,0)),"Có")="Không","Không","Có")))))</f>
        <v/>
      </c>
      <c r="M886" s="29" t="str">
        <f t="shared" si="1"/>
        <v/>
      </c>
    </row>
    <row r="887">
      <c r="A887" s="132"/>
      <c r="B887" s="29"/>
      <c r="C887" s="29"/>
      <c r="D887" s="29"/>
      <c r="E887" s="29"/>
      <c r="F887" s="29"/>
      <c r="G887" s="29"/>
      <c r="H887" s="29"/>
      <c r="I887" s="29"/>
      <c r="J887" s="132"/>
      <c r="K887" s="29"/>
      <c r="L887" s="41" t="str">
        <f t="array" ref="L887">IF($B887="","",IF($A887&lt;&gt;"Có","Không",IF($G887="","Có",IF(IFERROR(INDEX('_bk 0831-1630 📚 Bộ câu hỏi'!$A$13:$A1069,MATCH($B887&amp;"|"&amp;$C887&amp;"|",'_bk 0831-1630 📚 Bộ câu hỏi'!$M$13:$M1069,0)),"Có")="Không","Không",IF(IFERROR(INDEX('_bk 0831-1630 📚 Bộ câu hỏi'!$A$13:$A1069,MATCH($B887&amp;"|"&amp;$C887&amp;"|"&amp;$D887,'_bk 0831-1630 📚 Bộ câu hỏi'!$M$13:$M1069,0)),"Có")="Không","Không","Có")))))</f>
        <v/>
      </c>
      <c r="M887" s="29" t="str">
        <f t="shared" si="1"/>
        <v/>
      </c>
    </row>
    <row r="888">
      <c r="A888" s="132"/>
      <c r="B888" s="29"/>
      <c r="C888" s="29"/>
      <c r="D888" s="29"/>
      <c r="E888" s="29"/>
      <c r="F888" s="29"/>
      <c r="G888" s="29"/>
      <c r="H888" s="29"/>
      <c r="I888" s="29"/>
      <c r="J888" s="132"/>
      <c r="K888" s="29"/>
      <c r="L888" s="41" t="str">
        <f t="array" ref="L888">IF($B888="","",IF($A888&lt;&gt;"Có","Không",IF($G888="","Có",IF(IFERROR(INDEX('_bk 0831-1630 📚 Bộ câu hỏi'!$A$13:$A1069,MATCH($B888&amp;"|"&amp;$C888&amp;"|",'_bk 0831-1630 📚 Bộ câu hỏi'!$M$13:$M1069,0)),"Có")="Không","Không",IF(IFERROR(INDEX('_bk 0831-1630 📚 Bộ câu hỏi'!$A$13:$A1069,MATCH($B888&amp;"|"&amp;$C888&amp;"|"&amp;$D888,'_bk 0831-1630 📚 Bộ câu hỏi'!$M$13:$M1069,0)),"Có")="Không","Không","Có")))))</f>
        <v/>
      </c>
      <c r="M888" s="29" t="str">
        <f t="shared" si="1"/>
        <v/>
      </c>
    </row>
    <row r="889">
      <c r="A889" s="132"/>
      <c r="B889" s="29"/>
      <c r="C889" s="29"/>
      <c r="D889" s="29"/>
      <c r="E889" s="29"/>
      <c r="F889" s="29"/>
      <c r="G889" s="29"/>
      <c r="H889" s="29"/>
      <c r="I889" s="29"/>
      <c r="J889" s="132"/>
      <c r="K889" s="29"/>
      <c r="L889" s="41" t="str">
        <f t="array" ref="L889">IF($B889="","",IF($A889&lt;&gt;"Có","Không",IF($G889="","Có",IF(IFERROR(INDEX('_bk 0831-1630 📚 Bộ câu hỏi'!$A$13:$A1069,MATCH($B889&amp;"|"&amp;$C889&amp;"|",'_bk 0831-1630 📚 Bộ câu hỏi'!$M$13:$M1069,0)),"Có")="Không","Không",IF(IFERROR(INDEX('_bk 0831-1630 📚 Bộ câu hỏi'!$A$13:$A1069,MATCH($B889&amp;"|"&amp;$C889&amp;"|"&amp;$D889,'_bk 0831-1630 📚 Bộ câu hỏi'!$M$13:$M1069,0)),"Có")="Không","Không","Có")))))</f>
        <v/>
      </c>
      <c r="M889" s="29" t="str">
        <f t="shared" si="1"/>
        <v/>
      </c>
    </row>
    <row r="890">
      <c r="A890" s="132"/>
      <c r="B890" s="29"/>
      <c r="C890" s="29"/>
      <c r="D890" s="29"/>
      <c r="E890" s="29"/>
      <c r="F890" s="29"/>
      <c r="G890" s="29"/>
      <c r="H890" s="29"/>
      <c r="I890" s="29"/>
      <c r="J890" s="132"/>
      <c r="K890" s="29"/>
      <c r="L890" s="41" t="str">
        <f t="array" ref="L890">IF($B890="","",IF($A890&lt;&gt;"Có","Không",IF($G890="","Có",IF(IFERROR(INDEX('_bk 0831-1630 📚 Bộ câu hỏi'!$A$13:$A1069,MATCH($B890&amp;"|"&amp;$C890&amp;"|",'_bk 0831-1630 📚 Bộ câu hỏi'!$M$13:$M1069,0)),"Có")="Không","Không",IF(IFERROR(INDEX('_bk 0831-1630 📚 Bộ câu hỏi'!$A$13:$A1069,MATCH($B890&amp;"|"&amp;$C890&amp;"|"&amp;$D890,'_bk 0831-1630 📚 Bộ câu hỏi'!$M$13:$M1069,0)),"Có")="Không","Không","Có")))))</f>
        <v/>
      </c>
      <c r="M890" s="29" t="str">
        <f t="shared" si="1"/>
        <v/>
      </c>
    </row>
    <row r="891">
      <c r="A891" s="132"/>
      <c r="B891" s="29"/>
      <c r="C891" s="29"/>
      <c r="D891" s="29"/>
      <c r="E891" s="29"/>
      <c r="F891" s="29"/>
      <c r="G891" s="29"/>
      <c r="H891" s="29"/>
      <c r="I891" s="29"/>
      <c r="J891" s="132"/>
      <c r="K891" s="29"/>
      <c r="L891" s="41" t="str">
        <f t="array" ref="L891">IF($B891="","",IF($A891&lt;&gt;"Có","Không",IF($G891="","Có",IF(IFERROR(INDEX('_bk 0831-1630 📚 Bộ câu hỏi'!$A$13:$A1069,MATCH($B891&amp;"|"&amp;$C891&amp;"|",'_bk 0831-1630 📚 Bộ câu hỏi'!$M$13:$M1069,0)),"Có")="Không","Không",IF(IFERROR(INDEX('_bk 0831-1630 📚 Bộ câu hỏi'!$A$13:$A1069,MATCH($B891&amp;"|"&amp;$C891&amp;"|"&amp;$D891,'_bk 0831-1630 📚 Bộ câu hỏi'!$M$13:$M1069,0)),"Có")="Không","Không","Có")))))</f>
        <v/>
      </c>
      <c r="M891" s="29" t="str">
        <f t="shared" si="1"/>
        <v/>
      </c>
    </row>
    <row r="892">
      <c r="A892" s="132"/>
      <c r="B892" s="29"/>
      <c r="C892" s="29"/>
      <c r="D892" s="29"/>
      <c r="E892" s="29"/>
      <c r="F892" s="29"/>
      <c r="G892" s="29"/>
      <c r="H892" s="29"/>
      <c r="I892" s="29"/>
      <c r="J892" s="132"/>
      <c r="K892" s="29"/>
      <c r="L892" s="41" t="str">
        <f t="array" ref="L892">IF($B892="","",IF($A892&lt;&gt;"Có","Không",IF($G892="","Có",IF(IFERROR(INDEX('_bk 0831-1630 📚 Bộ câu hỏi'!$A$13:$A1069,MATCH($B892&amp;"|"&amp;$C892&amp;"|",'_bk 0831-1630 📚 Bộ câu hỏi'!$M$13:$M1069,0)),"Có")="Không","Không",IF(IFERROR(INDEX('_bk 0831-1630 📚 Bộ câu hỏi'!$A$13:$A1069,MATCH($B892&amp;"|"&amp;$C892&amp;"|"&amp;$D892,'_bk 0831-1630 📚 Bộ câu hỏi'!$M$13:$M1069,0)),"Có")="Không","Không","Có")))))</f>
        <v/>
      </c>
      <c r="M892" s="29" t="str">
        <f t="shared" si="1"/>
        <v/>
      </c>
    </row>
    <row r="893">
      <c r="A893" s="132"/>
      <c r="B893" s="29"/>
      <c r="C893" s="29"/>
      <c r="D893" s="29"/>
      <c r="E893" s="29"/>
      <c r="F893" s="29"/>
      <c r="G893" s="29"/>
      <c r="H893" s="29"/>
      <c r="I893" s="29"/>
      <c r="J893" s="132"/>
      <c r="K893" s="29"/>
      <c r="L893" s="41" t="str">
        <f t="array" ref="L893">IF($B893="","",IF($A893&lt;&gt;"Có","Không",IF($G893="","Có",IF(IFERROR(INDEX('_bk 0831-1630 📚 Bộ câu hỏi'!$A$13:$A1069,MATCH($B893&amp;"|"&amp;$C893&amp;"|",'_bk 0831-1630 📚 Bộ câu hỏi'!$M$13:$M1069,0)),"Có")="Không","Không",IF(IFERROR(INDEX('_bk 0831-1630 📚 Bộ câu hỏi'!$A$13:$A1069,MATCH($B893&amp;"|"&amp;$C893&amp;"|"&amp;$D893,'_bk 0831-1630 📚 Bộ câu hỏi'!$M$13:$M1069,0)),"Có")="Không","Không","Có")))))</f>
        <v/>
      </c>
      <c r="M893" s="29" t="str">
        <f t="shared" si="1"/>
        <v/>
      </c>
    </row>
    <row r="894">
      <c r="A894" s="132"/>
      <c r="B894" s="29"/>
      <c r="C894" s="29"/>
      <c r="D894" s="29"/>
      <c r="E894" s="29"/>
      <c r="F894" s="29"/>
      <c r="G894" s="29"/>
      <c r="H894" s="29"/>
      <c r="I894" s="29"/>
      <c r="J894" s="132"/>
      <c r="K894" s="29"/>
      <c r="L894" s="41" t="str">
        <f t="array" ref="L894">IF($B894="","",IF($A894&lt;&gt;"Có","Không",IF($G894="","Có",IF(IFERROR(INDEX('_bk 0831-1630 📚 Bộ câu hỏi'!$A$13:$A1069,MATCH($B894&amp;"|"&amp;$C894&amp;"|",'_bk 0831-1630 📚 Bộ câu hỏi'!$M$13:$M1069,0)),"Có")="Không","Không",IF(IFERROR(INDEX('_bk 0831-1630 📚 Bộ câu hỏi'!$A$13:$A1069,MATCH($B894&amp;"|"&amp;$C894&amp;"|"&amp;$D894,'_bk 0831-1630 📚 Bộ câu hỏi'!$M$13:$M1069,0)),"Có")="Không","Không","Có")))))</f>
        <v/>
      </c>
      <c r="M894" s="29" t="str">
        <f t="shared" si="1"/>
        <v/>
      </c>
    </row>
    <row r="895">
      <c r="A895" s="132"/>
      <c r="B895" s="29"/>
      <c r="C895" s="29"/>
      <c r="D895" s="29"/>
      <c r="E895" s="29"/>
      <c r="F895" s="29"/>
      <c r="G895" s="29"/>
      <c r="H895" s="29"/>
      <c r="I895" s="29"/>
      <c r="J895" s="132"/>
      <c r="K895" s="29"/>
      <c r="L895" s="41" t="str">
        <f t="array" ref="L895">IF($B895="","",IF($A895&lt;&gt;"Có","Không",IF($G895="","Có",IF(IFERROR(INDEX('_bk 0831-1630 📚 Bộ câu hỏi'!$A$13:$A1069,MATCH($B895&amp;"|"&amp;$C895&amp;"|",'_bk 0831-1630 📚 Bộ câu hỏi'!$M$13:$M1069,0)),"Có")="Không","Không",IF(IFERROR(INDEX('_bk 0831-1630 📚 Bộ câu hỏi'!$A$13:$A1069,MATCH($B895&amp;"|"&amp;$C895&amp;"|"&amp;$D895,'_bk 0831-1630 📚 Bộ câu hỏi'!$M$13:$M1069,0)),"Có")="Không","Không","Có")))))</f>
        <v/>
      </c>
      <c r="M895" s="29" t="str">
        <f t="shared" si="1"/>
        <v/>
      </c>
    </row>
    <row r="896">
      <c r="A896" s="132"/>
      <c r="B896" s="29"/>
      <c r="C896" s="29"/>
      <c r="D896" s="29"/>
      <c r="E896" s="29"/>
      <c r="F896" s="29"/>
      <c r="G896" s="29"/>
      <c r="H896" s="29"/>
      <c r="I896" s="29"/>
      <c r="J896" s="132"/>
      <c r="K896" s="29"/>
      <c r="L896" s="41" t="str">
        <f t="array" ref="L896">IF($B896="","",IF($A896&lt;&gt;"Có","Không",IF($G896="","Có",IF(IFERROR(INDEX('_bk 0831-1630 📚 Bộ câu hỏi'!$A$13:$A1069,MATCH($B896&amp;"|"&amp;$C896&amp;"|",'_bk 0831-1630 📚 Bộ câu hỏi'!$M$13:$M1069,0)),"Có")="Không","Không",IF(IFERROR(INDEX('_bk 0831-1630 📚 Bộ câu hỏi'!$A$13:$A1069,MATCH($B896&amp;"|"&amp;$C896&amp;"|"&amp;$D896,'_bk 0831-1630 📚 Bộ câu hỏi'!$M$13:$M1069,0)),"Có")="Không","Không","Có")))))</f>
        <v/>
      </c>
      <c r="M896" s="29" t="str">
        <f t="shared" si="1"/>
        <v/>
      </c>
    </row>
    <row r="897">
      <c r="A897" s="132"/>
      <c r="B897" s="29"/>
      <c r="C897" s="29"/>
      <c r="D897" s="29"/>
      <c r="E897" s="29"/>
      <c r="F897" s="29"/>
      <c r="G897" s="29"/>
      <c r="H897" s="29"/>
      <c r="I897" s="29"/>
      <c r="J897" s="132"/>
      <c r="K897" s="29"/>
      <c r="L897" s="41" t="str">
        <f t="array" ref="L897">IF($B897="","",IF($A897&lt;&gt;"Có","Không",IF($G897="","Có",IF(IFERROR(INDEX('_bk 0831-1630 📚 Bộ câu hỏi'!$A$13:$A1069,MATCH($B897&amp;"|"&amp;$C897&amp;"|",'_bk 0831-1630 📚 Bộ câu hỏi'!$M$13:$M1069,0)),"Có")="Không","Không",IF(IFERROR(INDEX('_bk 0831-1630 📚 Bộ câu hỏi'!$A$13:$A1069,MATCH($B897&amp;"|"&amp;$C897&amp;"|"&amp;$D897,'_bk 0831-1630 📚 Bộ câu hỏi'!$M$13:$M1069,0)),"Có")="Không","Không","Có")))))</f>
        <v/>
      </c>
      <c r="M897" s="29" t="str">
        <f t="shared" si="1"/>
        <v/>
      </c>
    </row>
    <row r="898">
      <c r="A898" s="132"/>
      <c r="B898" s="29"/>
      <c r="C898" s="29"/>
      <c r="D898" s="29"/>
      <c r="E898" s="29"/>
      <c r="F898" s="29"/>
      <c r="G898" s="29"/>
      <c r="H898" s="29"/>
      <c r="I898" s="29"/>
      <c r="J898" s="132"/>
      <c r="K898" s="29"/>
      <c r="L898" s="41" t="str">
        <f t="array" ref="L898">IF($B898="","",IF($A898&lt;&gt;"Có","Không",IF($G898="","Có",IF(IFERROR(INDEX('_bk 0831-1630 📚 Bộ câu hỏi'!$A$13:$A1069,MATCH($B898&amp;"|"&amp;$C898&amp;"|",'_bk 0831-1630 📚 Bộ câu hỏi'!$M$13:$M1069,0)),"Có")="Không","Không",IF(IFERROR(INDEX('_bk 0831-1630 📚 Bộ câu hỏi'!$A$13:$A1069,MATCH($B898&amp;"|"&amp;$C898&amp;"|"&amp;$D898,'_bk 0831-1630 📚 Bộ câu hỏi'!$M$13:$M1069,0)),"Có")="Không","Không","Có")))))</f>
        <v/>
      </c>
      <c r="M898" s="29" t="str">
        <f t="shared" si="1"/>
        <v/>
      </c>
    </row>
    <row r="899">
      <c r="A899" s="132"/>
      <c r="B899" s="29"/>
      <c r="C899" s="29"/>
      <c r="D899" s="29"/>
      <c r="E899" s="29"/>
      <c r="F899" s="29"/>
      <c r="G899" s="29"/>
      <c r="H899" s="29"/>
      <c r="I899" s="29"/>
      <c r="J899" s="132"/>
      <c r="K899" s="29"/>
      <c r="L899" s="41" t="str">
        <f t="array" ref="L899">IF($B899="","",IF($A899&lt;&gt;"Có","Không",IF($G899="","Có",IF(IFERROR(INDEX('_bk 0831-1630 📚 Bộ câu hỏi'!$A$13:$A1069,MATCH($B899&amp;"|"&amp;$C899&amp;"|",'_bk 0831-1630 📚 Bộ câu hỏi'!$M$13:$M1069,0)),"Có")="Không","Không",IF(IFERROR(INDEX('_bk 0831-1630 📚 Bộ câu hỏi'!$A$13:$A1069,MATCH($B899&amp;"|"&amp;$C899&amp;"|"&amp;$D899,'_bk 0831-1630 📚 Bộ câu hỏi'!$M$13:$M1069,0)),"Có")="Không","Không","Có")))))</f>
        <v/>
      </c>
      <c r="M899" s="29" t="str">
        <f t="shared" si="1"/>
        <v/>
      </c>
    </row>
    <row r="900">
      <c r="A900" s="132"/>
      <c r="B900" s="29"/>
      <c r="C900" s="29"/>
      <c r="D900" s="29"/>
      <c r="E900" s="29"/>
      <c r="F900" s="29"/>
      <c r="G900" s="29"/>
      <c r="H900" s="29"/>
      <c r="I900" s="29"/>
      <c r="J900" s="132"/>
      <c r="K900" s="29"/>
      <c r="L900" s="41" t="str">
        <f t="array" ref="L900">IF($B900="","",IF($A900&lt;&gt;"Có","Không",IF($G900="","Có",IF(IFERROR(INDEX('_bk 0831-1630 📚 Bộ câu hỏi'!$A$13:$A1069,MATCH($B900&amp;"|"&amp;$C900&amp;"|",'_bk 0831-1630 📚 Bộ câu hỏi'!$M$13:$M1069,0)),"Có")="Không","Không",IF(IFERROR(INDEX('_bk 0831-1630 📚 Bộ câu hỏi'!$A$13:$A1069,MATCH($B900&amp;"|"&amp;$C900&amp;"|"&amp;$D900,'_bk 0831-1630 📚 Bộ câu hỏi'!$M$13:$M1069,0)),"Có")="Không","Không","Có")))))</f>
        <v/>
      </c>
      <c r="M900" s="29" t="str">
        <f t="shared" si="1"/>
        <v/>
      </c>
    </row>
    <row r="901">
      <c r="A901" s="132"/>
      <c r="B901" s="29"/>
      <c r="C901" s="29"/>
      <c r="D901" s="29"/>
      <c r="E901" s="29"/>
      <c r="F901" s="29"/>
      <c r="G901" s="29"/>
      <c r="H901" s="29"/>
      <c r="I901" s="29"/>
      <c r="J901" s="132"/>
      <c r="K901" s="29"/>
      <c r="L901" s="41" t="str">
        <f t="array" ref="L901">IF($B901="","",IF($A901&lt;&gt;"Có","Không",IF($G901="","Có",IF(IFERROR(INDEX('_bk 0831-1630 📚 Bộ câu hỏi'!$A$13:$A1069,MATCH($B901&amp;"|"&amp;$C901&amp;"|",'_bk 0831-1630 📚 Bộ câu hỏi'!$M$13:$M1069,0)),"Có")="Không","Không",IF(IFERROR(INDEX('_bk 0831-1630 📚 Bộ câu hỏi'!$A$13:$A1069,MATCH($B901&amp;"|"&amp;$C901&amp;"|"&amp;$D901,'_bk 0831-1630 📚 Bộ câu hỏi'!$M$13:$M1069,0)),"Có")="Không","Không","Có")))))</f>
        <v/>
      </c>
      <c r="M901" s="29" t="str">
        <f t="shared" si="1"/>
        <v/>
      </c>
    </row>
    <row r="902">
      <c r="A902" s="132"/>
      <c r="B902" s="29"/>
      <c r="C902" s="29"/>
      <c r="D902" s="29"/>
      <c r="E902" s="29"/>
      <c r="F902" s="29"/>
      <c r="G902" s="29"/>
      <c r="H902" s="29"/>
      <c r="I902" s="29"/>
      <c r="J902" s="132"/>
      <c r="K902" s="29"/>
      <c r="L902" s="41" t="str">
        <f t="array" ref="L902">IF($B902="","",IF($A902&lt;&gt;"Có","Không",IF($G902="","Có",IF(IFERROR(INDEX('_bk 0831-1630 📚 Bộ câu hỏi'!$A$13:$A1069,MATCH($B902&amp;"|"&amp;$C902&amp;"|",'_bk 0831-1630 📚 Bộ câu hỏi'!$M$13:$M1069,0)),"Có")="Không","Không",IF(IFERROR(INDEX('_bk 0831-1630 📚 Bộ câu hỏi'!$A$13:$A1069,MATCH($B902&amp;"|"&amp;$C902&amp;"|"&amp;$D902,'_bk 0831-1630 📚 Bộ câu hỏi'!$M$13:$M1069,0)),"Có")="Không","Không","Có")))))</f>
        <v/>
      </c>
      <c r="M902" s="29" t="str">
        <f t="shared" si="1"/>
        <v/>
      </c>
    </row>
    <row r="903">
      <c r="A903" s="132"/>
      <c r="B903" s="29"/>
      <c r="C903" s="29"/>
      <c r="D903" s="29"/>
      <c r="E903" s="29"/>
      <c r="F903" s="29"/>
      <c r="G903" s="29"/>
      <c r="H903" s="29"/>
      <c r="I903" s="29"/>
      <c r="J903" s="132"/>
      <c r="K903" s="29"/>
      <c r="L903" s="41" t="str">
        <f t="array" ref="L903">IF($B903="","",IF($A903&lt;&gt;"Có","Không",IF($G903="","Có",IF(IFERROR(INDEX('_bk 0831-1630 📚 Bộ câu hỏi'!$A$13:$A1069,MATCH($B903&amp;"|"&amp;$C903&amp;"|",'_bk 0831-1630 📚 Bộ câu hỏi'!$M$13:$M1069,0)),"Có")="Không","Không",IF(IFERROR(INDEX('_bk 0831-1630 📚 Bộ câu hỏi'!$A$13:$A1069,MATCH($B903&amp;"|"&amp;$C903&amp;"|"&amp;$D903,'_bk 0831-1630 📚 Bộ câu hỏi'!$M$13:$M1069,0)),"Có")="Không","Không","Có")))))</f>
        <v/>
      </c>
      <c r="M903" s="29" t="str">
        <f t="shared" si="1"/>
        <v/>
      </c>
    </row>
    <row r="904">
      <c r="A904" s="132"/>
      <c r="B904" s="29"/>
      <c r="C904" s="29"/>
      <c r="D904" s="29"/>
      <c r="E904" s="29"/>
      <c r="F904" s="29"/>
      <c r="G904" s="29"/>
      <c r="H904" s="29"/>
      <c r="I904" s="29"/>
      <c r="J904" s="132"/>
      <c r="K904" s="29"/>
      <c r="L904" s="41" t="str">
        <f t="array" ref="L904">IF($B904="","",IF($A904&lt;&gt;"Có","Không",IF($G904="","Có",IF(IFERROR(INDEX('_bk 0831-1630 📚 Bộ câu hỏi'!$A$13:$A1069,MATCH($B904&amp;"|"&amp;$C904&amp;"|",'_bk 0831-1630 📚 Bộ câu hỏi'!$M$13:$M1069,0)),"Có")="Không","Không",IF(IFERROR(INDEX('_bk 0831-1630 📚 Bộ câu hỏi'!$A$13:$A1069,MATCH($B904&amp;"|"&amp;$C904&amp;"|"&amp;$D904,'_bk 0831-1630 📚 Bộ câu hỏi'!$M$13:$M1069,0)),"Có")="Không","Không","Có")))))</f>
        <v/>
      </c>
      <c r="M904" s="29" t="str">
        <f t="shared" si="1"/>
        <v/>
      </c>
    </row>
    <row r="905">
      <c r="A905" s="132"/>
      <c r="B905" s="29"/>
      <c r="C905" s="29"/>
      <c r="D905" s="29"/>
      <c r="E905" s="29"/>
      <c r="F905" s="29"/>
      <c r="G905" s="29"/>
      <c r="H905" s="29"/>
      <c r="I905" s="29"/>
      <c r="J905" s="132"/>
      <c r="K905" s="29"/>
      <c r="L905" s="41" t="str">
        <f t="array" ref="L905">IF($B905="","",IF($A905&lt;&gt;"Có","Không",IF($G905="","Có",IF(IFERROR(INDEX('_bk 0831-1630 📚 Bộ câu hỏi'!$A$13:$A1069,MATCH($B905&amp;"|"&amp;$C905&amp;"|",'_bk 0831-1630 📚 Bộ câu hỏi'!$M$13:$M1069,0)),"Có")="Không","Không",IF(IFERROR(INDEX('_bk 0831-1630 📚 Bộ câu hỏi'!$A$13:$A1069,MATCH($B905&amp;"|"&amp;$C905&amp;"|"&amp;$D905,'_bk 0831-1630 📚 Bộ câu hỏi'!$M$13:$M1069,0)),"Có")="Không","Không","Có")))))</f>
        <v/>
      </c>
      <c r="M905" s="29" t="str">
        <f t="shared" si="1"/>
        <v/>
      </c>
    </row>
    <row r="906">
      <c r="A906" s="132"/>
      <c r="B906" s="29"/>
      <c r="C906" s="29"/>
      <c r="D906" s="29"/>
      <c r="E906" s="29"/>
      <c r="F906" s="29"/>
      <c r="G906" s="29"/>
      <c r="H906" s="29"/>
      <c r="I906" s="29"/>
      <c r="J906" s="132"/>
      <c r="K906" s="29"/>
      <c r="L906" s="41" t="str">
        <f t="array" ref="L906">IF($B906="","",IF($A906&lt;&gt;"Có","Không",IF($G906="","Có",IF(IFERROR(INDEX('_bk 0831-1630 📚 Bộ câu hỏi'!$A$13:$A1069,MATCH($B906&amp;"|"&amp;$C906&amp;"|",'_bk 0831-1630 📚 Bộ câu hỏi'!$M$13:$M1069,0)),"Có")="Không","Không",IF(IFERROR(INDEX('_bk 0831-1630 📚 Bộ câu hỏi'!$A$13:$A1069,MATCH($B906&amp;"|"&amp;$C906&amp;"|"&amp;$D906,'_bk 0831-1630 📚 Bộ câu hỏi'!$M$13:$M1069,0)),"Có")="Không","Không","Có")))))</f>
        <v/>
      </c>
      <c r="M906" s="29" t="str">
        <f t="shared" si="1"/>
        <v/>
      </c>
    </row>
    <row r="907">
      <c r="A907" s="132"/>
      <c r="B907" s="29"/>
      <c r="C907" s="29"/>
      <c r="D907" s="29"/>
      <c r="E907" s="29"/>
      <c r="F907" s="29"/>
      <c r="G907" s="29"/>
      <c r="H907" s="29"/>
      <c r="I907" s="29"/>
      <c r="J907" s="132"/>
      <c r="K907" s="29"/>
      <c r="L907" s="41" t="str">
        <f t="array" ref="L907">IF($B907="","",IF($A907&lt;&gt;"Có","Không",IF($G907="","Có",IF(IFERROR(INDEX('_bk 0831-1630 📚 Bộ câu hỏi'!$A$13:$A1069,MATCH($B907&amp;"|"&amp;$C907&amp;"|",'_bk 0831-1630 📚 Bộ câu hỏi'!$M$13:$M1069,0)),"Có")="Không","Không",IF(IFERROR(INDEX('_bk 0831-1630 📚 Bộ câu hỏi'!$A$13:$A1069,MATCH($B907&amp;"|"&amp;$C907&amp;"|"&amp;$D907,'_bk 0831-1630 📚 Bộ câu hỏi'!$M$13:$M1069,0)),"Có")="Không","Không","Có")))))</f>
        <v/>
      </c>
      <c r="M907" s="29" t="str">
        <f t="shared" si="1"/>
        <v/>
      </c>
    </row>
    <row r="908">
      <c r="A908" s="132"/>
      <c r="B908" s="29"/>
      <c r="C908" s="29"/>
      <c r="D908" s="29"/>
      <c r="E908" s="29"/>
      <c r="F908" s="29"/>
      <c r="G908" s="29"/>
      <c r="H908" s="29"/>
      <c r="I908" s="29"/>
      <c r="J908" s="132"/>
      <c r="K908" s="29"/>
      <c r="L908" s="41" t="str">
        <f t="array" ref="L908">IF($B908="","",IF($A908&lt;&gt;"Có","Không",IF($G908="","Có",IF(IFERROR(INDEX('_bk 0831-1630 📚 Bộ câu hỏi'!$A$13:$A1069,MATCH($B908&amp;"|"&amp;$C908&amp;"|",'_bk 0831-1630 📚 Bộ câu hỏi'!$M$13:$M1069,0)),"Có")="Không","Không",IF(IFERROR(INDEX('_bk 0831-1630 📚 Bộ câu hỏi'!$A$13:$A1069,MATCH($B908&amp;"|"&amp;$C908&amp;"|"&amp;$D908,'_bk 0831-1630 📚 Bộ câu hỏi'!$M$13:$M1069,0)),"Có")="Không","Không","Có")))))</f>
        <v/>
      </c>
      <c r="M908" s="29" t="str">
        <f t="shared" si="1"/>
        <v/>
      </c>
    </row>
    <row r="909">
      <c r="A909" s="132"/>
      <c r="B909" s="29"/>
      <c r="C909" s="29"/>
      <c r="D909" s="29"/>
      <c r="E909" s="29"/>
      <c r="F909" s="29"/>
      <c r="G909" s="29"/>
      <c r="H909" s="29"/>
      <c r="I909" s="29"/>
      <c r="J909" s="132"/>
      <c r="K909" s="29"/>
      <c r="L909" s="41" t="str">
        <f t="array" ref="L909">IF($B909="","",IF($A909&lt;&gt;"Có","Không",IF($G909="","Có",IF(IFERROR(INDEX('_bk 0831-1630 📚 Bộ câu hỏi'!$A$13:$A1069,MATCH($B909&amp;"|"&amp;$C909&amp;"|",'_bk 0831-1630 📚 Bộ câu hỏi'!$M$13:$M1069,0)),"Có")="Không","Không",IF(IFERROR(INDEX('_bk 0831-1630 📚 Bộ câu hỏi'!$A$13:$A1069,MATCH($B909&amp;"|"&amp;$C909&amp;"|"&amp;$D909,'_bk 0831-1630 📚 Bộ câu hỏi'!$M$13:$M1069,0)),"Có")="Không","Không","Có")))))</f>
        <v/>
      </c>
      <c r="M909" s="29" t="str">
        <f t="shared" si="1"/>
        <v/>
      </c>
    </row>
    <row r="910">
      <c r="A910" s="132"/>
      <c r="B910" s="29"/>
      <c r="C910" s="29"/>
      <c r="D910" s="29"/>
      <c r="E910" s="29"/>
      <c r="F910" s="29"/>
      <c r="G910" s="29"/>
      <c r="H910" s="29"/>
      <c r="I910" s="29"/>
      <c r="J910" s="132"/>
      <c r="K910" s="29"/>
      <c r="L910" s="41" t="str">
        <f t="array" ref="L910">IF($B910="","",IF($A910&lt;&gt;"Có","Không",IF($G910="","Có",IF(IFERROR(INDEX('_bk 0831-1630 📚 Bộ câu hỏi'!$A$13:$A1069,MATCH($B910&amp;"|"&amp;$C910&amp;"|",'_bk 0831-1630 📚 Bộ câu hỏi'!$M$13:$M1069,0)),"Có")="Không","Không",IF(IFERROR(INDEX('_bk 0831-1630 📚 Bộ câu hỏi'!$A$13:$A1069,MATCH($B910&amp;"|"&amp;$C910&amp;"|"&amp;$D910,'_bk 0831-1630 📚 Bộ câu hỏi'!$M$13:$M1069,0)),"Có")="Không","Không","Có")))))</f>
        <v/>
      </c>
      <c r="M910" s="29" t="str">
        <f t="shared" si="1"/>
        <v/>
      </c>
    </row>
    <row r="911">
      <c r="A911" s="132"/>
      <c r="B911" s="29"/>
      <c r="C911" s="29"/>
      <c r="D911" s="29"/>
      <c r="E911" s="29"/>
      <c r="F911" s="29"/>
      <c r="G911" s="29"/>
      <c r="H911" s="29"/>
      <c r="I911" s="29"/>
      <c r="J911" s="132"/>
      <c r="K911" s="29"/>
      <c r="L911" s="41" t="str">
        <f t="array" ref="L911">IF($B911="","",IF($A911&lt;&gt;"Có","Không",IF($G911="","Có",IF(IFERROR(INDEX('_bk 0831-1630 📚 Bộ câu hỏi'!$A$13:$A1069,MATCH($B911&amp;"|"&amp;$C911&amp;"|",'_bk 0831-1630 📚 Bộ câu hỏi'!$M$13:$M1069,0)),"Có")="Không","Không",IF(IFERROR(INDEX('_bk 0831-1630 📚 Bộ câu hỏi'!$A$13:$A1069,MATCH($B911&amp;"|"&amp;$C911&amp;"|"&amp;$D911,'_bk 0831-1630 📚 Bộ câu hỏi'!$M$13:$M1069,0)),"Có")="Không","Không","Có")))))</f>
        <v/>
      </c>
      <c r="M911" s="29" t="str">
        <f t="shared" si="1"/>
        <v/>
      </c>
    </row>
    <row r="912">
      <c r="A912" s="132"/>
      <c r="B912" s="29"/>
      <c r="C912" s="29"/>
      <c r="D912" s="29"/>
      <c r="E912" s="29"/>
      <c r="F912" s="29"/>
      <c r="G912" s="29"/>
      <c r="H912" s="29"/>
      <c r="I912" s="29"/>
      <c r="J912" s="132"/>
      <c r="K912" s="29"/>
      <c r="L912" s="41" t="str">
        <f t="array" ref="L912">IF($B912="","",IF($A912&lt;&gt;"Có","Không",IF($G912="","Có",IF(IFERROR(INDEX('_bk 0831-1630 📚 Bộ câu hỏi'!$A$13:$A1069,MATCH($B912&amp;"|"&amp;$C912&amp;"|",'_bk 0831-1630 📚 Bộ câu hỏi'!$M$13:$M1069,0)),"Có")="Không","Không",IF(IFERROR(INDEX('_bk 0831-1630 📚 Bộ câu hỏi'!$A$13:$A1069,MATCH($B912&amp;"|"&amp;$C912&amp;"|"&amp;$D912,'_bk 0831-1630 📚 Bộ câu hỏi'!$M$13:$M1069,0)),"Có")="Không","Không","Có")))))</f>
        <v/>
      </c>
      <c r="M912" s="29" t="str">
        <f t="shared" si="1"/>
        <v/>
      </c>
    </row>
    <row r="913">
      <c r="A913" s="132"/>
      <c r="B913" s="29"/>
      <c r="C913" s="29"/>
      <c r="D913" s="29"/>
      <c r="E913" s="29"/>
      <c r="F913" s="29"/>
      <c r="G913" s="29"/>
      <c r="H913" s="29"/>
      <c r="I913" s="29"/>
      <c r="J913" s="132"/>
      <c r="K913" s="29"/>
      <c r="L913" s="41" t="str">
        <f t="array" ref="L913">IF($B913="","",IF($A913&lt;&gt;"Có","Không",IF($G913="","Có",IF(IFERROR(INDEX('_bk 0831-1630 📚 Bộ câu hỏi'!$A$13:$A1069,MATCH($B913&amp;"|"&amp;$C913&amp;"|",'_bk 0831-1630 📚 Bộ câu hỏi'!$M$13:$M1069,0)),"Có")="Không","Không",IF(IFERROR(INDEX('_bk 0831-1630 📚 Bộ câu hỏi'!$A$13:$A1069,MATCH($B913&amp;"|"&amp;$C913&amp;"|"&amp;$D913,'_bk 0831-1630 📚 Bộ câu hỏi'!$M$13:$M1069,0)),"Có")="Không","Không","Có")))))</f>
        <v/>
      </c>
      <c r="M913" s="29" t="str">
        <f t="shared" si="1"/>
        <v/>
      </c>
    </row>
    <row r="914">
      <c r="A914" s="132"/>
      <c r="B914" s="29"/>
      <c r="C914" s="29"/>
      <c r="D914" s="29"/>
      <c r="E914" s="29"/>
      <c r="F914" s="29"/>
      <c r="G914" s="29"/>
      <c r="H914" s="29"/>
      <c r="I914" s="29"/>
      <c r="J914" s="132"/>
      <c r="K914" s="29"/>
      <c r="L914" s="41" t="str">
        <f t="array" ref="L914">IF($B914="","",IF($A914&lt;&gt;"Có","Không",IF($G914="","Có",IF(IFERROR(INDEX('_bk 0831-1630 📚 Bộ câu hỏi'!$A$13:$A1069,MATCH($B914&amp;"|"&amp;$C914&amp;"|",'_bk 0831-1630 📚 Bộ câu hỏi'!$M$13:$M1069,0)),"Có")="Không","Không",IF(IFERROR(INDEX('_bk 0831-1630 📚 Bộ câu hỏi'!$A$13:$A1069,MATCH($B914&amp;"|"&amp;$C914&amp;"|"&amp;$D914,'_bk 0831-1630 📚 Bộ câu hỏi'!$M$13:$M1069,0)),"Có")="Không","Không","Có")))))</f>
        <v/>
      </c>
      <c r="M914" s="29" t="str">
        <f t="shared" si="1"/>
        <v/>
      </c>
    </row>
    <row r="915">
      <c r="A915" s="132"/>
      <c r="B915" s="29"/>
      <c r="C915" s="29"/>
      <c r="D915" s="29"/>
      <c r="E915" s="29"/>
      <c r="F915" s="29"/>
      <c r="G915" s="29"/>
      <c r="H915" s="29"/>
      <c r="I915" s="29"/>
      <c r="J915" s="132"/>
      <c r="K915" s="29"/>
      <c r="L915" s="41" t="str">
        <f t="array" ref="L915">IF($B915="","",IF($A915&lt;&gt;"Có","Không",IF($G915="","Có",IF(IFERROR(INDEX('_bk 0831-1630 📚 Bộ câu hỏi'!$A$13:$A1069,MATCH($B915&amp;"|"&amp;$C915&amp;"|",'_bk 0831-1630 📚 Bộ câu hỏi'!$M$13:$M1069,0)),"Có")="Không","Không",IF(IFERROR(INDEX('_bk 0831-1630 📚 Bộ câu hỏi'!$A$13:$A1069,MATCH($B915&amp;"|"&amp;$C915&amp;"|"&amp;$D915,'_bk 0831-1630 📚 Bộ câu hỏi'!$M$13:$M1069,0)),"Có")="Không","Không","Có")))))</f>
        <v/>
      </c>
      <c r="M915" s="29" t="str">
        <f t="shared" si="1"/>
        <v/>
      </c>
    </row>
    <row r="916">
      <c r="A916" s="132"/>
      <c r="B916" s="29"/>
      <c r="C916" s="29"/>
      <c r="D916" s="29"/>
      <c r="E916" s="29"/>
      <c r="F916" s="29"/>
      <c r="G916" s="29"/>
      <c r="H916" s="29"/>
      <c r="I916" s="29"/>
      <c r="J916" s="132"/>
      <c r="K916" s="29"/>
      <c r="L916" s="41" t="str">
        <f t="array" ref="L916">IF($B916="","",IF($A916&lt;&gt;"Có","Không",IF($G916="","Có",IF(IFERROR(INDEX('_bk 0831-1630 📚 Bộ câu hỏi'!$A$13:$A1069,MATCH($B916&amp;"|"&amp;$C916&amp;"|",'_bk 0831-1630 📚 Bộ câu hỏi'!$M$13:$M1069,0)),"Có")="Không","Không",IF(IFERROR(INDEX('_bk 0831-1630 📚 Bộ câu hỏi'!$A$13:$A1069,MATCH($B916&amp;"|"&amp;$C916&amp;"|"&amp;$D916,'_bk 0831-1630 📚 Bộ câu hỏi'!$M$13:$M1069,0)),"Có")="Không","Không","Có")))))</f>
        <v/>
      </c>
      <c r="M916" s="29" t="str">
        <f t="shared" si="1"/>
        <v/>
      </c>
    </row>
    <row r="917">
      <c r="A917" s="132"/>
      <c r="B917" s="29"/>
      <c r="C917" s="29"/>
      <c r="D917" s="29"/>
      <c r="E917" s="29"/>
      <c r="F917" s="29"/>
      <c r="G917" s="29"/>
      <c r="H917" s="29"/>
      <c r="I917" s="29"/>
      <c r="J917" s="132"/>
      <c r="K917" s="29"/>
      <c r="L917" s="41" t="str">
        <f t="array" ref="L917">IF($B917="","",IF($A917&lt;&gt;"Có","Không",IF($G917="","Có",IF(IFERROR(INDEX('_bk 0831-1630 📚 Bộ câu hỏi'!$A$13:$A1069,MATCH($B917&amp;"|"&amp;$C917&amp;"|",'_bk 0831-1630 📚 Bộ câu hỏi'!$M$13:$M1069,0)),"Có")="Không","Không",IF(IFERROR(INDEX('_bk 0831-1630 📚 Bộ câu hỏi'!$A$13:$A1069,MATCH($B917&amp;"|"&amp;$C917&amp;"|"&amp;$D917,'_bk 0831-1630 📚 Bộ câu hỏi'!$M$13:$M1069,0)),"Có")="Không","Không","Có")))))</f>
        <v/>
      </c>
      <c r="M917" s="29" t="str">
        <f t="shared" si="1"/>
        <v/>
      </c>
    </row>
    <row r="918">
      <c r="A918" s="132"/>
      <c r="B918" s="29"/>
      <c r="C918" s="29"/>
      <c r="D918" s="29"/>
      <c r="E918" s="29"/>
      <c r="F918" s="29"/>
      <c r="G918" s="29"/>
      <c r="H918" s="29"/>
      <c r="I918" s="29"/>
      <c r="J918" s="132"/>
      <c r="K918" s="29"/>
      <c r="L918" s="41" t="str">
        <f t="array" ref="L918">IF($B918="","",IF($A918&lt;&gt;"Có","Không",IF($G918="","Có",IF(IFERROR(INDEX('_bk 0831-1630 📚 Bộ câu hỏi'!$A$13:$A1069,MATCH($B918&amp;"|"&amp;$C918&amp;"|",'_bk 0831-1630 📚 Bộ câu hỏi'!$M$13:$M1069,0)),"Có")="Không","Không",IF(IFERROR(INDEX('_bk 0831-1630 📚 Bộ câu hỏi'!$A$13:$A1069,MATCH($B918&amp;"|"&amp;$C918&amp;"|"&amp;$D918,'_bk 0831-1630 📚 Bộ câu hỏi'!$M$13:$M1069,0)),"Có")="Không","Không","Có")))))</f>
        <v/>
      </c>
      <c r="M918" s="29" t="str">
        <f t="shared" si="1"/>
        <v/>
      </c>
    </row>
    <row r="919">
      <c r="A919" s="132"/>
      <c r="B919" s="29"/>
      <c r="C919" s="29"/>
      <c r="D919" s="29"/>
      <c r="E919" s="29"/>
      <c r="F919" s="29"/>
      <c r="G919" s="29"/>
      <c r="H919" s="29"/>
      <c r="I919" s="29"/>
      <c r="J919" s="132"/>
      <c r="K919" s="29"/>
      <c r="L919" s="41" t="str">
        <f t="array" ref="L919">IF($B919="","",IF($A919&lt;&gt;"Có","Không",IF($G919="","Có",IF(IFERROR(INDEX('_bk 0831-1630 📚 Bộ câu hỏi'!$A$13:$A1069,MATCH($B919&amp;"|"&amp;$C919&amp;"|",'_bk 0831-1630 📚 Bộ câu hỏi'!$M$13:$M1069,0)),"Có")="Không","Không",IF(IFERROR(INDEX('_bk 0831-1630 📚 Bộ câu hỏi'!$A$13:$A1069,MATCH($B919&amp;"|"&amp;$C919&amp;"|"&amp;$D919,'_bk 0831-1630 📚 Bộ câu hỏi'!$M$13:$M1069,0)),"Có")="Không","Không","Có")))))</f>
        <v/>
      </c>
      <c r="M919" s="29" t="str">
        <f t="shared" si="1"/>
        <v/>
      </c>
    </row>
    <row r="920">
      <c r="A920" s="132"/>
      <c r="B920" s="29"/>
      <c r="C920" s="29"/>
      <c r="D920" s="29"/>
      <c r="E920" s="29"/>
      <c r="F920" s="29"/>
      <c r="G920" s="29"/>
      <c r="H920" s="29"/>
      <c r="I920" s="29"/>
      <c r="J920" s="132"/>
      <c r="K920" s="29"/>
      <c r="L920" s="41" t="str">
        <f t="array" ref="L920">IF($B920="","",IF($A920&lt;&gt;"Có","Không",IF($G920="","Có",IF(IFERROR(INDEX('_bk 0831-1630 📚 Bộ câu hỏi'!$A$13:$A1069,MATCH($B920&amp;"|"&amp;$C920&amp;"|",'_bk 0831-1630 📚 Bộ câu hỏi'!$M$13:$M1069,0)),"Có")="Không","Không",IF(IFERROR(INDEX('_bk 0831-1630 📚 Bộ câu hỏi'!$A$13:$A1069,MATCH($B920&amp;"|"&amp;$C920&amp;"|"&amp;$D920,'_bk 0831-1630 📚 Bộ câu hỏi'!$M$13:$M1069,0)),"Có")="Không","Không","Có")))))</f>
        <v/>
      </c>
      <c r="M920" s="29" t="str">
        <f t="shared" si="1"/>
        <v/>
      </c>
    </row>
    <row r="921">
      <c r="A921" s="132"/>
      <c r="B921" s="29"/>
      <c r="C921" s="29"/>
      <c r="D921" s="29"/>
      <c r="E921" s="29"/>
      <c r="F921" s="29"/>
      <c r="G921" s="29"/>
      <c r="H921" s="29"/>
      <c r="I921" s="29"/>
      <c r="J921" s="132"/>
      <c r="K921" s="29"/>
      <c r="L921" s="41" t="str">
        <f t="array" ref="L921">IF($B921="","",IF($A921&lt;&gt;"Có","Không",IF($G921="","Có",IF(IFERROR(INDEX('_bk 0831-1630 📚 Bộ câu hỏi'!$A$13:$A1069,MATCH($B921&amp;"|"&amp;$C921&amp;"|",'_bk 0831-1630 📚 Bộ câu hỏi'!$M$13:$M1069,0)),"Có")="Không","Không",IF(IFERROR(INDEX('_bk 0831-1630 📚 Bộ câu hỏi'!$A$13:$A1069,MATCH($B921&amp;"|"&amp;$C921&amp;"|"&amp;$D921,'_bk 0831-1630 📚 Bộ câu hỏi'!$M$13:$M1069,0)),"Có")="Không","Không","Có")))))</f>
        <v/>
      </c>
      <c r="M921" s="29" t="str">
        <f t="shared" si="1"/>
        <v/>
      </c>
    </row>
    <row r="922">
      <c r="A922" s="132"/>
      <c r="B922" s="29"/>
      <c r="C922" s="29"/>
      <c r="D922" s="29"/>
      <c r="E922" s="29"/>
      <c r="F922" s="29"/>
      <c r="G922" s="29"/>
      <c r="H922" s="29"/>
      <c r="I922" s="29"/>
      <c r="J922" s="132"/>
      <c r="K922" s="29"/>
      <c r="L922" s="41" t="str">
        <f t="array" ref="L922">IF($B922="","",IF($A922&lt;&gt;"Có","Không",IF($G922="","Có",IF(IFERROR(INDEX('_bk 0831-1630 📚 Bộ câu hỏi'!$A$13:$A1069,MATCH($B922&amp;"|"&amp;$C922&amp;"|",'_bk 0831-1630 📚 Bộ câu hỏi'!$M$13:$M1069,0)),"Có")="Không","Không",IF(IFERROR(INDEX('_bk 0831-1630 📚 Bộ câu hỏi'!$A$13:$A1069,MATCH($B922&amp;"|"&amp;$C922&amp;"|"&amp;$D922,'_bk 0831-1630 📚 Bộ câu hỏi'!$M$13:$M1069,0)),"Có")="Không","Không","Có")))))</f>
        <v/>
      </c>
      <c r="M922" s="29" t="str">
        <f t="shared" si="1"/>
        <v/>
      </c>
    </row>
    <row r="923">
      <c r="A923" s="132"/>
      <c r="B923" s="29"/>
      <c r="C923" s="29"/>
      <c r="D923" s="29"/>
      <c r="E923" s="29"/>
      <c r="F923" s="29"/>
      <c r="G923" s="29"/>
      <c r="H923" s="29"/>
      <c r="I923" s="29"/>
      <c r="J923" s="132"/>
      <c r="K923" s="29"/>
      <c r="L923" s="41" t="str">
        <f t="array" ref="L923">IF($B923="","",IF($A923&lt;&gt;"Có","Không",IF($G923="","Có",IF(IFERROR(INDEX('_bk 0831-1630 📚 Bộ câu hỏi'!$A$13:$A1069,MATCH($B923&amp;"|"&amp;$C923&amp;"|",'_bk 0831-1630 📚 Bộ câu hỏi'!$M$13:$M1069,0)),"Có")="Không","Không",IF(IFERROR(INDEX('_bk 0831-1630 📚 Bộ câu hỏi'!$A$13:$A1069,MATCH($B923&amp;"|"&amp;$C923&amp;"|"&amp;$D923,'_bk 0831-1630 📚 Bộ câu hỏi'!$M$13:$M1069,0)),"Có")="Không","Không","Có")))))</f>
        <v/>
      </c>
      <c r="M923" s="29" t="str">
        <f t="shared" si="1"/>
        <v/>
      </c>
    </row>
    <row r="924">
      <c r="A924" s="132"/>
      <c r="B924" s="29"/>
      <c r="C924" s="29"/>
      <c r="D924" s="29"/>
      <c r="E924" s="29"/>
      <c r="F924" s="29"/>
      <c r="G924" s="29"/>
      <c r="H924" s="29"/>
      <c r="I924" s="29"/>
      <c r="J924" s="132"/>
      <c r="K924" s="29"/>
      <c r="L924" s="41" t="str">
        <f t="array" ref="L924">IF($B924="","",IF($A924&lt;&gt;"Có","Không",IF($G924="","Có",IF(IFERROR(INDEX('_bk 0831-1630 📚 Bộ câu hỏi'!$A$13:$A1069,MATCH($B924&amp;"|"&amp;$C924&amp;"|",'_bk 0831-1630 📚 Bộ câu hỏi'!$M$13:$M1069,0)),"Có")="Không","Không",IF(IFERROR(INDEX('_bk 0831-1630 📚 Bộ câu hỏi'!$A$13:$A1069,MATCH($B924&amp;"|"&amp;$C924&amp;"|"&amp;$D924,'_bk 0831-1630 📚 Bộ câu hỏi'!$M$13:$M1069,0)),"Có")="Không","Không","Có")))))</f>
        <v/>
      </c>
      <c r="M924" s="29" t="str">
        <f t="shared" si="1"/>
        <v/>
      </c>
    </row>
    <row r="925">
      <c r="A925" s="132"/>
      <c r="B925" s="29"/>
      <c r="C925" s="29"/>
      <c r="D925" s="29"/>
      <c r="E925" s="29"/>
      <c r="F925" s="29"/>
      <c r="G925" s="29"/>
      <c r="H925" s="29"/>
      <c r="I925" s="29"/>
      <c r="J925" s="132"/>
      <c r="K925" s="29"/>
      <c r="L925" s="41" t="str">
        <f t="array" ref="L925">IF($B925="","",IF($A925&lt;&gt;"Có","Không",IF($G925="","Có",IF(IFERROR(INDEX('_bk 0831-1630 📚 Bộ câu hỏi'!$A$13:$A1069,MATCH($B925&amp;"|"&amp;$C925&amp;"|",'_bk 0831-1630 📚 Bộ câu hỏi'!$M$13:$M1069,0)),"Có")="Không","Không",IF(IFERROR(INDEX('_bk 0831-1630 📚 Bộ câu hỏi'!$A$13:$A1069,MATCH($B925&amp;"|"&amp;$C925&amp;"|"&amp;$D925,'_bk 0831-1630 📚 Bộ câu hỏi'!$M$13:$M1069,0)),"Có")="Không","Không","Có")))))</f>
        <v/>
      </c>
      <c r="M925" s="29" t="str">
        <f t="shared" si="1"/>
        <v/>
      </c>
    </row>
    <row r="926">
      <c r="A926" s="132"/>
      <c r="B926" s="29"/>
      <c r="C926" s="29"/>
      <c r="D926" s="29"/>
      <c r="E926" s="29"/>
      <c r="F926" s="29"/>
      <c r="G926" s="29"/>
      <c r="H926" s="29"/>
      <c r="I926" s="29"/>
      <c r="J926" s="132"/>
      <c r="K926" s="29"/>
      <c r="L926" s="41" t="str">
        <f t="array" ref="L926">IF($B926="","",IF($A926&lt;&gt;"Có","Không",IF($G926="","Có",IF(IFERROR(INDEX('_bk 0831-1630 📚 Bộ câu hỏi'!$A$13:$A1069,MATCH($B926&amp;"|"&amp;$C926&amp;"|",'_bk 0831-1630 📚 Bộ câu hỏi'!$M$13:$M1069,0)),"Có")="Không","Không",IF(IFERROR(INDEX('_bk 0831-1630 📚 Bộ câu hỏi'!$A$13:$A1069,MATCH($B926&amp;"|"&amp;$C926&amp;"|"&amp;$D926,'_bk 0831-1630 📚 Bộ câu hỏi'!$M$13:$M1069,0)),"Có")="Không","Không","Có")))))</f>
        <v/>
      </c>
      <c r="M926" s="29" t="str">
        <f t="shared" si="1"/>
        <v/>
      </c>
    </row>
    <row r="927">
      <c r="A927" s="132"/>
      <c r="B927" s="29"/>
      <c r="C927" s="29"/>
      <c r="D927" s="29"/>
      <c r="E927" s="29"/>
      <c r="F927" s="29"/>
      <c r="G927" s="29"/>
      <c r="H927" s="29"/>
      <c r="I927" s="29"/>
      <c r="J927" s="132"/>
      <c r="K927" s="29"/>
      <c r="L927" s="41" t="str">
        <f t="array" ref="L927">IF($B927="","",IF($A927&lt;&gt;"Có","Không",IF($G927="","Có",IF(IFERROR(INDEX('_bk 0831-1630 📚 Bộ câu hỏi'!$A$13:$A1069,MATCH($B927&amp;"|"&amp;$C927&amp;"|",'_bk 0831-1630 📚 Bộ câu hỏi'!$M$13:$M1069,0)),"Có")="Không","Không",IF(IFERROR(INDEX('_bk 0831-1630 📚 Bộ câu hỏi'!$A$13:$A1069,MATCH($B927&amp;"|"&amp;$C927&amp;"|"&amp;$D927,'_bk 0831-1630 📚 Bộ câu hỏi'!$M$13:$M1069,0)),"Có")="Không","Không","Có")))))</f>
        <v/>
      </c>
      <c r="M927" s="29" t="str">
        <f t="shared" si="1"/>
        <v/>
      </c>
    </row>
    <row r="928">
      <c r="A928" s="132"/>
      <c r="B928" s="29"/>
      <c r="C928" s="29"/>
      <c r="D928" s="29"/>
      <c r="E928" s="29"/>
      <c r="F928" s="29"/>
      <c r="G928" s="29"/>
      <c r="H928" s="29"/>
      <c r="I928" s="29"/>
      <c r="J928" s="132"/>
      <c r="K928" s="29"/>
      <c r="L928" s="41" t="str">
        <f t="array" ref="L928">IF($B928="","",IF($A928&lt;&gt;"Có","Không",IF($G928="","Có",IF(IFERROR(INDEX('_bk 0831-1630 📚 Bộ câu hỏi'!$A$13:$A1069,MATCH($B928&amp;"|"&amp;$C928&amp;"|",'_bk 0831-1630 📚 Bộ câu hỏi'!$M$13:$M1069,0)),"Có")="Không","Không",IF(IFERROR(INDEX('_bk 0831-1630 📚 Bộ câu hỏi'!$A$13:$A1069,MATCH($B928&amp;"|"&amp;$C928&amp;"|"&amp;$D928,'_bk 0831-1630 📚 Bộ câu hỏi'!$M$13:$M1069,0)),"Có")="Không","Không","Có")))))</f>
        <v/>
      </c>
      <c r="M928" s="29" t="str">
        <f t="shared" si="1"/>
        <v/>
      </c>
    </row>
    <row r="929">
      <c r="A929" s="132"/>
      <c r="B929" s="29"/>
      <c r="C929" s="29"/>
      <c r="D929" s="29"/>
      <c r="E929" s="29"/>
      <c r="F929" s="29"/>
      <c r="G929" s="29"/>
      <c r="H929" s="29"/>
      <c r="I929" s="29"/>
      <c r="J929" s="132"/>
      <c r="K929" s="29"/>
      <c r="L929" s="41" t="str">
        <f t="array" ref="L929">IF($B929="","",IF($A929&lt;&gt;"Có","Không",IF($G929="","Có",IF(IFERROR(INDEX('_bk 0831-1630 📚 Bộ câu hỏi'!$A$13:$A1069,MATCH($B929&amp;"|"&amp;$C929&amp;"|",'_bk 0831-1630 📚 Bộ câu hỏi'!$M$13:$M1069,0)),"Có")="Không","Không",IF(IFERROR(INDEX('_bk 0831-1630 📚 Bộ câu hỏi'!$A$13:$A1069,MATCH($B929&amp;"|"&amp;$C929&amp;"|"&amp;$D929,'_bk 0831-1630 📚 Bộ câu hỏi'!$M$13:$M1069,0)),"Có")="Không","Không","Có")))))</f>
        <v/>
      </c>
      <c r="M929" s="29" t="str">
        <f t="shared" si="1"/>
        <v/>
      </c>
    </row>
    <row r="930">
      <c r="A930" s="132"/>
      <c r="B930" s="29"/>
      <c r="C930" s="29"/>
      <c r="D930" s="29"/>
      <c r="E930" s="29"/>
      <c r="F930" s="29"/>
      <c r="G930" s="29"/>
      <c r="H930" s="29"/>
      <c r="I930" s="29"/>
      <c r="J930" s="132"/>
      <c r="K930" s="29"/>
      <c r="L930" s="41" t="str">
        <f t="array" ref="L930">IF($B930="","",IF($A930&lt;&gt;"Có","Không",IF($G930="","Có",IF(IFERROR(INDEX('_bk 0831-1630 📚 Bộ câu hỏi'!$A$13:$A1069,MATCH($B930&amp;"|"&amp;$C930&amp;"|",'_bk 0831-1630 📚 Bộ câu hỏi'!$M$13:$M1069,0)),"Có")="Không","Không",IF(IFERROR(INDEX('_bk 0831-1630 📚 Bộ câu hỏi'!$A$13:$A1069,MATCH($B930&amp;"|"&amp;$C930&amp;"|"&amp;$D930,'_bk 0831-1630 📚 Bộ câu hỏi'!$M$13:$M1069,0)),"Có")="Không","Không","Có")))))</f>
        <v/>
      </c>
      <c r="M930" s="29" t="str">
        <f t="shared" si="1"/>
        <v/>
      </c>
    </row>
    <row r="931">
      <c r="A931" s="132"/>
      <c r="B931" s="29"/>
      <c r="C931" s="29"/>
      <c r="D931" s="29"/>
      <c r="E931" s="29"/>
      <c r="F931" s="29"/>
      <c r="G931" s="29"/>
      <c r="H931" s="29"/>
      <c r="I931" s="29"/>
      <c r="J931" s="132"/>
      <c r="K931" s="29"/>
      <c r="L931" s="41" t="str">
        <f t="array" ref="L931">IF($B931="","",IF($A931&lt;&gt;"Có","Không",IF($G931="","Có",IF(IFERROR(INDEX('_bk 0831-1630 📚 Bộ câu hỏi'!$A$13:$A1069,MATCH($B931&amp;"|"&amp;$C931&amp;"|",'_bk 0831-1630 📚 Bộ câu hỏi'!$M$13:$M1069,0)),"Có")="Không","Không",IF(IFERROR(INDEX('_bk 0831-1630 📚 Bộ câu hỏi'!$A$13:$A1069,MATCH($B931&amp;"|"&amp;$C931&amp;"|"&amp;$D931,'_bk 0831-1630 📚 Bộ câu hỏi'!$M$13:$M1069,0)),"Có")="Không","Không","Có")))))</f>
        <v/>
      </c>
      <c r="M931" s="29" t="str">
        <f t="shared" si="1"/>
        <v/>
      </c>
    </row>
    <row r="932">
      <c r="A932" s="132"/>
      <c r="B932" s="29"/>
      <c r="C932" s="29"/>
      <c r="D932" s="29"/>
      <c r="E932" s="29"/>
      <c r="F932" s="29"/>
      <c r="G932" s="29"/>
      <c r="H932" s="29"/>
      <c r="I932" s="29"/>
      <c r="J932" s="132"/>
      <c r="K932" s="29"/>
      <c r="L932" s="41" t="str">
        <f t="array" ref="L932">IF($B932="","",IF($A932&lt;&gt;"Có","Không",IF($G932="","Có",IF(IFERROR(INDEX('_bk 0831-1630 📚 Bộ câu hỏi'!$A$13:$A1069,MATCH($B932&amp;"|"&amp;$C932&amp;"|",'_bk 0831-1630 📚 Bộ câu hỏi'!$M$13:$M1069,0)),"Có")="Không","Không",IF(IFERROR(INDEX('_bk 0831-1630 📚 Bộ câu hỏi'!$A$13:$A1069,MATCH($B932&amp;"|"&amp;$C932&amp;"|"&amp;$D932,'_bk 0831-1630 📚 Bộ câu hỏi'!$M$13:$M1069,0)),"Có")="Không","Không","Có")))))</f>
        <v/>
      </c>
      <c r="M932" s="29" t="str">
        <f t="shared" si="1"/>
        <v/>
      </c>
    </row>
    <row r="933">
      <c r="A933" s="132"/>
      <c r="B933" s="29"/>
      <c r="C933" s="29"/>
      <c r="D933" s="29"/>
      <c r="E933" s="29"/>
      <c r="F933" s="29"/>
      <c r="G933" s="29"/>
      <c r="H933" s="29"/>
      <c r="I933" s="29"/>
      <c r="J933" s="132"/>
      <c r="K933" s="29"/>
      <c r="L933" s="41" t="str">
        <f t="array" ref="L933">IF($B933="","",IF($A933&lt;&gt;"Có","Không",IF($G933="","Có",IF(IFERROR(INDEX('_bk 0831-1630 📚 Bộ câu hỏi'!$A$13:$A1069,MATCH($B933&amp;"|"&amp;$C933&amp;"|",'_bk 0831-1630 📚 Bộ câu hỏi'!$M$13:$M1069,0)),"Có")="Không","Không",IF(IFERROR(INDEX('_bk 0831-1630 📚 Bộ câu hỏi'!$A$13:$A1069,MATCH($B933&amp;"|"&amp;$C933&amp;"|"&amp;$D933,'_bk 0831-1630 📚 Bộ câu hỏi'!$M$13:$M1069,0)),"Có")="Không","Không","Có")))))</f>
        <v/>
      </c>
      <c r="M933" s="29" t="str">
        <f t="shared" si="1"/>
        <v/>
      </c>
    </row>
    <row r="934">
      <c r="A934" s="132"/>
      <c r="B934" s="29"/>
      <c r="C934" s="29"/>
      <c r="D934" s="29"/>
      <c r="E934" s="29"/>
      <c r="F934" s="29"/>
      <c r="G934" s="29"/>
      <c r="H934" s="29"/>
      <c r="I934" s="29"/>
      <c r="J934" s="132"/>
      <c r="K934" s="29"/>
      <c r="L934" s="41" t="str">
        <f t="array" ref="L934">IF($B934="","",IF($A934&lt;&gt;"Có","Không",IF($G934="","Có",IF(IFERROR(INDEX('_bk 0831-1630 📚 Bộ câu hỏi'!$A$13:$A1069,MATCH($B934&amp;"|"&amp;$C934&amp;"|",'_bk 0831-1630 📚 Bộ câu hỏi'!$M$13:$M1069,0)),"Có")="Không","Không",IF(IFERROR(INDEX('_bk 0831-1630 📚 Bộ câu hỏi'!$A$13:$A1069,MATCH($B934&amp;"|"&amp;$C934&amp;"|"&amp;$D934,'_bk 0831-1630 📚 Bộ câu hỏi'!$M$13:$M1069,0)),"Có")="Không","Không","Có")))))</f>
        <v/>
      </c>
      <c r="M934" s="29" t="str">
        <f t="shared" si="1"/>
        <v/>
      </c>
    </row>
    <row r="935">
      <c r="A935" s="132"/>
      <c r="B935" s="29"/>
      <c r="C935" s="29"/>
      <c r="D935" s="29"/>
      <c r="E935" s="29"/>
      <c r="F935" s="29"/>
      <c r="G935" s="29"/>
      <c r="H935" s="29"/>
      <c r="I935" s="29"/>
      <c r="J935" s="132"/>
      <c r="K935" s="29"/>
      <c r="L935" s="41" t="str">
        <f t="array" ref="L935">IF($B935="","",IF($A935&lt;&gt;"Có","Không",IF($G935="","Có",IF(IFERROR(INDEX('_bk 0831-1630 📚 Bộ câu hỏi'!$A$13:$A1069,MATCH($B935&amp;"|"&amp;$C935&amp;"|",'_bk 0831-1630 📚 Bộ câu hỏi'!$M$13:$M1069,0)),"Có")="Không","Không",IF(IFERROR(INDEX('_bk 0831-1630 📚 Bộ câu hỏi'!$A$13:$A1069,MATCH($B935&amp;"|"&amp;$C935&amp;"|"&amp;$D935,'_bk 0831-1630 📚 Bộ câu hỏi'!$M$13:$M1069,0)),"Có")="Không","Không","Có")))))</f>
        <v/>
      </c>
      <c r="M935" s="29" t="str">
        <f t="shared" si="1"/>
        <v/>
      </c>
    </row>
    <row r="936">
      <c r="A936" s="132"/>
      <c r="B936" s="29"/>
      <c r="C936" s="29"/>
      <c r="D936" s="29"/>
      <c r="E936" s="29"/>
      <c r="F936" s="29"/>
      <c r="G936" s="29"/>
      <c r="H936" s="29"/>
      <c r="I936" s="29"/>
      <c r="J936" s="132"/>
      <c r="K936" s="29"/>
      <c r="L936" s="41" t="str">
        <f t="array" ref="L936">IF($B936="","",IF($A936&lt;&gt;"Có","Không",IF($G936="","Có",IF(IFERROR(INDEX('_bk 0831-1630 📚 Bộ câu hỏi'!$A$13:$A1069,MATCH($B936&amp;"|"&amp;$C936&amp;"|",'_bk 0831-1630 📚 Bộ câu hỏi'!$M$13:$M1069,0)),"Có")="Không","Không",IF(IFERROR(INDEX('_bk 0831-1630 📚 Bộ câu hỏi'!$A$13:$A1069,MATCH($B936&amp;"|"&amp;$C936&amp;"|"&amp;$D936,'_bk 0831-1630 📚 Bộ câu hỏi'!$M$13:$M1069,0)),"Có")="Không","Không","Có")))))</f>
        <v/>
      </c>
      <c r="M936" s="29" t="str">
        <f t="shared" si="1"/>
        <v/>
      </c>
    </row>
    <row r="937">
      <c r="A937" s="132"/>
      <c r="B937" s="29"/>
      <c r="C937" s="29"/>
      <c r="D937" s="29"/>
      <c r="E937" s="29"/>
      <c r="F937" s="29"/>
      <c r="G937" s="29"/>
      <c r="H937" s="29"/>
      <c r="I937" s="29"/>
      <c r="J937" s="132"/>
      <c r="K937" s="29"/>
      <c r="L937" s="41" t="str">
        <f t="array" ref="L937">IF($B937="","",IF($A937&lt;&gt;"Có","Không",IF($G937="","Có",IF(IFERROR(INDEX('_bk 0831-1630 📚 Bộ câu hỏi'!$A$13:$A1069,MATCH($B937&amp;"|"&amp;$C937&amp;"|",'_bk 0831-1630 📚 Bộ câu hỏi'!$M$13:$M1069,0)),"Có")="Không","Không",IF(IFERROR(INDEX('_bk 0831-1630 📚 Bộ câu hỏi'!$A$13:$A1069,MATCH($B937&amp;"|"&amp;$C937&amp;"|"&amp;$D937,'_bk 0831-1630 📚 Bộ câu hỏi'!$M$13:$M1069,0)),"Có")="Không","Không","Có")))))</f>
        <v/>
      </c>
      <c r="M937" s="29" t="str">
        <f t="shared" si="1"/>
        <v/>
      </c>
    </row>
    <row r="938">
      <c r="A938" s="132"/>
      <c r="B938" s="29"/>
      <c r="C938" s="29"/>
      <c r="D938" s="29"/>
      <c r="E938" s="29"/>
      <c r="F938" s="29"/>
      <c r="G938" s="29"/>
      <c r="H938" s="29"/>
      <c r="I938" s="29"/>
      <c r="J938" s="132"/>
      <c r="K938" s="29"/>
      <c r="L938" s="41" t="str">
        <f t="array" ref="L938">IF($B938="","",IF($A938&lt;&gt;"Có","Không",IF($G938="","Có",IF(IFERROR(INDEX('_bk 0831-1630 📚 Bộ câu hỏi'!$A$13:$A1069,MATCH($B938&amp;"|"&amp;$C938&amp;"|",'_bk 0831-1630 📚 Bộ câu hỏi'!$M$13:$M1069,0)),"Có")="Không","Không",IF(IFERROR(INDEX('_bk 0831-1630 📚 Bộ câu hỏi'!$A$13:$A1069,MATCH($B938&amp;"|"&amp;$C938&amp;"|"&amp;$D938,'_bk 0831-1630 📚 Bộ câu hỏi'!$M$13:$M1069,0)),"Có")="Không","Không","Có")))))</f>
        <v/>
      </c>
      <c r="M938" s="29" t="str">
        <f t="shared" si="1"/>
        <v/>
      </c>
    </row>
    <row r="939">
      <c r="A939" s="132"/>
      <c r="B939" s="29"/>
      <c r="C939" s="29"/>
      <c r="D939" s="29"/>
      <c r="E939" s="29"/>
      <c r="F939" s="29"/>
      <c r="G939" s="29"/>
      <c r="H939" s="29"/>
      <c r="I939" s="29"/>
      <c r="J939" s="132"/>
      <c r="K939" s="29"/>
      <c r="L939" s="41" t="str">
        <f t="array" ref="L939">IF($B939="","",IF($A939&lt;&gt;"Có","Không",IF($G939="","Có",IF(IFERROR(INDEX('_bk 0831-1630 📚 Bộ câu hỏi'!$A$13:$A1069,MATCH($B939&amp;"|"&amp;$C939&amp;"|",'_bk 0831-1630 📚 Bộ câu hỏi'!$M$13:$M1069,0)),"Có")="Không","Không",IF(IFERROR(INDEX('_bk 0831-1630 📚 Bộ câu hỏi'!$A$13:$A1069,MATCH($B939&amp;"|"&amp;$C939&amp;"|"&amp;$D939,'_bk 0831-1630 📚 Bộ câu hỏi'!$M$13:$M1069,0)),"Có")="Không","Không","Có")))))</f>
        <v/>
      </c>
      <c r="M939" s="29" t="str">
        <f t="shared" si="1"/>
        <v/>
      </c>
    </row>
    <row r="940">
      <c r="A940" s="132"/>
      <c r="B940" s="29"/>
      <c r="C940" s="29"/>
      <c r="D940" s="29"/>
      <c r="E940" s="29"/>
      <c r="F940" s="29"/>
      <c r="G940" s="29"/>
      <c r="H940" s="29"/>
      <c r="I940" s="29"/>
      <c r="J940" s="132"/>
      <c r="K940" s="29"/>
      <c r="L940" s="41" t="str">
        <f t="array" ref="L940">IF($B940="","",IF($A940&lt;&gt;"Có","Không",IF($G940="","Có",IF(IFERROR(INDEX('_bk 0831-1630 📚 Bộ câu hỏi'!$A$13:$A1069,MATCH($B940&amp;"|"&amp;$C940&amp;"|",'_bk 0831-1630 📚 Bộ câu hỏi'!$M$13:$M1069,0)),"Có")="Không","Không",IF(IFERROR(INDEX('_bk 0831-1630 📚 Bộ câu hỏi'!$A$13:$A1069,MATCH($B940&amp;"|"&amp;$C940&amp;"|"&amp;$D940,'_bk 0831-1630 📚 Bộ câu hỏi'!$M$13:$M1069,0)),"Có")="Không","Không","Có")))))</f>
        <v/>
      </c>
      <c r="M940" s="29" t="str">
        <f t="shared" si="1"/>
        <v/>
      </c>
    </row>
    <row r="941">
      <c r="A941" s="132"/>
      <c r="B941" s="29"/>
      <c r="C941" s="29"/>
      <c r="D941" s="29"/>
      <c r="E941" s="29"/>
      <c r="F941" s="29"/>
      <c r="G941" s="29"/>
      <c r="H941" s="29"/>
      <c r="I941" s="29"/>
      <c r="J941" s="132"/>
      <c r="K941" s="29"/>
      <c r="L941" s="41" t="str">
        <f t="array" ref="L941">IF($B941="","",IF($A941&lt;&gt;"Có","Không",IF($G941="","Có",IF(IFERROR(INDEX('_bk 0831-1630 📚 Bộ câu hỏi'!$A$13:$A1069,MATCH($B941&amp;"|"&amp;$C941&amp;"|",'_bk 0831-1630 📚 Bộ câu hỏi'!$M$13:$M1069,0)),"Có")="Không","Không",IF(IFERROR(INDEX('_bk 0831-1630 📚 Bộ câu hỏi'!$A$13:$A1069,MATCH($B941&amp;"|"&amp;$C941&amp;"|"&amp;$D941,'_bk 0831-1630 📚 Bộ câu hỏi'!$M$13:$M1069,0)),"Có")="Không","Không","Có")))))</f>
        <v/>
      </c>
      <c r="M941" s="29" t="str">
        <f t="shared" si="1"/>
        <v/>
      </c>
    </row>
    <row r="942">
      <c r="A942" s="132"/>
      <c r="B942" s="29"/>
      <c r="C942" s="29"/>
      <c r="D942" s="29"/>
      <c r="E942" s="29"/>
      <c r="F942" s="29"/>
      <c r="G942" s="29"/>
      <c r="H942" s="29"/>
      <c r="I942" s="29"/>
      <c r="J942" s="132"/>
      <c r="K942" s="29"/>
      <c r="L942" s="41" t="str">
        <f t="array" ref="L942">IF($B942="","",IF($A942&lt;&gt;"Có","Không",IF($G942="","Có",IF(IFERROR(INDEX('_bk 0831-1630 📚 Bộ câu hỏi'!$A$13:$A1069,MATCH($B942&amp;"|"&amp;$C942&amp;"|",'_bk 0831-1630 📚 Bộ câu hỏi'!$M$13:$M1069,0)),"Có")="Không","Không",IF(IFERROR(INDEX('_bk 0831-1630 📚 Bộ câu hỏi'!$A$13:$A1069,MATCH($B942&amp;"|"&amp;$C942&amp;"|"&amp;$D942,'_bk 0831-1630 📚 Bộ câu hỏi'!$M$13:$M1069,0)),"Có")="Không","Không","Có")))))</f>
        <v/>
      </c>
      <c r="M942" s="29" t="str">
        <f t="shared" si="1"/>
        <v/>
      </c>
    </row>
    <row r="943">
      <c r="A943" s="132"/>
      <c r="B943" s="29"/>
      <c r="C943" s="29"/>
      <c r="D943" s="29"/>
      <c r="E943" s="29"/>
      <c r="F943" s="29"/>
      <c r="G943" s="29"/>
      <c r="H943" s="29"/>
      <c r="I943" s="29"/>
      <c r="J943" s="132"/>
      <c r="K943" s="29"/>
      <c r="L943" s="41" t="str">
        <f t="array" ref="L943">IF($B943="","",IF($A943&lt;&gt;"Có","Không",IF($G943="","Có",IF(IFERROR(INDEX('_bk 0831-1630 📚 Bộ câu hỏi'!$A$13:$A1069,MATCH($B943&amp;"|"&amp;$C943&amp;"|",'_bk 0831-1630 📚 Bộ câu hỏi'!$M$13:$M1069,0)),"Có")="Không","Không",IF(IFERROR(INDEX('_bk 0831-1630 📚 Bộ câu hỏi'!$A$13:$A1069,MATCH($B943&amp;"|"&amp;$C943&amp;"|"&amp;$D943,'_bk 0831-1630 📚 Bộ câu hỏi'!$M$13:$M1069,0)),"Có")="Không","Không","Có")))))</f>
        <v/>
      </c>
      <c r="M943" s="29" t="str">
        <f t="shared" si="1"/>
        <v/>
      </c>
    </row>
    <row r="944">
      <c r="A944" s="132"/>
      <c r="B944" s="29"/>
      <c r="C944" s="29"/>
      <c r="D944" s="29"/>
      <c r="E944" s="29"/>
      <c r="F944" s="29"/>
      <c r="G944" s="29"/>
      <c r="H944" s="29"/>
      <c r="I944" s="29"/>
      <c r="J944" s="132"/>
      <c r="K944" s="29"/>
      <c r="L944" s="41" t="str">
        <f t="array" ref="L944">IF($B944="","",IF($A944&lt;&gt;"Có","Không",IF($G944="","Có",IF(IFERROR(INDEX('_bk 0831-1630 📚 Bộ câu hỏi'!$A$13:$A1069,MATCH($B944&amp;"|"&amp;$C944&amp;"|",'_bk 0831-1630 📚 Bộ câu hỏi'!$M$13:$M1069,0)),"Có")="Không","Không",IF(IFERROR(INDEX('_bk 0831-1630 📚 Bộ câu hỏi'!$A$13:$A1069,MATCH($B944&amp;"|"&amp;$C944&amp;"|"&amp;$D944,'_bk 0831-1630 📚 Bộ câu hỏi'!$M$13:$M1069,0)),"Có")="Không","Không","Có")))))</f>
        <v/>
      </c>
      <c r="M944" s="29" t="str">
        <f t="shared" si="1"/>
        <v/>
      </c>
    </row>
    <row r="945">
      <c r="A945" s="132"/>
      <c r="B945" s="29"/>
      <c r="C945" s="29"/>
      <c r="D945" s="29"/>
      <c r="E945" s="29"/>
      <c r="F945" s="29"/>
      <c r="G945" s="29"/>
      <c r="H945" s="29"/>
      <c r="I945" s="29"/>
      <c r="J945" s="132"/>
      <c r="K945" s="29"/>
      <c r="L945" s="41" t="str">
        <f t="array" ref="L945">IF($B945="","",IF($A945&lt;&gt;"Có","Không",IF($G945="","Có",IF(IFERROR(INDEX('_bk 0831-1630 📚 Bộ câu hỏi'!$A$13:$A1069,MATCH($B945&amp;"|"&amp;$C945&amp;"|",'_bk 0831-1630 📚 Bộ câu hỏi'!$M$13:$M1069,0)),"Có")="Không","Không",IF(IFERROR(INDEX('_bk 0831-1630 📚 Bộ câu hỏi'!$A$13:$A1069,MATCH($B945&amp;"|"&amp;$C945&amp;"|"&amp;$D945,'_bk 0831-1630 📚 Bộ câu hỏi'!$M$13:$M1069,0)),"Có")="Không","Không","Có")))))</f>
        <v/>
      </c>
      <c r="M945" s="29" t="str">
        <f t="shared" si="1"/>
        <v/>
      </c>
    </row>
    <row r="946">
      <c r="A946" s="132"/>
      <c r="B946" s="29"/>
      <c r="C946" s="29"/>
      <c r="D946" s="29"/>
      <c r="E946" s="29"/>
      <c r="F946" s="29"/>
      <c r="G946" s="29"/>
      <c r="H946" s="29"/>
      <c r="I946" s="29"/>
      <c r="J946" s="132"/>
      <c r="K946" s="29"/>
      <c r="L946" s="41" t="str">
        <f t="array" ref="L946">IF($B946="","",IF($A946&lt;&gt;"Có","Không",IF($G946="","Có",IF(IFERROR(INDEX('_bk 0831-1630 📚 Bộ câu hỏi'!$A$13:$A1069,MATCH($B946&amp;"|"&amp;$C946&amp;"|",'_bk 0831-1630 📚 Bộ câu hỏi'!$M$13:$M1069,0)),"Có")="Không","Không",IF(IFERROR(INDEX('_bk 0831-1630 📚 Bộ câu hỏi'!$A$13:$A1069,MATCH($B946&amp;"|"&amp;$C946&amp;"|"&amp;$D946,'_bk 0831-1630 📚 Bộ câu hỏi'!$M$13:$M1069,0)),"Có")="Không","Không","Có")))))</f>
        <v/>
      </c>
      <c r="M946" s="29" t="str">
        <f t="shared" si="1"/>
        <v/>
      </c>
    </row>
    <row r="947">
      <c r="A947" s="132"/>
      <c r="B947" s="29"/>
      <c r="C947" s="29"/>
      <c r="D947" s="29"/>
      <c r="E947" s="29"/>
      <c r="F947" s="29"/>
      <c r="G947" s="29"/>
      <c r="H947" s="29"/>
      <c r="I947" s="29"/>
      <c r="J947" s="132"/>
      <c r="K947" s="29"/>
      <c r="L947" s="41" t="str">
        <f t="array" ref="L947">IF($B947="","",IF($A947&lt;&gt;"Có","Không",IF($G947="","Có",IF(IFERROR(INDEX('_bk 0831-1630 📚 Bộ câu hỏi'!$A$13:$A1069,MATCH($B947&amp;"|"&amp;$C947&amp;"|",'_bk 0831-1630 📚 Bộ câu hỏi'!$M$13:$M1069,0)),"Có")="Không","Không",IF(IFERROR(INDEX('_bk 0831-1630 📚 Bộ câu hỏi'!$A$13:$A1069,MATCH($B947&amp;"|"&amp;$C947&amp;"|"&amp;$D947,'_bk 0831-1630 📚 Bộ câu hỏi'!$M$13:$M1069,0)),"Có")="Không","Không","Có")))))</f>
        <v/>
      </c>
      <c r="M947" s="29" t="str">
        <f t="shared" si="1"/>
        <v/>
      </c>
    </row>
    <row r="948">
      <c r="A948" s="132"/>
      <c r="B948" s="29"/>
      <c r="C948" s="29"/>
      <c r="D948" s="29"/>
      <c r="E948" s="29"/>
      <c r="F948" s="29"/>
      <c r="G948" s="29"/>
      <c r="H948" s="29"/>
      <c r="I948" s="29"/>
      <c r="J948" s="132"/>
      <c r="K948" s="29"/>
      <c r="L948" s="41" t="str">
        <f t="array" ref="L948">IF($B948="","",IF($A948&lt;&gt;"Có","Không",IF($G948="","Có",IF(IFERROR(INDEX('_bk 0831-1630 📚 Bộ câu hỏi'!$A$13:$A1069,MATCH($B948&amp;"|"&amp;$C948&amp;"|",'_bk 0831-1630 📚 Bộ câu hỏi'!$M$13:$M1069,0)),"Có")="Không","Không",IF(IFERROR(INDEX('_bk 0831-1630 📚 Bộ câu hỏi'!$A$13:$A1069,MATCH($B948&amp;"|"&amp;$C948&amp;"|"&amp;$D948,'_bk 0831-1630 📚 Bộ câu hỏi'!$M$13:$M1069,0)),"Có")="Không","Không","Có")))))</f>
        <v/>
      </c>
      <c r="M948" s="29" t="str">
        <f t="shared" si="1"/>
        <v/>
      </c>
    </row>
    <row r="949">
      <c r="A949" s="132"/>
      <c r="B949" s="29"/>
      <c r="C949" s="29"/>
      <c r="D949" s="29"/>
      <c r="E949" s="29"/>
      <c r="F949" s="29"/>
      <c r="G949" s="29"/>
      <c r="H949" s="29"/>
      <c r="I949" s="29"/>
      <c r="J949" s="132"/>
      <c r="K949" s="29"/>
      <c r="L949" s="41" t="str">
        <f t="array" ref="L949">IF($B949="","",IF($A949&lt;&gt;"Có","Không",IF($G949="","Có",IF(IFERROR(INDEX('_bk 0831-1630 📚 Bộ câu hỏi'!$A$13:$A1069,MATCH($B949&amp;"|"&amp;$C949&amp;"|",'_bk 0831-1630 📚 Bộ câu hỏi'!$M$13:$M1069,0)),"Có")="Không","Không",IF(IFERROR(INDEX('_bk 0831-1630 📚 Bộ câu hỏi'!$A$13:$A1069,MATCH($B949&amp;"|"&amp;$C949&amp;"|"&amp;$D949,'_bk 0831-1630 📚 Bộ câu hỏi'!$M$13:$M1069,0)),"Có")="Không","Không","Có")))))</f>
        <v/>
      </c>
      <c r="M949" s="29" t="str">
        <f t="shared" si="1"/>
        <v/>
      </c>
    </row>
    <row r="950">
      <c r="A950" s="132"/>
      <c r="B950" s="29"/>
      <c r="C950" s="29"/>
      <c r="D950" s="29"/>
      <c r="E950" s="29"/>
      <c r="F950" s="29"/>
      <c r="G950" s="29"/>
      <c r="H950" s="29"/>
      <c r="I950" s="29"/>
      <c r="J950" s="132"/>
      <c r="K950" s="29"/>
      <c r="L950" s="41" t="str">
        <f t="array" ref="L950">IF($B950="","",IF($A950&lt;&gt;"Có","Không",IF($G950="","Có",IF(IFERROR(INDEX('_bk 0831-1630 📚 Bộ câu hỏi'!$A$13:$A1069,MATCH($B950&amp;"|"&amp;$C950&amp;"|",'_bk 0831-1630 📚 Bộ câu hỏi'!$M$13:$M1069,0)),"Có")="Không","Không",IF(IFERROR(INDEX('_bk 0831-1630 📚 Bộ câu hỏi'!$A$13:$A1069,MATCH($B950&amp;"|"&amp;$C950&amp;"|"&amp;$D950,'_bk 0831-1630 📚 Bộ câu hỏi'!$M$13:$M1069,0)),"Có")="Không","Không","Có")))))</f>
        <v/>
      </c>
      <c r="M950" s="29" t="str">
        <f t="shared" si="1"/>
        <v/>
      </c>
    </row>
    <row r="951">
      <c r="A951" s="132"/>
      <c r="B951" s="29"/>
      <c r="C951" s="29"/>
      <c r="D951" s="29"/>
      <c r="E951" s="29"/>
      <c r="F951" s="29"/>
      <c r="G951" s="29"/>
      <c r="H951" s="29"/>
      <c r="I951" s="29"/>
      <c r="J951" s="132"/>
      <c r="K951" s="29"/>
      <c r="L951" s="41" t="str">
        <f t="array" ref="L951">IF($B951="","",IF($A951&lt;&gt;"Có","Không",IF($G951="","Có",IF(IFERROR(INDEX('_bk 0831-1630 📚 Bộ câu hỏi'!$A$13:$A1069,MATCH($B951&amp;"|"&amp;$C951&amp;"|",'_bk 0831-1630 📚 Bộ câu hỏi'!$M$13:$M1069,0)),"Có")="Không","Không",IF(IFERROR(INDEX('_bk 0831-1630 📚 Bộ câu hỏi'!$A$13:$A1069,MATCH($B951&amp;"|"&amp;$C951&amp;"|"&amp;$D951,'_bk 0831-1630 📚 Bộ câu hỏi'!$M$13:$M1069,0)),"Có")="Không","Không","Có")))))</f>
        <v/>
      </c>
      <c r="M951" s="29" t="str">
        <f t="shared" si="1"/>
        <v/>
      </c>
    </row>
    <row r="952">
      <c r="A952" s="132"/>
      <c r="B952" s="29"/>
      <c r="C952" s="29"/>
      <c r="D952" s="29"/>
      <c r="E952" s="29"/>
      <c r="F952" s="29"/>
      <c r="G952" s="29"/>
      <c r="H952" s="29"/>
      <c r="I952" s="29"/>
      <c r="J952" s="132"/>
      <c r="K952" s="29"/>
      <c r="L952" s="41" t="str">
        <f t="array" ref="L952">IF($B952="","",IF($A952&lt;&gt;"Có","Không",IF($G952="","Có",IF(IFERROR(INDEX('_bk 0831-1630 📚 Bộ câu hỏi'!$A$13:$A1069,MATCH($B952&amp;"|"&amp;$C952&amp;"|",'_bk 0831-1630 📚 Bộ câu hỏi'!$M$13:$M1069,0)),"Có")="Không","Không",IF(IFERROR(INDEX('_bk 0831-1630 📚 Bộ câu hỏi'!$A$13:$A1069,MATCH($B952&amp;"|"&amp;$C952&amp;"|"&amp;$D952,'_bk 0831-1630 📚 Bộ câu hỏi'!$M$13:$M1069,0)),"Có")="Không","Không","Có")))))</f>
        <v/>
      </c>
      <c r="M952" s="29" t="str">
        <f t="shared" si="1"/>
        <v/>
      </c>
    </row>
    <row r="953">
      <c r="A953" s="132"/>
      <c r="B953" s="29"/>
      <c r="C953" s="29"/>
      <c r="D953" s="29"/>
      <c r="E953" s="29"/>
      <c r="F953" s="29"/>
      <c r="G953" s="29"/>
      <c r="H953" s="29"/>
      <c r="I953" s="29"/>
      <c r="J953" s="132"/>
      <c r="K953" s="29"/>
      <c r="L953" s="41" t="str">
        <f t="array" ref="L953">IF($B953="","",IF($A953&lt;&gt;"Có","Không",IF($G953="","Có",IF(IFERROR(INDEX('_bk 0831-1630 📚 Bộ câu hỏi'!$A$13:$A1069,MATCH($B953&amp;"|"&amp;$C953&amp;"|",'_bk 0831-1630 📚 Bộ câu hỏi'!$M$13:$M1069,0)),"Có")="Không","Không",IF(IFERROR(INDEX('_bk 0831-1630 📚 Bộ câu hỏi'!$A$13:$A1069,MATCH($B953&amp;"|"&amp;$C953&amp;"|"&amp;$D953,'_bk 0831-1630 📚 Bộ câu hỏi'!$M$13:$M1069,0)),"Có")="Không","Không","Có")))))</f>
        <v/>
      </c>
      <c r="M953" s="29" t="str">
        <f t="shared" si="1"/>
        <v/>
      </c>
    </row>
    <row r="954">
      <c r="A954" s="132"/>
      <c r="B954" s="29"/>
      <c r="C954" s="29"/>
      <c r="D954" s="29"/>
      <c r="E954" s="29"/>
      <c r="F954" s="29"/>
      <c r="G954" s="29"/>
      <c r="H954" s="29"/>
      <c r="I954" s="29"/>
      <c r="J954" s="132"/>
      <c r="K954" s="29"/>
      <c r="L954" s="41" t="str">
        <f t="array" ref="L954">IF($B954="","",IF($A954&lt;&gt;"Có","Không",IF($G954="","Có",IF(IFERROR(INDEX('_bk 0831-1630 📚 Bộ câu hỏi'!$A$13:$A1069,MATCH($B954&amp;"|"&amp;$C954&amp;"|",'_bk 0831-1630 📚 Bộ câu hỏi'!$M$13:$M1069,0)),"Có")="Không","Không",IF(IFERROR(INDEX('_bk 0831-1630 📚 Bộ câu hỏi'!$A$13:$A1069,MATCH($B954&amp;"|"&amp;$C954&amp;"|"&amp;$D954,'_bk 0831-1630 📚 Bộ câu hỏi'!$M$13:$M1069,0)),"Có")="Không","Không","Có")))))</f>
        <v/>
      </c>
      <c r="M954" s="29" t="str">
        <f t="shared" si="1"/>
        <v/>
      </c>
    </row>
    <row r="955">
      <c r="A955" s="132"/>
      <c r="B955" s="29"/>
      <c r="C955" s="29"/>
      <c r="D955" s="29"/>
      <c r="E955" s="29"/>
      <c r="F955" s="29"/>
      <c r="G955" s="29"/>
      <c r="H955" s="29"/>
      <c r="I955" s="29"/>
      <c r="J955" s="132"/>
      <c r="K955" s="29"/>
      <c r="L955" s="41" t="str">
        <f t="array" ref="L955">IF($B955="","",IF($A955&lt;&gt;"Có","Không",IF($G955="","Có",IF(IFERROR(INDEX('_bk 0831-1630 📚 Bộ câu hỏi'!$A$13:$A1069,MATCH($B955&amp;"|"&amp;$C955&amp;"|",'_bk 0831-1630 📚 Bộ câu hỏi'!$M$13:$M1069,0)),"Có")="Không","Không",IF(IFERROR(INDEX('_bk 0831-1630 📚 Bộ câu hỏi'!$A$13:$A1069,MATCH($B955&amp;"|"&amp;$C955&amp;"|"&amp;$D955,'_bk 0831-1630 📚 Bộ câu hỏi'!$M$13:$M1069,0)),"Có")="Không","Không","Có")))))</f>
        <v/>
      </c>
      <c r="M955" s="29" t="str">
        <f t="shared" si="1"/>
        <v/>
      </c>
    </row>
    <row r="956">
      <c r="A956" s="132"/>
      <c r="B956" s="29"/>
      <c r="C956" s="29"/>
      <c r="D956" s="29"/>
      <c r="E956" s="29"/>
      <c r="F956" s="29"/>
      <c r="G956" s="29"/>
      <c r="H956" s="29"/>
      <c r="I956" s="29"/>
      <c r="J956" s="132"/>
      <c r="K956" s="29"/>
      <c r="L956" s="41" t="str">
        <f t="array" ref="L956">IF($B956="","",IF($A956&lt;&gt;"Có","Không",IF($G956="","Có",IF(IFERROR(INDEX('_bk 0831-1630 📚 Bộ câu hỏi'!$A$13:$A1069,MATCH($B956&amp;"|"&amp;$C956&amp;"|",'_bk 0831-1630 📚 Bộ câu hỏi'!$M$13:$M1069,0)),"Có")="Không","Không",IF(IFERROR(INDEX('_bk 0831-1630 📚 Bộ câu hỏi'!$A$13:$A1069,MATCH($B956&amp;"|"&amp;$C956&amp;"|"&amp;$D956,'_bk 0831-1630 📚 Bộ câu hỏi'!$M$13:$M1069,0)),"Có")="Không","Không","Có")))))</f>
        <v/>
      </c>
      <c r="M956" s="29" t="str">
        <f t="shared" si="1"/>
        <v/>
      </c>
    </row>
    <row r="957">
      <c r="A957" s="132"/>
      <c r="B957" s="29"/>
      <c r="C957" s="29"/>
      <c r="D957" s="29"/>
      <c r="E957" s="29"/>
      <c r="F957" s="29"/>
      <c r="G957" s="29"/>
      <c r="H957" s="29"/>
      <c r="I957" s="29"/>
      <c r="J957" s="132"/>
      <c r="K957" s="29"/>
      <c r="L957" s="41" t="str">
        <f t="array" ref="L957">IF($B957="","",IF($A957&lt;&gt;"Có","Không",IF($G957="","Có",IF(IFERROR(INDEX('_bk 0831-1630 📚 Bộ câu hỏi'!$A$13:$A1069,MATCH($B957&amp;"|"&amp;$C957&amp;"|",'_bk 0831-1630 📚 Bộ câu hỏi'!$M$13:$M1069,0)),"Có")="Không","Không",IF(IFERROR(INDEX('_bk 0831-1630 📚 Bộ câu hỏi'!$A$13:$A1069,MATCH($B957&amp;"|"&amp;$C957&amp;"|"&amp;$D957,'_bk 0831-1630 📚 Bộ câu hỏi'!$M$13:$M1069,0)),"Có")="Không","Không","Có")))))</f>
        <v/>
      </c>
      <c r="M957" s="29" t="str">
        <f t="shared" si="1"/>
        <v/>
      </c>
    </row>
    <row r="958">
      <c r="A958" s="132"/>
      <c r="B958" s="29"/>
      <c r="C958" s="29"/>
      <c r="D958" s="29"/>
      <c r="E958" s="29"/>
      <c r="F958" s="29"/>
      <c r="G958" s="29"/>
      <c r="H958" s="29"/>
      <c r="I958" s="29"/>
      <c r="J958" s="132"/>
      <c r="K958" s="29"/>
      <c r="L958" s="41" t="str">
        <f t="array" ref="L958">IF($B958="","",IF($A958&lt;&gt;"Có","Không",IF($G958="","Có",IF(IFERROR(INDEX('_bk 0831-1630 📚 Bộ câu hỏi'!$A$13:$A1069,MATCH($B958&amp;"|"&amp;$C958&amp;"|",'_bk 0831-1630 📚 Bộ câu hỏi'!$M$13:$M1069,0)),"Có")="Không","Không",IF(IFERROR(INDEX('_bk 0831-1630 📚 Bộ câu hỏi'!$A$13:$A1069,MATCH($B958&amp;"|"&amp;$C958&amp;"|"&amp;$D958,'_bk 0831-1630 📚 Bộ câu hỏi'!$M$13:$M1069,0)),"Có")="Không","Không","Có")))))</f>
        <v/>
      </c>
      <c r="M958" s="29" t="str">
        <f t="shared" si="1"/>
        <v/>
      </c>
    </row>
    <row r="959">
      <c r="A959" s="132"/>
      <c r="B959" s="29"/>
      <c r="C959" s="29"/>
      <c r="D959" s="29"/>
      <c r="E959" s="29"/>
      <c r="F959" s="29"/>
      <c r="G959" s="29"/>
      <c r="H959" s="29"/>
      <c r="I959" s="29"/>
      <c r="J959" s="132"/>
      <c r="K959" s="29"/>
      <c r="L959" s="41" t="str">
        <f t="array" ref="L959">IF($B959="","",IF($A959&lt;&gt;"Có","Không",IF($G959="","Có",IF(IFERROR(INDEX('_bk 0831-1630 📚 Bộ câu hỏi'!$A$13:$A1069,MATCH($B959&amp;"|"&amp;$C959&amp;"|",'_bk 0831-1630 📚 Bộ câu hỏi'!$M$13:$M1069,0)),"Có")="Không","Không",IF(IFERROR(INDEX('_bk 0831-1630 📚 Bộ câu hỏi'!$A$13:$A1069,MATCH($B959&amp;"|"&amp;$C959&amp;"|"&amp;$D959,'_bk 0831-1630 📚 Bộ câu hỏi'!$M$13:$M1069,0)),"Có")="Không","Không","Có")))))</f>
        <v/>
      </c>
      <c r="M959" s="29" t="str">
        <f t="shared" si="1"/>
        <v/>
      </c>
    </row>
    <row r="960">
      <c r="A960" s="132"/>
      <c r="B960" s="29"/>
      <c r="C960" s="29"/>
      <c r="D960" s="29"/>
      <c r="E960" s="29"/>
      <c r="F960" s="29"/>
      <c r="G960" s="29"/>
      <c r="H960" s="29"/>
      <c r="I960" s="29"/>
      <c r="J960" s="132"/>
      <c r="K960" s="29"/>
      <c r="L960" s="41" t="str">
        <f t="array" ref="L960">IF($B960="","",IF($A960&lt;&gt;"Có","Không",IF($G960="","Có",IF(IFERROR(INDEX('_bk 0831-1630 📚 Bộ câu hỏi'!$A$13:$A1069,MATCH($B960&amp;"|"&amp;$C960&amp;"|",'_bk 0831-1630 📚 Bộ câu hỏi'!$M$13:$M1069,0)),"Có")="Không","Không",IF(IFERROR(INDEX('_bk 0831-1630 📚 Bộ câu hỏi'!$A$13:$A1069,MATCH($B960&amp;"|"&amp;$C960&amp;"|"&amp;$D960,'_bk 0831-1630 📚 Bộ câu hỏi'!$M$13:$M1069,0)),"Có")="Không","Không","Có")))))</f>
        <v/>
      </c>
      <c r="M960" s="29" t="str">
        <f t="shared" si="1"/>
        <v/>
      </c>
    </row>
    <row r="961">
      <c r="A961" s="132"/>
      <c r="B961" s="29"/>
      <c r="C961" s="29"/>
      <c r="D961" s="29"/>
      <c r="E961" s="29"/>
      <c r="F961" s="29"/>
      <c r="G961" s="29"/>
      <c r="H961" s="29"/>
      <c r="I961" s="29"/>
      <c r="J961" s="132"/>
      <c r="K961" s="29"/>
      <c r="L961" s="41" t="str">
        <f t="array" ref="L961">IF($B961="","",IF($A961&lt;&gt;"Có","Không",IF($G961="","Có",IF(IFERROR(INDEX('_bk 0831-1630 📚 Bộ câu hỏi'!$A$13:$A1069,MATCH($B961&amp;"|"&amp;$C961&amp;"|",'_bk 0831-1630 📚 Bộ câu hỏi'!$M$13:$M1069,0)),"Có")="Không","Không",IF(IFERROR(INDEX('_bk 0831-1630 📚 Bộ câu hỏi'!$A$13:$A1069,MATCH($B961&amp;"|"&amp;$C961&amp;"|"&amp;$D961,'_bk 0831-1630 📚 Bộ câu hỏi'!$M$13:$M1069,0)),"Có")="Không","Không","Có")))))</f>
        <v/>
      </c>
      <c r="M961" s="29" t="str">
        <f t="shared" si="1"/>
        <v/>
      </c>
    </row>
    <row r="962">
      <c r="A962" s="132"/>
      <c r="B962" s="29"/>
      <c r="C962" s="29"/>
      <c r="D962" s="29"/>
      <c r="E962" s="29"/>
      <c r="F962" s="29"/>
      <c r="G962" s="29"/>
      <c r="H962" s="29"/>
      <c r="I962" s="29"/>
      <c r="J962" s="132"/>
      <c r="K962" s="29"/>
      <c r="L962" s="41" t="str">
        <f t="array" ref="L962">IF($B962="","",IF($A962&lt;&gt;"Có","Không",IF($G962="","Có",IF(IFERROR(INDEX('_bk 0831-1630 📚 Bộ câu hỏi'!$A$13:$A1069,MATCH($B962&amp;"|"&amp;$C962&amp;"|",'_bk 0831-1630 📚 Bộ câu hỏi'!$M$13:$M1069,0)),"Có")="Không","Không",IF(IFERROR(INDEX('_bk 0831-1630 📚 Bộ câu hỏi'!$A$13:$A1069,MATCH($B962&amp;"|"&amp;$C962&amp;"|"&amp;$D962,'_bk 0831-1630 📚 Bộ câu hỏi'!$M$13:$M1069,0)),"Có")="Không","Không","Có")))))</f>
        <v/>
      </c>
      <c r="M962" s="29" t="str">
        <f t="shared" si="1"/>
        <v/>
      </c>
    </row>
    <row r="963">
      <c r="A963" s="132"/>
      <c r="B963" s="29"/>
      <c r="C963" s="29"/>
      <c r="D963" s="29"/>
      <c r="E963" s="29"/>
      <c r="F963" s="29"/>
      <c r="G963" s="29"/>
      <c r="H963" s="29"/>
      <c r="I963" s="29"/>
      <c r="J963" s="132"/>
      <c r="K963" s="29"/>
      <c r="L963" s="41" t="str">
        <f t="array" ref="L963">IF($B963="","",IF($A963&lt;&gt;"Có","Không",IF($G963="","Có",IF(IFERROR(INDEX('_bk 0831-1630 📚 Bộ câu hỏi'!$A$13:$A1069,MATCH($B963&amp;"|"&amp;$C963&amp;"|",'_bk 0831-1630 📚 Bộ câu hỏi'!$M$13:$M1069,0)),"Có")="Không","Không",IF(IFERROR(INDEX('_bk 0831-1630 📚 Bộ câu hỏi'!$A$13:$A1069,MATCH($B963&amp;"|"&amp;$C963&amp;"|"&amp;$D963,'_bk 0831-1630 📚 Bộ câu hỏi'!$M$13:$M1069,0)),"Có")="Không","Không","Có")))))</f>
        <v/>
      </c>
      <c r="M963" s="29" t="str">
        <f t="shared" si="1"/>
        <v/>
      </c>
    </row>
    <row r="964">
      <c r="A964" s="132"/>
      <c r="B964" s="29"/>
      <c r="C964" s="29"/>
      <c r="D964" s="29"/>
      <c r="E964" s="29"/>
      <c r="F964" s="29"/>
      <c r="G964" s="29"/>
      <c r="H964" s="29"/>
      <c r="I964" s="29"/>
      <c r="J964" s="132"/>
      <c r="K964" s="29"/>
      <c r="L964" s="41" t="str">
        <f t="array" ref="L964">IF($B964="","",IF($A964&lt;&gt;"Có","Không",IF($G964="","Có",IF(IFERROR(INDEX('_bk 0831-1630 📚 Bộ câu hỏi'!$A$13:$A1069,MATCH($B964&amp;"|"&amp;$C964&amp;"|",'_bk 0831-1630 📚 Bộ câu hỏi'!$M$13:$M1069,0)),"Có")="Không","Không",IF(IFERROR(INDEX('_bk 0831-1630 📚 Bộ câu hỏi'!$A$13:$A1069,MATCH($B964&amp;"|"&amp;$C964&amp;"|"&amp;$D964,'_bk 0831-1630 📚 Bộ câu hỏi'!$M$13:$M1069,0)),"Có")="Không","Không","Có")))))</f>
        <v/>
      </c>
      <c r="M964" s="29" t="str">
        <f t="shared" si="1"/>
        <v/>
      </c>
    </row>
    <row r="965">
      <c r="A965" s="132"/>
      <c r="B965" s="29"/>
      <c r="C965" s="29"/>
      <c r="D965" s="29"/>
      <c r="E965" s="29"/>
      <c r="F965" s="29"/>
      <c r="G965" s="29"/>
      <c r="H965" s="29"/>
      <c r="I965" s="29"/>
      <c r="J965" s="132"/>
      <c r="K965" s="29"/>
      <c r="L965" s="41" t="str">
        <f t="array" ref="L965">IF($B965="","",IF($A965&lt;&gt;"Có","Không",IF($G965="","Có",IF(IFERROR(INDEX('_bk 0831-1630 📚 Bộ câu hỏi'!$A$13:$A1069,MATCH($B965&amp;"|"&amp;$C965&amp;"|",'_bk 0831-1630 📚 Bộ câu hỏi'!$M$13:$M1069,0)),"Có")="Không","Không",IF(IFERROR(INDEX('_bk 0831-1630 📚 Bộ câu hỏi'!$A$13:$A1069,MATCH($B965&amp;"|"&amp;$C965&amp;"|"&amp;$D965,'_bk 0831-1630 📚 Bộ câu hỏi'!$M$13:$M1069,0)),"Có")="Không","Không","Có")))))</f>
        <v/>
      </c>
      <c r="M965" s="29" t="str">
        <f t="shared" si="1"/>
        <v/>
      </c>
    </row>
    <row r="966">
      <c r="A966" s="132"/>
      <c r="B966" s="29"/>
      <c r="C966" s="29"/>
      <c r="D966" s="29"/>
      <c r="E966" s="29"/>
      <c r="F966" s="29"/>
      <c r="G966" s="29"/>
      <c r="H966" s="29"/>
      <c r="I966" s="29"/>
      <c r="J966" s="132"/>
      <c r="K966" s="29"/>
      <c r="L966" s="41" t="str">
        <f t="array" ref="L966">IF($B966="","",IF($A966&lt;&gt;"Có","Không",IF($G966="","Có",IF(IFERROR(INDEX('_bk 0831-1630 📚 Bộ câu hỏi'!$A$13:$A1069,MATCH($B966&amp;"|"&amp;$C966&amp;"|",'_bk 0831-1630 📚 Bộ câu hỏi'!$M$13:$M1069,0)),"Có")="Không","Không",IF(IFERROR(INDEX('_bk 0831-1630 📚 Bộ câu hỏi'!$A$13:$A1069,MATCH($B966&amp;"|"&amp;$C966&amp;"|"&amp;$D966,'_bk 0831-1630 📚 Bộ câu hỏi'!$M$13:$M1069,0)),"Có")="Không","Không","Có")))))</f>
        <v/>
      </c>
      <c r="M966" s="29" t="str">
        <f t="shared" si="1"/>
        <v/>
      </c>
    </row>
    <row r="967">
      <c r="A967" s="132"/>
      <c r="B967" s="29"/>
      <c r="C967" s="29"/>
      <c r="D967" s="29"/>
      <c r="E967" s="29"/>
      <c r="F967" s="29"/>
      <c r="G967" s="29"/>
      <c r="H967" s="29"/>
      <c r="I967" s="29"/>
      <c r="J967" s="132"/>
      <c r="K967" s="29"/>
      <c r="L967" s="41" t="str">
        <f t="array" ref="L967">IF($B967="","",IF($A967&lt;&gt;"Có","Không",IF($G967="","Có",IF(IFERROR(INDEX('_bk 0831-1630 📚 Bộ câu hỏi'!$A$13:$A1069,MATCH($B967&amp;"|"&amp;$C967&amp;"|",'_bk 0831-1630 📚 Bộ câu hỏi'!$M$13:$M1069,0)),"Có")="Không","Không",IF(IFERROR(INDEX('_bk 0831-1630 📚 Bộ câu hỏi'!$A$13:$A1069,MATCH($B967&amp;"|"&amp;$C967&amp;"|"&amp;$D967,'_bk 0831-1630 📚 Bộ câu hỏi'!$M$13:$M1069,0)),"Có")="Không","Không","Có")))))</f>
        <v/>
      </c>
      <c r="M967" s="29" t="str">
        <f t="shared" si="1"/>
        <v/>
      </c>
    </row>
    <row r="968">
      <c r="A968" s="132"/>
      <c r="B968" s="29"/>
      <c r="C968" s="29"/>
      <c r="D968" s="29"/>
      <c r="E968" s="29"/>
      <c r="F968" s="29"/>
      <c r="G968" s="29"/>
      <c r="H968" s="29"/>
      <c r="I968" s="29"/>
      <c r="J968" s="132"/>
      <c r="K968" s="29"/>
      <c r="L968" s="41" t="str">
        <f t="array" ref="L968">IF($B968="","",IF($A968&lt;&gt;"Có","Không",IF($G968="","Có",IF(IFERROR(INDEX('_bk 0831-1630 📚 Bộ câu hỏi'!$A$13:$A1069,MATCH($B968&amp;"|"&amp;$C968&amp;"|",'_bk 0831-1630 📚 Bộ câu hỏi'!$M$13:$M1069,0)),"Có")="Không","Không",IF(IFERROR(INDEX('_bk 0831-1630 📚 Bộ câu hỏi'!$A$13:$A1069,MATCH($B968&amp;"|"&amp;$C968&amp;"|"&amp;$D968,'_bk 0831-1630 📚 Bộ câu hỏi'!$M$13:$M1069,0)),"Có")="Không","Không","Có")))))</f>
        <v/>
      </c>
      <c r="M968" s="29" t="str">
        <f t="shared" si="1"/>
        <v/>
      </c>
    </row>
    <row r="969">
      <c r="A969" s="132"/>
      <c r="B969" s="29"/>
      <c r="C969" s="29"/>
      <c r="D969" s="29"/>
      <c r="E969" s="29"/>
      <c r="F969" s="29"/>
      <c r="G969" s="29"/>
      <c r="H969" s="29"/>
      <c r="I969" s="29"/>
      <c r="J969" s="132"/>
      <c r="K969" s="29"/>
      <c r="L969" s="41" t="str">
        <f t="array" ref="L969">IF($B969="","",IF($A969&lt;&gt;"Có","Không",IF($G969="","Có",IF(IFERROR(INDEX('_bk 0831-1630 📚 Bộ câu hỏi'!$A$13:$A1069,MATCH($B969&amp;"|"&amp;$C969&amp;"|",'_bk 0831-1630 📚 Bộ câu hỏi'!$M$13:$M1069,0)),"Có")="Không","Không",IF(IFERROR(INDEX('_bk 0831-1630 📚 Bộ câu hỏi'!$A$13:$A1069,MATCH($B969&amp;"|"&amp;$C969&amp;"|"&amp;$D969,'_bk 0831-1630 📚 Bộ câu hỏi'!$M$13:$M1069,0)),"Có")="Không","Không","Có")))))</f>
        <v/>
      </c>
      <c r="M969" s="29" t="str">
        <f t="shared" si="1"/>
        <v/>
      </c>
    </row>
    <row r="970">
      <c r="A970" s="132"/>
      <c r="B970" s="29"/>
      <c r="C970" s="29"/>
      <c r="D970" s="29"/>
      <c r="E970" s="29"/>
      <c r="F970" s="29"/>
      <c r="G970" s="29"/>
      <c r="H970" s="29"/>
      <c r="I970" s="29"/>
      <c r="J970" s="132"/>
      <c r="K970" s="29"/>
      <c r="L970" s="41" t="str">
        <f t="array" ref="L970">IF($B970="","",IF($A970&lt;&gt;"Có","Không",IF($G970="","Có",IF(IFERROR(INDEX('_bk 0831-1630 📚 Bộ câu hỏi'!$A$13:$A1069,MATCH($B970&amp;"|"&amp;$C970&amp;"|",'_bk 0831-1630 📚 Bộ câu hỏi'!$M$13:$M1069,0)),"Có")="Không","Không",IF(IFERROR(INDEX('_bk 0831-1630 📚 Bộ câu hỏi'!$A$13:$A1069,MATCH($B970&amp;"|"&amp;$C970&amp;"|"&amp;$D970,'_bk 0831-1630 📚 Bộ câu hỏi'!$M$13:$M1069,0)),"Có")="Không","Không","Có")))))</f>
        <v/>
      </c>
      <c r="M970" s="29" t="str">
        <f t="shared" si="1"/>
        <v/>
      </c>
    </row>
    <row r="971">
      <c r="A971" s="132"/>
      <c r="B971" s="29"/>
      <c r="C971" s="29"/>
      <c r="D971" s="29"/>
      <c r="E971" s="29"/>
      <c r="F971" s="29"/>
      <c r="G971" s="29"/>
      <c r="H971" s="29"/>
      <c r="I971" s="29"/>
      <c r="J971" s="132"/>
      <c r="K971" s="29"/>
      <c r="L971" s="41" t="str">
        <f t="array" ref="L971">IF($B971="","",IF($A971&lt;&gt;"Có","Không",IF($G971="","Có",IF(IFERROR(INDEX('_bk 0831-1630 📚 Bộ câu hỏi'!$A$13:$A1069,MATCH($B971&amp;"|"&amp;$C971&amp;"|",'_bk 0831-1630 📚 Bộ câu hỏi'!$M$13:$M1069,0)),"Có")="Không","Không",IF(IFERROR(INDEX('_bk 0831-1630 📚 Bộ câu hỏi'!$A$13:$A1069,MATCH($B971&amp;"|"&amp;$C971&amp;"|"&amp;$D971,'_bk 0831-1630 📚 Bộ câu hỏi'!$M$13:$M1069,0)),"Có")="Không","Không","Có")))))</f>
        <v/>
      </c>
      <c r="M971" s="29" t="str">
        <f t="shared" si="1"/>
        <v/>
      </c>
    </row>
    <row r="972">
      <c r="A972" s="132"/>
      <c r="B972" s="29"/>
      <c r="C972" s="29"/>
      <c r="D972" s="29"/>
      <c r="E972" s="29"/>
      <c r="F972" s="29"/>
      <c r="G972" s="29"/>
      <c r="H972" s="29"/>
      <c r="I972" s="29"/>
      <c r="J972" s="132"/>
      <c r="K972" s="29"/>
      <c r="L972" s="41" t="str">
        <f t="array" ref="L972">IF($B972="","",IF($A972&lt;&gt;"Có","Không",IF($G972="","Có",IF(IFERROR(INDEX('_bk 0831-1630 📚 Bộ câu hỏi'!$A$13:$A1069,MATCH($B972&amp;"|"&amp;$C972&amp;"|",'_bk 0831-1630 📚 Bộ câu hỏi'!$M$13:$M1069,0)),"Có")="Không","Không",IF(IFERROR(INDEX('_bk 0831-1630 📚 Bộ câu hỏi'!$A$13:$A1069,MATCH($B972&amp;"|"&amp;$C972&amp;"|"&amp;$D972,'_bk 0831-1630 📚 Bộ câu hỏi'!$M$13:$M1069,0)),"Có")="Không","Không","Có")))))</f>
        <v/>
      </c>
      <c r="M972" s="29" t="str">
        <f t="shared" si="1"/>
        <v/>
      </c>
    </row>
    <row r="973">
      <c r="A973" s="132"/>
      <c r="B973" s="29"/>
      <c r="C973" s="29"/>
      <c r="D973" s="29"/>
      <c r="E973" s="29"/>
      <c r="F973" s="29"/>
      <c r="G973" s="29"/>
      <c r="H973" s="29"/>
      <c r="I973" s="29"/>
      <c r="J973" s="132"/>
      <c r="K973" s="29"/>
      <c r="L973" s="41" t="str">
        <f t="array" ref="L973">IF($B973="","",IF($A973&lt;&gt;"Có","Không",IF($G973="","Có",IF(IFERROR(INDEX('_bk 0831-1630 📚 Bộ câu hỏi'!$A$13:$A1069,MATCH($B973&amp;"|"&amp;$C973&amp;"|",'_bk 0831-1630 📚 Bộ câu hỏi'!$M$13:$M1069,0)),"Có")="Không","Không",IF(IFERROR(INDEX('_bk 0831-1630 📚 Bộ câu hỏi'!$A$13:$A1069,MATCH($B973&amp;"|"&amp;$C973&amp;"|"&amp;$D973,'_bk 0831-1630 📚 Bộ câu hỏi'!$M$13:$M1069,0)),"Có")="Không","Không","Có")))))</f>
        <v/>
      </c>
      <c r="M973" s="29" t="str">
        <f t="shared" si="1"/>
        <v/>
      </c>
    </row>
    <row r="974">
      <c r="A974" s="132"/>
      <c r="B974" s="29"/>
      <c r="C974" s="29"/>
      <c r="D974" s="29"/>
      <c r="E974" s="29"/>
      <c r="F974" s="29"/>
      <c r="G974" s="29"/>
      <c r="H974" s="29"/>
      <c r="I974" s="29"/>
      <c r="J974" s="132"/>
      <c r="K974" s="29"/>
      <c r="L974" s="41" t="str">
        <f t="array" ref="L974">IF($B974="","",IF($A974&lt;&gt;"Có","Không",IF($G974="","Có",IF(IFERROR(INDEX('_bk 0831-1630 📚 Bộ câu hỏi'!$A$13:$A1069,MATCH($B974&amp;"|"&amp;$C974&amp;"|",'_bk 0831-1630 📚 Bộ câu hỏi'!$M$13:$M1069,0)),"Có")="Không","Không",IF(IFERROR(INDEX('_bk 0831-1630 📚 Bộ câu hỏi'!$A$13:$A1069,MATCH($B974&amp;"|"&amp;$C974&amp;"|"&amp;$D974,'_bk 0831-1630 📚 Bộ câu hỏi'!$M$13:$M1069,0)),"Có")="Không","Không","Có")))))</f>
        <v/>
      </c>
      <c r="M974" s="29" t="str">
        <f t="shared" si="1"/>
        <v/>
      </c>
    </row>
    <row r="975">
      <c r="A975" s="132"/>
      <c r="B975" s="29"/>
      <c r="C975" s="29"/>
      <c r="D975" s="29"/>
      <c r="E975" s="29"/>
      <c r="F975" s="29"/>
      <c r="G975" s="29"/>
      <c r="H975" s="29"/>
      <c r="I975" s="29"/>
      <c r="J975" s="132"/>
      <c r="K975" s="29"/>
      <c r="L975" s="41" t="str">
        <f t="array" ref="L975">IF($B975="","",IF($A975&lt;&gt;"Có","Không",IF($G975="","Có",IF(IFERROR(INDEX('_bk 0831-1630 📚 Bộ câu hỏi'!$A$13:$A1069,MATCH($B975&amp;"|"&amp;$C975&amp;"|",'_bk 0831-1630 📚 Bộ câu hỏi'!$M$13:$M1069,0)),"Có")="Không","Không",IF(IFERROR(INDEX('_bk 0831-1630 📚 Bộ câu hỏi'!$A$13:$A1069,MATCH($B975&amp;"|"&amp;$C975&amp;"|"&amp;$D975,'_bk 0831-1630 📚 Bộ câu hỏi'!$M$13:$M1069,0)),"Có")="Không","Không","Có")))))</f>
        <v/>
      </c>
      <c r="M975" s="29" t="str">
        <f t="shared" si="1"/>
        <v/>
      </c>
    </row>
    <row r="976">
      <c r="A976" s="132"/>
      <c r="B976" s="29"/>
      <c r="C976" s="29"/>
      <c r="D976" s="29"/>
      <c r="E976" s="29"/>
      <c r="F976" s="29"/>
      <c r="G976" s="29"/>
      <c r="H976" s="29"/>
      <c r="I976" s="29"/>
      <c r="J976" s="132"/>
      <c r="K976" s="29"/>
      <c r="L976" s="41" t="str">
        <f t="array" ref="L976">IF($B976="","",IF($A976&lt;&gt;"Có","Không",IF($G976="","Có",IF(IFERROR(INDEX('_bk 0831-1630 📚 Bộ câu hỏi'!$A$13:$A1069,MATCH($B976&amp;"|"&amp;$C976&amp;"|",'_bk 0831-1630 📚 Bộ câu hỏi'!$M$13:$M1069,0)),"Có")="Không","Không",IF(IFERROR(INDEX('_bk 0831-1630 📚 Bộ câu hỏi'!$A$13:$A1069,MATCH($B976&amp;"|"&amp;$C976&amp;"|"&amp;$D976,'_bk 0831-1630 📚 Bộ câu hỏi'!$M$13:$M1069,0)),"Có")="Không","Không","Có")))))</f>
        <v/>
      </c>
      <c r="M976" s="29" t="str">
        <f t="shared" si="1"/>
        <v/>
      </c>
    </row>
    <row r="977">
      <c r="A977" s="132"/>
      <c r="B977" s="29"/>
      <c r="C977" s="29"/>
      <c r="D977" s="29"/>
      <c r="E977" s="29"/>
      <c r="F977" s="29"/>
      <c r="G977" s="29"/>
      <c r="H977" s="29"/>
      <c r="I977" s="29"/>
      <c r="J977" s="132"/>
      <c r="K977" s="29"/>
      <c r="L977" s="41" t="str">
        <f t="array" ref="L977">IF($B977="","",IF($A977&lt;&gt;"Có","Không",IF($G977="","Có",IF(IFERROR(INDEX('_bk 0831-1630 📚 Bộ câu hỏi'!$A$13:$A1069,MATCH($B977&amp;"|"&amp;$C977&amp;"|",'_bk 0831-1630 📚 Bộ câu hỏi'!$M$13:$M1069,0)),"Có")="Không","Không",IF(IFERROR(INDEX('_bk 0831-1630 📚 Bộ câu hỏi'!$A$13:$A1069,MATCH($B977&amp;"|"&amp;$C977&amp;"|"&amp;$D977,'_bk 0831-1630 📚 Bộ câu hỏi'!$M$13:$M1069,0)),"Có")="Không","Không","Có")))))</f>
        <v/>
      </c>
      <c r="M977" s="29" t="str">
        <f t="shared" si="1"/>
        <v/>
      </c>
    </row>
    <row r="978">
      <c r="A978" s="132"/>
      <c r="B978" s="29"/>
      <c r="C978" s="29"/>
      <c r="D978" s="29"/>
      <c r="E978" s="29"/>
      <c r="F978" s="29"/>
      <c r="G978" s="29"/>
      <c r="H978" s="29"/>
      <c r="I978" s="29"/>
      <c r="J978" s="132"/>
      <c r="K978" s="29"/>
      <c r="L978" s="41" t="str">
        <f t="array" ref="L978">IF($B978="","",IF($A978&lt;&gt;"Có","Không",IF($G978="","Có",IF(IFERROR(INDEX('_bk 0831-1630 📚 Bộ câu hỏi'!$A$13:$A1069,MATCH($B978&amp;"|"&amp;$C978&amp;"|",'_bk 0831-1630 📚 Bộ câu hỏi'!$M$13:$M1069,0)),"Có")="Không","Không",IF(IFERROR(INDEX('_bk 0831-1630 📚 Bộ câu hỏi'!$A$13:$A1069,MATCH($B978&amp;"|"&amp;$C978&amp;"|"&amp;$D978,'_bk 0831-1630 📚 Bộ câu hỏi'!$M$13:$M1069,0)),"Có")="Không","Không","Có")))))</f>
        <v/>
      </c>
      <c r="M978" s="29" t="str">
        <f t="shared" si="1"/>
        <v/>
      </c>
    </row>
    <row r="979">
      <c r="A979" s="132"/>
      <c r="B979" s="29"/>
      <c r="C979" s="29"/>
      <c r="D979" s="29"/>
      <c r="E979" s="29"/>
      <c r="F979" s="29"/>
      <c r="G979" s="29"/>
      <c r="H979" s="29"/>
      <c r="I979" s="29"/>
      <c r="J979" s="132"/>
      <c r="K979" s="29"/>
      <c r="L979" s="41" t="str">
        <f t="array" ref="L979">IF($B979="","",IF($A979&lt;&gt;"Có","Không",IF($G979="","Có",IF(IFERROR(INDEX('_bk 0831-1630 📚 Bộ câu hỏi'!$A$13:$A1069,MATCH($B979&amp;"|"&amp;$C979&amp;"|",'_bk 0831-1630 📚 Bộ câu hỏi'!$M$13:$M1069,0)),"Có")="Không","Không",IF(IFERROR(INDEX('_bk 0831-1630 📚 Bộ câu hỏi'!$A$13:$A1069,MATCH($B979&amp;"|"&amp;$C979&amp;"|"&amp;$D979,'_bk 0831-1630 📚 Bộ câu hỏi'!$M$13:$M1069,0)),"Có")="Không","Không","Có")))))</f>
        <v/>
      </c>
      <c r="M979" s="29" t="str">
        <f t="shared" si="1"/>
        <v/>
      </c>
    </row>
    <row r="980">
      <c r="A980" s="132"/>
      <c r="B980" s="29"/>
      <c r="C980" s="29"/>
      <c r="D980" s="29"/>
      <c r="E980" s="29"/>
      <c r="F980" s="29"/>
      <c r="G980" s="29"/>
      <c r="H980" s="29"/>
      <c r="I980" s="29"/>
      <c r="J980" s="132"/>
      <c r="K980" s="29"/>
      <c r="L980" s="41" t="str">
        <f t="array" ref="L980">IF($B980="","",IF($A980&lt;&gt;"Có","Không",IF($G980="","Có",IF(IFERROR(INDEX('_bk 0831-1630 📚 Bộ câu hỏi'!$A$13:$A1069,MATCH($B980&amp;"|"&amp;$C980&amp;"|",'_bk 0831-1630 📚 Bộ câu hỏi'!$M$13:$M1069,0)),"Có")="Không","Không",IF(IFERROR(INDEX('_bk 0831-1630 📚 Bộ câu hỏi'!$A$13:$A1069,MATCH($B980&amp;"|"&amp;$C980&amp;"|"&amp;$D980,'_bk 0831-1630 📚 Bộ câu hỏi'!$M$13:$M1069,0)),"Có")="Không","Không","Có")))))</f>
        <v/>
      </c>
      <c r="M980" s="29" t="str">
        <f t="shared" si="1"/>
        <v/>
      </c>
    </row>
    <row r="981">
      <c r="A981" s="132"/>
      <c r="B981" s="29"/>
      <c r="C981" s="29"/>
      <c r="D981" s="29"/>
      <c r="E981" s="29"/>
      <c r="F981" s="29"/>
      <c r="G981" s="29"/>
      <c r="H981" s="29"/>
      <c r="I981" s="29"/>
      <c r="J981" s="132"/>
      <c r="K981" s="29"/>
      <c r="L981" s="41" t="str">
        <f t="array" ref="L981">IF($B981="","",IF($A981&lt;&gt;"Có","Không",IF($G981="","Có",IF(IFERROR(INDEX('_bk 0831-1630 📚 Bộ câu hỏi'!$A$13:$A1069,MATCH($B981&amp;"|"&amp;$C981&amp;"|",'_bk 0831-1630 📚 Bộ câu hỏi'!$M$13:$M1069,0)),"Có")="Không","Không",IF(IFERROR(INDEX('_bk 0831-1630 📚 Bộ câu hỏi'!$A$13:$A1069,MATCH($B981&amp;"|"&amp;$C981&amp;"|"&amp;$D981,'_bk 0831-1630 📚 Bộ câu hỏi'!$M$13:$M1069,0)),"Có")="Không","Không","Có")))))</f>
        <v/>
      </c>
      <c r="M981" s="29" t="str">
        <f t="shared" si="1"/>
        <v/>
      </c>
    </row>
    <row r="982">
      <c r="A982" s="132"/>
      <c r="B982" s="29"/>
      <c r="C982" s="29"/>
      <c r="D982" s="29"/>
      <c r="E982" s="29"/>
      <c r="F982" s="29"/>
      <c r="G982" s="29"/>
      <c r="H982" s="29"/>
      <c r="I982" s="29"/>
      <c r="J982" s="132"/>
      <c r="K982" s="29"/>
      <c r="L982" s="41" t="str">
        <f t="array" ref="L982">IF($B982="","",IF($A982&lt;&gt;"Có","Không",IF($G982="","Có",IF(IFERROR(INDEX('_bk 0831-1630 📚 Bộ câu hỏi'!$A$13:$A1069,MATCH($B982&amp;"|"&amp;$C982&amp;"|",'_bk 0831-1630 📚 Bộ câu hỏi'!$M$13:$M1069,0)),"Có")="Không","Không",IF(IFERROR(INDEX('_bk 0831-1630 📚 Bộ câu hỏi'!$A$13:$A1069,MATCH($B982&amp;"|"&amp;$C982&amp;"|"&amp;$D982,'_bk 0831-1630 📚 Bộ câu hỏi'!$M$13:$M1069,0)),"Có")="Không","Không","Có")))))</f>
        <v/>
      </c>
      <c r="M982" s="29" t="str">
        <f t="shared" si="1"/>
        <v/>
      </c>
    </row>
    <row r="983">
      <c r="A983" s="132"/>
      <c r="B983" s="29"/>
      <c r="C983" s="29"/>
      <c r="D983" s="29"/>
      <c r="E983" s="29"/>
      <c r="F983" s="29"/>
      <c r="G983" s="29"/>
      <c r="H983" s="29"/>
      <c r="I983" s="29"/>
      <c r="J983" s="132"/>
      <c r="K983" s="29"/>
      <c r="L983" s="41" t="str">
        <f t="array" ref="L983">IF($B983="","",IF($A983&lt;&gt;"Có","Không",IF($G983="","Có",IF(IFERROR(INDEX('_bk 0831-1630 📚 Bộ câu hỏi'!$A$13:$A1069,MATCH($B983&amp;"|"&amp;$C983&amp;"|",'_bk 0831-1630 📚 Bộ câu hỏi'!$M$13:$M1069,0)),"Có")="Không","Không",IF(IFERROR(INDEX('_bk 0831-1630 📚 Bộ câu hỏi'!$A$13:$A1069,MATCH($B983&amp;"|"&amp;$C983&amp;"|"&amp;$D983,'_bk 0831-1630 📚 Bộ câu hỏi'!$M$13:$M1069,0)),"Có")="Không","Không","Có")))))</f>
        <v/>
      </c>
      <c r="M983" s="29" t="str">
        <f t="shared" si="1"/>
        <v/>
      </c>
    </row>
    <row r="984">
      <c r="A984" s="132"/>
      <c r="B984" s="29"/>
      <c r="C984" s="29"/>
      <c r="D984" s="29"/>
      <c r="E984" s="29"/>
      <c r="F984" s="29"/>
      <c r="G984" s="29"/>
      <c r="H984" s="29"/>
      <c r="I984" s="29"/>
      <c r="J984" s="132"/>
      <c r="K984" s="29"/>
      <c r="L984" s="41" t="str">
        <f t="array" ref="L984">IF($B984="","",IF($A984&lt;&gt;"Có","Không",IF($G984="","Có",IF(IFERROR(INDEX('_bk 0831-1630 📚 Bộ câu hỏi'!$A$13:$A1069,MATCH($B984&amp;"|"&amp;$C984&amp;"|",'_bk 0831-1630 📚 Bộ câu hỏi'!$M$13:$M1069,0)),"Có")="Không","Không",IF(IFERROR(INDEX('_bk 0831-1630 📚 Bộ câu hỏi'!$A$13:$A1069,MATCH($B984&amp;"|"&amp;$C984&amp;"|"&amp;$D984,'_bk 0831-1630 📚 Bộ câu hỏi'!$M$13:$M1069,0)),"Có")="Không","Không","Có")))))</f>
        <v/>
      </c>
      <c r="M984" s="29" t="str">
        <f t="shared" si="1"/>
        <v/>
      </c>
    </row>
    <row r="985">
      <c r="A985" s="132"/>
      <c r="B985" s="29"/>
      <c r="C985" s="29"/>
      <c r="D985" s="29"/>
      <c r="E985" s="29"/>
      <c r="F985" s="29"/>
      <c r="G985" s="29"/>
      <c r="H985" s="29"/>
      <c r="I985" s="29"/>
      <c r="J985" s="132"/>
      <c r="K985" s="29"/>
      <c r="L985" s="41" t="str">
        <f t="array" ref="L985">IF($B985="","",IF($A985&lt;&gt;"Có","Không",IF($G985="","Có",IF(IFERROR(INDEX('_bk 0831-1630 📚 Bộ câu hỏi'!$A$13:$A1069,MATCH($B985&amp;"|"&amp;$C985&amp;"|",'_bk 0831-1630 📚 Bộ câu hỏi'!$M$13:$M1069,0)),"Có")="Không","Không",IF(IFERROR(INDEX('_bk 0831-1630 📚 Bộ câu hỏi'!$A$13:$A1069,MATCH($B985&amp;"|"&amp;$C985&amp;"|"&amp;$D985,'_bk 0831-1630 📚 Bộ câu hỏi'!$M$13:$M1069,0)),"Có")="Không","Không","Có")))))</f>
        <v/>
      </c>
      <c r="M985" s="29" t="str">
        <f t="shared" si="1"/>
        <v/>
      </c>
    </row>
    <row r="986">
      <c r="A986" s="132"/>
      <c r="B986" s="29"/>
      <c r="C986" s="29"/>
      <c r="D986" s="29"/>
      <c r="E986" s="29"/>
      <c r="F986" s="29"/>
      <c r="G986" s="29"/>
      <c r="H986" s="29"/>
      <c r="I986" s="29"/>
      <c r="J986" s="132"/>
      <c r="K986" s="29"/>
      <c r="L986" s="41" t="str">
        <f t="array" ref="L986">IF($B986="","",IF($A986&lt;&gt;"Có","Không",IF($G986="","Có",IF(IFERROR(INDEX('_bk 0831-1630 📚 Bộ câu hỏi'!$A$13:$A1069,MATCH($B986&amp;"|"&amp;$C986&amp;"|",'_bk 0831-1630 📚 Bộ câu hỏi'!$M$13:$M1069,0)),"Có")="Không","Không",IF(IFERROR(INDEX('_bk 0831-1630 📚 Bộ câu hỏi'!$A$13:$A1069,MATCH($B986&amp;"|"&amp;$C986&amp;"|"&amp;$D986,'_bk 0831-1630 📚 Bộ câu hỏi'!$M$13:$M1069,0)),"Có")="Không","Không","Có")))))</f>
        <v/>
      </c>
      <c r="M986" s="29" t="str">
        <f t="shared" si="1"/>
        <v/>
      </c>
    </row>
    <row r="987">
      <c r="A987" s="132"/>
      <c r="B987" s="29"/>
      <c r="C987" s="29"/>
      <c r="D987" s="29"/>
      <c r="E987" s="29"/>
      <c r="F987" s="29"/>
      <c r="G987" s="29"/>
      <c r="H987" s="29"/>
      <c r="I987" s="29"/>
      <c r="J987" s="132"/>
      <c r="K987" s="29"/>
      <c r="L987" s="41" t="str">
        <f t="array" ref="L987">IF($B987="","",IF($A987&lt;&gt;"Có","Không",IF($G987="","Có",IF(IFERROR(INDEX('_bk 0831-1630 📚 Bộ câu hỏi'!$A$13:$A1069,MATCH($B987&amp;"|"&amp;$C987&amp;"|",'_bk 0831-1630 📚 Bộ câu hỏi'!$M$13:$M1069,0)),"Có")="Không","Không",IF(IFERROR(INDEX('_bk 0831-1630 📚 Bộ câu hỏi'!$A$13:$A1069,MATCH($B987&amp;"|"&amp;$C987&amp;"|"&amp;$D987,'_bk 0831-1630 📚 Bộ câu hỏi'!$M$13:$M1069,0)),"Có")="Không","Không","Có")))))</f>
        <v/>
      </c>
      <c r="M987" s="29" t="str">
        <f t="shared" si="1"/>
        <v/>
      </c>
    </row>
    <row r="988">
      <c r="A988" s="132"/>
      <c r="B988" s="29"/>
      <c r="C988" s="29"/>
      <c r="D988" s="29"/>
      <c r="E988" s="29"/>
      <c r="F988" s="29"/>
      <c r="G988" s="29"/>
      <c r="H988" s="29"/>
      <c r="I988" s="29"/>
      <c r="J988" s="132"/>
      <c r="K988" s="29"/>
      <c r="L988" s="41" t="str">
        <f t="array" ref="L988">IF($B988="","",IF($A988&lt;&gt;"Có","Không",IF($G988="","Có",IF(IFERROR(INDEX('_bk 0831-1630 📚 Bộ câu hỏi'!$A$13:$A1069,MATCH($B988&amp;"|"&amp;$C988&amp;"|",'_bk 0831-1630 📚 Bộ câu hỏi'!$M$13:$M1069,0)),"Có")="Không","Không",IF(IFERROR(INDEX('_bk 0831-1630 📚 Bộ câu hỏi'!$A$13:$A1069,MATCH($B988&amp;"|"&amp;$C988&amp;"|"&amp;$D988,'_bk 0831-1630 📚 Bộ câu hỏi'!$M$13:$M1069,0)),"Có")="Không","Không","Có")))))</f>
        <v/>
      </c>
      <c r="M988" s="29" t="str">
        <f t="shared" si="1"/>
        <v/>
      </c>
    </row>
    <row r="989">
      <c r="A989" s="132"/>
      <c r="B989" s="29"/>
      <c r="C989" s="29"/>
      <c r="D989" s="29"/>
      <c r="E989" s="29"/>
      <c r="F989" s="29"/>
      <c r="G989" s="29"/>
      <c r="H989" s="29"/>
      <c r="I989" s="29"/>
      <c r="J989" s="132"/>
      <c r="K989" s="29"/>
      <c r="L989" s="41" t="str">
        <f t="array" ref="L989">IF($B989="","",IF($A989&lt;&gt;"Có","Không",IF($G989="","Có",IF(IFERROR(INDEX('_bk 0831-1630 📚 Bộ câu hỏi'!$A$13:$A1069,MATCH($B989&amp;"|"&amp;$C989&amp;"|",'_bk 0831-1630 📚 Bộ câu hỏi'!$M$13:$M1069,0)),"Có")="Không","Không",IF(IFERROR(INDEX('_bk 0831-1630 📚 Bộ câu hỏi'!$A$13:$A1069,MATCH($B989&amp;"|"&amp;$C989&amp;"|"&amp;$D989,'_bk 0831-1630 📚 Bộ câu hỏi'!$M$13:$M1069,0)),"Có")="Không","Không","Có")))))</f>
        <v/>
      </c>
      <c r="M989" s="29" t="str">
        <f t="shared" si="1"/>
        <v/>
      </c>
    </row>
    <row r="990">
      <c r="A990" s="132"/>
      <c r="B990" s="29"/>
      <c r="C990" s="29"/>
      <c r="D990" s="29"/>
      <c r="E990" s="29"/>
      <c r="F990" s="29"/>
      <c r="G990" s="29"/>
      <c r="H990" s="29"/>
      <c r="I990" s="29"/>
      <c r="J990" s="132"/>
      <c r="K990" s="29"/>
      <c r="L990" s="41" t="str">
        <f t="array" ref="L990">IF($B990="","",IF($A990&lt;&gt;"Có","Không",IF($G990="","Có",IF(IFERROR(INDEX('_bk 0831-1630 📚 Bộ câu hỏi'!$A$13:$A1069,MATCH($B990&amp;"|"&amp;$C990&amp;"|",'_bk 0831-1630 📚 Bộ câu hỏi'!$M$13:$M1069,0)),"Có")="Không","Không",IF(IFERROR(INDEX('_bk 0831-1630 📚 Bộ câu hỏi'!$A$13:$A1069,MATCH($B990&amp;"|"&amp;$C990&amp;"|"&amp;$D990,'_bk 0831-1630 📚 Bộ câu hỏi'!$M$13:$M1069,0)),"Có")="Không","Không","Có")))))</f>
        <v/>
      </c>
      <c r="M990" s="29" t="str">
        <f t="shared" si="1"/>
        <v/>
      </c>
    </row>
    <row r="991">
      <c r="A991" s="132"/>
      <c r="B991" s="29"/>
      <c r="C991" s="29"/>
      <c r="D991" s="29"/>
      <c r="E991" s="29"/>
      <c r="F991" s="29"/>
      <c r="G991" s="29"/>
      <c r="H991" s="29"/>
      <c r="I991" s="29"/>
      <c r="J991" s="132"/>
      <c r="K991" s="29"/>
      <c r="L991" s="41" t="str">
        <f t="array" ref="L991">IF($B991="","",IF($A991&lt;&gt;"Có","Không",IF($G991="","Có",IF(IFERROR(INDEX('_bk 0831-1630 📚 Bộ câu hỏi'!$A$13:$A1069,MATCH($B991&amp;"|"&amp;$C991&amp;"|",'_bk 0831-1630 📚 Bộ câu hỏi'!$M$13:$M1069,0)),"Có")="Không","Không",IF(IFERROR(INDEX('_bk 0831-1630 📚 Bộ câu hỏi'!$A$13:$A1069,MATCH($B991&amp;"|"&amp;$C991&amp;"|"&amp;$D991,'_bk 0831-1630 📚 Bộ câu hỏi'!$M$13:$M1069,0)),"Có")="Không","Không","Có")))))</f>
        <v/>
      </c>
      <c r="M991" s="29" t="str">
        <f t="shared" si="1"/>
        <v/>
      </c>
    </row>
    <row r="992">
      <c r="A992" s="132"/>
      <c r="B992" s="29"/>
      <c r="C992" s="29"/>
      <c r="D992" s="29"/>
      <c r="E992" s="29"/>
      <c r="F992" s="29"/>
      <c r="G992" s="29"/>
      <c r="H992" s="29"/>
      <c r="I992" s="29"/>
      <c r="J992" s="132"/>
      <c r="K992" s="29"/>
      <c r="L992" s="41" t="str">
        <f t="array" ref="L992">IF($B992="","",IF($A992&lt;&gt;"Có","Không",IF($G992="","Có",IF(IFERROR(INDEX('_bk 0831-1630 📚 Bộ câu hỏi'!$A$13:$A1069,MATCH($B992&amp;"|"&amp;$C992&amp;"|",'_bk 0831-1630 📚 Bộ câu hỏi'!$M$13:$M1069,0)),"Có")="Không","Không",IF(IFERROR(INDEX('_bk 0831-1630 📚 Bộ câu hỏi'!$A$13:$A1069,MATCH($B992&amp;"|"&amp;$C992&amp;"|"&amp;$D992,'_bk 0831-1630 📚 Bộ câu hỏi'!$M$13:$M1069,0)),"Có")="Không","Không","Có")))))</f>
        <v/>
      </c>
      <c r="M992" s="29" t="str">
        <f t="shared" si="1"/>
        <v/>
      </c>
    </row>
    <row r="993">
      <c r="A993" s="132"/>
      <c r="B993" s="29"/>
      <c r="C993" s="29"/>
      <c r="D993" s="29"/>
      <c r="E993" s="29"/>
      <c r="F993" s="29"/>
      <c r="G993" s="29"/>
      <c r="H993" s="29"/>
      <c r="I993" s="29"/>
      <c r="J993" s="132"/>
      <c r="K993" s="29"/>
      <c r="L993" s="41" t="str">
        <f t="array" ref="L993">IF($B993="","",IF($A993&lt;&gt;"Có","Không",IF($G993="","Có",IF(IFERROR(INDEX('_bk 0831-1630 📚 Bộ câu hỏi'!$A$13:$A1069,MATCH($B993&amp;"|"&amp;$C993&amp;"|",'_bk 0831-1630 📚 Bộ câu hỏi'!$M$13:$M1069,0)),"Có")="Không","Không",IF(IFERROR(INDEX('_bk 0831-1630 📚 Bộ câu hỏi'!$A$13:$A1069,MATCH($B993&amp;"|"&amp;$C993&amp;"|"&amp;$D993,'_bk 0831-1630 📚 Bộ câu hỏi'!$M$13:$M1069,0)),"Có")="Không","Không","Có")))))</f>
        <v/>
      </c>
      <c r="M993" s="29" t="str">
        <f t="shared" si="1"/>
        <v/>
      </c>
    </row>
    <row r="994">
      <c r="A994" s="132"/>
      <c r="B994" s="29"/>
      <c r="C994" s="29"/>
      <c r="D994" s="29"/>
      <c r="E994" s="29"/>
      <c r="F994" s="29"/>
      <c r="G994" s="29"/>
      <c r="H994" s="29"/>
      <c r="I994" s="29"/>
      <c r="J994" s="132"/>
      <c r="K994" s="29"/>
      <c r="L994" s="41" t="str">
        <f t="array" ref="L994">IF($B994="","",IF($A994&lt;&gt;"Có","Không",IF($G994="","Có",IF(IFERROR(INDEX('_bk 0831-1630 📚 Bộ câu hỏi'!$A$13:$A1069,MATCH($B994&amp;"|"&amp;$C994&amp;"|",'_bk 0831-1630 📚 Bộ câu hỏi'!$M$13:$M1069,0)),"Có")="Không","Không",IF(IFERROR(INDEX('_bk 0831-1630 📚 Bộ câu hỏi'!$A$13:$A1069,MATCH($B994&amp;"|"&amp;$C994&amp;"|"&amp;$D994,'_bk 0831-1630 📚 Bộ câu hỏi'!$M$13:$M1069,0)),"Có")="Không","Không","Có")))))</f>
        <v/>
      </c>
      <c r="M994" s="29" t="str">
        <f t="shared" si="1"/>
        <v/>
      </c>
    </row>
    <row r="995">
      <c r="A995" s="132"/>
      <c r="B995" s="29"/>
      <c r="C995" s="29"/>
      <c r="D995" s="29"/>
      <c r="E995" s="29"/>
      <c r="F995" s="29"/>
      <c r="G995" s="29"/>
      <c r="H995" s="29"/>
      <c r="I995" s="29"/>
      <c r="J995" s="132"/>
      <c r="K995" s="29"/>
      <c r="L995" s="41" t="str">
        <f t="array" ref="L995">IF($B995="","",IF($A995&lt;&gt;"Có","Không",IF($G995="","Có",IF(IFERROR(INDEX('_bk 0831-1630 📚 Bộ câu hỏi'!$A$13:$A1069,MATCH($B995&amp;"|"&amp;$C995&amp;"|",'_bk 0831-1630 📚 Bộ câu hỏi'!$M$13:$M1069,0)),"Có")="Không","Không",IF(IFERROR(INDEX('_bk 0831-1630 📚 Bộ câu hỏi'!$A$13:$A1069,MATCH($B995&amp;"|"&amp;$C995&amp;"|"&amp;$D995,'_bk 0831-1630 📚 Bộ câu hỏi'!$M$13:$M1069,0)),"Có")="Không","Không","Có")))))</f>
        <v/>
      </c>
      <c r="M995" s="29" t="str">
        <f t="shared" si="1"/>
        <v/>
      </c>
    </row>
    <row r="996">
      <c r="A996" s="132"/>
      <c r="B996" s="29"/>
      <c r="C996" s="29"/>
      <c r="D996" s="29"/>
      <c r="E996" s="29"/>
      <c r="F996" s="29"/>
      <c r="G996" s="29"/>
      <c r="H996" s="29"/>
      <c r="I996" s="29"/>
      <c r="J996" s="132"/>
      <c r="K996" s="29"/>
      <c r="L996" s="41" t="str">
        <f t="array" ref="L996">IF($B996="","",IF($A996&lt;&gt;"Có","Không",IF($G996="","Có",IF(IFERROR(INDEX('_bk 0831-1630 📚 Bộ câu hỏi'!$A$13:$A1069,MATCH($B996&amp;"|"&amp;$C996&amp;"|",'_bk 0831-1630 📚 Bộ câu hỏi'!$M$13:$M1069,0)),"Có")="Không","Không",IF(IFERROR(INDEX('_bk 0831-1630 📚 Bộ câu hỏi'!$A$13:$A1069,MATCH($B996&amp;"|"&amp;$C996&amp;"|"&amp;$D996,'_bk 0831-1630 📚 Bộ câu hỏi'!$M$13:$M1069,0)),"Có")="Không","Không","Có")))))</f>
        <v/>
      </c>
      <c r="M996" s="29" t="str">
        <f t="shared" si="1"/>
        <v/>
      </c>
    </row>
    <row r="997">
      <c r="A997" s="132"/>
      <c r="B997" s="29"/>
      <c r="C997" s="29"/>
      <c r="D997" s="29"/>
      <c r="E997" s="29"/>
      <c r="F997" s="29"/>
      <c r="G997" s="29"/>
      <c r="H997" s="29"/>
      <c r="I997" s="29"/>
      <c r="J997" s="132"/>
      <c r="K997" s="29"/>
      <c r="L997" s="41" t="str">
        <f t="array" ref="L997">IF($B997="","",IF($A997&lt;&gt;"Có","Không",IF($G997="","Có",IF(IFERROR(INDEX('_bk 0831-1630 📚 Bộ câu hỏi'!$A$13:$A1069,MATCH($B997&amp;"|"&amp;$C997&amp;"|",'_bk 0831-1630 📚 Bộ câu hỏi'!$M$13:$M1069,0)),"Có")="Không","Không",IF(IFERROR(INDEX('_bk 0831-1630 📚 Bộ câu hỏi'!$A$13:$A1069,MATCH($B997&amp;"|"&amp;$C997&amp;"|"&amp;$D997,'_bk 0831-1630 📚 Bộ câu hỏi'!$M$13:$M1069,0)),"Có")="Không","Không","Có")))))</f>
        <v/>
      </c>
      <c r="M997" s="29" t="str">
        <f t="shared" si="1"/>
        <v/>
      </c>
    </row>
    <row r="998">
      <c r="A998" s="132"/>
      <c r="B998" s="29"/>
      <c r="C998" s="29"/>
      <c r="D998" s="29"/>
      <c r="E998" s="29"/>
      <c r="F998" s="29"/>
      <c r="G998" s="29"/>
      <c r="H998" s="29"/>
      <c r="I998" s="29"/>
      <c r="J998" s="132"/>
      <c r="K998" s="29"/>
      <c r="L998" s="41" t="str">
        <f t="array" ref="L998">IF($B998="","",IF($A998&lt;&gt;"Có","Không",IF($G998="","Có",IF(IFERROR(INDEX('_bk 0831-1630 📚 Bộ câu hỏi'!$A$13:$A1069,MATCH($B998&amp;"|"&amp;$C998&amp;"|",'_bk 0831-1630 📚 Bộ câu hỏi'!$M$13:$M1069,0)),"Có")="Không","Không",IF(IFERROR(INDEX('_bk 0831-1630 📚 Bộ câu hỏi'!$A$13:$A1069,MATCH($B998&amp;"|"&amp;$C998&amp;"|"&amp;$D998,'_bk 0831-1630 📚 Bộ câu hỏi'!$M$13:$M1069,0)),"Có")="Không","Không","Có")))))</f>
        <v/>
      </c>
      <c r="M998" s="29" t="str">
        <f t="shared" si="1"/>
        <v/>
      </c>
    </row>
    <row r="999">
      <c r="A999" s="132"/>
      <c r="B999" s="29"/>
      <c r="C999" s="29"/>
      <c r="D999" s="29"/>
      <c r="E999" s="29"/>
      <c r="F999" s="29"/>
      <c r="G999" s="29"/>
      <c r="H999" s="29"/>
      <c r="I999" s="29"/>
      <c r="J999" s="132"/>
      <c r="K999" s="29"/>
      <c r="L999" s="41" t="str">
        <f t="array" ref="L999">IF($B999="","",IF($A999&lt;&gt;"Có","Không",IF($G999="","Có",IF(IFERROR(INDEX('_bk 0831-1630 📚 Bộ câu hỏi'!$A$13:$A1069,MATCH($B999&amp;"|"&amp;$C999&amp;"|",'_bk 0831-1630 📚 Bộ câu hỏi'!$M$13:$M1069,0)),"Có")="Không","Không",IF(IFERROR(INDEX('_bk 0831-1630 📚 Bộ câu hỏi'!$A$13:$A1069,MATCH($B999&amp;"|"&amp;$C999&amp;"|"&amp;$D999,'_bk 0831-1630 📚 Bộ câu hỏi'!$M$13:$M1069,0)),"Có")="Không","Không","Có")))))</f>
        <v/>
      </c>
      <c r="M999" s="29" t="str">
        <f t="shared" si="1"/>
        <v/>
      </c>
    </row>
    <row r="1000">
      <c r="A1000" s="132"/>
      <c r="B1000" s="29"/>
      <c r="C1000" s="29"/>
      <c r="D1000" s="29"/>
      <c r="E1000" s="29"/>
      <c r="F1000" s="29"/>
      <c r="G1000" s="29"/>
      <c r="H1000" s="29"/>
      <c r="I1000" s="29"/>
      <c r="J1000" s="132"/>
      <c r="K1000" s="29"/>
      <c r="L1000" s="41" t="str">
        <f t="array" ref="L1000">IF($B1000="","",IF($A1000&lt;&gt;"Có","Không",IF($G1000="","Có",IF(IFERROR(INDEX('_bk 0831-1630 📚 Bộ câu hỏi'!$A$13:$A1069,MATCH($B1000&amp;"|"&amp;$C1000&amp;"|",'_bk 0831-1630 📚 Bộ câu hỏi'!$M$13:$M1069,0)),"Có")="Không","Không",IF(IFERROR(INDEX('_bk 0831-1630 📚 Bộ câu hỏi'!$A$13:$A1069,MATCH($B1000&amp;"|"&amp;$C1000&amp;"|"&amp;$D1000,'_bk 0831-1630 📚 Bộ câu hỏi'!$M$13:$M1069,0)),"Có")="Không","Không","Có")))))</f>
        <v/>
      </c>
      <c r="M1000" s="29" t="str">
        <f t="shared" si="1"/>
        <v/>
      </c>
    </row>
    <row r="1001">
      <c r="A1001" s="132"/>
      <c r="B1001" s="29"/>
      <c r="C1001" s="29"/>
      <c r="D1001" s="29"/>
      <c r="E1001" s="29"/>
      <c r="F1001" s="29"/>
      <c r="G1001" s="29"/>
      <c r="H1001" s="29"/>
      <c r="I1001" s="29"/>
      <c r="J1001" s="132"/>
      <c r="K1001" s="29"/>
      <c r="L1001" s="41" t="str">
        <f t="array" ref="L1001">IF($B1001="","",IF($A1001&lt;&gt;"Có","Không",IF($G1001="","Có",IF(IFERROR(INDEX('_bk 0831-1630 📚 Bộ câu hỏi'!$A$13:$A1069,MATCH($B1001&amp;"|"&amp;$C1001&amp;"|",'_bk 0831-1630 📚 Bộ câu hỏi'!$M$13:$M1069,0)),"Có")="Không","Không",IF(IFERROR(INDEX('_bk 0831-1630 📚 Bộ câu hỏi'!$A$13:$A1069,MATCH($B1001&amp;"|"&amp;$C1001&amp;"|"&amp;$D1001,'_bk 0831-1630 📚 Bộ câu hỏi'!$M$13:$M1069,0)),"Có")="Không","Không","Có")))))</f>
        <v/>
      </c>
      <c r="M1001" s="29" t="str">
        <f t="shared" si="1"/>
        <v/>
      </c>
    </row>
    <row r="1002">
      <c r="A1002" s="132"/>
      <c r="B1002" s="29"/>
      <c r="C1002" s="29"/>
      <c r="D1002" s="29"/>
      <c r="E1002" s="29"/>
      <c r="F1002" s="29"/>
      <c r="G1002" s="29"/>
      <c r="H1002" s="29"/>
      <c r="I1002" s="29"/>
      <c r="J1002" s="132"/>
      <c r="K1002" s="29"/>
      <c r="L1002" s="41" t="str">
        <f t="array" ref="L1002">IF($B1002="","",IF($A1002&lt;&gt;"Có","Không",IF($G1002="","Có",IF(IFERROR(INDEX('_bk 0831-1630 📚 Bộ câu hỏi'!$A$13:$A1069,MATCH($B1002&amp;"|"&amp;$C1002&amp;"|",'_bk 0831-1630 📚 Bộ câu hỏi'!$M$13:$M1069,0)),"Có")="Không","Không",IF(IFERROR(INDEX('_bk 0831-1630 📚 Bộ câu hỏi'!$A$13:$A1069,MATCH($B1002&amp;"|"&amp;$C1002&amp;"|"&amp;$D1002,'_bk 0831-1630 📚 Bộ câu hỏi'!$M$13:$M1069,0)),"Có")="Không","Không","Có")))))</f>
        <v/>
      </c>
      <c r="M1002" s="29" t="str">
        <f t="shared" si="1"/>
        <v/>
      </c>
    </row>
    <row r="1003">
      <c r="A1003" s="132"/>
      <c r="B1003" s="29"/>
      <c r="C1003" s="29"/>
      <c r="D1003" s="29"/>
      <c r="E1003" s="29"/>
      <c r="F1003" s="29"/>
      <c r="G1003" s="29"/>
      <c r="H1003" s="29"/>
      <c r="I1003" s="29"/>
      <c r="J1003" s="132"/>
      <c r="K1003" s="29"/>
      <c r="L1003" s="41" t="str">
        <f t="array" ref="L1003">IF($B1003="","",IF($A1003&lt;&gt;"Có","Không",IF($G1003="","Có",IF(IFERROR(INDEX('_bk 0831-1630 📚 Bộ câu hỏi'!$A$13:$A1069,MATCH($B1003&amp;"|"&amp;$C1003&amp;"|",'_bk 0831-1630 📚 Bộ câu hỏi'!$M$13:$M1069,0)),"Có")="Không","Không",IF(IFERROR(INDEX('_bk 0831-1630 📚 Bộ câu hỏi'!$A$13:$A1069,MATCH($B1003&amp;"|"&amp;$C1003&amp;"|"&amp;$D1003,'_bk 0831-1630 📚 Bộ câu hỏi'!$M$13:$M1069,0)),"Có")="Không","Không","Có")))))</f>
        <v/>
      </c>
      <c r="M1003" s="29" t="str">
        <f t="shared" si="1"/>
        <v/>
      </c>
    </row>
    <row r="1004">
      <c r="A1004" s="132"/>
      <c r="B1004" s="29"/>
      <c r="C1004" s="29"/>
      <c r="D1004" s="29"/>
      <c r="E1004" s="29"/>
      <c r="F1004" s="29"/>
      <c r="G1004" s="29"/>
      <c r="H1004" s="29"/>
      <c r="I1004" s="29"/>
      <c r="J1004" s="132"/>
      <c r="K1004" s="29"/>
      <c r="L1004" s="41" t="str">
        <f t="array" ref="L1004">IF($B1004="","",IF($A1004&lt;&gt;"Có","Không",IF($G1004="","Có",IF(IFERROR(INDEX('_bk 0831-1630 📚 Bộ câu hỏi'!$A$13:$A1069,MATCH($B1004&amp;"|"&amp;$C1004&amp;"|",'_bk 0831-1630 📚 Bộ câu hỏi'!$M$13:$M1069,0)),"Có")="Không","Không",IF(IFERROR(INDEX('_bk 0831-1630 📚 Bộ câu hỏi'!$A$13:$A1069,MATCH($B1004&amp;"|"&amp;$C1004&amp;"|"&amp;$D1004,'_bk 0831-1630 📚 Bộ câu hỏi'!$M$13:$M1069,0)),"Có")="Không","Không","Có")))))</f>
        <v/>
      </c>
      <c r="M1004" s="29" t="str">
        <f t="shared" si="1"/>
        <v/>
      </c>
    </row>
    <row r="1005">
      <c r="A1005" s="132"/>
      <c r="B1005" s="29"/>
      <c r="C1005" s="29"/>
      <c r="D1005" s="29"/>
      <c r="E1005" s="29"/>
      <c r="F1005" s="29"/>
      <c r="G1005" s="29"/>
      <c r="H1005" s="29"/>
      <c r="I1005" s="29"/>
      <c r="J1005" s="132"/>
      <c r="K1005" s="29"/>
      <c r="L1005" s="41" t="str">
        <f t="array" ref="L1005">IF($B1005="","",IF($A1005&lt;&gt;"Có","Không",IF($G1005="","Có",IF(IFERROR(INDEX('_bk 0831-1630 📚 Bộ câu hỏi'!$A$13:$A1069,MATCH($B1005&amp;"|"&amp;$C1005&amp;"|",'_bk 0831-1630 📚 Bộ câu hỏi'!$M$13:$M1069,0)),"Có")="Không","Không",IF(IFERROR(INDEX('_bk 0831-1630 📚 Bộ câu hỏi'!$A$13:$A1069,MATCH($B1005&amp;"|"&amp;$C1005&amp;"|"&amp;$D1005,'_bk 0831-1630 📚 Bộ câu hỏi'!$M$13:$M1069,0)),"Có")="Không","Không","Có")))))</f>
        <v/>
      </c>
      <c r="M1005" s="29" t="str">
        <f t="shared" si="1"/>
        <v/>
      </c>
    </row>
    <row r="1006">
      <c r="A1006" s="132"/>
      <c r="B1006" s="29"/>
      <c r="C1006" s="29"/>
      <c r="D1006" s="29"/>
      <c r="E1006" s="29"/>
      <c r="F1006" s="29"/>
      <c r="G1006" s="29"/>
      <c r="H1006" s="29"/>
      <c r="I1006" s="29"/>
      <c r="J1006" s="132"/>
      <c r="K1006" s="29"/>
      <c r="L1006" s="41" t="str">
        <f t="array" ref="L1006">IF($B1006="","",IF($A1006&lt;&gt;"Có","Không",IF($G1006="","Có",IF(IFERROR(INDEX('_bk 0831-1630 📚 Bộ câu hỏi'!$A$13:$A1069,MATCH($B1006&amp;"|"&amp;$C1006&amp;"|",'_bk 0831-1630 📚 Bộ câu hỏi'!$M$13:$M1069,0)),"Có")="Không","Không",IF(IFERROR(INDEX('_bk 0831-1630 📚 Bộ câu hỏi'!$A$13:$A1069,MATCH($B1006&amp;"|"&amp;$C1006&amp;"|"&amp;$D1006,'_bk 0831-1630 📚 Bộ câu hỏi'!$M$13:$M1069,0)),"Có")="Không","Không","Có")))))</f>
        <v/>
      </c>
      <c r="M1006" s="29" t="str">
        <f t="shared" si="1"/>
        <v/>
      </c>
    </row>
    <row r="1007">
      <c r="A1007" s="132"/>
      <c r="B1007" s="29"/>
      <c r="C1007" s="29"/>
      <c r="D1007" s="29"/>
      <c r="E1007" s="29"/>
      <c r="F1007" s="29"/>
      <c r="G1007" s="29"/>
      <c r="H1007" s="29"/>
      <c r="I1007" s="29"/>
      <c r="J1007" s="132"/>
      <c r="K1007" s="29"/>
      <c r="L1007" s="41" t="str">
        <f t="array" ref="L1007">IF($B1007="","",IF($A1007&lt;&gt;"Có","Không",IF($G1007="","Có",IF(IFERROR(INDEX('_bk 0831-1630 📚 Bộ câu hỏi'!$A$13:$A1069,MATCH($B1007&amp;"|"&amp;$C1007&amp;"|",'_bk 0831-1630 📚 Bộ câu hỏi'!$M$13:$M1069,0)),"Có")="Không","Không",IF(IFERROR(INDEX('_bk 0831-1630 📚 Bộ câu hỏi'!$A$13:$A1069,MATCH($B1007&amp;"|"&amp;$C1007&amp;"|"&amp;$D1007,'_bk 0831-1630 📚 Bộ câu hỏi'!$M$13:$M1069,0)),"Có")="Không","Không","Có")))))</f>
        <v/>
      </c>
      <c r="M1007" s="29" t="str">
        <f t="shared" si="1"/>
        <v/>
      </c>
    </row>
    <row r="1008">
      <c r="A1008" s="132"/>
      <c r="B1008" s="29"/>
      <c r="C1008" s="29"/>
      <c r="D1008" s="29"/>
      <c r="E1008" s="29"/>
      <c r="F1008" s="29"/>
      <c r="G1008" s="29"/>
      <c r="H1008" s="29"/>
      <c r="I1008" s="29"/>
      <c r="J1008" s="132"/>
      <c r="K1008" s="29"/>
      <c r="L1008" s="41" t="str">
        <f t="array" ref="L1008">IF($B1008="","",IF($A1008&lt;&gt;"Có","Không",IF($G1008="","Có",IF(IFERROR(INDEX('_bk 0831-1630 📚 Bộ câu hỏi'!$A$13:$A1069,MATCH($B1008&amp;"|"&amp;$C1008&amp;"|",'_bk 0831-1630 📚 Bộ câu hỏi'!$M$13:$M1069,0)),"Có")="Không","Không",IF(IFERROR(INDEX('_bk 0831-1630 📚 Bộ câu hỏi'!$A$13:$A1069,MATCH($B1008&amp;"|"&amp;$C1008&amp;"|"&amp;$D1008,'_bk 0831-1630 📚 Bộ câu hỏi'!$M$13:$M1069,0)),"Có")="Không","Không","Có")))))</f>
        <v/>
      </c>
      <c r="M1008" s="29" t="str">
        <f t="shared" si="1"/>
        <v/>
      </c>
    </row>
    <row r="1009">
      <c r="A1009" s="132"/>
      <c r="B1009" s="29"/>
      <c r="C1009" s="29"/>
      <c r="D1009" s="29"/>
      <c r="E1009" s="29"/>
      <c r="F1009" s="29"/>
      <c r="G1009" s="29"/>
      <c r="H1009" s="29"/>
      <c r="I1009" s="29"/>
      <c r="J1009" s="132"/>
      <c r="K1009" s="29"/>
      <c r="L1009" s="41" t="str">
        <f t="array" ref="L1009">IF($B1009="","",IF($A1009&lt;&gt;"Có","Không",IF($G1009="","Có",IF(IFERROR(INDEX('_bk 0831-1630 📚 Bộ câu hỏi'!$A$13:$A1069,MATCH($B1009&amp;"|"&amp;$C1009&amp;"|",'_bk 0831-1630 📚 Bộ câu hỏi'!$M$13:$M1069,0)),"Có")="Không","Không",IF(IFERROR(INDEX('_bk 0831-1630 📚 Bộ câu hỏi'!$A$13:$A1069,MATCH($B1009&amp;"|"&amp;$C1009&amp;"|"&amp;$D1009,'_bk 0831-1630 📚 Bộ câu hỏi'!$M$13:$M1069,0)),"Có")="Không","Không","Có")))))</f>
        <v/>
      </c>
      <c r="M1009" s="29" t="str">
        <f t="shared" si="1"/>
        <v/>
      </c>
    </row>
    <row r="1010">
      <c r="A1010" s="132"/>
      <c r="B1010" s="29"/>
      <c r="C1010" s="29"/>
      <c r="D1010" s="29"/>
      <c r="E1010" s="29"/>
      <c r="F1010" s="29"/>
      <c r="G1010" s="29"/>
      <c r="H1010" s="29"/>
      <c r="I1010" s="29"/>
      <c r="J1010" s="132"/>
      <c r="K1010" s="29"/>
      <c r="L1010" s="41" t="str">
        <f t="array" ref="L1010">IF($B1010="","",IF($A1010&lt;&gt;"Có","Không",IF($G1010="","Có",IF(IFERROR(INDEX('_bk 0831-1630 📚 Bộ câu hỏi'!$A$13:$A1069,MATCH($B1010&amp;"|"&amp;$C1010&amp;"|",'_bk 0831-1630 📚 Bộ câu hỏi'!$M$13:$M1069,0)),"Có")="Không","Không",IF(IFERROR(INDEX('_bk 0831-1630 📚 Bộ câu hỏi'!$A$13:$A1069,MATCH($B1010&amp;"|"&amp;$C1010&amp;"|"&amp;$D1010,'_bk 0831-1630 📚 Bộ câu hỏi'!$M$13:$M1069,0)),"Có")="Không","Không","Có")))))</f>
        <v/>
      </c>
      <c r="M1010" s="29" t="str">
        <f t="shared" si="1"/>
        <v/>
      </c>
    </row>
    <row r="1011">
      <c r="A1011" s="132"/>
      <c r="B1011" s="29"/>
      <c r="C1011" s="29"/>
      <c r="D1011" s="29"/>
      <c r="E1011" s="29"/>
      <c r="F1011" s="29"/>
      <c r="G1011" s="29"/>
      <c r="H1011" s="29"/>
      <c r="I1011" s="29"/>
      <c r="J1011" s="132"/>
      <c r="K1011" s="29"/>
      <c r="L1011" s="41" t="str">
        <f t="array" ref="L1011">IF($B1011="","",IF($A1011&lt;&gt;"Có","Không",IF($G1011="","Có",IF(IFERROR(INDEX('_bk 0831-1630 📚 Bộ câu hỏi'!$A$13:$A1069,MATCH($B1011&amp;"|"&amp;$C1011&amp;"|",'_bk 0831-1630 📚 Bộ câu hỏi'!$M$13:$M1069,0)),"Có")="Không","Không",IF(IFERROR(INDEX('_bk 0831-1630 📚 Bộ câu hỏi'!$A$13:$A1069,MATCH($B1011&amp;"|"&amp;$C1011&amp;"|"&amp;$D1011,'_bk 0831-1630 📚 Bộ câu hỏi'!$M$13:$M1069,0)),"Có")="Không","Không","Có")))))</f>
        <v/>
      </c>
      <c r="M1011" s="29" t="str">
        <f t="shared" si="1"/>
        <v/>
      </c>
    </row>
    <row r="1012">
      <c r="A1012" s="132"/>
      <c r="B1012" s="29"/>
      <c r="C1012" s="29"/>
      <c r="D1012" s="29"/>
      <c r="E1012" s="29"/>
      <c r="F1012" s="29"/>
      <c r="G1012" s="29"/>
      <c r="H1012" s="29"/>
      <c r="I1012" s="29"/>
      <c r="J1012" s="132"/>
      <c r="K1012" s="29"/>
      <c r="L1012" s="41" t="str">
        <f t="array" ref="L1012">IF($B1012="","",IF($A1012&lt;&gt;"Có","Không",IF($G1012="","Có",IF(IFERROR(INDEX('_bk 0831-1630 📚 Bộ câu hỏi'!$A$13:$A1069,MATCH($B1012&amp;"|"&amp;$C1012&amp;"|",'_bk 0831-1630 📚 Bộ câu hỏi'!$M$13:$M1069,0)),"Có")="Không","Không",IF(IFERROR(INDEX('_bk 0831-1630 📚 Bộ câu hỏi'!$A$13:$A1069,MATCH($B1012&amp;"|"&amp;$C1012&amp;"|"&amp;$D1012,'_bk 0831-1630 📚 Bộ câu hỏi'!$M$13:$M1069,0)),"Có")="Không","Không","Có")))))</f>
        <v/>
      </c>
      <c r="M1012" s="29" t="str">
        <f t="shared" si="1"/>
        <v/>
      </c>
    </row>
    <row r="1013">
      <c r="A1013" s="132"/>
      <c r="B1013" s="29"/>
      <c r="C1013" s="29"/>
      <c r="D1013" s="29"/>
      <c r="E1013" s="29"/>
      <c r="F1013" s="29"/>
      <c r="G1013" s="29"/>
      <c r="H1013" s="29"/>
      <c r="I1013" s="29"/>
      <c r="J1013" s="132"/>
      <c r="K1013" s="29"/>
      <c r="L1013" s="41" t="str">
        <f t="array" ref="L1013">IF($B1013="","",IF($A1013&lt;&gt;"Có","Không",IF($G1013="","Có",IF(IFERROR(INDEX('_bk 0831-1630 📚 Bộ câu hỏi'!$A$13:$A1069,MATCH($B1013&amp;"|"&amp;$C1013&amp;"|",'_bk 0831-1630 📚 Bộ câu hỏi'!$M$13:$M1069,0)),"Có")="Không","Không",IF(IFERROR(INDEX('_bk 0831-1630 📚 Bộ câu hỏi'!$A$13:$A1069,MATCH($B1013&amp;"|"&amp;$C1013&amp;"|"&amp;$D1013,'_bk 0831-1630 📚 Bộ câu hỏi'!$M$13:$M1069,0)),"Có")="Không","Không","Có")))))</f>
        <v/>
      </c>
      <c r="M1013" s="29" t="str">
        <f t="shared" si="1"/>
        <v/>
      </c>
    </row>
    <row r="1014">
      <c r="A1014" s="132"/>
      <c r="B1014" s="29"/>
      <c r="C1014" s="29"/>
      <c r="D1014" s="29"/>
      <c r="E1014" s="29"/>
      <c r="F1014" s="29"/>
      <c r="G1014" s="29"/>
      <c r="H1014" s="29"/>
      <c r="I1014" s="29"/>
      <c r="J1014" s="132"/>
      <c r="K1014" s="29"/>
      <c r="L1014" s="41" t="str">
        <f t="array" ref="L1014">IF($B1014="","",IF($A1014&lt;&gt;"Có","Không",IF($G1014="","Có",IF(IFERROR(INDEX('_bk 0831-1630 📚 Bộ câu hỏi'!$A$13:$A1069,MATCH($B1014&amp;"|"&amp;$C1014&amp;"|",'_bk 0831-1630 📚 Bộ câu hỏi'!$M$13:$M1069,0)),"Có")="Không","Không",IF(IFERROR(INDEX('_bk 0831-1630 📚 Bộ câu hỏi'!$A$13:$A1069,MATCH($B1014&amp;"|"&amp;$C1014&amp;"|"&amp;$D1014,'_bk 0831-1630 📚 Bộ câu hỏi'!$M$13:$M1069,0)),"Có")="Không","Không","Có")))))</f>
        <v/>
      </c>
      <c r="M1014" s="29" t="str">
        <f t="shared" si="1"/>
        <v/>
      </c>
    </row>
    <row r="1015">
      <c r="A1015" s="132"/>
      <c r="B1015" s="29"/>
      <c r="C1015" s="29"/>
      <c r="D1015" s="29"/>
      <c r="E1015" s="29"/>
      <c r="F1015" s="29"/>
      <c r="G1015" s="29"/>
      <c r="H1015" s="29"/>
      <c r="I1015" s="29"/>
      <c r="J1015" s="132"/>
      <c r="K1015" s="29"/>
      <c r="L1015" s="41" t="str">
        <f t="array" ref="L1015">IF($B1015="","",IF($A1015&lt;&gt;"Có","Không",IF($G1015="","Có",IF(IFERROR(INDEX('_bk 0831-1630 📚 Bộ câu hỏi'!$A$13:$A1069,MATCH($B1015&amp;"|"&amp;$C1015&amp;"|",'_bk 0831-1630 📚 Bộ câu hỏi'!$M$13:$M1069,0)),"Có")="Không","Không",IF(IFERROR(INDEX('_bk 0831-1630 📚 Bộ câu hỏi'!$A$13:$A1069,MATCH($B1015&amp;"|"&amp;$C1015&amp;"|"&amp;$D1015,'_bk 0831-1630 📚 Bộ câu hỏi'!$M$13:$M1069,0)),"Có")="Không","Không","Có")))))</f>
        <v/>
      </c>
      <c r="M1015" s="29" t="str">
        <f t="shared" si="1"/>
        <v/>
      </c>
    </row>
    <row r="1016">
      <c r="A1016" s="132"/>
      <c r="B1016" s="29"/>
      <c r="C1016" s="29"/>
      <c r="D1016" s="29"/>
      <c r="E1016" s="29"/>
      <c r="F1016" s="29"/>
      <c r="G1016" s="29"/>
      <c r="H1016" s="29"/>
      <c r="I1016" s="29"/>
      <c r="J1016" s="132"/>
      <c r="K1016" s="29"/>
      <c r="L1016" s="41" t="str">
        <f t="array" ref="L1016">IF($B1016="","",IF($A1016&lt;&gt;"Có","Không",IF($G1016="","Có",IF(IFERROR(INDEX('_bk 0831-1630 📚 Bộ câu hỏi'!$A$13:$A1069,MATCH($B1016&amp;"|"&amp;$C1016&amp;"|",'_bk 0831-1630 📚 Bộ câu hỏi'!$M$13:$M1069,0)),"Có")="Không","Không",IF(IFERROR(INDEX('_bk 0831-1630 📚 Bộ câu hỏi'!$A$13:$A1069,MATCH($B1016&amp;"|"&amp;$C1016&amp;"|"&amp;$D1016,'_bk 0831-1630 📚 Bộ câu hỏi'!$M$13:$M1069,0)),"Có")="Không","Không","Có")))))</f>
        <v/>
      </c>
      <c r="M1016" s="29" t="str">
        <f t="shared" si="1"/>
        <v/>
      </c>
    </row>
    <row r="1017">
      <c r="A1017" s="132"/>
      <c r="B1017" s="29"/>
      <c r="C1017" s="29"/>
      <c r="D1017" s="29"/>
      <c r="E1017" s="29"/>
      <c r="F1017" s="29"/>
      <c r="G1017" s="29"/>
      <c r="H1017" s="29"/>
      <c r="I1017" s="29"/>
      <c r="J1017" s="132"/>
      <c r="K1017" s="29"/>
      <c r="L1017" s="41" t="str">
        <f t="array" ref="L1017">IF($B1017="","",IF($A1017&lt;&gt;"Có","Không",IF($G1017="","Có",IF(IFERROR(INDEX('_bk 0831-1630 📚 Bộ câu hỏi'!$A$13:$A1069,MATCH($B1017&amp;"|"&amp;$C1017&amp;"|",'_bk 0831-1630 📚 Bộ câu hỏi'!$M$13:$M1069,0)),"Có")="Không","Không",IF(IFERROR(INDEX('_bk 0831-1630 📚 Bộ câu hỏi'!$A$13:$A1069,MATCH($B1017&amp;"|"&amp;$C1017&amp;"|"&amp;$D1017,'_bk 0831-1630 📚 Bộ câu hỏi'!$M$13:$M1069,0)),"Có")="Không","Không","Có")))))</f>
        <v/>
      </c>
      <c r="M1017" s="29" t="str">
        <f t="shared" si="1"/>
        <v/>
      </c>
    </row>
    <row r="1018">
      <c r="A1018" s="132"/>
      <c r="B1018" s="29"/>
      <c r="C1018" s="29"/>
      <c r="D1018" s="29"/>
      <c r="E1018" s="29"/>
      <c r="F1018" s="29"/>
      <c r="G1018" s="29"/>
      <c r="H1018" s="29"/>
      <c r="I1018" s="29"/>
      <c r="J1018" s="132"/>
      <c r="K1018" s="29"/>
      <c r="L1018" s="41" t="str">
        <f t="array" ref="L1018">IF($B1018="","",IF($A1018&lt;&gt;"Có","Không",IF($G1018="","Có",IF(IFERROR(INDEX('_bk 0831-1630 📚 Bộ câu hỏi'!$A$13:$A1069,MATCH($B1018&amp;"|"&amp;$C1018&amp;"|",'_bk 0831-1630 📚 Bộ câu hỏi'!$M$13:$M1069,0)),"Có")="Không","Không",IF(IFERROR(INDEX('_bk 0831-1630 📚 Bộ câu hỏi'!$A$13:$A1069,MATCH($B1018&amp;"|"&amp;$C1018&amp;"|"&amp;$D1018,'_bk 0831-1630 📚 Bộ câu hỏi'!$M$13:$M1069,0)),"Có")="Không","Không","Có")))))</f>
        <v/>
      </c>
      <c r="M1018" s="29" t="str">
        <f t="shared" si="1"/>
        <v/>
      </c>
    </row>
    <row r="1019">
      <c r="A1019" s="132"/>
      <c r="B1019" s="29"/>
      <c r="C1019" s="29"/>
      <c r="D1019" s="29"/>
      <c r="E1019" s="29"/>
      <c r="F1019" s="29"/>
      <c r="G1019" s="29"/>
      <c r="H1019" s="29"/>
      <c r="I1019" s="29"/>
      <c r="J1019" s="132"/>
      <c r="K1019" s="29"/>
      <c r="L1019" s="41" t="str">
        <f t="array" ref="L1019">IF($B1019="","",IF($A1019&lt;&gt;"Có","Không",IF($G1019="","Có",IF(IFERROR(INDEX('_bk 0831-1630 📚 Bộ câu hỏi'!$A$13:$A1069,MATCH($B1019&amp;"|"&amp;$C1019&amp;"|",'_bk 0831-1630 📚 Bộ câu hỏi'!$M$13:$M1069,0)),"Có")="Không","Không",IF(IFERROR(INDEX('_bk 0831-1630 📚 Bộ câu hỏi'!$A$13:$A1069,MATCH($B1019&amp;"|"&amp;$C1019&amp;"|"&amp;$D1019,'_bk 0831-1630 📚 Bộ câu hỏi'!$M$13:$M1069,0)),"Có")="Không","Không","Có")))))</f>
        <v/>
      </c>
      <c r="M1019" s="29" t="str">
        <f t="shared" si="1"/>
        <v/>
      </c>
    </row>
    <row r="1020">
      <c r="A1020" s="132"/>
      <c r="B1020" s="29"/>
      <c r="C1020" s="29"/>
      <c r="D1020" s="29"/>
      <c r="E1020" s="29"/>
      <c r="F1020" s="29"/>
      <c r="G1020" s="29"/>
      <c r="H1020" s="29"/>
      <c r="I1020" s="29"/>
      <c r="J1020" s="132"/>
      <c r="K1020" s="29"/>
      <c r="L1020" s="41" t="str">
        <f t="array" ref="L1020">IF($B1020="","",IF($A1020&lt;&gt;"Có","Không",IF($G1020="","Có",IF(IFERROR(INDEX('_bk 0831-1630 📚 Bộ câu hỏi'!$A$13:$A1069,MATCH($B1020&amp;"|"&amp;$C1020&amp;"|",'_bk 0831-1630 📚 Bộ câu hỏi'!$M$13:$M1069,0)),"Có")="Không","Không",IF(IFERROR(INDEX('_bk 0831-1630 📚 Bộ câu hỏi'!$A$13:$A1069,MATCH($B1020&amp;"|"&amp;$C1020&amp;"|"&amp;$D1020,'_bk 0831-1630 📚 Bộ câu hỏi'!$M$13:$M1069,0)),"Có")="Không","Không","Có")))))</f>
        <v/>
      </c>
      <c r="M1020" s="29" t="str">
        <f t="shared" si="1"/>
        <v/>
      </c>
    </row>
    <row r="1021">
      <c r="A1021" s="132"/>
      <c r="B1021" s="29"/>
      <c r="C1021" s="29"/>
      <c r="D1021" s="29"/>
      <c r="E1021" s="29"/>
      <c r="F1021" s="29"/>
      <c r="G1021" s="29"/>
      <c r="H1021" s="29"/>
      <c r="I1021" s="29"/>
      <c r="J1021" s="132"/>
      <c r="K1021" s="29"/>
      <c r="L1021" s="41" t="str">
        <f t="array" ref="L1021">IF($B1021="","",IF($A1021&lt;&gt;"Có","Không",IF($G1021="","Có",IF(IFERROR(INDEX('_bk 0831-1630 📚 Bộ câu hỏi'!$A$13:$A1069,MATCH($B1021&amp;"|"&amp;$C1021&amp;"|",'_bk 0831-1630 📚 Bộ câu hỏi'!$M$13:$M1069,0)),"Có")="Không","Không",IF(IFERROR(INDEX('_bk 0831-1630 📚 Bộ câu hỏi'!$A$13:$A1069,MATCH($B1021&amp;"|"&amp;$C1021&amp;"|"&amp;$D1021,'_bk 0831-1630 📚 Bộ câu hỏi'!$M$13:$M1069,0)),"Có")="Không","Không","Có")))))</f>
        <v/>
      </c>
      <c r="M1021" s="29" t="str">
        <f t="shared" si="1"/>
        <v/>
      </c>
    </row>
    <row r="1022">
      <c r="A1022" s="132"/>
      <c r="B1022" s="29"/>
      <c r="C1022" s="29"/>
      <c r="D1022" s="29"/>
      <c r="E1022" s="29"/>
      <c r="F1022" s="29"/>
      <c r="G1022" s="29"/>
      <c r="H1022" s="29"/>
      <c r="I1022" s="29"/>
      <c r="J1022" s="132"/>
      <c r="K1022" s="29"/>
      <c r="L1022" s="41" t="str">
        <f t="array" ref="L1022">IF($B1022="","",IF($A1022&lt;&gt;"Có","Không",IF($G1022="","Có",IF(IFERROR(INDEX('_bk 0831-1630 📚 Bộ câu hỏi'!$A$13:$A1069,MATCH($B1022&amp;"|"&amp;$C1022&amp;"|",'_bk 0831-1630 📚 Bộ câu hỏi'!$M$13:$M1069,0)),"Có")="Không","Không",IF(IFERROR(INDEX('_bk 0831-1630 📚 Bộ câu hỏi'!$A$13:$A1069,MATCH($B1022&amp;"|"&amp;$C1022&amp;"|"&amp;$D1022,'_bk 0831-1630 📚 Bộ câu hỏi'!$M$13:$M1069,0)),"Có")="Không","Không","Có")))))</f>
        <v/>
      </c>
      <c r="M1022" s="29" t="str">
        <f t="shared" si="1"/>
        <v/>
      </c>
    </row>
    <row r="1023">
      <c r="A1023" s="132"/>
      <c r="B1023" s="29"/>
      <c r="C1023" s="29"/>
      <c r="D1023" s="29"/>
      <c r="E1023" s="29"/>
      <c r="F1023" s="29"/>
      <c r="G1023" s="29"/>
      <c r="H1023" s="29"/>
      <c r="I1023" s="29"/>
      <c r="J1023" s="132"/>
      <c r="K1023" s="29"/>
      <c r="L1023" s="41" t="str">
        <f t="array" ref="L1023">IF($B1023="","",IF($A1023&lt;&gt;"Có","Không",IF($G1023="","Có",IF(IFERROR(INDEX('_bk 0831-1630 📚 Bộ câu hỏi'!$A$13:$A1069,MATCH($B1023&amp;"|"&amp;$C1023&amp;"|",'_bk 0831-1630 📚 Bộ câu hỏi'!$M$13:$M1069,0)),"Có")="Không","Không",IF(IFERROR(INDEX('_bk 0831-1630 📚 Bộ câu hỏi'!$A$13:$A1069,MATCH($B1023&amp;"|"&amp;$C1023&amp;"|"&amp;$D1023,'_bk 0831-1630 📚 Bộ câu hỏi'!$M$13:$M1069,0)),"Có")="Không","Không","Có")))))</f>
        <v/>
      </c>
      <c r="M1023" s="29" t="str">
        <f t="shared" si="1"/>
        <v/>
      </c>
    </row>
    <row r="1024">
      <c r="A1024" s="132"/>
      <c r="B1024" s="29"/>
      <c r="C1024" s="29"/>
      <c r="D1024" s="29"/>
      <c r="E1024" s="29"/>
      <c r="F1024" s="29"/>
      <c r="G1024" s="29"/>
      <c r="H1024" s="29"/>
      <c r="I1024" s="29"/>
      <c r="J1024" s="132"/>
      <c r="K1024" s="29"/>
      <c r="L1024" s="41" t="str">
        <f t="array" ref="L1024">IF($B1024="","",IF($A1024&lt;&gt;"Có","Không",IF($G1024="","Có",IF(IFERROR(INDEX('_bk 0831-1630 📚 Bộ câu hỏi'!$A$13:$A1069,MATCH($B1024&amp;"|"&amp;$C1024&amp;"|",'_bk 0831-1630 📚 Bộ câu hỏi'!$M$13:$M1069,0)),"Có")="Không","Không",IF(IFERROR(INDEX('_bk 0831-1630 📚 Bộ câu hỏi'!$A$13:$A1069,MATCH($B1024&amp;"|"&amp;$C1024&amp;"|"&amp;$D1024,'_bk 0831-1630 📚 Bộ câu hỏi'!$M$13:$M1069,0)),"Có")="Không","Không","Có")))))</f>
        <v/>
      </c>
      <c r="M1024" s="29" t="str">
        <f t="shared" si="1"/>
        <v/>
      </c>
    </row>
    <row r="1025">
      <c r="A1025" s="132"/>
      <c r="B1025" s="29"/>
      <c r="C1025" s="29"/>
      <c r="D1025" s="29"/>
      <c r="E1025" s="29"/>
      <c r="F1025" s="29"/>
      <c r="G1025" s="29"/>
      <c r="H1025" s="29"/>
      <c r="I1025" s="29"/>
      <c r="J1025" s="132"/>
      <c r="K1025" s="29"/>
      <c r="L1025" s="41" t="str">
        <f t="array" ref="L1025">IF($B1025="","",IF($A1025&lt;&gt;"Có","Không",IF($G1025="","Có",IF(IFERROR(INDEX('_bk 0831-1630 📚 Bộ câu hỏi'!$A$13:$A1069,MATCH($B1025&amp;"|"&amp;$C1025&amp;"|",'_bk 0831-1630 📚 Bộ câu hỏi'!$M$13:$M1069,0)),"Có")="Không","Không",IF(IFERROR(INDEX('_bk 0831-1630 📚 Bộ câu hỏi'!$A$13:$A1069,MATCH($B1025&amp;"|"&amp;$C1025&amp;"|"&amp;$D1025,'_bk 0831-1630 📚 Bộ câu hỏi'!$M$13:$M1069,0)),"Có")="Không","Không","Có")))))</f>
        <v/>
      </c>
      <c r="M1025" s="29" t="str">
        <f t="shared" si="1"/>
        <v/>
      </c>
    </row>
    <row r="1026">
      <c r="A1026" s="132"/>
      <c r="B1026" s="29"/>
      <c r="C1026" s="29"/>
      <c r="D1026" s="29"/>
      <c r="E1026" s="29"/>
      <c r="F1026" s="29"/>
      <c r="G1026" s="29"/>
      <c r="H1026" s="29"/>
      <c r="I1026" s="29"/>
      <c r="J1026" s="132"/>
      <c r="K1026" s="29"/>
      <c r="L1026" s="41" t="str">
        <f t="array" ref="L1026">IF($B1026="","",IF($A1026&lt;&gt;"Có","Không",IF($G1026="","Có",IF(IFERROR(INDEX('_bk 0831-1630 📚 Bộ câu hỏi'!$A$13:$A1069,MATCH($B1026&amp;"|"&amp;$C1026&amp;"|",'_bk 0831-1630 📚 Bộ câu hỏi'!$M$13:$M1069,0)),"Có")="Không","Không",IF(IFERROR(INDEX('_bk 0831-1630 📚 Bộ câu hỏi'!$A$13:$A1069,MATCH($B1026&amp;"|"&amp;$C1026&amp;"|"&amp;$D1026,'_bk 0831-1630 📚 Bộ câu hỏi'!$M$13:$M1069,0)),"Có")="Không","Không","Có")))))</f>
        <v/>
      </c>
      <c r="M1026" s="29" t="str">
        <f t="shared" si="1"/>
        <v/>
      </c>
    </row>
    <row r="1027">
      <c r="A1027" s="132"/>
      <c r="B1027" s="29"/>
      <c r="C1027" s="29"/>
      <c r="D1027" s="29"/>
      <c r="E1027" s="29"/>
      <c r="F1027" s="29"/>
      <c r="G1027" s="29"/>
      <c r="H1027" s="29"/>
      <c r="I1027" s="29"/>
      <c r="J1027" s="132"/>
      <c r="K1027" s="29"/>
      <c r="L1027" s="41" t="str">
        <f t="array" ref="L1027">IF($B1027="","",IF($A1027&lt;&gt;"Có","Không",IF($G1027="","Có",IF(IFERROR(INDEX('_bk 0831-1630 📚 Bộ câu hỏi'!$A$13:$A1069,MATCH($B1027&amp;"|"&amp;$C1027&amp;"|",'_bk 0831-1630 📚 Bộ câu hỏi'!$M$13:$M1069,0)),"Có")="Không","Không",IF(IFERROR(INDEX('_bk 0831-1630 📚 Bộ câu hỏi'!$A$13:$A1069,MATCH($B1027&amp;"|"&amp;$C1027&amp;"|"&amp;$D1027,'_bk 0831-1630 📚 Bộ câu hỏi'!$M$13:$M1069,0)),"Có")="Không","Không","Có")))))</f>
        <v/>
      </c>
      <c r="M1027" s="29" t="str">
        <f t="shared" si="1"/>
        <v/>
      </c>
    </row>
    <row r="1028">
      <c r="A1028" s="132"/>
      <c r="B1028" s="29"/>
      <c r="C1028" s="29"/>
      <c r="D1028" s="29"/>
      <c r="E1028" s="29"/>
      <c r="F1028" s="29"/>
      <c r="G1028" s="29"/>
      <c r="H1028" s="29"/>
      <c r="I1028" s="29"/>
      <c r="J1028" s="132"/>
      <c r="K1028" s="29"/>
      <c r="L1028" s="41" t="str">
        <f t="array" ref="L1028">IF($B1028="","",IF($A1028&lt;&gt;"Có","Không",IF($G1028="","Có",IF(IFERROR(INDEX('_bk 0831-1630 📚 Bộ câu hỏi'!$A$13:$A1069,MATCH($B1028&amp;"|"&amp;$C1028&amp;"|",'_bk 0831-1630 📚 Bộ câu hỏi'!$M$13:$M1069,0)),"Có")="Không","Không",IF(IFERROR(INDEX('_bk 0831-1630 📚 Bộ câu hỏi'!$A$13:$A1069,MATCH($B1028&amp;"|"&amp;$C1028&amp;"|"&amp;$D1028,'_bk 0831-1630 📚 Bộ câu hỏi'!$M$13:$M1069,0)),"Có")="Không","Không","Có")))))</f>
        <v/>
      </c>
      <c r="M1028" s="29" t="str">
        <f t="shared" si="1"/>
        <v/>
      </c>
    </row>
    <row r="1029">
      <c r="A1029" s="132"/>
      <c r="B1029" s="29"/>
      <c r="C1029" s="29"/>
      <c r="D1029" s="29"/>
      <c r="E1029" s="29"/>
      <c r="F1029" s="29"/>
      <c r="G1029" s="29"/>
      <c r="H1029" s="29"/>
      <c r="I1029" s="29"/>
      <c r="J1029" s="132"/>
      <c r="K1029" s="29"/>
      <c r="L1029" s="41" t="str">
        <f t="array" ref="L1029">IF($B1029="","",IF($A1029&lt;&gt;"Có","Không",IF($G1029="","Có",IF(IFERROR(INDEX('_bk 0831-1630 📚 Bộ câu hỏi'!$A$13:$A1069,MATCH($B1029&amp;"|"&amp;$C1029&amp;"|",'_bk 0831-1630 📚 Bộ câu hỏi'!$M$13:$M1069,0)),"Có")="Không","Không",IF(IFERROR(INDEX('_bk 0831-1630 📚 Bộ câu hỏi'!$A$13:$A1069,MATCH($B1029&amp;"|"&amp;$C1029&amp;"|"&amp;$D1029,'_bk 0831-1630 📚 Bộ câu hỏi'!$M$13:$M1069,0)),"Có")="Không","Không","Có")))))</f>
        <v/>
      </c>
      <c r="M1029" s="29" t="str">
        <f t="shared" si="1"/>
        <v/>
      </c>
    </row>
    <row r="1030">
      <c r="A1030" s="132"/>
      <c r="B1030" s="29"/>
      <c r="C1030" s="29"/>
      <c r="D1030" s="29"/>
      <c r="E1030" s="29"/>
      <c r="F1030" s="29"/>
      <c r="G1030" s="29"/>
      <c r="H1030" s="29"/>
      <c r="I1030" s="29"/>
      <c r="J1030" s="132"/>
      <c r="K1030" s="29"/>
      <c r="L1030" s="41" t="str">
        <f t="array" ref="L1030">IF($B1030="","",IF($A1030&lt;&gt;"Có","Không",IF($G1030="","Có",IF(IFERROR(INDEX('_bk 0831-1630 📚 Bộ câu hỏi'!$A$13:$A1069,MATCH($B1030&amp;"|"&amp;$C1030&amp;"|",'_bk 0831-1630 📚 Bộ câu hỏi'!$M$13:$M1069,0)),"Có")="Không","Không",IF(IFERROR(INDEX('_bk 0831-1630 📚 Bộ câu hỏi'!$A$13:$A1069,MATCH($B1030&amp;"|"&amp;$C1030&amp;"|"&amp;$D1030,'_bk 0831-1630 📚 Bộ câu hỏi'!$M$13:$M1069,0)),"Có")="Không","Không","Có")))))</f>
        <v/>
      </c>
      <c r="M1030" s="29" t="str">
        <f t="shared" si="1"/>
        <v/>
      </c>
    </row>
    <row r="1031">
      <c r="A1031" s="132"/>
      <c r="B1031" s="29"/>
      <c r="C1031" s="29"/>
      <c r="D1031" s="29"/>
      <c r="E1031" s="29"/>
      <c r="F1031" s="29"/>
      <c r="G1031" s="29"/>
      <c r="H1031" s="29"/>
      <c r="I1031" s="29"/>
      <c r="J1031" s="132"/>
      <c r="K1031" s="29"/>
      <c r="L1031" s="41" t="str">
        <f t="array" ref="L1031">IF($B1031="","",IF($A1031&lt;&gt;"Có","Không",IF($G1031="","Có",IF(IFERROR(INDEX('_bk 0831-1630 📚 Bộ câu hỏi'!$A$13:$A1069,MATCH($B1031&amp;"|"&amp;$C1031&amp;"|",'_bk 0831-1630 📚 Bộ câu hỏi'!$M$13:$M1069,0)),"Có")="Không","Không",IF(IFERROR(INDEX('_bk 0831-1630 📚 Bộ câu hỏi'!$A$13:$A1069,MATCH($B1031&amp;"|"&amp;$C1031&amp;"|"&amp;$D1031,'_bk 0831-1630 📚 Bộ câu hỏi'!$M$13:$M1069,0)),"Có")="Không","Không","Có")))))</f>
        <v/>
      </c>
      <c r="M1031" s="29" t="str">
        <f t="shared" si="1"/>
        <v/>
      </c>
    </row>
    <row r="1032">
      <c r="A1032" s="132"/>
      <c r="B1032" s="29"/>
      <c r="C1032" s="29"/>
      <c r="D1032" s="29"/>
      <c r="E1032" s="29"/>
      <c r="F1032" s="29"/>
      <c r="G1032" s="29"/>
      <c r="H1032" s="29"/>
      <c r="I1032" s="29"/>
      <c r="J1032" s="132"/>
      <c r="K1032" s="29"/>
      <c r="L1032" s="41" t="str">
        <f t="array" ref="L1032">IF($B1032="","",IF($A1032&lt;&gt;"Có","Không",IF($G1032="","Có",IF(IFERROR(INDEX('_bk 0831-1630 📚 Bộ câu hỏi'!$A$13:$A1069,MATCH($B1032&amp;"|"&amp;$C1032&amp;"|",'_bk 0831-1630 📚 Bộ câu hỏi'!$M$13:$M1069,0)),"Có")="Không","Không",IF(IFERROR(INDEX('_bk 0831-1630 📚 Bộ câu hỏi'!$A$13:$A1069,MATCH($B1032&amp;"|"&amp;$C1032&amp;"|"&amp;$D1032,'_bk 0831-1630 📚 Bộ câu hỏi'!$M$13:$M1069,0)),"Có")="Không","Không","Có")))))</f>
        <v/>
      </c>
      <c r="M1032" s="29" t="str">
        <f t="shared" si="1"/>
        <v/>
      </c>
    </row>
    <row r="1033">
      <c r="A1033" s="132"/>
      <c r="B1033" s="29"/>
      <c r="C1033" s="29"/>
      <c r="D1033" s="29"/>
      <c r="E1033" s="29"/>
      <c r="F1033" s="29"/>
      <c r="G1033" s="29"/>
      <c r="H1033" s="29"/>
      <c r="I1033" s="29"/>
      <c r="J1033" s="132"/>
      <c r="K1033" s="29"/>
      <c r="L1033" s="41" t="str">
        <f t="array" ref="L1033">IF($B1033="","",IF($A1033&lt;&gt;"Có","Không",IF($G1033="","Có",IF(IFERROR(INDEX('_bk 0831-1630 📚 Bộ câu hỏi'!$A$13:$A1069,MATCH($B1033&amp;"|"&amp;$C1033&amp;"|",'_bk 0831-1630 📚 Bộ câu hỏi'!$M$13:$M1069,0)),"Có")="Không","Không",IF(IFERROR(INDEX('_bk 0831-1630 📚 Bộ câu hỏi'!$A$13:$A1069,MATCH($B1033&amp;"|"&amp;$C1033&amp;"|"&amp;$D1033,'_bk 0831-1630 📚 Bộ câu hỏi'!$M$13:$M1069,0)),"Có")="Không","Không","Có")))))</f>
        <v/>
      </c>
      <c r="M1033" s="29" t="str">
        <f t="shared" si="1"/>
        <v/>
      </c>
    </row>
    <row r="1034">
      <c r="A1034" s="132"/>
      <c r="B1034" s="29"/>
      <c r="C1034" s="29"/>
      <c r="D1034" s="29"/>
      <c r="E1034" s="29"/>
      <c r="F1034" s="29"/>
      <c r="G1034" s="29"/>
      <c r="H1034" s="29"/>
      <c r="I1034" s="29"/>
      <c r="J1034" s="132"/>
      <c r="K1034" s="29"/>
      <c r="L1034" s="41" t="str">
        <f t="array" ref="L1034">IF($B1034="","",IF($A1034&lt;&gt;"Có","Không",IF($G1034="","Có",IF(IFERROR(INDEX('_bk 0831-1630 📚 Bộ câu hỏi'!$A$13:$A1069,MATCH($B1034&amp;"|"&amp;$C1034&amp;"|",'_bk 0831-1630 📚 Bộ câu hỏi'!$M$13:$M1069,0)),"Có")="Không","Không",IF(IFERROR(INDEX('_bk 0831-1630 📚 Bộ câu hỏi'!$A$13:$A1069,MATCH($B1034&amp;"|"&amp;$C1034&amp;"|"&amp;$D1034,'_bk 0831-1630 📚 Bộ câu hỏi'!$M$13:$M1069,0)),"Có")="Không","Không","Có")))))</f>
        <v/>
      </c>
      <c r="M1034" s="29" t="str">
        <f t="shared" si="1"/>
        <v/>
      </c>
    </row>
    <row r="1035">
      <c r="A1035" s="132"/>
      <c r="B1035" s="29"/>
      <c r="C1035" s="29"/>
      <c r="D1035" s="29"/>
      <c r="E1035" s="29"/>
      <c r="F1035" s="29"/>
      <c r="G1035" s="29"/>
      <c r="H1035" s="29"/>
      <c r="I1035" s="29"/>
      <c r="J1035" s="132"/>
      <c r="K1035" s="29"/>
      <c r="L1035" s="41" t="str">
        <f t="array" ref="L1035">IF($B1035="","",IF($A1035&lt;&gt;"Có","Không",IF($G1035="","Có",IF(IFERROR(INDEX('_bk 0831-1630 📚 Bộ câu hỏi'!$A$13:$A1069,MATCH($B1035&amp;"|"&amp;$C1035&amp;"|",'_bk 0831-1630 📚 Bộ câu hỏi'!$M$13:$M1069,0)),"Có")="Không","Không",IF(IFERROR(INDEX('_bk 0831-1630 📚 Bộ câu hỏi'!$A$13:$A1069,MATCH($B1035&amp;"|"&amp;$C1035&amp;"|"&amp;$D1035,'_bk 0831-1630 📚 Bộ câu hỏi'!$M$13:$M1069,0)),"Có")="Không","Không","Có")))))</f>
        <v/>
      </c>
      <c r="M1035" s="29" t="str">
        <f t="shared" si="1"/>
        <v/>
      </c>
    </row>
    <row r="1036">
      <c r="A1036" s="132"/>
      <c r="B1036" s="29"/>
      <c r="C1036" s="29"/>
      <c r="D1036" s="29"/>
      <c r="E1036" s="29"/>
      <c r="F1036" s="29"/>
      <c r="G1036" s="29"/>
      <c r="H1036" s="29"/>
      <c r="I1036" s="29"/>
      <c r="J1036" s="132"/>
      <c r="K1036" s="29"/>
      <c r="L1036" s="41" t="str">
        <f t="array" ref="L1036">IF($B1036="","",IF($A1036&lt;&gt;"Có","Không",IF($G1036="","Có",IF(IFERROR(INDEX('_bk 0831-1630 📚 Bộ câu hỏi'!$A$13:$A1069,MATCH($B1036&amp;"|"&amp;$C1036&amp;"|",'_bk 0831-1630 📚 Bộ câu hỏi'!$M$13:$M1069,0)),"Có")="Không","Không",IF(IFERROR(INDEX('_bk 0831-1630 📚 Bộ câu hỏi'!$A$13:$A1069,MATCH($B1036&amp;"|"&amp;$C1036&amp;"|"&amp;$D1036,'_bk 0831-1630 📚 Bộ câu hỏi'!$M$13:$M1069,0)),"Có")="Không","Không","Có")))))</f>
        <v/>
      </c>
      <c r="M1036" s="29" t="str">
        <f t="shared" si="1"/>
        <v/>
      </c>
    </row>
    <row r="1037">
      <c r="A1037" s="132"/>
      <c r="B1037" s="29"/>
      <c r="C1037" s="29"/>
      <c r="D1037" s="29"/>
      <c r="E1037" s="29"/>
      <c r="F1037" s="29"/>
      <c r="G1037" s="29"/>
      <c r="H1037" s="29"/>
      <c r="I1037" s="29"/>
      <c r="J1037" s="132"/>
      <c r="K1037" s="29"/>
      <c r="L1037" s="41" t="str">
        <f t="array" ref="L1037">IF($B1037="","",IF($A1037&lt;&gt;"Có","Không",IF($G1037="","Có",IF(IFERROR(INDEX('_bk 0831-1630 📚 Bộ câu hỏi'!$A$13:$A1069,MATCH($B1037&amp;"|"&amp;$C1037&amp;"|",'_bk 0831-1630 📚 Bộ câu hỏi'!$M$13:$M1069,0)),"Có")="Không","Không",IF(IFERROR(INDEX('_bk 0831-1630 📚 Bộ câu hỏi'!$A$13:$A1069,MATCH($B1037&amp;"|"&amp;$C1037&amp;"|"&amp;$D1037,'_bk 0831-1630 📚 Bộ câu hỏi'!$M$13:$M1069,0)),"Có")="Không","Không","Có")))))</f>
        <v/>
      </c>
      <c r="M1037" s="29" t="str">
        <f t="shared" si="1"/>
        <v/>
      </c>
    </row>
    <row r="1038">
      <c r="A1038" s="132"/>
      <c r="B1038" s="29"/>
      <c r="C1038" s="29"/>
      <c r="D1038" s="29"/>
      <c r="E1038" s="29"/>
      <c r="F1038" s="29"/>
      <c r="G1038" s="29"/>
      <c r="H1038" s="29"/>
      <c r="I1038" s="29"/>
      <c r="J1038" s="132"/>
      <c r="K1038" s="29"/>
      <c r="L1038" s="41" t="str">
        <f t="array" ref="L1038">IF($B1038="","",IF($A1038&lt;&gt;"Có","Không",IF($G1038="","Có",IF(IFERROR(INDEX('_bk 0831-1630 📚 Bộ câu hỏi'!$A$13:$A1069,MATCH($B1038&amp;"|"&amp;$C1038&amp;"|",'_bk 0831-1630 📚 Bộ câu hỏi'!$M$13:$M1069,0)),"Có")="Không","Không",IF(IFERROR(INDEX('_bk 0831-1630 📚 Bộ câu hỏi'!$A$13:$A1069,MATCH($B1038&amp;"|"&amp;$C1038&amp;"|"&amp;$D1038,'_bk 0831-1630 📚 Bộ câu hỏi'!$M$13:$M1069,0)),"Có")="Không","Không","Có")))))</f>
        <v/>
      </c>
      <c r="M1038" s="29" t="str">
        <f t="shared" si="1"/>
        <v/>
      </c>
    </row>
    <row r="1039">
      <c r="A1039" s="132"/>
      <c r="B1039" s="29"/>
      <c r="C1039" s="29"/>
      <c r="D1039" s="29"/>
      <c r="E1039" s="29"/>
      <c r="F1039" s="29"/>
      <c r="G1039" s="29"/>
      <c r="H1039" s="29"/>
      <c r="I1039" s="29"/>
      <c r="J1039" s="132"/>
      <c r="K1039" s="29"/>
      <c r="L1039" s="41" t="str">
        <f t="array" ref="L1039">IF($B1039="","",IF($A1039&lt;&gt;"Có","Không",IF($G1039="","Có",IF(IFERROR(INDEX('_bk 0831-1630 📚 Bộ câu hỏi'!$A$13:$A1069,MATCH($B1039&amp;"|"&amp;$C1039&amp;"|",'_bk 0831-1630 📚 Bộ câu hỏi'!$M$13:$M1069,0)),"Có")="Không","Không",IF(IFERROR(INDEX('_bk 0831-1630 📚 Bộ câu hỏi'!$A$13:$A1069,MATCH($B1039&amp;"|"&amp;$C1039&amp;"|"&amp;$D1039,'_bk 0831-1630 📚 Bộ câu hỏi'!$M$13:$M1069,0)),"Có")="Không","Không","Có")))))</f>
        <v/>
      </c>
      <c r="M1039" s="29" t="str">
        <f t="shared" si="1"/>
        <v/>
      </c>
    </row>
    <row r="1040">
      <c r="A1040" s="132"/>
      <c r="B1040" s="29"/>
      <c r="C1040" s="29"/>
      <c r="D1040" s="29"/>
      <c r="E1040" s="29"/>
      <c r="F1040" s="29"/>
      <c r="G1040" s="29"/>
      <c r="H1040" s="29"/>
      <c r="I1040" s="29"/>
      <c r="J1040" s="132"/>
      <c r="K1040" s="29"/>
      <c r="L1040" s="41" t="str">
        <f t="array" ref="L1040">IF($B1040="","",IF($A1040&lt;&gt;"Có","Không",IF($G1040="","Có",IF(IFERROR(INDEX('_bk 0831-1630 📚 Bộ câu hỏi'!$A$13:$A1069,MATCH($B1040&amp;"|"&amp;$C1040&amp;"|",'_bk 0831-1630 📚 Bộ câu hỏi'!$M$13:$M1069,0)),"Có")="Không","Không",IF(IFERROR(INDEX('_bk 0831-1630 📚 Bộ câu hỏi'!$A$13:$A1069,MATCH($B1040&amp;"|"&amp;$C1040&amp;"|"&amp;$D1040,'_bk 0831-1630 📚 Bộ câu hỏi'!$M$13:$M1069,0)),"Có")="Không","Không","Có")))))</f>
        <v/>
      </c>
      <c r="M1040" s="29" t="str">
        <f t="shared" si="1"/>
        <v/>
      </c>
    </row>
    <row r="1041">
      <c r="A1041" s="132"/>
      <c r="B1041" s="29"/>
      <c r="C1041" s="29"/>
      <c r="D1041" s="29"/>
      <c r="E1041" s="29"/>
      <c r="F1041" s="29"/>
      <c r="G1041" s="29"/>
      <c r="H1041" s="29"/>
      <c r="I1041" s="29"/>
      <c r="J1041" s="132"/>
      <c r="K1041" s="29"/>
      <c r="L1041" s="41" t="str">
        <f t="array" ref="L1041">IF($B1041="","",IF($A1041&lt;&gt;"Có","Không",IF($G1041="","Có",IF(IFERROR(INDEX('_bk 0831-1630 📚 Bộ câu hỏi'!$A$13:$A1069,MATCH($B1041&amp;"|"&amp;$C1041&amp;"|",'_bk 0831-1630 📚 Bộ câu hỏi'!$M$13:$M1069,0)),"Có")="Không","Không",IF(IFERROR(INDEX('_bk 0831-1630 📚 Bộ câu hỏi'!$A$13:$A1069,MATCH($B1041&amp;"|"&amp;$C1041&amp;"|"&amp;$D1041,'_bk 0831-1630 📚 Bộ câu hỏi'!$M$13:$M1069,0)),"Có")="Không","Không","Có")))))</f>
        <v/>
      </c>
      <c r="M1041" s="29" t="str">
        <f t="shared" si="1"/>
        <v/>
      </c>
    </row>
    <row r="1042">
      <c r="A1042" s="132"/>
      <c r="B1042" s="29"/>
      <c r="C1042" s="29"/>
      <c r="D1042" s="29"/>
      <c r="E1042" s="29"/>
      <c r="F1042" s="29"/>
      <c r="G1042" s="29"/>
      <c r="H1042" s="29"/>
      <c r="I1042" s="29"/>
      <c r="J1042" s="132"/>
      <c r="K1042" s="29"/>
      <c r="L1042" s="41" t="str">
        <f t="array" ref="L1042">IF($B1042="","",IF($A1042&lt;&gt;"Có","Không",IF($G1042="","Có",IF(IFERROR(INDEX('_bk 0831-1630 📚 Bộ câu hỏi'!$A$13:$A1069,MATCH($B1042&amp;"|"&amp;$C1042&amp;"|",'_bk 0831-1630 📚 Bộ câu hỏi'!$M$13:$M1069,0)),"Có")="Không","Không",IF(IFERROR(INDEX('_bk 0831-1630 📚 Bộ câu hỏi'!$A$13:$A1069,MATCH($B1042&amp;"|"&amp;$C1042&amp;"|"&amp;$D1042,'_bk 0831-1630 📚 Bộ câu hỏi'!$M$13:$M1069,0)),"Có")="Không","Không","Có")))))</f>
        <v/>
      </c>
      <c r="M1042" s="29" t="str">
        <f t="shared" si="1"/>
        <v/>
      </c>
    </row>
    <row r="1043">
      <c r="A1043" s="132"/>
      <c r="B1043" s="29"/>
      <c r="C1043" s="29"/>
      <c r="D1043" s="29"/>
      <c r="E1043" s="29"/>
      <c r="F1043" s="29"/>
      <c r="G1043" s="29"/>
      <c r="H1043" s="29"/>
      <c r="I1043" s="29"/>
      <c r="J1043" s="132"/>
      <c r="K1043" s="29"/>
      <c r="L1043" s="41" t="str">
        <f t="array" ref="L1043">IF($B1043="","",IF($A1043&lt;&gt;"Có","Không",IF($G1043="","Có",IF(IFERROR(INDEX('_bk 0831-1630 📚 Bộ câu hỏi'!$A$13:$A1069,MATCH($B1043&amp;"|"&amp;$C1043&amp;"|",'_bk 0831-1630 📚 Bộ câu hỏi'!$M$13:$M1069,0)),"Có")="Không","Không",IF(IFERROR(INDEX('_bk 0831-1630 📚 Bộ câu hỏi'!$A$13:$A1069,MATCH($B1043&amp;"|"&amp;$C1043&amp;"|"&amp;$D1043,'_bk 0831-1630 📚 Bộ câu hỏi'!$M$13:$M1069,0)),"Có")="Không","Không","Có")))))</f>
        <v/>
      </c>
      <c r="M1043" s="29" t="str">
        <f t="shared" si="1"/>
        <v/>
      </c>
    </row>
    <row r="1044">
      <c r="A1044" s="132"/>
      <c r="B1044" s="29"/>
      <c r="C1044" s="29"/>
      <c r="D1044" s="29"/>
      <c r="E1044" s="29"/>
      <c r="F1044" s="29"/>
      <c r="G1044" s="29"/>
      <c r="H1044" s="29"/>
      <c r="I1044" s="29"/>
      <c r="J1044" s="132"/>
      <c r="K1044" s="29"/>
      <c r="L1044" s="41" t="str">
        <f t="array" ref="L1044">IF($B1044="","",IF($A1044&lt;&gt;"Có","Không",IF($G1044="","Có",IF(IFERROR(INDEX('_bk 0831-1630 📚 Bộ câu hỏi'!$A$13:$A1069,MATCH($B1044&amp;"|"&amp;$C1044&amp;"|",'_bk 0831-1630 📚 Bộ câu hỏi'!$M$13:$M1069,0)),"Có")="Không","Không",IF(IFERROR(INDEX('_bk 0831-1630 📚 Bộ câu hỏi'!$A$13:$A1069,MATCH($B1044&amp;"|"&amp;$C1044&amp;"|"&amp;$D1044,'_bk 0831-1630 📚 Bộ câu hỏi'!$M$13:$M1069,0)),"Có")="Không","Không","Có")))))</f>
        <v/>
      </c>
      <c r="M1044" s="29" t="str">
        <f t="shared" si="1"/>
        <v/>
      </c>
    </row>
    <row r="1045">
      <c r="A1045" s="132"/>
      <c r="B1045" s="29"/>
      <c r="C1045" s="29"/>
      <c r="D1045" s="29"/>
      <c r="E1045" s="29"/>
      <c r="F1045" s="29"/>
      <c r="G1045" s="29"/>
      <c r="H1045" s="29"/>
      <c r="I1045" s="29"/>
      <c r="J1045" s="132"/>
      <c r="K1045" s="29"/>
      <c r="L1045" s="41" t="str">
        <f t="array" ref="L1045">IF($B1045="","",IF($A1045&lt;&gt;"Có","Không",IF($G1045="","Có",IF(IFERROR(INDEX('_bk 0831-1630 📚 Bộ câu hỏi'!$A$13:$A1069,MATCH($B1045&amp;"|"&amp;$C1045&amp;"|",'_bk 0831-1630 📚 Bộ câu hỏi'!$M$13:$M1069,0)),"Có")="Không","Không",IF(IFERROR(INDEX('_bk 0831-1630 📚 Bộ câu hỏi'!$A$13:$A1069,MATCH($B1045&amp;"|"&amp;$C1045&amp;"|"&amp;$D1045,'_bk 0831-1630 📚 Bộ câu hỏi'!$M$13:$M1069,0)),"Có")="Không","Không","Có")))))</f>
        <v/>
      </c>
      <c r="M1045" s="29" t="str">
        <f t="shared" si="1"/>
        <v/>
      </c>
    </row>
    <row r="1046">
      <c r="A1046" s="132"/>
      <c r="B1046" s="29"/>
      <c r="C1046" s="29"/>
      <c r="D1046" s="29"/>
      <c r="E1046" s="29"/>
      <c r="F1046" s="29"/>
      <c r="G1046" s="29"/>
      <c r="H1046" s="29"/>
      <c r="I1046" s="29"/>
      <c r="J1046" s="132"/>
      <c r="K1046" s="29"/>
      <c r="L1046" s="41" t="str">
        <f t="array" ref="L1046">IF($B1046="","",IF($A1046&lt;&gt;"Có","Không",IF($G1046="","Có",IF(IFERROR(INDEX('_bk 0831-1630 📚 Bộ câu hỏi'!$A$13:$A1069,MATCH($B1046&amp;"|"&amp;$C1046&amp;"|",'_bk 0831-1630 📚 Bộ câu hỏi'!$M$13:$M1069,0)),"Có")="Không","Không",IF(IFERROR(INDEX('_bk 0831-1630 📚 Bộ câu hỏi'!$A$13:$A1069,MATCH($B1046&amp;"|"&amp;$C1046&amp;"|"&amp;$D1046,'_bk 0831-1630 📚 Bộ câu hỏi'!$M$13:$M1069,0)),"Có")="Không","Không","Có")))))</f>
        <v/>
      </c>
      <c r="M1046" s="29" t="str">
        <f t="shared" si="1"/>
        <v/>
      </c>
    </row>
    <row r="1047">
      <c r="A1047" s="132"/>
      <c r="B1047" s="29"/>
      <c r="C1047" s="29"/>
      <c r="D1047" s="29"/>
      <c r="E1047" s="29"/>
      <c r="F1047" s="29"/>
      <c r="G1047" s="29"/>
      <c r="H1047" s="29"/>
      <c r="I1047" s="29"/>
      <c r="J1047" s="132"/>
      <c r="K1047" s="29"/>
      <c r="L1047" s="41" t="str">
        <f t="array" ref="L1047">IF($B1047="","",IF($A1047&lt;&gt;"Có","Không",IF($G1047="","Có",IF(IFERROR(INDEX('_bk 0831-1630 📚 Bộ câu hỏi'!$A$13:$A1069,MATCH($B1047&amp;"|"&amp;$C1047&amp;"|",'_bk 0831-1630 📚 Bộ câu hỏi'!$M$13:$M1069,0)),"Có")="Không","Không",IF(IFERROR(INDEX('_bk 0831-1630 📚 Bộ câu hỏi'!$A$13:$A1069,MATCH($B1047&amp;"|"&amp;$C1047&amp;"|"&amp;$D1047,'_bk 0831-1630 📚 Bộ câu hỏi'!$M$13:$M1069,0)),"Có")="Không","Không","Có")))))</f>
        <v/>
      </c>
      <c r="M1047" s="29" t="str">
        <f t="shared" si="1"/>
        <v/>
      </c>
    </row>
    <row r="1048">
      <c r="A1048" s="132"/>
      <c r="B1048" s="29"/>
      <c r="C1048" s="29"/>
      <c r="D1048" s="29"/>
      <c r="E1048" s="29"/>
      <c r="F1048" s="29"/>
      <c r="G1048" s="29"/>
      <c r="H1048" s="29"/>
      <c r="I1048" s="29"/>
      <c r="J1048" s="132"/>
      <c r="K1048" s="29"/>
      <c r="L1048" s="41" t="str">
        <f t="array" ref="L1048">IF($B1048="","",IF($A1048&lt;&gt;"Có","Không",IF($G1048="","Có",IF(IFERROR(INDEX('_bk 0831-1630 📚 Bộ câu hỏi'!$A$13:$A1069,MATCH($B1048&amp;"|"&amp;$C1048&amp;"|",'_bk 0831-1630 📚 Bộ câu hỏi'!$M$13:$M1069,0)),"Có")="Không","Không",IF(IFERROR(INDEX('_bk 0831-1630 📚 Bộ câu hỏi'!$A$13:$A1069,MATCH($B1048&amp;"|"&amp;$C1048&amp;"|"&amp;$D1048,'_bk 0831-1630 📚 Bộ câu hỏi'!$M$13:$M1069,0)),"Có")="Không","Không","Có")))))</f>
        <v/>
      </c>
      <c r="M1048" s="29" t="str">
        <f t="shared" si="1"/>
        <v/>
      </c>
    </row>
    <row r="1049">
      <c r="A1049" s="132"/>
      <c r="B1049" s="29"/>
      <c r="C1049" s="29"/>
      <c r="D1049" s="29"/>
      <c r="E1049" s="29"/>
      <c r="F1049" s="29"/>
      <c r="G1049" s="29"/>
      <c r="H1049" s="29"/>
      <c r="I1049" s="29"/>
      <c r="J1049" s="132"/>
      <c r="K1049" s="29"/>
      <c r="L1049" s="41" t="str">
        <f t="array" ref="L1049">IF($B1049="","",IF($A1049&lt;&gt;"Có","Không",IF($G1049="","Có",IF(IFERROR(INDEX('_bk 0831-1630 📚 Bộ câu hỏi'!$A$13:$A1069,MATCH($B1049&amp;"|"&amp;$C1049&amp;"|",'_bk 0831-1630 📚 Bộ câu hỏi'!$M$13:$M1069,0)),"Có")="Không","Không",IF(IFERROR(INDEX('_bk 0831-1630 📚 Bộ câu hỏi'!$A$13:$A1069,MATCH($B1049&amp;"|"&amp;$C1049&amp;"|"&amp;$D1049,'_bk 0831-1630 📚 Bộ câu hỏi'!$M$13:$M1069,0)),"Có")="Không","Không","Có")))))</f>
        <v/>
      </c>
      <c r="M1049" s="29" t="str">
        <f t="shared" si="1"/>
        <v/>
      </c>
    </row>
    <row r="1050">
      <c r="A1050" s="132"/>
      <c r="B1050" s="29"/>
      <c r="C1050" s="29"/>
      <c r="D1050" s="29"/>
      <c r="E1050" s="29"/>
      <c r="F1050" s="29"/>
      <c r="G1050" s="29"/>
      <c r="H1050" s="29"/>
      <c r="I1050" s="29"/>
      <c r="J1050" s="132"/>
      <c r="K1050" s="29"/>
      <c r="L1050" s="41" t="str">
        <f t="array" ref="L1050">IF($B1050="","",IF($A1050&lt;&gt;"Có","Không",IF($G1050="","Có",IF(IFERROR(INDEX('_bk 0831-1630 📚 Bộ câu hỏi'!$A$13:$A1069,MATCH($B1050&amp;"|"&amp;$C1050&amp;"|",'_bk 0831-1630 📚 Bộ câu hỏi'!$M$13:$M1069,0)),"Có")="Không","Không",IF(IFERROR(INDEX('_bk 0831-1630 📚 Bộ câu hỏi'!$A$13:$A1069,MATCH($B1050&amp;"|"&amp;$C1050&amp;"|"&amp;$D1050,'_bk 0831-1630 📚 Bộ câu hỏi'!$M$13:$M1069,0)),"Có")="Không","Không","Có")))))</f>
        <v/>
      </c>
      <c r="M1050" s="29" t="str">
        <f t="shared" si="1"/>
        <v/>
      </c>
    </row>
    <row r="1051">
      <c r="A1051" s="132"/>
      <c r="B1051" s="29"/>
      <c r="C1051" s="29"/>
      <c r="D1051" s="29"/>
      <c r="E1051" s="29"/>
      <c r="F1051" s="29"/>
      <c r="G1051" s="29"/>
      <c r="H1051" s="29"/>
      <c r="I1051" s="29"/>
      <c r="J1051" s="132"/>
      <c r="K1051" s="29"/>
      <c r="L1051" s="41" t="str">
        <f t="array" ref="L1051">IF($B1051="","",IF($A1051&lt;&gt;"Có","Không",IF($G1051="","Có",IF(IFERROR(INDEX('_bk 0831-1630 📚 Bộ câu hỏi'!$A$13:$A1069,MATCH($B1051&amp;"|"&amp;$C1051&amp;"|",'_bk 0831-1630 📚 Bộ câu hỏi'!$M$13:$M1069,0)),"Có")="Không","Không",IF(IFERROR(INDEX('_bk 0831-1630 📚 Bộ câu hỏi'!$A$13:$A1069,MATCH($B1051&amp;"|"&amp;$C1051&amp;"|"&amp;$D1051,'_bk 0831-1630 📚 Bộ câu hỏi'!$M$13:$M1069,0)),"Có")="Không","Không","Có")))))</f>
        <v/>
      </c>
      <c r="M1051" s="29" t="str">
        <f t="shared" si="1"/>
        <v/>
      </c>
    </row>
    <row r="1052">
      <c r="A1052" s="132"/>
      <c r="B1052" s="29"/>
      <c r="C1052" s="29"/>
      <c r="D1052" s="29"/>
      <c r="E1052" s="29"/>
      <c r="F1052" s="29"/>
      <c r="G1052" s="29"/>
      <c r="H1052" s="29"/>
      <c r="I1052" s="29"/>
      <c r="J1052" s="132"/>
      <c r="K1052" s="29"/>
      <c r="L1052" s="41" t="str">
        <f t="array" ref="L1052">IF($B1052="","",IF($A1052&lt;&gt;"Có","Không",IF($G1052="","Có",IF(IFERROR(INDEX('_bk 0831-1630 📚 Bộ câu hỏi'!$A$13:$A1069,MATCH($B1052&amp;"|"&amp;$C1052&amp;"|",'_bk 0831-1630 📚 Bộ câu hỏi'!$M$13:$M1069,0)),"Có")="Không","Không",IF(IFERROR(INDEX('_bk 0831-1630 📚 Bộ câu hỏi'!$A$13:$A1069,MATCH($B1052&amp;"|"&amp;$C1052&amp;"|"&amp;$D1052,'_bk 0831-1630 📚 Bộ câu hỏi'!$M$13:$M1069,0)),"Có")="Không","Không","Có")))))</f>
        <v/>
      </c>
      <c r="M1052" s="29" t="str">
        <f t="shared" si="1"/>
        <v/>
      </c>
    </row>
    <row r="1053">
      <c r="A1053" s="132"/>
      <c r="B1053" s="29"/>
      <c r="C1053" s="29"/>
      <c r="D1053" s="29"/>
      <c r="E1053" s="29"/>
      <c r="F1053" s="29"/>
      <c r="G1053" s="29"/>
      <c r="H1053" s="29"/>
      <c r="I1053" s="29"/>
      <c r="J1053" s="132"/>
      <c r="K1053" s="29"/>
      <c r="L1053" s="41" t="str">
        <f t="array" ref="L1053">IF($B1053="","",IF($A1053&lt;&gt;"Có","Không",IF($G1053="","Có",IF(IFERROR(INDEX('_bk 0831-1630 📚 Bộ câu hỏi'!$A$13:$A1069,MATCH($B1053&amp;"|"&amp;$C1053&amp;"|",'_bk 0831-1630 📚 Bộ câu hỏi'!$M$13:$M1069,0)),"Có")="Không","Không",IF(IFERROR(INDEX('_bk 0831-1630 📚 Bộ câu hỏi'!$A$13:$A1069,MATCH($B1053&amp;"|"&amp;$C1053&amp;"|"&amp;$D1053,'_bk 0831-1630 📚 Bộ câu hỏi'!$M$13:$M1069,0)),"Có")="Không","Không","Có")))))</f>
        <v/>
      </c>
      <c r="M1053" s="29" t="str">
        <f t="shared" si="1"/>
        <v/>
      </c>
    </row>
    <row r="1054">
      <c r="A1054" s="132"/>
      <c r="B1054" s="29"/>
      <c r="C1054" s="29"/>
      <c r="D1054" s="29"/>
      <c r="E1054" s="29"/>
      <c r="F1054" s="29"/>
      <c r="G1054" s="29"/>
      <c r="H1054" s="29"/>
      <c r="I1054" s="29"/>
      <c r="J1054" s="132"/>
      <c r="K1054" s="29"/>
      <c r="L1054" s="41" t="str">
        <f t="array" ref="L1054">IF($B1054="","",IF($A1054&lt;&gt;"Có","Không",IF($G1054="","Có",IF(IFERROR(INDEX('_bk 0831-1630 📚 Bộ câu hỏi'!$A$13:$A1069,MATCH($B1054&amp;"|"&amp;$C1054&amp;"|",'_bk 0831-1630 📚 Bộ câu hỏi'!$M$13:$M1069,0)),"Có")="Không","Không",IF(IFERROR(INDEX('_bk 0831-1630 📚 Bộ câu hỏi'!$A$13:$A1069,MATCH($B1054&amp;"|"&amp;$C1054&amp;"|"&amp;$D1054,'_bk 0831-1630 📚 Bộ câu hỏi'!$M$13:$M1069,0)),"Có")="Không","Không","Có")))))</f>
        <v/>
      </c>
      <c r="M1054" s="29" t="str">
        <f t="shared" si="1"/>
        <v/>
      </c>
    </row>
    <row r="1055">
      <c r="A1055" s="132"/>
      <c r="B1055" s="29"/>
      <c r="C1055" s="29"/>
      <c r="D1055" s="29"/>
      <c r="E1055" s="29"/>
      <c r="F1055" s="29"/>
      <c r="G1055" s="29"/>
      <c r="H1055" s="29"/>
      <c r="I1055" s="29"/>
      <c r="J1055" s="132"/>
      <c r="K1055" s="29"/>
      <c r="L1055" s="41" t="str">
        <f t="array" ref="L1055">IF($B1055="","",IF($A1055&lt;&gt;"Có","Không",IF($G1055="","Có",IF(IFERROR(INDEX('_bk 0831-1630 📚 Bộ câu hỏi'!$A$13:$A1069,MATCH($B1055&amp;"|"&amp;$C1055&amp;"|",'_bk 0831-1630 📚 Bộ câu hỏi'!$M$13:$M1069,0)),"Có")="Không","Không",IF(IFERROR(INDEX('_bk 0831-1630 📚 Bộ câu hỏi'!$A$13:$A1069,MATCH($B1055&amp;"|"&amp;$C1055&amp;"|"&amp;$D1055,'_bk 0831-1630 📚 Bộ câu hỏi'!$M$13:$M1069,0)),"Có")="Không","Không","Có")))))</f>
        <v/>
      </c>
      <c r="M1055" s="29" t="str">
        <f t="shared" si="1"/>
        <v/>
      </c>
    </row>
    <row r="1056">
      <c r="A1056" s="132"/>
      <c r="B1056" s="29"/>
      <c r="C1056" s="29"/>
      <c r="D1056" s="29"/>
      <c r="E1056" s="29"/>
      <c r="F1056" s="29"/>
      <c r="G1056" s="29"/>
      <c r="H1056" s="29"/>
      <c r="I1056" s="29"/>
      <c r="J1056" s="132"/>
      <c r="K1056" s="29"/>
      <c r="L1056" s="41" t="str">
        <f t="array" ref="L1056">IF($B1056="","",IF($A1056&lt;&gt;"Có","Không",IF($G1056="","Có",IF(IFERROR(INDEX('_bk 0831-1630 📚 Bộ câu hỏi'!$A$13:$A1069,MATCH($B1056&amp;"|"&amp;$C1056&amp;"|",'_bk 0831-1630 📚 Bộ câu hỏi'!$M$13:$M1069,0)),"Có")="Không","Không",IF(IFERROR(INDEX('_bk 0831-1630 📚 Bộ câu hỏi'!$A$13:$A1069,MATCH($B1056&amp;"|"&amp;$C1056&amp;"|"&amp;$D1056,'_bk 0831-1630 📚 Bộ câu hỏi'!$M$13:$M1069,0)),"Có")="Không","Không","Có")))))</f>
        <v/>
      </c>
      <c r="M1056" s="29" t="str">
        <f t="shared" si="1"/>
        <v/>
      </c>
    </row>
    <row r="1057">
      <c r="A1057" s="132"/>
      <c r="B1057" s="29"/>
      <c r="C1057" s="29"/>
      <c r="D1057" s="29"/>
      <c r="E1057" s="29"/>
      <c r="F1057" s="29"/>
      <c r="G1057" s="29"/>
      <c r="H1057" s="29"/>
      <c r="I1057" s="29"/>
      <c r="J1057" s="132"/>
      <c r="K1057" s="29"/>
      <c r="L1057" s="41" t="str">
        <f t="array" ref="L1057">IF($B1057="","",IF($A1057&lt;&gt;"Có","Không",IF($G1057="","Có",IF(IFERROR(INDEX('_bk 0831-1630 📚 Bộ câu hỏi'!$A$13:$A1069,MATCH($B1057&amp;"|"&amp;$C1057&amp;"|",'_bk 0831-1630 📚 Bộ câu hỏi'!$M$13:$M1069,0)),"Có")="Không","Không",IF(IFERROR(INDEX('_bk 0831-1630 📚 Bộ câu hỏi'!$A$13:$A1069,MATCH($B1057&amp;"|"&amp;$C1057&amp;"|"&amp;$D1057,'_bk 0831-1630 📚 Bộ câu hỏi'!$M$13:$M1069,0)),"Có")="Không","Không","Có")))))</f>
        <v/>
      </c>
      <c r="M1057" s="29" t="str">
        <f t="shared" si="1"/>
        <v/>
      </c>
    </row>
    <row r="1058">
      <c r="A1058" s="132"/>
      <c r="B1058" s="29"/>
      <c r="C1058" s="29"/>
      <c r="D1058" s="29"/>
      <c r="E1058" s="29"/>
      <c r="F1058" s="29"/>
      <c r="G1058" s="29"/>
      <c r="H1058" s="29"/>
      <c r="I1058" s="29"/>
      <c r="J1058" s="132"/>
      <c r="K1058" s="29"/>
      <c r="L1058" s="41" t="str">
        <f t="array" ref="L1058">IF($B1058="","",IF($A1058&lt;&gt;"Có","Không",IF($G1058="","Có",IF(IFERROR(INDEX('_bk 0831-1630 📚 Bộ câu hỏi'!$A$13:$A1069,MATCH($B1058&amp;"|"&amp;$C1058&amp;"|",'_bk 0831-1630 📚 Bộ câu hỏi'!$M$13:$M1069,0)),"Có")="Không","Không",IF(IFERROR(INDEX('_bk 0831-1630 📚 Bộ câu hỏi'!$A$13:$A1069,MATCH($B1058&amp;"|"&amp;$C1058&amp;"|"&amp;$D1058,'_bk 0831-1630 📚 Bộ câu hỏi'!$M$13:$M1069,0)),"Có")="Không","Không","Có")))))</f>
        <v/>
      </c>
      <c r="M1058" s="29" t="str">
        <f t="shared" si="1"/>
        <v/>
      </c>
    </row>
    <row r="1059">
      <c r="A1059" s="132"/>
      <c r="B1059" s="29"/>
      <c r="C1059" s="29"/>
      <c r="D1059" s="29"/>
      <c r="E1059" s="29"/>
      <c r="F1059" s="29"/>
      <c r="G1059" s="29"/>
      <c r="H1059" s="29"/>
      <c r="I1059" s="29"/>
      <c r="J1059" s="132"/>
      <c r="K1059" s="29"/>
      <c r="L1059" s="41" t="str">
        <f t="array" ref="L1059">IF($B1059="","",IF($A1059&lt;&gt;"Có","Không",IF($G1059="","Có",IF(IFERROR(INDEX('_bk 0831-1630 📚 Bộ câu hỏi'!$A$13:$A1069,MATCH($B1059&amp;"|"&amp;$C1059&amp;"|",'_bk 0831-1630 📚 Bộ câu hỏi'!$M$13:$M1069,0)),"Có")="Không","Không",IF(IFERROR(INDEX('_bk 0831-1630 📚 Bộ câu hỏi'!$A$13:$A1069,MATCH($B1059&amp;"|"&amp;$C1059&amp;"|"&amp;$D1059,'_bk 0831-1630 📚 Bộ câu hỏi'!$M$13:$M1069,0)),"Có")="Không","Không","Có")))))</f>
        <v/>
      </c>
      <c r="M1059" s="29" t="str">
        <f t="shared" si="1"/>
        <v/>
      </c>
    </row>
    <row r="1060">
      <c r="A1060" s="132"/>
      <c r="B1060" s="29"/>
      <c r="C1060" s="29"/>
      <c r="D1060" s="29"/>
      <c r="E1060" s="29"/>
      <c r="F1060" s="29"/>
      <c r="G1060" s="29"/>
      <c r="H1060" s="29"/>
      <c r="I1060" s="29"/>
      <c r="J1060" s="132"/>
      <c r="K1060" s="29"/>
      <c r="L1060" s="41" t="str">
        <f t="array" ref="L1060">IF($B1060="","",IF($A1060&lt;&gt;"Có","Không",IF($G1060="","Có",IF(IFERROR(INDEX('_bk 0831-1630 📚 Bộ câu hỏi'!$A$13:$A1069,MATCH($B1060&amp;"|"&amp;$C1060&amp;"|",'_bk 0831-1630 📚 Bộ câu hỏi'!$M$13:$M1069,0)),"Có")="Không","Không",IF(IFERROR(INDEX('_bk 0831-1630 📚 Bộ câu hỏi'!$A$13:$A1069,MATCH($B1060&amp;"|"&amp;$C1060&amp;"|"&amp;$D1060,'_bk 0831-1630 📚 Bộ câu hỏi'!$M$13:$M1069,0)),"Có")="Không","Không","Có")))))</f>
        <v/>
      </c>
      <c r="M1060" s="29" t="str">
        <f t="shared" si="1"/>
        <v/>
      </c>
    </row>
    <row r="1061">
      <c r="A1061" s="132"/>
      <c r="B1061" s="29"/>
      <c r="C1061" s="29"/>
      <c r="D1061" s="29"/>
      <c r="E1061" s="29"/>
      <c r="F1061" s="29"/>
      <c r="G1061" s="29"/>
      <c r="H1061" s="29"/>
      <c r="I1061" s="29"/>
      <c r="J1061" s="132"/>
      <c r="K1061" s="29"/>
      <c r="L1061" s="41" t="str">
        <f t="array" ref="L1061">IF($B1061="","",IF($A1061&lt;&gt;"Có","Không",IF($G1061="","Có",IF(IFERROR(INDEX('_bk 0831-1630 📚 Bộ câu hỏi'!$A$13:$A1069,MATCH($B1061&amp;"|"&amp;$C1061&amp;"|",'_bk 0831-1630 📚 Bộ câu hỏi'!$M$13:$M1069,0)),"Có")="Không","Không",IF(IFERROR(INDEX('_bk 0831-1630 📚 Bộ câu hỏi'!$A$13:$A1069,MATCH($B1061&amp;"|"&amp;$C1061&amp;"|"&amp;$D1061,'_bk 0831-1630 📚 Bộ câu hỏi'!$M$13:$M1069,0)),"Có")="Không","Không","Có")))))</f>
        <v/>
      </c>
      <c r="M1061" s="29" t="str">
        <f t="shared" si="1"/>
        <v/>
      </c>
    </row>
    <row r="1062">
      <c r="A1062" s="132"/>
      <c r="B1062" s="29"/>
      <c r="C1062" s="29"/>
      <c r="D1062" s="29"/>
      <c r="E1062" s="29"/>
      <c r="F1062" s="29"/>
      <c r="G1062" s="29"/>
      <c r="H1062" s="29"/>
      <c r="I1062" s="29"/>
      <c r="J1062" s="132"/>
      <c r="K1062" s="29"/>
      <c r="L1062" s="41" t="str">
        <f t="array" ref="L1062">IF($B1062="","",IF($A1062&lt;&gt;"Có","Không",IF($G1062="","Có",IF(IFERROR(INDEX('_bk 0831-1630 📚 Bộ câu hỏi'!$A$13:$A1069,MATCH($B1062&amp;"|"&amp;$C1062&amp;"|",'_bk 0831-1630 📚 Bộ câu hỏi'!$M$13:$M1069,0)),"Có")="Không","Không",IF(IFERROR(INDEX('_bk 0831-1630 📚 Bộ câu hỏi'!$A$13:$A1069,MATCH($B1062&amp;"|"&amp;$C1062&amp;"|"&amp;$D1062,'_bk 0831-1630 📚 Bộ câu hỏi'!$M$13:$M1069,0)),"Có")="Không","Không","Có")))))</f>
        <v/>
      </c>
      <c r="M1062" s="29" t="str">
        <f t="shared" si="1"/>
        <v/>
      </c>
    </row>
    <row r="1063">
      <c r="A1063" s="132"/>
      <c r="B1063" s="29"/>
      <c r="C1063" s="29"/>
      <c r="D1063" s="29"/>
      <c r="E1063" s="29"/>
      <c r="F1063" s="29"/>
      <c r="G1063" s="29"/>
      <c r="H1063" s="29"/>
      <c r="I1063" s="29"/>
      <c r="J1063" s="132"/>
      <c r="K1063" s="29"/>
      <c r="L1063" s="41" t="str">
        <f t="array" ref="L1063">IF($B1063="","",IF($A1063&lt;&gt;"Có","Không",IF($G1063="","Có",IF(IFERROR(INDEX('_bk 0831-1630 📚 Bộ câu hỏi'!$A$13:$A1069,MATCH($B1063&amp;"|"&amp;$C1063&amp;"|",'_bk 0831-1630 📚 Bộ câu hỏi'!$M$13:$M1069,0)),"Có")="Không","Không",IF(IFERROR(INDEX('_bk 0831-1630 📚 Bộ câu hỏi'!$A$13:$A1069,MATCH($B1063&amp;"|"&amp;$C1063&amp;"|"&amp;$D1063,'_bk 0831-1630 📚 Bộ câu hỏi'!$M$13:$M1069,0)),"Có")="Không","Không","Có")))))</f>
        <v/>
      </c>
      <c r="M1063" s="29" t="str">
        <f t="shared" si="1"/>
        <v/>
      </c>
    </row>
    <row r="1064">
      <c r="A1064" s="132"/>
      <c r="B1064" s="29"/>
      <c r="C1064" s="29"/>
      <c r="D1064" s="29"/>
      <c r="E1064" s="29"/>
      <c r="F1064" s="29"/>
      <c r="G1064" s="29"/>
      <c r="H1064" s="29"/>
      <c r="I1064" s="29"/>
      <c r="J1064" s="132"/>
      <c r="K1064" s="29"/>
      <c r="L1064" s="41" t="str">
        <f t="array" ref="L1064">IF($B1064="","",IF($A1064&lt;&gt;"Có","Không",IF($G1064="","Có",IF(IFERROR(INDEX('_bk 0831-1630 📚 Bộ câu hỏi'!$A$13:$A1069,MATCH($B1064&amp;"|"&amp;$C1064&amp;"|",'_bk 0831-1630 📚 Bộ câu hỏi'!$M$13:$M1069,0)),"Có")="Không","Không",IF(IFERROR(INDEX('_bk 0831-1630 📚 Bộ câu hỏi'!$A$13:$A1069,MATCH($B1064&amp;"|"&amp;$C1064&amp;"|"&amp;$D1064,'_bk 0831-1630 📚 Bộ câu hỏi'!$M$13:$M1069,0)),"Có")="Không","Không","Có")))))</f>
        <v/>
      </c>
      <c r="M1064" s="29" t="str">
        <f t="shared" si="1"/>
        <v/>
      </c>
    </row>
    <row r="1065">
      <c r="A1065" s="132"/>
      <c r="B1065" s="29"/>
      <c r="C1065" s="29"/>
      <c r="D1065" s="29"/>
      <c r="E1065" s="29"/>
      <c r="F1065" s="29"/>
      <c r="G1065" s="29"/>
      <c r="H1065" s="29"/>
      <c r="I1065" s="29"/>
      <c r="J1065" s="132"/>
      <c r="K1065" s="29"/>
      <c r="L1065" s="41" t="str">
        <f t="array" ref="L1065">IF($B1065="","",IF($A1065&lt;&gt;"Có","Không",IF($G1065="","Có",IF(IFERROR(INDEX('_bk 0831-1630 📚 Bộ câu hỏi'!$A$13:$A1069,MATCH($B1065&amp;"|"&amp;$C1065&amp;"|",'_bk 0831-1630 📚 Bộ câu hỏi'!$M$13:$M1069,0)),"Có")="Không","Không",IF(IFERROR(INDEX('_bk 0831-1630 📚 Bộ câu hỏi'!$A$13:$A1069,MATCH($B1065&amp;"|"&amp;$C1065&amp;"|"&amp;$D1065,'_bk 0831-1630 📚 Bộ câu hỏi'!$M$13:$M1069,0)),"Có")="Không","Không","Có")))))</f>
        <v/>
      </c>
      <c r="M1065" s="29" t="str">
        <f t="shared" si="1"/>
        <v/>
      </c>
    </row>
    <row r="1066">
      <c r="A1066" s="132"/>
      <c r="B1066" s="29"/>
      <c r="C1066" s="29"/>
      <c r="D1066" s="29"/>
      <c r="E1066" s="29"/>
      <c r="F1066" s="29"/>
      <c r="G1066" s="29"/>
      <c r="H1066" s="29"/>
      <c r="I1066" s="29"/>
      <c r="J1066" s="132"/>
      <c r="K1066" s="29"/>
      <c r="L1066" s="41" t="str">
        <f t="array" ref="L1066">IF($B1066="","",IF($A1066&lt;&gt;"Có","Không",IF($G1066="","Có",IF(IFERROR(INDEX('_bk 0831-1630 📚 Bộ câu hỏi'!$A$13:$A1069,MATCH($B1066&amp;"|"&amp;$C1066&amp;"|",'_bk 0831-1630 📚 Bộ câu hỏi'!$M$13:$M1069,0)),"Có")="Không","Không",IF(IFERROR(INDEX('_bk 0831-1630 📚 Bộ câu hỏi'!$A$13:$A1069,MATCH($B1066&amp;"|"&amp;$C1066&amp;"|"&amp;$D1066,'_bk 0831-1630 📚 Bộ câu hỏi'!$M$13:$M1069,0)),"Có")="Không","Không","Có")))))</f>
        <v/>
      </c>
      <c r="M1066" s="29" t="str">
        <f t="shared" si="1"/>
        <v/>
      </c>
    </row>
    <row r="1067">
      <c r="A1067" s="132"/>
      <c r="B1067" s="29"/>
      <c r="C1067" s="29"/>
      <c r="D1067" s="29"/>
      <c r="E1067" s="29"/>
      <c r="F1067" s="29"/>
      <c r="G1067" s="29"/>
      <c r="H1067" s="29"/>
      <c r="I1067" s="29"/>
      <c r="J1067" s="132"/>
      <c r="K1067" s="29"/>
      <c r="L1067" s="41" t="str">
        <f t="array" ref="L1067">IF($B1067="","",IF($A1067&lt;&gt;"Có","Không",IF($G1067="","Có",IF(IFERROR(INDEX('_bk 0831-1630 📚 Bộ câu hỏi'!$A$13:$A1069,MATCH($B1067&amp;"|"&amp;$C1067&amp;"|",'_bk 0831-1630 📚 Bộ câu hỏi'!$M$13:$M1069,0)),"Có")="Không","Không",IF(IFERROR(INDEX('_bk 0831-1630 📚 Bộ câu hỏi'!$A$13:$A1069,MATCH($B1067&amp;"|"&amp;$C1067&amp;"|"&amp;$D1067,'_bk 0831-1630 📚 Bộ câu hỏi'!$M$13:$M1069,0)),"Có")="Không","Không","Có")))))</f>
        <v/>
      </c>
      <c r="M1067" s="29" t="str">
        <f t="shared" si="1"/>
        <v/>
      </c>
    </row>
    <row r="1068">
      <c r="A1068" s="132"/>
      <c r="B1068" s="29"/>
      <c r="C1068" s="29"/>
      <c r="D1068" s="29"/>
      <c r="E1068" s="29"/>
      <c r="F1068" s="29"/>
      <c r="G1068" s="29"/>
      <c r="H1068" s="29"/>
      <c r="I1068" s="29"/>
      <c r="J1068" s="132"/>
      <c r="K1068" s="29"/>
      <c r="L1068" s="41" t="str">
        <f t="array" ref="L1068">IF($B1068="","",IF($A1068&lt;&gt;"Có","Không",IF($G1068="","Có",IF(IFERROR(INDEX('_bk 0831-1630 📚 Bộ câu hỏi'!$A$13:$A1069,MATCH($B1068&amp;"|"&amp;$C1068&amp;"|",'_bk 0831-1630 📚 Bộ câu hỏi'!$M$13:$M1069,0)),"Có")="Không","Không",IF(IFERROR(INDEX('_bk 0831-1630 📚 Bộ câu hỏi'!$A$13:$A1069,MATCH($B1068&amp;"|"&amp;$C1068&amp;"|"&amp;$D1068,'_bk 0831-1630 📚 Bộ câu hỏi'!$M$13:$M1069,0)),"Có")="Không","Không","Có")))))</f>
        <v/>
      </c>
      <c r="M1068" s="29" t="str">
        <f t="shared" si="1"/>
        <v/>
      </c>
    </row>
    <row r="1069">
      <c r="A1069" s="132"/>
      <c r="B1069" s="29"/>
      <c r="C1069" s="29"/>
      <c r="D1069" s="29"/>
      <c r="E1069" s="29"/>
      <c r="F1069" s="29"/>
      <c r="G1069" s="29"/>
      <c r="H1069" s="29"/>
      <c r="I1069" s="29"/>
      <c r="J1069" s="132"/>
      <c r="K1069" s="29"/>
      <c r="L1069" s="41" t="str">
        <f t="array" ref="L1069">IF($B1069="","",IF($A1069&lt;&gt;"Có","Không",IF($G1069="","Có",IF(IFERROR(INDEX('_bk 0831-1630 📚 Bộ câu hỏi'!$A$13:$A1069,MATCH($B1069&amp;"|"&amp;$C1069&amp;"|",'_bk 0831-1630 📚 Bộ câu hỏi'!$M$13:$M1069,0)),"Có")="Không","Không",IF(IFERROR(INDEX('_bk 0831-1630 📚 Bộ câu hỏi'!$A$13:$A1069,MATCH($B1069&amp;"|"&amp;$C1069&amp;"|"&amp;$D1069,'_bk 0831-1630 📚 Bộ câu hỏi'!$M$13:$M1069,0)),"Có")="Không","Không","Có")))))</f>
        <v/>
      </c>
      <c r="M1069" s="29" t="str">
        <f t="shared" si="1"/>
        <v/>
      </c>
    </row>
  </sheetData>
  <mergeCells count="2">
    <mergeCell ref="B9:J9"/>
    <mergeCell ref="B10:J10"/>
  </mergeCells>
  <conditionalFormatting sqref="A13:M1069">
    <cfRule type="expression" dxfId="2" priority="1" stopIfTrue="1">
      <formula>AND($B13&lt;&gt;"",$L13="Không")</formula>
    </cfRule>
  </conditionalFormatting>
  <conditionalFormatting sqref="A13:M1069">
    <cfRule type="expression" dxfId="3" priority="2" stopIfTrue="1">
      <formula>AND($B13&lt;&gt;"",$D13="",$G13="")</formula>
    </cfRule>
  </conditionalFormatting>
  <conditionalFormatting sqref="A13:M1069">
    <cfRule type="expression" dxfId="4" priority="3" stopIfTrue="1">
      <formula>AND($D13&lt;&gt;"",$G13="")</formula>
    </cfRule>
  </conditionalFormatting>
  <dataValidations>
    <dataValidation type="list" allowBlank="1" showErrorMessage="1" sqref="B13:B1069">
      <formula1>"Chung,Chuyên môn,Quản lý"</formula1>
    </dataValidation>
    <dataValidation type="list" allowBlank="1" showErrorMessage="1" sqref="A13:A1069">
      <formula1>"Có,Không"</formula1>
    </dataValidation>
    <dataValidation type="list" allowBlank="1" showErrorMessage="1" sqref="F13:F1069">
      <formula1>"vi phạm,ghi nhận"</formula1>
    </dataValidation>
    <dataValidation type="list" allowBlank="1" sqref="J13:J1069">
      <formula1>",1,2,3,4,5,6"</formula1>
    </dataValidation>
    <dataValidation type="list" allowBlank="1" sqref="C13:C1069">
      <formula1>"Thương mại &amp; Dịch vụ,Phát triển Kinh doanh,Pha chế,Bếp bánh,Sản xuất,Kho và Đóng gói,Nhân sự - Hành chính - Pháp chế,E-Commerce"</formula1>
    </dataValidation>
  </dataValidations>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1" t="s">
        <v>2</v>
      </c>
      <c r="B1" s="6"/>
      <c r="C1" s="6"/>
      <c r="D1" s="6"/>
      <c r="E1" s="6"/>
      <c r="F1" s="6"/>
    </row>
    <row r="2" ht="28.5" customHeight="1">
      <c r="A2" s="10" t="s">
        <v>5</v>
      </c>
      <c r="B2" s="10" t="s">
        <v>10</v>
      </c>
      <c r="C2" s="10" t="s">
        <v>12</v>
      </c>
      <c r="D2" s="10" t="s">
        <v>13</v>
      </c>
      <c r="E2" s="10" t="s">
        <v>14</v>
      </c>
      <c r="F2" s="10" t="s">
        <v>16</v>
      </c>
    </row>
    <row r="3">
      <c r="A3" s="12" t="s">
        <v>19</v>
      </c>
      <c r="B3" s="14"/>
      <c r="C3" s="14"/>
      <c r="D3" s="14"/>
      <c r="E3" s="14"/>
      <c r="F3" s="14"/>
    </row>
    <row r="4">
      <c r="A4" s="16"/>
      <c r="B4" s="20" t="s">
        <v>29</v>
      </c>
      <c r="C4" s="21">
        <v>0.6</v>
      </c>
      <c r="D4" s="20" t="s">
        <v>55</v>
      </c>
      <c r="E4" s="22" t="s">
        <v>62</v>
      </c>
      <c r="F4" s="16"/>
    </row>
    <row r="5">
      <c r="A5" s="16"/>
      <c r="B5" s="20" t="s">
        <v>70</v>
      </c>
      <c r="C5" s="24">
        <v>1.0</v>
      </c>
      <c r="D5" s="20" t="s">
        <v>78</v>
      </c>
      <c r="E5" s="22" t="s">
        <v>81</v>
      </c>
      <c r="F5" s="16"/>
    </row>
    <row r="6">
      <c r="A6" s="16"/>
      <c r="B6" s="20" t="s">
        <v>84</v>
      </c>
      <c r="C6" s="21">
        <v>0.8</v>
      </c>
      <c r="D6" s="20" t="s">
        <v>85</v>
      </c>
      <c r="E6" s="22" t="s">
        <v>88</v>
      </c>
      <c r="F6" s="16"/>
    </row>
    <row r="7">
      <c r="A7" s="27" t="s">
        <v>91</v>
      </c>
      <c r="B7" s="28"/>
      <c r="C7" s="28"/>
      <c r="D7" s="28"/>
      <c r="E7" s="28"/>
      <c r="F7" s="28"/>
    </row>
    <row r="8">
      <c r="A8" s="16"/>
      <c r="B8" s="20" t="s">
        <v>96</v>
      </c>
      <c r="C8" s="21">
        <v>0.0</v>
      </c>
      <c r="D8" s="20" t="s">
        <v>85</v>
      </c>
      <c r="E8" s="22" t="s">
        <v>98</v>
      </c>
      <c r="F8" s="32">
        <v>1.0</v>
      </c>
    </row>
    <row r="9">
      <c r="A9" s="16"/>
      <c r="B9" s="20" t="s">
        <v>101</v>
      </c>
      <c r="C9" s="21">
        <v>0.4</v>
      </c>
      <c r="D9" s="20" t="s">
        <v>85</v>
      </c>
      <c r="E9" s="33"/>
      <c r="F9" s="32">
        <v>2.0</v>
      </c>
    </row>
    <row r="10">
      <c r="A10" s="16"/>
      <c r="B10" s="20" t="s">
        <v>106</v>
      </c>
      <c r="C10" s="21">
        <v>0.55</v>
      </c>
      <c r="D10" s="20" t="s">
        <v>85</v>
      </c>
      <c r="E10" s="33"/>
      <c r="F10" s="32">
        <v>3.0</v>
      </c>
    </row>
    <row r="11">
      <c r="A11" s="16"/>
      <c r="B11" s="20" t="s">
        <v>109</v>
      </c>
      <c r="C11" s="21">
        <v>0.7</v>
      </c>
      <c r="D11" s="20" t="s">
        <v>85</v>
      </c>
      <c r="E11" s="33"/>
      <c r="F11" s="32">
        <v>4.0</v>
      </c>
    </row>
    <row r="12">
      <c r="A12" s="16"/>
      <c r="B12" s="20" t="s">
        <v>111</v>
      </c>
      <c r="C12" s="21">
        <v>0.85</v>
      </c>
      <c r="D12" s="20" t="s">
        <v>85</v>
      </c>
      <c r="E12" s="33"/>
      <c r="F12" s="32">
        <v>5.0</v>
      </c>
    </row>
    <row r="13">
      <c r="A13" s="27" t="s">
        <v>115</v>
      </c>
      <c r="B13" s="28"/>
      <c r="C13" s="28"/>
      <c r="D13" s="28"/>
      <c r="E13" s="28"/>
      <c r="F13" s="28"/>
    </row>
    <row r="14">
      <c r="A14" s="16"/>
      <c r="B14" s="20" t="s">
        <v>121</v>
      </c>
      <c r="C14" s="21">
        <v>0.65</v>
      </c>
      <c r="D14" s="20" t="s">
        <v>123</v>
      </c>
      <c r="E14" s="22" t="s">
        <v>125</v>
      </c>
      <c r="F14" s="16"/>
    </row>
    <row r="15">
      <c r="A15" s="16"/>
      <c r="B15" s="20" t="s">
        <v>127</v>
      </c>
      <c r="C15" s="21">
        <v>0.35</v>
      </c>
      <c r="D15" s="20" t="s">
        <v>123</v>
      </c>
      <c r="E15" s="33"/>
      <c r="F15" s="16"/>
    </row>
    <row r="16">
      <c r="A16" s="16"/>
      <c r="B16" s="20" t="s">
        <v>129</v>
      </c>
      <c r="C16" s="21">
        <v>0.5</v>
      </c>
      <c r="D16" s="20" t="s">
        <v>123</v>
      </c>
      <c r="E16" s="22" t="s">
        <v>131</v>
      </c>
      <c r="F16" s="16"/>
    </row>
    <row r="17">
      <c r="A17" s="16"/>
      <c r="B17" s="20" t="s">
        <v>133</v>
      </c>
      <c r="C17" s="21">
        <v>0.3</v>
      </c>
      <c r="D17" s="20" t="s">
        <v>123</v>
      </c>
      <c r="E17" s="33"/>
      <c r="F17" s="16"/>
    </row>
    <row r="18">
      <c r="A18" s="16"/>
      <c r="B18" s="20" t="s">
        <v>135</v>
      </c>
      <c r="C18" s="21">
        <v>0.2</v>
      </c>
      <c r="D18" s="20" t="s">
        <v>123</v>
      </c>
      <c r="E18" s="33"/>
      <c r="F18" s="16"/>
    </row>
    <row r="19">
      <c r="A19" s="27" t="s">
        <v>138</v>
      </c>
      <c r="B19" s="28"/>
      <c r="C19" s="28"/>
      <c r="D19" s="28"/>
      <c r="E19" s="28"/>
      <c r="F19" s="28"/>
    </row>
    <row r="20">
      <c r="A20" s="16"/>
      <c r="B20" s="20" t="s">
        <v>141</v>
      </c>
      <c r="C20" s="35"/>
      <c r="D20" s="20" t="s">
        <v>144</v>
      </c>
      <c r="E20" s="22" t="s">
        <v>145</v>
      </c>
      <c r="F20" s="16"/>
    </row>
    <row r="21">
      <c r="A21" s="16"/>
      <c r="B21" s="20" t="s">
        <v>148</v>
      </c>
      <c r="C21" s="36" t="s">
        <v>150</v>
      </c>
      <c r="D21" s="20" t="s">
        <v>144</v>
      </c>
      <c r="E21" s="22" t="s">
        <v>152</v>
      </c>
      <c r="F21" s="16"/>
    </row>
    <row r="22">
      <c r="A22" s="27" t="s">
        <v>154</v>
      </c>
      <c r="B22" s="28"/>
      <c r="C22" s="28"/>
      <c r="D22" s="28"/>
      <c r="E22" s="28"/>
      <c r="F22" s="28"/>
    </row>
    <row r="23">
      <c r="A23" s="16"/>
      <c r="B23" s="20" t="s">
        <v>157</v>
      </c>
      <c r="C23" s="37">
        <v>5.0</v>
      </c>
      <c r="D23" s="20" t="s">
        <v>160</v>
      </c>
      <c r="E23" s="22" t="s">
        <v>162</v>
      </c>
      <c r="F23" s="16"/>
    </row>
    <row r="24">
      <c r="A24" s="16"/>
      <c r="B24" s="20" t="s">
        <v>164</v>
      </c>
      <c r="C24" s="37">
        <v>0.0</v>
      </c>
      <c r="D24" s="20" t="s">
        <v>160</v>
      </c>
      <c r="E24" s="22" t="s">
        <v>166</v>
      </c>
      <c r="F24" s="16"/>
    </row>
    <row r="25">
      <c r="A25" s="16"/>
      <c r="B25" s="20" t="s">
        <v>168</v>
      </c>
      <c r="C25" s="39" t="s">
        <v>170</v>
      </c>
      <c r="D25" s="16"/>
      <c r="E25" s="22" t="s">
        <v>173</v>
      </c>
      <c r="F25" s="16"/>
    </row>
    <row r="26">
      <c r="A26" s="16"/>
      <c r="B26" s="20" t="s">
        <v>174</v>
      </c>
      <c r="C26" s="39" t="s">
        <v>176</v>
      </c>
      <c r="D26" s="16"/>
      <c r="E26" s="22" t="s">
        <v>177</v>
      </c>
      <c r="F26" s="16"/>
    </row>
    <row r="27">
      <c r="A27" s="16"/>
      <c r="B27" s="20" t="s">
        <v>179</v>
      </c>
      <c r="C27" s="39" t="s">
        <v>170</v>
      </c>
      <c r="D27" s="16"/>
      <c r="E27" s="22" t="s">
        <v>180</v>
      </c>
      <c r="F27" s="16"/>
    </row>
    <row r="28">
      <c r="A28" s="16"/>
      <c r="B28" s="20" t="s">
        <v>181</v>
      </c>
      <c r="C28" s="39" t="s">
        <v>170</v>
      </c>
      <c r="D28" s="16"/>
      <c r="E28" s="22" t="s">
        <v>183</v>
      </c>
      <c r="F28" s="16"/>
    </row>
    <row r="29">
      <c r="A29" s="40"/>
      <c r="B29" s="40"/>
      <c r="C29" s="40"/>
      <c r="D29" s="40"/>
      <c r="E29" s="40"/>
      <c r="F29" s="40"/>
    </row>
  </sheetData>
  <drawing r:id="rId2"/>
  <legacyDrawing r:id="rId3"/>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1" t="s">
        <v>0</v>
      </c>
      <c r="B1" s="3"/>
      <c r="C1" s="3"/>
      <c r="D1" s="3"/>
      <c r="E1" s="3"/>
      <c r="F1" s="3"/>
      <c r="G1" s="3"/>
      <c r="H1" s="3"/>
      <c r="I1" s="3"/>
      <c r="J1" s="3"/>
      <c r="K1" s="3"/>
      <c r="L1" s="3"/>
      <c r="M1" s="3"/>
      <c r="N1" s="3"/>
    </row>
    <row r="2" ht="22.5" customHeight="1">
      <c r="A2" s="11" t="s">
        <v>6</v>
      </c>
      <c r="B2" s="13">
        <v>2026.0</v>
      </c>
      <c r="D2" s="15" t="s">
        <v>25</v>
      </c>
      <c r="E2" s="18"/>
      <c r="G2" s="19" t="s">
        <v>37</v>
      </c>
    </row>
    <row r="3" ht="28.5" customHeight="1">
      <c r="A3" s="10" t="s">
        <v>49</v>
      </c>
      <c r="B3" s="10" t="s">
        <v>51</v>
      </c>
      <c r="C3" s="10" t="s">
        <v>56</v>
      </c>
      <c r="D3" s="10" t="s">
        <v>8</v>
      </c>
      <c r="E3" s="10" t="s">
        <v>59</v>
      </c>
      <c r="F3" s="10" t="s">
        <v>61</v>
      </c>
      <c r="G3" s="10" t="s">
        <v>64</v>
      </c>
      <c r="H3" s="10" t="s">
        <v>65</v>
      </c>
      <c r="I3" s="10" t="s">
        <v>67</v>
      </c>
      <c r="J3" s="10" t="s">
        <v>69</v>
      </c>
      <c r="K3" s="10" t="s">
        <v>72</v>
      </c>
      <c r="L3" s="10" t="s">
        <v>74</v>
      </c>
      <c r="M3" s="10" t="s">
        <v>76</v>
      </c>
      <c r="N3" s="10" t="s">
        <v>77</v>
      </c>
    </row>
    <row r="4">
      <c r="A4" s="25" t="s">
        <v>80</v>
      </c>
      <c r="B4" s="25" t="s">
        <v>87</v>
      </c>
      <c r="C4" s="30" t="b">
        <v>0</v>
      </c>
      <c r="D4" s="31"/>
      <c r="E4" s="34"/>
      <c r="F4" s="25" t="s">
        <v>113</v>
      </c>
      <c r="G4" s="25" t="s">
        <v>116</v>
      </c>
      <c r="H4" s="25" t="s">
        <v>118</v>
      </c>
      <c r="I4" s="25" t="s">
        <v>120</v>
      </c>
      <c r="J4" s="25" t="s">
        <v>122</v>
      </c>
      <c r="K4" s="25" t="s">
        <v>118</v>
      </c>
      <c r="L4" s="38">
        <f>COUNTIF('🗂️ Lịch sử đánh giá'!$A:$A,$A4)</f>
        <v>0</v>
      </c>
      <c r="M4" s="42" t="str">
        <f t="array" ref="M4">IFERROR(INDEX('🗂️ Lịch sử đánh giá'!$C:$C,MATCH(2,1/('🗂️ Lịch sử đánh giá'!$A:$A=$A4))),"")</f>
        <v/>
      </c>
      <c r="N4" s="42"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224</v>
      </c>
      <c r="B5" s="43" t="s">
        <v>229</v>
      </c>
      <c r="C5" s="44" t="b">
        <v>0</v>
      </c>
      <c r="D5" s="45"/>
      <c r="E5" s="46"/>
      <c r="F5" s="43" t="s">
        <v>240</v>
      </c>
      <c r="G5" s="43" t="s">
        <v>241</v>
      </c>
      <c r="H5" s="43" t="s">
        <v>242</v>
      </c>
      <c r="I5" s="43" t="s">
        <v>120</v>
      </c>
      <c r="J5" s="43" t="s">
        <v>122</v>
      </c>
      <c r="K5" s="43" t="s">
        <v>245</v>
      </c>
      <c r="L5" s="48">
        <f>COUNTIF('🗂️ Lịch sử đánh giá'!$A:$A,$A5)</f>
        <v>0</v>
      </c>
      <c r="M5" s="49" t="str">
        <f t="array" ref="M5">IFERROR(INDEX('🗂️ Lịch sử đánh giá'!$C:$C,MATCH(2,1/('🗂️ Lịch sử đánh giá'!$A:$A=$A5))),"")</f>
        <v/>
      </c>
      <c r="N5" s="49"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269</v>
      </c>
      <c r="B6" s="43" t="s">
        <v>270</v>
      </c>
      <c r="C6" s="44" t="b">
        <v>0</v>
      </c>
      <c r="D6" s="45"/>
      <c r="E6" s="46"/>
      <c r="F6" s="43" t="s">
        <v>271</v>
      </c>
      <c r="G6" s="43" t="s">
        <v>272</v>
      </c>
      <c r="H6" s="43" t="s">
        <v>273</v>
      </c>
      <c r="I6" s="43" t="s">
        <v>120</v>
      </c>
      <c r="J6" s="43" t="s">
        <v>274</v>
      </c>
      <c r="K6" s="43" t="s">
        <v>275</v>
      </c>
      <c r="L6" s="48">
        <f>COUNTIF('🗂️ Lịch sử đánh giá'!$A:$A,$A6)</f>
        <v>0</v>
      </c>
      <c r="M6" s="49" t="str">
        <f t="array" ref="M6">IFERROR(INDEX('🗂️ Lịch sử đánh giá'!$C:$C,MATCH(2,1/('🗂️ Lịch sử đánh giá'!$A:$A=$A6))),"")</f>
        <v/>
      </c>
      <c r="N6" s="49"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284</v>
      </c>
      <c r="B7" s="43" t="s">
        <v>285</v>
      </c>
      <c r="C7" s="44" t="b">
        <v>0</v>
      </c>
      <c r="D7" s="45"/>
      <c r="E7" s="46"/>
      <c r="F7" s="43" t="s">
        <v>286</v>
      </c>
      <c r="G7" s="43" t="s">
        <v>287</v>
      </c>
      <c r="H7" s="43" t="s">
        <v>288</v>
      </c>
      <c r="I7" s="43" t="s">
        <v>120</v>
      </c>
      <c r="J7" s="43" t="s">
        <v>122</v>
      </c>
      <c r="K7" s="43" t="s">
        <v>275</v>
      </c>
      <c r="L7" s="48">
        <f>COUNTIF('🗂️ Lịch sử đánh giá'!$A:$A,$A7)</f>
        <v>0</v>
      </c>
      <c r="M7" s="49" t="str">
        <f t="array" ref="M7">IFERROR(INDEX('🗂️ Lịch sử đánh giá'!$C:$C,MATCH(2,1/('🗂️ Lịch sử đánh giá'!$A:$A=$A7))),"")</f>
        <v/>
      </c>
      <c r="N7" s="49"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292</v>
      </c>
      <c r="B8" s="43" t="s">
        <v>293</v>
      </c>
      <c r="C8" s="44" t="b">
        <v>0</v>
      </c>
      <c r="D8" s="45"/>
      <c r="E8" s="46"/>
      <c r="F8" s="43" t="s">
        <v>300</v>
      </c>
      <c r="G8" s="43" t="s">
        <v>301</v>
      </c>
      <c r="H8" s="43" t="s">
        <v>302</v>
      </c>
      <c r="I8" s="43" t="s">
        <v>120</v>
      </c>
      <c r="J8" s="43" t="s">
        <v>303</v>
      </c>
      <c r="K8" s="43" t="s">
        <v>275</v>
      </c>
      <c r="L8" s="48">
        <f>COUNTIF('🗂️ Lịch sử đánh giá'!$A:$A,$A8)</f>
        <v>0</v>
      </c>
      <c r="M8" s="49" t="str">
        <f t="array" ref="M8">IFERROR(INDEX('🗂️ Lịch sử đánh giá'!$C:$C,MATCH(2,1/('🗂️ Lịch sử đánh giá'!$A:$A=$A8))),"")</f>
        <v/>
      </c>
      <c r="N8" s="49"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333</v>
      </c>
      <c r="B9" s="43" t="s">
        <v>334</v>
      </c>
      <c r="C9" s="44" t="b">
        <v>0</v>
      </c>
      <c r="D9" s="45"/>
      <c r="E9" s="46"/>
      <c r="F9" s="43" t="s">
        <v>338</v>
      </c>
      <c r="G9" s="43" t="s">
        <v>339</v>
      </c>
      <c r="H9" s="43" t="s">
        <v>341</v>
      </c>
      <c r="I9" s="43" t="s">
        <v>120</v>
      </c>
      <c r="J9" s="43" t="s">
        <v>122</v>
      </c>
      <c r="K9" s="43" t="s">
        <v>275</v>
      </c>
      <c r="L9" s="48">
        <f>COUNTIF('🗂️ Lịch sử đánh giá'!$A:$A,$A9)</f>
        <v>1</v>
      </c>
      <c r="M9" s="49" t="str">
        <f t="array" ref="M9">IFERROR(INDEX('🗂️ Lịch sử đánh giá'!$C:$C,MATCH(2,1/('🗂️ Lịch sử đánh giá'!$A:$A=$A9))),"")</f>
        <v>2026-Q3</v>
      </c>
      <c r="N9" s="49"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348</v>
      </c>
      <c r="B10" s="43" t="s">
        <v>349</v>
      </c>
      <c r="C10" s="44" t="b">
        <v>0</v>
      </c>
      <c r="D10" s="45"/>
      <c r="E10" s="46"/>
      <c r="F10" s="43" t="s">
        <v>351</v>
      </c>
      <c r="G10" s="43" t="s">
        <v>352</v>
      </c>
      <c r="H10" s="43" t="s">
        <v>331</v>
      </c>
      <c r="I10" s="43" t="s">
        <v>120</v>
      </c>
      <c r="J10" s="43" t="s">
        <v>122</v>
      </c>
      <c r="K10" s="43" t="s">
        <v>275</v>
      </c>
      <c r="L10" s="48">
        <f>COUNTIF('🗂️ Lịch sử đánh giá'!$A:$A,$A10)</f>
        <v>0</v>
      </c>
      <c r="M10" s="49" t="str">
        <f t="array" ref="M10">IFERROR(INDEX('🗂️ Lịch sử đánh giá'!$C:$C,MATCH(2,1/('🗂️ Lịch sử đánh giá'!$A:$A=$A10))),"")</f>
        <v/>
      </c>
      <c r="N10" s="49"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358</v>
      </c>
      <c r="B11" s="43" t="s">
        <v>359</v>
      </c>
      <c r="C11" s="44" t="b">
        <v>0</v>
      </c>
      <c r="D11" s="45"/>
      <c r="E11" s="46"/>
      <c r="F11" s="43" t="s">
        <v>360</v>
      </c>
      <c r="G11" s="43" t="s">
        <v>361</v>
      </c>
      <c r="H11" s="43" t="s">
        <v>362</v>
      </c>
      <c r="I11" s="43" t="s">
        <v>120</v>
      </c>
      <c r="J11" s="43" t="s">
        <v>274</v>
      </c>
      <c r="K11" s="43" t="s">
        <v>363</v>
      </c>
      <c r="L11" s="48">
        <f>COUNTIF('🗂️ Lịch sử đánh giá'!$A:$A,$A11)</f>
        <v>0</v>
      </c>
      <c r="M11" s="49" t="str">
        <f t="array" ref="M11">IFERROR(INDEX('🗂️ Lịch sử đánh giá'!$C:$C,MATCH(2,1/('🗂️ Lịch sử đánh giá'!$A:$A=$A11))),"")</f>
        <v/>
      </c>
      <c r="N11" s="49"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369</v>
      </c>
      <c r="B12" s="43" t="s">
        <v>370</v>
      </c>
      <c r="C12" s="44" t="b">
        <v>0</v>
      </c>
      <c r="D12" s="45"/>
      <c r="E12" s="46"/>
      <c r="F12" s="43" t="s">
        <v>360</v>
      </c>
      <c r="G12" s="43" t="s">
        <v>361</v>
      </c>
      <c r="H12" s="43" t="s">
        <v>362</v>
      </c>
      <c r="I12" s="43" t="s">
        <v>120</v>
      </c>
      <c r="J12" s="43" t="s">
        <v>274</v>
      </c>
      <c r="K12" s="43" t="s">
        <v>363</v>
      </c>
      <c r="L12" s="48">
        <f>COUNTIF('🗂️ Lịch sử đánh giá'!$A:$A,$A12)</f>
        <v>0</v>
      </c>
      <c r="M12" s="49" t="str">
        <f t="array" ref="M12">IFERROR(INDEX('🗂️ Lịch sử đánh giá'!$C:$C,MATCH(2,1/('🗂️ Lịch sử đánh giá'!$A:$A=$A12))),"")</f>
        <v/>
      </c>
      <c r="N12" s="49"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375</v>
      </c>
      <c r="B13" s="43" t="s">
        <v>376</v>
      </c>
      <c r="C13" s="44" t="b">
        <v>0</v>
      </c>
      <c r="D13" s="45"/>
      <c r="E13" s="46"/>
      <c r="F13" s="43" t="s">
        <v>360</v>
      </c>
      <c r="G13" s="43" t="s">
        <v>361</v>
      </c>
      <c r="H13" s="43" t="s">
        <v>362</v>
      </c>
      <c r="I13" s="43" t="s">
        <v>120</v>
      </c>
      <c r="J13" s="43" t="s">
        <v>274</v>
      </c>
      <c r="K13" s="43" t="s">
        <v>363</v>
      </c>
      <c r="L13" s="48">
        <f>COUNTIF('🗂️ Lịch sử đánh giá'!$A:$A,$A13)</f>
        <v>0</v>
      </c>
      <c r="M13" s="49" t="str">
        <f t="array" ref="M13">IFERROR(INDEX('🗂️ Lịch sử đánh giá'!$C:$C,MATCH(2,1/('🗂️ Lịch sử đánh giá'!$A:$A=$A13))),"")</f>
        <v/>
      </c>
      <c r="N13" s="49"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382</v>
      </c>
      <c r="B14" s="43" t="s">
        <v>383</v>
      </c>
      <c r="C14" s="44" t="b">
        <v>0</v>
      </c>
      <c r="D14" s="45"/>
      <c r="E14" s="46"/>
      <c r="F14" s="43" t="s">
        <v>385</v>
      </c>
      <c r="G14" s="43" t="s">
        <v>386</v>
      </c>
      <c r="H14" s="43" t="s">
        <v>288</v>
      </c>
      <c r="I14" s="43" t="s">
        <v>120</v>
      </c>
      <c r="J14" s="43" t="s">
        <v>122</v>
      </c>
      <c r="K14" s="43" t="s">
        <v>363</v>
      </c>
      <c r="L14" s="48">
        <f>COUNTIF('🗂️ Lịch sử đánh giá'!$A:$A,$A14)</f>
        <v>0</v>
      </c>
      <c r="M14" s="49" t="str">
        <f t="array" ref="M14">IFERROR(INDEX('🗂️ Lịch sử đánh giá'!$C:$C,MATCH(2,1/('🗂️ Lịch sử đánh giá'!$A:$A=$A14))),"")</f>
        <v/>
      </c>
      <c r="N14" s="49"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396</v>
      </c>
      <c r="B15" s="43" t="s">
        <v>397</v>
      </c>
      <c r="C15" s="44" t="b">
        <v>0</v>
      </c>
      <c r="D15" s="45"/>
      <c r="E15" s="46"/>
      <c r="F15" s="43" t="s">
        <v>398</v>
      </c>
      <c r="G15" s="43" t="s">
        <v>400</v>
      </c>
      <c r="H15" s="43" t="s">
        <v>288</v>
      </c>
      <c r="I15" s="43" t="s">
        <v>120</v>
      </c>
      <c r="J15" s="43" t="s">
        <v>274</v>
      </c>
      <c r="K15" s="43" t="s">
        <v>363</v>
      </c>
      <c r="L15" s="48">
        <f>COUNTIF('🗂️ Lịch sử đánh giá'!$A:$A,$A15)</f>
        <v>0</v>
      </c>
      <c r="M15" s="49" t="str">
        <f t="array" ref="M15">IFERROR(INDEX('🗂️ Lịch sử đánh giá'!$C:$C,MATCH(2,1/('🗂️ Lịch sử đánh giá'!$A:$A=$A15))),"")</f>
        <v/>
      </c>
      <c r="N15" s="49"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404</v>
      </c>
      <c r="B16" s="43" t="s">
        <v>405</v>
      </c>
      <c r="C16" s="44" t="b">
        <v>0</v>
      </c>
      <c r="D16" s="45"/>
      <c r="E16" s="46"/>
      <c r="F16" s="43" t="s">
        <v>406</v>
      </c>
      <c r="G16" s="43" t="s">
        <v>407</v>
      </c>
      <c r="H16" s="43" t="s">
        <v>288</v>
      </c>
      <c r="I16" s="43" t="s">
        <v>120</v>
      </c>
      <c r="J16" s="43" t="s">
        <v>408</v>
      </c>
      <c r="K16" s="43" t="s">
        <v>409</v>
      </c>
      <c r="L16" s="48">
        <f>COUNTIF('🗂️ Lịch sử đánh giá'!$A:$A,$A16)</f>
        <v>0</v>
      </c>
      <c r="M16" s="49" t="str">
        <f t="array" ref="M16">IFERROR(INDEX('🗂️ Lịch sử đánh giá'!$C:$C,MATCH(2,1/('🗂️ Lịch sử đánh giá'!$A:$A=$A16))),"")</f>
        <v/>
      </c>
      <c r="N16" s="49"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415</v>
      </c>
      <c r="B17" s="43" t="s">
        <v>416</v>
      </c>
      <c r="C17" s="44" t="b">
        <v>0</v>
      </c>
      <c r="D17" s="45"/>
      <c r="E17" s="46"/>
      <c r="F17" s="43" t="s">
        <v>417</v>
      </c>
      <c r="G17" s="43" t="s">
        <v>418</v>
      </c>
      <c r="H17" s="43" t="s">
        <v>288</v>
      </c>
      <c r="I17" s="43" t="s">
        <v>120</v>
      </c>
      <c r="J17" s="43" t="s">
        <v>408</v>
      </c>
      <c r="K17" s="43" t="s">
        <v>419</v>
      </c>
      <c r="L17" s="48">
        <f>COUNTIF('🗂️ Lịch sử đánh giá'!$A:$A,$A17)</f>
        <v>0</v>
      </c>
      <c r="M17" s="49" t="str">
        <f t="array" ref="M17">IFERROR(INDEX('🗂️ Lịch sử đánh giá'!$C:$C,MATCH(2,1/('🗂️ Lịch sử đánh giá'!$A:$A=$A17))),"")</f>
        <v/>
      </c>
      <c r="N17" s="49"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444</v>
      </c>
      <c r="B18" s="43" t="s">
        <v>446</v>
      </c>
      <c r="C18" s="44" t="b">
        <v>0</v>
      </c>
      <c r="D18" s="45"/>
      <c r="E18" s="46"/>
      <c r="F18" s="43" t="s">
        <v>447</v>
      </c>
      <c r="G18" s="43" t="s">
        <v>448</v>
      </c>
      <c r="H18" s="43" t="s">
        <v>288</v>
      </c>
      <c r="I18" s="43" t="s">
        <v>120</v>
      </c>
      <c r="J18" s="43" t="s">
        <v>408</v>
      </c>
      <c r="K18" s="43" t="s">
        <v>363</v>
      </c>
      <c r="L18" s="48">
        <f>COUNTIF('🗂️ Lịch sử đánh giá'!$A:$A,$A18)</f>
        <v>0</v>
      </c>
      <c r="M18" s="49" t="str">
        <f t="array" ref="M18">IFERROR(INDEX('🗂️ Lịch sử đánh giá'!$C:$C,MATCH(2,1/('🗂️ Lịch sử đánh giá'!$A:$A=$A18))),"")</f>
        <v/>
      </c>
      <c r="N18" s="49"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462</v>
      </c>
      <c r="B19" s="43" t="s">
        <v>463</v>
      </c>
      <c r="C19" s="44" t="b">
        <v>0</v>
      </c>
      <c r="D19" s="45"/>
      <c r="E19" s="46"/>
      <c r="F19" s="43" t="s">
        <v>447</v>
      </c>
      <c r="G19" s="43" t="s">
        <v>448</v>
      </c>
      <c r="H19" s="43" t="s">
        <v>288</v>
      </c>
      <c r="I19" s="43" t="s">
        <v>120</v>
      </c>
      <c r="J19" s="43" t="s">
        <v>408</v>
      </c>
      <c r="K19" s="43" t="s">
        <v>363</v>
      </c>
      <c r="L19" s="48">
        <f>COUNTIF('🗂️ Lịch sử đánh giá'!$A:$A,$A19)</f>
        <v>0</v>
      </c>
      <c r="M19" s="49" t="str">
        <f t="array" ref="M19">IFERROR(INDEX('🗂️ Lịch sử đánh giá'!$C:$C,MATCH(2,1/('🗂️ Lịch sử đánh giá'!$A:$A=$A19))),"")</f>
        <v/>
      </c>
      <c r="N19" s="49"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471</v>
      </c>
      <c r="B20" s="43" t="s">
        <v>472</v>
      </c>
      <c r="C20" s="44" t="b">
        <v>0</v>
      </c>
      <c r="D20" s="45"/>
      <c r="E20" s="46"/>
      <c r="F20" s="43" t="s">
        <v>473</v>
      </c>
      <c r="G20" s="43" t="s">
        <v>474</v>
      </c>
      <c r="H20" s="43" t="s">
        <v>319</v>
      </c>
      <c r="I20" s="43" t="s">
        <v>475</v>
      </c>
      <c r="J20" s="43" t="s">
        <v>408</v>
      </c>
      <c r="K20" s="43" t="s">
        <v>419</v>
      </c>
      <c r="L20" s="48">
        <f>COUNTIF('🗂️ Lịch sử đánh giá'!$A:$A,$A20)</f>
        <v>0</v>
      </c>
      <c r="M20" s="49" t="str">
        <f t="array" ref="M20">IFERROR(INDEX('🗂️ Lịch sử đánh giá'!$C:$C,MATCH(2,1/('🗂️ Lịch sử đánh giá'!$A:$A=$A20))),"")</f>
        <v/>
      </c>
      <c r="N20" s="49"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481</v>
      </c>
      <c r="B21" s="43" t="s">
        <v>482</v>
      </c>
      <c r="C21" s="44" t="b">
        <v>0</v>
      </c>
      <c r="D21" s="45"/>
      <c r="E21" s="46"/>
      <c r="F21" s="43" t="s">
        <v>484</v>
      </c>
      <c r="G21" s="43" t="s">
        <v>485</v>
      </c>
      <c r="H21" s="43" t="s">
        <v>319</v>
      </c>
      <c r="I21" s="43" t="s">
        <v>475</v>
      </c>
      <c r="J21" s="43" t="s">
        <v>408</v>
      </c>
      <c r="K21" s="43" t="s">
        <v>363</v>
      </c>
      <c r="L21" s="48">
        <f>COUNTIF('🗂️ Lịch sử đánh giá'!$A:$A,$A21)</f>
        <v>0</v>
      </c>
      <c r="M21" s="49" t="str">
        <f t="array" ref="M21">IFERROR(INDEX('🗂️ Lịch sử đánh giá'!$C:$C,MATCH(2,1/('🗂️ Lịch sử đánh giá'!$A:$A=$A21))),"")</f>
        <v/>
      </c>
      <c r="N21" s="49"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492</v>
      </c>
      <c r="B22" s="43" t="s">
        <v>493</v>
      </c>
      <c r="C22" s="44" t="b">
        <v>0</v>
      </c>
      <c r="D22" s="45"/>
      <c r="E22" s="46"/>
      <c r="F22" s="43" t="s">
        <v>484</v>
      </c>
      <c r="G22" s="43" t="s">
        <v>485</v>
      </c>
      <c r="H22" s="43" t="s">
        <v>319</v>
      </c>
      <c r="I22" s="43" t="s">
        <v>475</v>
      </c>
      <c r="J22" s="43" t="s">
        <v>408</v>
      </c>
      <c r="K22" s="43" t="s">
        <v>363</v>
      </c>
      <c r="L22" s="48">
        <f>COUNTIF('🗂️ Lịch sử đánh giá'!$A:$A,$A22)</f>
        <v>0</v>
      </c>
      <c r="M22" s="49" t="str">
        <f t="array" ref="M22">IFERROR(INDEX('🗂️ Lịch sử đánh giá'!$C:$C,MATCH(2,1/('🗂️ Lịch sử đánh giá'!$A:$A=$A22))),"")</f>
        <v/>
      </c>
      <c r="N22" s="49"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500</v>
      </c>
      <c r="B23" s="43" t="s">
        <v>502</v>
      </c>
      <c r="C23" s="44" t="b">
        <v>0</v>
      </c>
      <c r="D23" s="45"/>
      <c r="E23" s="46"/>
      <c r="F23" s="43" t="s">
        <v>484</v>
      </c>
      <c r="G23" s="43" t="s">
        <v>485</v>
      </c>
      <c r="H23" s="43" t="s">
        <v>319</v>
      </c>
      <c r="I23" s="43" t="s">
        <v>475</v>
      </c>
      <c r="J23" s="43" t="s">
        <v>408</v>
      </c>
      <c r="K23" s="43" t="s">
        <v>363</v>
      </c>
      <c r="L23" s="48">
        <f>COUNTIF('🗂️ Lịch sử đánh giá'!$A:$A,$A23)</f>
        <v>0</v>
      </c>
      <c r="M23" s="49" t="str">
        <f t="array" ref="M23">IFERROR(INDEX('🗂️ Lịch sử đánh giá'!$C:$C,MATCH(2,1/('🗂️ Lịch sử đánh giá'!$A:$A=$A23))),"")</f>
        <v/>
      </c>
      <c r="N23" s="49"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524</v>
      </c>
      <c r="B24" s="43" t="s">
        <v>525</v>
      </c>
      <c r="C24" s="44" t="b">
        <v>0</v>
      </c>
      <c r="D24" s="45"/>
      <c r="E24" s="46"/>
      <c r="F24" s="43" t="s">
        <v>528</v>
      </c>
      <c r="G24" s="43" t="s">
        <v>529</v>
      </c>
      <c r="H24" s="43" t="s">
        <v>538</v>
      </c>
      <c r="I24" s="43" t="s">
        <v>475</v>
      </c>
      <c r="J24" s="43" t="s">
        <v>408</v>
      </c>
      <c r="K24" s="43" t="s">
        <v>363</v>
      </c>
      <c r="L24" s="48">
        <f>COUNTIF('🗂️ Lịch sử đánh giá'!$A:$A,$A24)</f>
        <v>0</v>
      </c>
      <c r="M24" s="49" t="str">
        <f t="array" ref="M24">IFERROR(INDEX('🗂️ Lịch sử đánh giá'!$C:$C,MATCH(2,1/('🗂️ Lịch sử đánh giá'!$A:$A=$A24))),"")</f>
        <v/>
      </c>
      <c r="N24" s="49"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567</v>
      </c>
      <c r="B25" s="43" t="s">
        <v>568</v>
      </c>
      <c r="C25" s="44" t="b">
        <v>0</v>
      </c>
      <c r="D25" s="45"/>
      <c r="E25" s="46"/>
      <c r="F25" s="43" t="s">
        <v>528</v>
      </c>
      <c r="G25" s="43" t="s">
        <v>529</v>
      </c>
      <c r="H25" s="43" t="s">
        <v>538</v>
      </c>
      <c r="I25" s="43" t="s">
        <v>475</v>
      </c>
      <c r="J25" s="43" t="s">
        <v>408</v>
      </c>
      <c r="K25" s="43" t="s">
        <v>363</v>
      </c>
      <c r="L25" s="48">
        <f>COUNTIF('🗂️ Lịch sử đánh giá'!$A:$A,$A25)</f>
        <v>0</v>
      </c>
      <c r="M25" s="49" t="str">
        <f t="array" ref="M25">IFERROR(INDEX('🗂️ Lịch sử đánh giá'!$C:$C,MATCH(2,1/('🗂️ Lịch sử đánh giá'!$A:$A=$A25))),"")</f>
        <v/>
      </c>
      <c r="N25" s="49"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599</v>
      </c>
      <c r="B26" s="43" t="s">
        <v>600</v>
      </c>
      <c r="C26" s="44" t="b">
        <v>0</v>
      </c>
      <c r="D26" s="45"/>
      <c r="E26" s="46"/>
      <c r="F26" s="43" t="s">
        <v>602</v>
      </c>
      <c r="G26" s="43" t="s">
        <v>603</v>
      </c>
      <c r="H26" s="43" t="s">
        <v>604</v>
      </c>
      <c r="I26" s="43" t="s">
        <v>120</v>
      </c>
      <c r="J26" s="43" t="s">
        <v>408</v>
      </c>
      <c r="K26" s="43" t="s">
        <v>363</v>
      </c>
      <c r="L26" s="48">
        <f>COUNTIF('🗂️ Lịch sử đánh giá'!$A:$A,$A26)</f>
        <v>0</v>
      </c>
      <c r="M26" s="49" t="str">
        <f t="array" ref="M26">IFERROR(INDEX('🗂️ Lịch sử đánh giá'!$C:$C,MATCH(2,1/('🗂️ Lịch sử đánh giá'!$A:$A=$A26))),"")</f>
        <v/>
      </c>
      <c r="N26" s="49"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613</v>
      </c>
      <c r="B27" s="43" t="s">
        <v>614</v>
      </c>
      <c r="C27" s="44" t="b">
        <v>0</v>
      </c>
      <c r="D27" s="45"/>
      <c r="E27" s="46"/>
      <c r="F27" s="43" t="s">
        <v>447</v>
      </c>
      <c r="G27" s="43" t="s">
        <v>448</v>
      </c>
      <c r="H27" s="43" t="s">
        <v>288</v>
      </c>
      <c r="I27" s="43" t="s">
        <v>120</v>
      </c>
      <c r="J27" s="43" t="s">
        <v>617</v>
      </c>
      <c r="K27" s="43" t="s">
        <v>363</v>
      </c>
      <c r="L27" s="48">
        <f>COUNTIF('🗂️ Lịch sử đánh giá'!$A:$A,$A27)</f>
        <v>0</v>
      </c>
      <c r="M27" s="49" t="str">
        <f t="array" ref="M27">IFERROR(INDEX('🗂️ Lịch sử đánh giá'!$C:$C,MATCH(2,1/('🗂️ Lịch sử đánh giá'!$A:$A=$A27))),"")</f>
        <v/>
      </c>
      <c r="N27" s="49"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628</v>
      </c>
      <c r="B28" s="43" t="s">
        <v>630</v>
      </c>
      <c r="C28" s="44" t="b">
        <v>0</v>
      </c>
      <c r="D28" s="45"/>
      <c r="E28" s="46"/>
      <c r="F28" s="43" t="s">
        <v>633</v>
      </c>
      <c r="G28" s="43" t="s">
        <v>634</v>
      </c>
      <c r="H28" s="43" t="s">
        <v>635</v>
      </c>
      <c r="I28" s="43" t="s">
        <v>120</v>
      </c>
      <c r="J28" s="43" t="s">
        <v>635</v>
      </c>
      <c r="K28" s="43" t="s">
        <v>409</v>
      </c>
      <c r="L28" s="48">
        <f>COUNTIF('🗂️ Lịch sử đánh giá'!$A:$A,$A28)</f>
        <v>0</v>
      </c>
      <c r="M28" s="49" t="str">
        <f t="array" ref="M28">IFERROR(INDEX('🗂️ Lịch sử đánh giá'!$C:$C,MATCH(2,1/('🗂️ Lịch sử đánh giá'!$A:$A=$A28))),"")</f>
        <v/>
      </c>
      <c r="N28" s="49"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656</v>
      </c>
      <c r="B29" s="43" t="s">
        <v>658</v>
      </c>
      <c r="C29" s="44" t="b">
        <v>0</v>
      </c>
      <c r="D29" s="45"/>
      <c r="E29" s="46"/>
      <c r="F29" s="43" t="s">
        <v>659</v>
      </c>
      <c r="G29" s="43" t="s">
        <v>660</v>
      </c>
      <c r="H29" s="43" t="s">
        <v>635</v>
      </c>
      <c r="I29" s="43" t="s">
        <v>120</v>
      </c>
      <c r="J29" s="43" t="s">
        <v>635</v>
      </c>
      <c r="K29" s="43" t="s">
        <v>363</v>
      </c>
      <c r="L29" s="48">
        <f>COUNTIF('🗂️ Lịch sử đánh giá'!$A:$A,$A29)</f>
        <v>0</v>
      </c>
      <c r="M29" s="49" t="str">
        <f t="array" ref="M29">IFERROR(INDEX('🗂️ Lịch sử đánh giá'!$C:$C,MATCH(2,1/('🗂️ Lịch sử đánh giá'!$A:$A=$A29))),"")</f>
        <v/>
      </c>
      <c r="N29" s="49"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671</v>
      </c>
      <c r="B30" s="43" t="s">
        <v>672</v>
      </c>
      <c r="C30" s="44" t="b">
        <v>0</v>
      </c>
      <c r="D30" s="45"/>
      <c r="E30" s="46"/>
      <c r="F30" s="43" t="s">
        <v>659</v>
      </c>
      <c r="G30" s="43" t="s">
        <v>660</v>
      </c>
      <c r="H30" s="43" t="s">
        <v>635</v>
      </c>
      <c r="I30" s="43" t="s">
        <v>475</v>
      </c>
      <c r="J30" s="43" t="s">
        <v>635</v>
      </c>
      <c r="K30" s="43" t="s">
        <v>363</v>
      </c>
      <c r="L30" s="48">
        <f>COUNTIF('🗂️ Lịch sử đánh giá'!$A:$A,$A30)</f>
        <v>0</v>
      </c>
      <c r="M30" s="49" t="str">
        <f t="array" ref="M30">IFERROR(INDEX('🗂️ Lịch sử đánh giá'!$C:$C,MATCH(2,1/('🗂️ Lịch sử đánh giá'!$A:$A=$A30))),"")</f>
        <v/>
      </c>
      <c r="N30" s="49"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678</v>
      </c>
      <c r="B31" s="43" t="s">
        <v>679</v>
      </c>
      <c r="C31" s="44" t="b">
        <v>0</v>
      </c>
      <c r="D31" s="45"/>
      <c r="E31" s="46"/>
      <c r="F31" s="43" t="s">
        <v>659</v>
      </c>
      <c r="G31" s="43" t="s">
        <v>660</v>
      </c>
      <c r="H31" s="43" t="s">
        <v>635</v>
      </c>
      <c r="I31" s="43" t="s">
        <v>475</v>
      </c>
      <c r="J31" s="43" t="s">
        <v>635</v>
      </c>
      <c r="K31" s="43" t="s">
        <v>363</v>
      </c>
      <c r="L31" s="48">
        <f>COUNTIF('🗂️ Lịch sử đánh giá'!$A:$A,$A31)</f>
        <v>0</v>
      </c>
      <c r="M31" s="49" t="str">
        <f t="array" ref="M31">IFERROR(INDEX('🗂️ Lịch sử đánh giá'!$C:$C,MATCH(2,1/('🗂️ Lịch sử đánh giá'!$A:$A=$A31))),"")</f>
        <v/>
      </c>
      <c r="N31" s="49"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685</v>
      </c>
      <c r="B32" s="43" t="s">
        <v>686</v>
      </c>
      <c r="C32" s="44" t="b">
        <v>0</v>
      </c>
      <c r="D32" s="45"/>
      <c r="E32" s="46"/>
      <c r="F32" s="43" t="s">
        <v>659</v>
      </c>
      <c r="G32" s="43" t="s">
        <v>660</v>
      </c>
      <c r="H32" s="43" t="s">
        <v>635</v>
      </c>
      <c r="I32" s="43" t="s">
        <v>120</v>
      </c>
      <c r="J32" s="43" t="s">
        <v>635</v>
      </c>
      <c r="K32" s="43" t="s">
        <v>363</v>
      </c>
      <c r="L32" s="48">
        <f>COUNTIF('🗂️ Lịch sử đánh giá'!$A:$A,$A32)</f>
        <v>4</v>
      </c>
      <c r="M32" s="49" t="str">
        <f t="array" ref="M32">IFERROR(INDEX('🗂️ Lịch sử đánh giá'!$C:$C,MATCH(2,1/('🗂️ Lịch sử đánh giá'!$A:$A=$A32))),"")</f>
        <v>2026-08-07 Phát sinh - Thương mại</v>
      </c>
      <c r="N32" s="49" t="str">
        <f t="array" ref="N32">IFERROR("CM "&amp;INDEX('🗂️ Lịch sử đánh giá'!$F:$F,MATCH(2,1/('🗂️ Lịch sử đánh giá'!$A:$A=$A32)))&amp;"  ·  QL "&amp;INDEX('🗂️ Lịch sử đánh giá'!$G:$G,MATCH(2,1/('🗂️ Lịch sử đánh giá'!$A:$A=$A32)))&amp;"  ·  CLV "&amp;INDEX('🗂️ Lịch sử đánh giá'!$H:$H,MATCH(2,1/('🗂️ Lịch sử đánh giá'!$A:$A=$A32))),"chưa đánh giá")</f>
        <v>CM   ·  QL   ·  CLV </v>
      </c>
    </row>
    <row r="33">
      <c r="A33" s="43" t="s">
        <v>691</v>
      </c>
      <c r="B33" s="43" t="s">
        <v>693</v>
      </c>
      <c r="C33" s="44" t="b">
        <v>0</v>
      </c>
      <c r="D33" s="45"/>
      <c r="E33" s="46"/>
      <c r="F33" s="43" t="s">
        <v>659</v>
      </c>
      <c r="G33" s="43" t="s">
        <v>660</v>
      </c>
      <c r="H33" s="43" t="s">
        <v>635</v>
      </c>
      <c r="I33" s="43" t="s">
        <v>120</v>
      </c>
      <c r="J33" s="43" t="s">
        <v>635</v>
      </c>
      <c r="K33" s="43" t="s">
        <v>363</v>
      </c>
      <c r="L33" s="48">
        <f>COUNTIF('🗂️ Lịch sử đánh giá'!$A:$A,$A33)</f>
        <v>0</v>
      </c>
      <c r="M33" s="49" t="str">
        <f t="array" ref="M33">IFERROR(INDEX('🗂️ Lịch sử đánh giá'!$C:$C,MATCH(2,1/('🗂️ Lịch sử đánh giá'!$A:$A=$A33))),"")</f>
        <v/>
      </c>
      <c r="N33" s="49"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1" t="s">
        <v>1446</v>
      </c>
      <c r="B1" s="3"/>
      <c r="C1" s="3"/>
      <c r="D1" s="3"/>
      <c r="E1" s="3"/>
      <c r="F1" s="3"/>
      <c r="G1" s="3"/>
      <c r="H1" s="3"/>
      <c r="I1" s="3"/>
      <c r="J1" s="3"/>
    </row>
    <row r="2" ht="28.5" customHeight="1">
      <c r="A2" s="17" t="s">
        <v>49</v>
      </c>
      <c r="B2" s="17" t="s">
        <v>51</v>
      </c>
      <c r="C2" s="17" t="s">
        <v>1449</v>
      </c>
      <c r="D2" s="17" t="s">
        <v>33</v>
      </c>
      <c r="E2" s="17" t="s">
        <v>1450</v>
      </c>
      <c r="F2" s="17" t="s">
        <v>1451</v>
      </c>
      <c r="G2" s="17" t="s">
        <v>1452</v>
      </c>
      <c r="H2" s="17" t="s">
        <v>136</v>
      </c>
      <c r="I2" s="17" t="s">
        <v>1453</v>
      </c>
      <c r="J2" s="17" t="s">
        <v>1454</v>
      </c>
    </row>
    <row r="3">
      <c r="A3" s="113" t="s">
        <v>685</v>
      </c>
      <c r="B3" s="113" t="s">
        <v>285</v>
      </c>
      <c r="C3" s="114">
        <v>46238.0</v>
      </c>
      <c r="D3" s="113" t="s">
        <v>1455</v>
      </c>
      <c r="E3" s="115">
        <v>46238.672928217595</v>
      </c>
      <c r="I3" s="116">
        <v>1.0</v>
      </c>
      <c r="J3" s="117" t="s">
        <v>1456</v>
      </c>
    </row>
    <row r="4">
      <c r="A4" s="113" t="s">
        <v>685</v>
      </c>
      <c r="B4" s="113" t="s">
        <v>285</v>
      </c>
      <c r="C4" s="113" t="s">
        <v>1457</v>
      </c>
      <c r="D4" s="113" t="s">
        <v>1455</v>
      </c>
      <c r="E4" s="115">
        <v>46239.0589118287</v>
      </c>
      <c r="I4" s="116">
        <v>2.0</v>
      </c>
      <c r="J4" s="117" t="s">
        <v>1458</v>
      </c>
    </row>
    <row r="5">
      <c r="A5" s="113" t="s">
        <v>685</v>
      </c>
      <c r="B5" s="113" t="s">
        <v>285</v>
      </c>
      <c r="C5" s="113" t="s">
        <v>1459</v>
      </c>
      <c r="D5" s="113" t="s">
        <v>1455</v>
      </c>
      <c r="E5" s="115">
        <v>46241.60245853009</v>
      </c>
      <c r="I5" s="116">
        <v>3.0</v>
      </c>
      <c r="J5" s="117" t="s">
        <v>1460</v>
      </c>
    </row>
    <row r="6">
      <c r="A6" s="113" t="s">
        <v>685</v>
      </c>
      <c r="B6" s="113" t="s">
        <v>285</v>
      </c>
      <c r="C6" s="113" t="s">
        <v>1459</v>
      </c>
      <c r="D6" s="113" t="s">
        <v>1455</v>
      </c>
      <c r="E6" s="115">
        <v>46241.66442082176</v>
      </c>
      <c r="I6" s="116">
        <v>4.0</v>
      </c>
      <c r="J6" s="117" t="s">
        <v>1461</v>
      </c>
    </row>
    <row r="7">
      <c r="A7" s="113" t="s">
        <v>333</v>
      </c>
      <c r="B7" s="113" t="s">
        <v>334</v>
      </c>
      <c r="C7" s="113" t="s">
        <v>1462</v>
      </c>
      <c r="D7" s="113" t="s">
        <v>288</v>
      </c>
      <c r="E7" s="115">
        <v>46259.581060752316</v>
      </c>
      <c r="I7" s="116">
        <v>1.0</v>
      </c>
      <c r="J7" s="117" t="s">
        <v>1463</v>
      </c>
    </row>
  </sheetData>
  <hyperlinks>
    <hyperlink r:id="rId1" ref="J3"/>
    <hyperlink r:id="rId2" ref="J4"/>
    <hyperlink r:id="rId3" ref="J5"/>
    <hyperlink r:id="rId4" ref="J6"/>
    <hyperlink r:id="rId5" ref="J7"/>
  </hyperlinks>
  <drawing r:id="rId6"/>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1" t="s">
        <v>1468</v>
      </c>
      <c r="B1" s="3"/>
      <c r="C1" s="3"/>
      <c r="D1" s="3"/>
      <c r="E1" s="3"/>
      <c r="F1" s="3"/>
      <c r="G1" s="3"/>
      <c r="H1" s="3"/>
      <c r="I1" s="3"/>
      <c r="J1" s="3"/>
      <c r="K1" s="3"/>
      <c r="L1" s="3"/>
      <c r="M1" s="3"/>
      <c r="N1" s="3"/>
      <c r="O1" s="3"/>
      <c r="P1" s="3"/>
      <c r="Q1" s="3"/>
    </row>
    <row r="2" ht="28.5" customHeight="1">
      <c r="A2" s="17" t="s">
        <v>1469</v>
      </c>
      <c r="B2" s="17" t="s">
        <v>1470</v>
      </c>
      <c r="C2" s="17" t="s">
        <v>33</v>
      </c>
      <c r="D2" s="17" t="s">
        <v>49</v>
      </c>
      <c r="E2" s="17" t="s">
        <v>1471</v>
      </c>
      <c r="F2" s="17" t="s">
        <v>1472</v>
      </c>
      <c r="G2" s="17" t="s">
        <v>1473</v>
      </c>
      <c r="H2" s="17" t="s">
        <v>1474</v>
      </c>
      <c r="I2" s="17" t="s">
        <v>1475</v>
      </c>
      <c r="J2" s="17" t="s">
        <v>1476</v>
      </c>
      <c r="K2" s="17" t="s">
        <v>1477</v>
      </c>
      <c r="L2" s="17" t="s">
        <v>136</v>
      </c>
      <c r="M2" s="17" t="s">
        <v>1451</v>
      </c>
      <c r="N2" s="17" t="s">
        <v>1452</v>
      </c>
      <c r="O2" s="17" t="s">
        <v>1478</v>
      </c>
      <c r="P2" s="17" t="s">
        <v>1479</v>
      </c>
      <c r="Q2" s="17" t="s">
        <v>1480</v>
      </c>
    </row>
    <row r="3">
      <c r="A3" s="118"/>
    </row>
  </sheetData>
  <drawing r:id="rId2"/>
  <legacyDrawing r:id="rId3"/>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11.38"/>
    <col customWidth="1" min="11" max="11" width="25.13"/>
    <col customWidth="1" min="12" max="12" width="11.38"/>
    <col customWidth="1" hidden="1" min="13" max="13" width="1.38"/>
  </cols>
  <sheetData>
    <row r="1" ht="25.5" customHeight="1">
      <c r="A1" s="1" t="s">
        <v>1785</v>
      </c>
      <c r="B1" s="3"/>
      <c r="C1" s="3"/>
      <c r="D1" s="3"/>
      <c r="E1" s="3"/>
      <c r="F1" s="3"/>
      <c r="G1" s="3"/>
      <c r="H1" s="3"/>
      <c r="I1" s="3"/>
      <c r="J1" s="3"/>
      <c r="K1" s="3"/>
      <c r="L1" s="3"/>
      <c r="M1" s="3"/>
    </row>
    <row r="2">
      <c r="A2" s="119" t="s">
        <v>1781</v>
      </c>
      <c r="B2" s="120"/>
      <c r="C2" s="120"/>
      <c r="D2" s="120"/>
      <c r="E2" s="120"/>
      <c r="F2" s="120"/>
      <c r="G2" s="120"/>
      <c r="H2" s="120"/>
      <c r="I2" s="120"/>
      <c r="J2" s="120"/>
      <c r="K2" s="120"/>
      <c r="L2" s="120"/>
      <c r="M2" s="120"/>
    </row>
    <row r="3" ht="28.5" customHeight="1">
      <c r="A3" s="50"/>
      <c r="B3" s="17" t="s">
        <v>281</v>
      </c>
      <c r="C3" s="17" t="s">
        <v>282</v>
      </c>
      <c r="D3" s="17" t="s">
        <v>16</v>
      </c>
      <c r="E3" s="17" t="s">
        <v>44</v>
      </c>
      <c r="F3" s="50"/>
      <c r="G3" s="50"/>
      <c r="H3" s="50"/>
      <c r="I3" s="50"/>
      <c r="J3" s="50"/>
      <c r="K3" s="50"/>
      <c r="L3" s="50"/>
      <c r="M3" s="50"/>
    </row>
    <row r="4">
      <c r="B4" s="51" t="s">
        <v>283</v>
      </c>
      <c r="C4" s="69">
        <f>ROUND(5*(IFERROR((COUNTIFS('_bk 0904-0304 📚 Bộ câu hỏi'!$L$13:$L1069,"Có",'_bk 0904-0304 📚 Bộ câu hỏi'!$B$13:$B1069,"Chung",'_bk 0904-0304 📚 Bộ câu hỏi'!$G$13:$G1069,"&lt;&gt;",'_bk 0904-0304 📚 Bộ câu hỏi'!$F$13:$F1069,"vi phạm")-COUNTIFS('_bk 0904-0304 📚 Bộ câu hỏi'!$L$13:$L1069,"Có",'_bk 0904-0304 📚 Bộ câu hỏi'!$B$13:$B1069,"Chung",'_bk 0904-0304 📚 Bộ câu hỏi'!$G$13:$G1069,"&lt;&gt;",'_bk 0904-0304 📚 Bộ câu hỏi'!$F$13:$F1069,"vi phạm",'_bk 0904-0304 📚 Bộ câu hỏi'!$D$13:$D1069,"VH9")-COUNTIFS('_bk 0904-0304 📚 Bộ câu hỏi'!$L$13:$L1069,"Có",'_bk 0904-0304 📚 Bộ câu hỏi'!$B$13:$B1069,"Chung",'_bk 0904-0304 📚 Bộ câu hỏi'!$G$13:$G1069,"&lt;&gt;",'_bk 0904-0304 📚 Bộ câu hỏi'!$F$13:$F1069,"vi phạm",'_bk 0904-0304 📚 Bộ câu hỏi'!$D$13:$D1069,"VH10")-COUNTIFS('_bk 0904-0304 📚 Bộ câu hỏi'!$L$13:$L1069,"Có",'_bk 0904-0304 📚 Bộ câu hỏi'!$B$13:$B1069,"Chung",'_bk 0904-0304 📚 Bộ câu hỏi'!$G$13:$G1069,"&lt;&gt;",'_bk 0904-0304 📚 Bộ câu hỏi'!$F$13:$F1069,"vi phạm",'_bk 0904-0304 📚 Bộ câu hỏi'!$D$13:$D1069,"VH11")-COUNTIFS('_bk 0904-0304 📚 Bộ câu hỏi'!$L$13:$L1069,"Có",'_bk 0904-0304 📚 Bộ câu hỏi'!$B$13:$B1069,"Chung",'_bk 0904-0304 📚 Bộ câu hỏi'!$G$13:$G1069,"&lt;&gt;",'_bk 0904-0304 📚 Bộ câu hỏi'!$F$13:$F1069,"vi phạm",'_bk 0904-0304 📚 Bộ câu hỏi'!$D$13:$D1069,"VH12")-COUNTIFS('_bk 0904-0304 📚 Bộ câu hỏi'!$L$13:$L1069,"Có",'_bk 0904-0304 📚 Bộ câu hỏi'!$B$13:$B1069,"Chung",'_bk 0904-0304 📚 Bộ câu hỏi'!$G$13:$G1069,"&lt;&gt;",'_bk 0904-0304 📚 Bộ câu hỏi'!$F$13:$F1069,"vi phạm",'_bk 0904-0304 📚 Bộ câu hỏi'!$D$13:$D1069,"VH13"))/(COUNTIFS('_bk 0904-0304 📚 Bộ câu hỏi'!$L$13:$L1069,"Có",'_bk 0904-0304 📚 Bộ câu hỏi'!$B$13:$B1069,"Chung",'_bk 0904-0304 📚 Bộ câu hỏi'!$G$13:$G1069,"&lt;&gt;")-COUNTIFS('_bk 0904-0304 📚 Bộ câu hỏi'!$L$13:$L1069,"Có",'_bk 0904-0304 📚 Bộ câu hỏi'!$B$13:$B1069,"Chung",'_bk 0904-0304 📚 Bộ câu hỏi'!$G$13:$G1069,"&lt;&gt;",'_bk 0904-0304 📚 Bộ câu hỏi'!$D$13:$D1069,"VH9")-COUNTIFS('_bk 0904-0304 📚 Bộ câu hỏi'!$L$13:$L1069,"Có",'_bk 0904-0304 📚 Bộ câu hỏi'!$B$13:$B1069,"Chung",'_bk 0904-0304 📚 Bộ câu hỏi'!$G$13:$G1069,"&lt;&gt;",'_bk 0904-0304 📚 Bộ câu hỏi'!$D$13:$D1069,"VH10")-COUNTIFS('_bk 0904-0304 📚 Bộ câu hỏi'!$L$13:$L1069,"Có",'_bk 0904-0304 📚 Bộ câu hỏi'!$B$13:$B1069,"Chung",'_bk 0904-0304 📚 Bộ câu hỏi'!$G$13:$G1069,"&lt;&gt;",'_bk 0904-0304 📚 Bộ câu hỏi'!$D$13:$D1069,"VH11")-COUNTIFS('_bk 0904-0304 📚 Bộ câu hỏi'!$L$13:$L1069,"Có",'_bk 0904-0304 📚 Bộ câu hỏi'!$B$13:$B1069,"Chung",'_bk 0904-0304 📚 Bộ câu hỏi'!$G$13:$G1069,"&lt;&gt;",'_bk 0904-0304 📚 Bộ câu hỏi'!$D$13:$D1069,"VH12")-COUNTIFS('_bk 0904-0304 📚 Bộ câu hỏi'!$L$13:$L1069,"Có",'_bk 0904-0304 📚 Bộ câu hỏi'!$B$13:$B1069,"Chung",'_bk 0904-0304 📚 Bộ câu hỏi'!$G$13:$G1069,"&lt;&gt;",'_bk 0904-0304 📚 Bộ câu hỏi'!$D$13:$D1069,"VH13")),0)),2)</f>
        <v>4.08</v>
      </c>
      <c r="D4" s="69">
        <f t="array" ref="D4">IFERROR(INDEX(NR_NG_BAC,MATCH($C4/5,NR_NG_TL,1)),"")</f>
        <v>4</v>
      </c>
    </row>
    <row r="5">
      <c r="B5" s="51" t="s">
        <v>350</v>
      </c>
      <c r="C5" s="69">
        <f>ROUND(5*(TS_TS_VH1*IFERROR((COUNTIFS('_bk 0904-0304 📚 Bộ câu hỏi'!$L$13:$L1069,"Có",'_bk 0904-0304 📚 Bộ câu hỏi'!$B$13:$B1069,"Chung",'_bk 0904-0304 📚 Bộ câu hỏi'!$G$13:$G1069,"&lt;&gt;",'_bk 0904-0304 📚 Bộ câu hỏi'!$F$13:$F1069,"vi phạm")-COUNTIFS('_bk 0904-0304 📚 Bộ câu hỏi'!$L$13:$L1069,"Có",'_bk 0904-0304 📚 Bộ câu hỏi'!$B$13:$B1069,"Chung",'_bk 0904-0304 📚 Bộ câu hỏi'!$G$13:$G1069,"&lt;&gt;",'_bk 0904-0304 📚 Bộ câu hỏi'!$F$13:$F1069,"vi phạm",'_bk 0904-0304 📚 Bộ câu hỏi'!$D$13:$D1069,"TC1"))/(COUNTIFS('_bk 0904-0304 📚 Bộ câu hỏi'!$L$13:$L1069,"Có",'_bk 0904-0304 📚 Bộ câu hỏi'!$B$13:$B1069,"Chung",'_bk 0904-0304 📚 Bộ câu hỏi'!$G$13:$G1069,"&lt;&gt;")-COUNTIFS('_bk 0904-0304 📚 Bộ câu hỏi'!$L$13:$L1069,"Có",'_bk 0904-0304 📚 Bộ câu hỏi'!$B$13:$B1069,"Chung",'_bk 0904-0304 📚 Bộ câu hỏi'!$G$13:$G1069,"&lt;&gt;",'_bk 0904-0304 📚 Bộ câu hỏi'!$D$13:$D1069,"TC1")),0)+TS_TS_CM1*IFERROR((COUNTIFS('_bk 0904-0304 📚 Bộ câu hỏi'!$L$13:$L1069,"Có",'_bk 0904-0304 📚 Bộ câu hỏi'!$B$13:$B1069,"Chuyên môn",'_bk 0904-0304 📚 Bộ câu hỏi'!$C$13:$C1069,"Thương mại &amp; Dịch vụ",'_bk 0904-0304 📚 Bộ câu hỏi'!$G$13:$G1069,"&lt;&gt;",'_bk 0904-0304 📚 Bộ câu hỏi'!$F$13:$F1069,"vi phạm"))/(COUNTIFS('_bk 0904-0304 📚 Bộ câu hỏi'!$L$13:$L1069,"Có",'_bk 0904-0304 📚 Bộ câu hỏi'!$B$13:$B1069,"Chuyên môn",'_bk 0904-0304 📚 Bộ câu hỏi'!$C$13:$C1069,"Thương mại &amp; Dịch vụ",'_bk 0904-0304 📚 Bộ câu hỏi'!$G$13:$G1069,"&lt;&gt;")),0)),2)</f>
        <v>4.52</v>
      </c>
      <c r="D5" s="69">
        <f t="array" ref="D5">IFERROR(INDEX(NR_NG_BAC,MATCH($C5/5,NR_NG_TL,1)),"")</f>
        <v>5</v>
      </c>
    </row>
    <row r="6">
      <c r="B6" s="51" t="s">
        <v>366</v>
      </c>
      <c r="C6" s="69">
        <f>ROUND(5*(TS_TS_VH2*IFERROR((COUNTIFS('_bk 0904-0304 📚 Bộ câu hỏi'!$L$13:$L1069,"Có",'_bk 0904-0304 📚 Bộ câu hỏi'!$B$13:$B1069,"Chung",'_bk 0904-0304 📚 Bộ câu hỏi'!$G$13:$G1069,"&lt;&gt;",'_bk 0904-0304 📚 Bộ câu hỏi'!$F$13:$F1069,"vi phạm")-COUNTIFS('_bk 0904-0304 📚 Bộ câu hỏi'!$L$13:$L1069,"Có",'_bk 0904-0304 📚 Bộ câu hỏi'!$B$13:$B1069,"Chung",'_bk 0904-0304 📚 Bộ câu hỏi'!$G$13:$G1069,"&lt;&gt;",'_bk 0904-0304 📚 Bộ câu hỏi'!$F$13:$F1069,"vi phạm",'_bk 0904-0304 📚 Bộ câu hỏi'!$D$13:$D1069,"TC1"))/(COUNTIFS('_bk 0904-0304 📚 Bộ câu hỏi'!$L$13:$L1069,"Có",'_bk 0904-0304 📚 Bộ câu hỏi'!$B$13:$B1069,"Chung",'_bk 0904-0304 📚 Bộ câu hỏi'!$G$13:$G1069,"&lt;&gt;")-COUNTIFS('_bk 0904-0304 📚 Bộ câu hỏi'!$L$13:$L1069,"Có",'_bk 0904-0304 📚 Bộ câu hỏi'!$B$13:$B1069,"Chung",'_bk 0904-0304 📚 Bộ câu hỏi'!$G$13:$G1069,"&lt;&gt;",'_bk 0904-0304 📚 Bộ câu hỏi'!$D$13:$D1069,"TC1")),0)+TS_TS_QL2*IFERROR((COUNTIFS('_bk 0904-0304 📚 Bộ câu hỏi'!$L$13:$L1069,"Có",'_bk 0904-0304 📚 Bộ câu hỏi'!$B$13:$B1069,"Quản lý",'_bk 0904-0304 📚 Bộ câu hỏi'!$C$13:$C1069,"Thương mại &amp; Dịch vụ",'_bk 0904-0304 📚 Bộ câu hỏi'!$G$13:$G1069,"&lt;&gt;",'_bk 0904-0304 📚 Bộ câu hỏi'!$F$13:$F1069,"vi phạm"))/(COUNTIFS('_bk 0904-0304 📚 Bộ câu hỏi'!$L$13:$L1069,"Có",'_bk 0904-0304 📚 Bộ câu hỏi'!$B$13:$B1069,"Quản lý",'_bk 0904-0304 📚 Bộ câu hỏi'!$C$13:$C1069,"Thương mại &amp; Dịch vụ",'_bk 0904-0304 📚 Bộ câu hỏi'!$G$13:$G1069,"&lt;&gt;")),0)+TS_TS_CM2*IFERROR((COUNTIFS('_bk 0904-0304 📚 Bộ câu hỏi'!$L$13:$L1069,"Có",'_bk 0904-0304 📚 Bộ câu hỏi'!$B$13:$B1069,"Chuyên môn",'_bk 0904-0304 📚 Bộ câu hỏi'!$C$13:$C1069,"Thương mại &amp; Dịch vụ",'_bk 0904-0304 📚 Bộ câu hỏi'!$G$13:$G1069,"&lt;&gt;",'_bk 0904-0304 📚 Bộ câu hỏi'!$F$13:$F1069,"vi phạm"))/(COUNTIFS('_bk 0904-0304 📚 Bộ câu hỏi'!$L$13:$L1069,"Có",'_bk 0904-0304 📚 Bộ câu hỏi'!$B$13:$B1069,"Chuyên môn",'_bk 0904-0304 📚 Bộ câu hỏi'!$C$13:$C1069,"Thương mại &amp; Dịch vụ",'_bk 0904-0304 📚 Bộ câu hỏi'!$G$13:$G1069,"&lt;&gt;")),0)),2)</f>
        <v>4.45</v>
      </c>
      <c r="D6" s="69">
        <f t="array" ref="D6">IFERROR(INDEX(NR_NG_BAC,MATCH($C6/5,NR_NG_TL,1)),"")</f>
        <v>5</v>
      </c>
    </row>
    <row r="7">
      <c r="B7" s="51" t="s">
        <v>377</v>
      </c>
      <c r="C7" s="69">
        <f>ROUND(5*(TS_TS_VH1*IFERROR((COUNTIFS('_bk 0904-0304 📚 Bộ câu hỏi'!$L$13:$L1069,"Có",'_bk 0904-0304 📚 Bộ câu hỏi'!$B$13:$B1069,"Chung",'_bk 0904-0304 📚 Bộ câu hỏi'!$G$13:$G1069,"&lt;&gt;",'_bk 0904-0304 📚 Bộ câu hỏi'!$F$13:$F1069,"vi phạm")-COUNTIFS('_bk 0904-0304 📚 Bộ câu hỏi'!$L$13:$L1069,"Có",'_bk 0904-0304 📚 Bộ câu hỏi'!$B$13:$B1069,"Chung",'_bk 0904-0304 📚 Bộ câu hỏi'!$G$13:$G1069,"&lt;&gt;",'_bk 0904-0304 📚 Bộ câu hỏi'!$F$13:$F1069,"vi phạm",'_bk 0904-0304 📚 Bộ câu hỏi'!$D$13:$D1069,"VH9")-COUNTIFS('_bk 0904-0304 📚 Bộ câu hỏi'!$L$13:$L1069,"Có",'_bk 0904-0304 📚 Bộ câu hỏi'!$B$13:$B1069,"Chung",'_bk 0904-0304 📚 Bộ câu hỏi'!$G$13:$G1069,"&lt;&gt;",'_bk 0904-0304 📚 Bộ câu hỏi'!$F$13:$F1069,"vi phạm",'_bk 0904-0304 📚 Bộ câu hỏi'!$D$13:$D1069,"VH10")-COUNTIFS('_bk 0904-0304 📚 Bộ câu hỏi'!$L$13:$L1069,"Có",'_bk 0904-0304 📚 Bộ câu hỏi'!$B$13:$B1069,"Chung",'_bk 0904-0304 📚 Bộ câu hỏi'!$G$13:$G1069,"&lt;&gt;",'_bk 0904-0304 📚 Bộ câu hỏi'!$F$13:$F1069,"vi phạm",'_bk 0904-0304 📚 Bộ câu hỏi'!$D$13:$D1069,"VH11")-COUNTIFS('_bk 0904-0304 📚 Bộ câu hỏi'!$L$13:$L1069,"Có",'_bk 0904-0304 📚 Bộ câu hỏi'!$B$13:$B1069,"Chung",'_bk 0904-0304 📚 Bộ câu hỏi'!$G$13:$G1069,"&lt;&gt;",'_bk 0904-0304 📚 Bộ câu hỏi'!$F$13:$F1069,"vi phạm",'_bk 0904-0304 📚 Bộ câu hỏi'!$D$13:$D1069,"VH12")-COUNTIFS('_bk 0904-0304 📚 Bộ câu hỏi'!$L$13:$L1069,"Có",'_bk 0904-0304 📚 Bộ câu hỏi'!$B$13:$B1069,"Chung",'_bk 0904-0304 📚 Bộ câu hỏi'!$G$13:$G1069,"&lt;&gt;",'_bk 0904-0304 📚 Bộ câu hỏi'!$F$13:$F1069,"vi phạm",'_bk 0904-0304 📚 Bộ câu hỏi'!$D$13:$D1069,"VH13"))/(COUNTIFS('_bk 0904-0304 📚 Bộ câu hỏi'!$L$13:$L1069,"Có",'_bk 0904-0304 📚 Bộ câu hỏi'!$B$13:$B1069,"Chung",'_bk 0904-0304 📚 Bộ câu hỏi'!$G$13:$G1069,"&lt;&gt;")-COUNTIFS('_bk 0904-0304 📚 Bộ câu hỏi'!$L$13:$L1069,"Có",'_bk 0904-0304 📚 Bộ câu hỏi'!$B$13:$B1069,"Chung",'_bk 0904-0304 📚 Bộ câu hỏi'!$G$13:$G1069,"&lt;&gt;",'_bk 0904-0304 📚 Bộ câu hỏi'!$D$13:$D1069,"VH9")-COUNTIFS('_bk 0904-0304 📚 Bộ câu hỏi'!$L$13:$L1069,"Có",'_bk 0904-0304 📚 Bộ câu hỏi'!$B$13:$B1069,"Chung",'_bk 0904-0304 📚 Bộ câu hỏi'!$G$13:$G1069,"&lt;&gt;",'_bk 0904-0304 📚 Bộ câu hỏi'!$D$13:$D1069,"VH10")-COUNTIFS('_bk 0904-0304 📚 Bộ câu hỏi'!$L$13:$L1069,"Có",'_bk 0904-0304 📚 Bộ câu hỏi'!$B$13:$B1069,"Chung",'_bk 0904-0304 📚 Bộ câu hỏi'!$G$13:$G1069,"&lt;&gt;",'_bk 0904-0304 📚 Bộ câu hỏi'!$D$13:$D1069,"VH11")-COUNTIFS('_bk 0904-0304 📚 Bộ câu hỏi'!$L$13:$L1069,"Có",'_bk 0904-0304 📚 Bộ câu hỏi'!$B$13:$B1069,"Chung",'_bk 0904-0304 📚 Bộ câu hỏi'!$G$13:$G1069,"&lt;&gt;",'_bk 0904-0304 📚 Bộ câu hỏi'!$D$13:$D1069,"VH12")-COUNTIFS('_bk 0904-0304 📚 Bộ câu hỏi'!$L$13:$L1069,"Có",'_bk 0904-0304 📚 Bộ câu hỏi'!$B$13:$B1069,"Chung",'_bk 0904-0304 📚 Bộ câu hỏi'!$G$13:$G1069,"&lt;&gt;",'_bk 0904-0304 📚 Bộ câu hỏi'!$D$13:$D1069,"VH13")),0)+TS_TS_CM1*IFERROR((COUNTIFS('_bk 0904-0304 📚 Bộ câu hỏi'!$L$13:$L1069,"Có",'_bk 0904-0304 📚 Bộ câu hỏi'!$B$13:$B1069,"Chuyên môn",'_bk 0904-0304 📚 Bộ câu hỏi'!$C$13:$C1069,"Nhân sự - Hành chính - Pháp chế",'_bk 0904-0304 📚 Bộ câu hỏi'!$G$13:$G1069,"&lt;&gt;",'_bk 0904-0304 📚 Bộ câu hỏi'!$F$13:$F1069,"vi phạm"))/(COUNTIFS('_bk 0904-0304 📚 Bộ câu hỏi'!$L$13:$L1069,"Có",'_bk 0904-0304 📚 Bộ câu hỏi'!$B$13:$B1069,"Chuyên môn",'_bk 0904-0304 📚 Bộ câu hỏi'!$C$13:$C1069,"Nhân sự - Hành chính - Pháp chế",'_bk 0904-0304 📚 Bộ câu hỏi'!$G$13:$G1069,"&lt;&gt;")),0)),2)</f>
        <v>4.4</v>
      </c>
      <c r="D7" s="69">
        <f t="array" ref="D7">IFERROR(INDEX(NR_NG_BAC,MATCH($C7/5,NR_NG_TL,1)),"")</f>
        <v>5</v>
      </c>
    </row>
    <row r="8">
      <c r="B8" s="51" t="s">
        <v>412</v>
      </c>
      <c r="C8" s="69">
        <f>ROUND(5*(TS_TS_VH2*IFERROR((COUNTIFS('_bk 0904-0304 📚 Bộ câu hỏi'!$L$13:$L1069,"Có",'_bk 0904-0304 📚 Bộ câu hỏi'!$B$13:$B1069,"Chung",'_bk 0904-0304 📚 Bộ câu hỏi'!$G$13:$G1069,"&lt;&gt;",'_bk 0904-0304 📚 Bộ câu hỏi'!$F$13:$F1069,"vi phạm")-COUNTIFS('_bk 0904-0304 📚 Bộ câu hỏi'!$L$13:$L1069,"Có",'_bk 0904-0304 📚 Bộ câu hỏi'!$B$13:$B1069,"Chung",'_bk 0904-0304 📚 Bộ câu hỏi'!$G$13:$G1069,"&lt;&gt;",'_bk 0904-0304 📚 Bộ câu hỏi'!$F$13:$F1069,"vi phạm",'_bk 0904-0304 📚 Bộ câu hỏi'!$D$13:$D1069,"VH9")-COUNTIFS('_bk 0904-0304 📚 Bộ câu hỏi'!$L$13:$L1069,"Có",'_bk 0904-0304 📚 Bộ câu hỏi'!$B$13:$B1069,"Chung",'_bk 0904-0304 📚 Bộ câu hỏi'!$G$13:$G1069,"&lt;&gt;",'_bk 0904-0304 📚 Bộ câu hỏi'!$F$13:$F1069,"vi phạm",'_bk 0904-0304 📚 Bộ câu hỏi'!$D$13:$D1069,"VH10")-COUNTIFS('_bk 0904-0304 📚 Bộ câu hỏi'!$L$13:$L1069,"Có",'_bk 0904-0304 📚 Bộ câu hỏi'!$B$13:$B1069,"Chung",'_bk 0904-0304 📚 Bộ câu hỏi'!$G$13:$G1069,"&lt;&gt;",'_bk 0904-0304 📚 Bộ câu hỏi'!$F$13:$F1069,"vi phạm",'_bk 0904-0304 📚 Bộ câu hỏi'!$D$13:$D1069,"VH11")-COUNTIFS('_bk 0904-0304 📚 Bộ câu hỏi'!$L$13:$L1069,"Có",'_bk 0904-0304 📚 Bộ câu hỏi'!$B$13:$B1069,"Chung",'_bk 0904-0304 📚 Bộ câu hỏi'!$G$13:$G1069,"&lt;&gt;",'_bk 0904-0304 📚 Bộ câu hỏi'!$F$13:$F1069,"vi phạm",'_bk 0904-0304 📚 Bộ câu hỏi'!$D$13:$D1069,"VH12")-COUNTIFS('_bk 0904-0304 📚 Bộ câu hỏi'!$L$13:$L1069,"Có",'_bk 0904-0304 📚 Bộ câu hỏi'!$B$13:$B1069,"Chung",'_bk 0904-0304 📚 Bộ câu hỏi'!$G$13:$G1069,"&lt;&gt;",'_bk 0904-0304 📚 Bộ câu hỏi'!$F$13:$F1069,"vi phạm",'_bk 0904-0304 📚 Bộ câu hỏi'!$D$13:$D1069,"VH13"))/(COUNTIFS('_bk 0904-0304 📚 Bộ câu hỏi'!$L$13:$L1069,"Có",'_bk 0904-0304 📚 Bộ câu hỏi'!$B$13:$B1069,"Chung",'_bk 0904-0304 📚 Bộ câu hỏi'!$G$13:$G1069,"&lt;&gt;")-COUNTIFS('_bk 0904-0304 📚 Bộ câu hỏi'!$L$13:$L1069,"Có",'_bk 0904-0304 📚 Bộ câu hỏi'!$B$13:$B1069,"Chung",'_bk 0904-0304 📚 Bộ câu hỏi'!$G$13:$G1069,"&lt;&gt;",'_bk 0904-0304 📚 Bộ câu hỏi'!$D$13:$D1069,"VH9")-COUNTIFS('_bk 0904-0304 📚 Bộ câu hỏi'!$L$13:$L1069,"Có",'_bk 0904-0304 📚 Bộ câu hỏi'!$B$13:$B1069,"Chung",'_bk 0904-0304 📚 Bộ câu hỏi'!$G$13:$G1069,"&lt;&gt;",'_bk 0904-0304 📚 Bộ câu hỏi'!$D$13:$D1069,"VH10")-COUNTIFS('_bk 0904-0304 📚 Bộ câu hỏi'!$L$13:$L1069,"Có",'_bk 0904-0304 📚 Bộ câu hỏi'!$B$13:$B1069,"Chung",'_bk 0904-0304 📚 Bộ câu hỏi'!$G$13:$G1069,"&lt;&gt;",'_bk 0904-0304 📚 Bộ câu hỏi'!$D$13:$D1069,"VH11")-COUNTIFS('_bk 0904-0304 📚 Bộ câu hỏi'!$L$13:$L1069,"Có",'_bk 0904-0304 📚 Bộ câu hỏi'!$B$13:$B1069,"Chung",'_bk 0904-0304 📚 Bộ câu hỏi'!$G$13:$G1069,"&lt;&gt;",'_bk 0904-0304 📚 Bộ câu hỏi'!$D$13:$D1069,"VH12")-COUNTIFS('_bk 0904-0304 📚 Bộ câu hỏi'!$L$13:$L1069,"Có",'_bk 0904-0304 📚 Bộ câu hỏi'!$B$13:$B1069,"Chung",'_bk 0904-0304 📚 Bộ câu hỏi'!$G$13:$G1069,"&lt;&gt;",'_bk 0904-0304 📚 Bộ câu hỏi'!$D$13:$D1069,"VH13")),0)+TS_TS_QL2*IFERROR((COUNTIFS('_bk 0904-0304 📚 Bộ câu hỏi'!$L$13:$L1069,"Có",'_bk 0904-0304 📚 Bộ câu hỏi'!$B$13:$B1069,"Quản lý",'_bk 0904-0304 📚 Bộ câu hỏi'!$C$13:$C1069,"Nhân sự - Hành chính - Pháp chế",'_bk 0904-0304 📚 Bộ câu hỏi'!$G$13:$G1069,"&lt;&gt;",'_bk 0904-0304 📚 Bộ câu hỏi'!$F$13:$F1069,"vi phạm"))/(COUNTIFS('_bk 0904-0304 📚 Bộ câu hỏi'!$L$13:$L1069,"Có",'_bk 0904-0304 📚 Bộ câu hỏi'!$B$13:$B1069,"Quản lý",'_bk 0904-0304 📚 Bộ câu hỏi'!$C$13:$C1069,"Nhân sự - Hành chính - Pháp chế",'_bk 0904-0304 📚 Bộ câu hỏi'!$G$13:$G1069,"&lt;&gt;")),0)+TS_TS_CM2*IFERROR((COUNTIFS('_bk 0904-0304 📚 Bộ câu hỏi'!$L$13:$L1069,"Có",'_bk 0904-0304 📚 Bộ câu hỏi'!$B$13:$B1069,"Chuyên môn",'_bk 0904-0304 📚 Bộ câu hỏi'!$C$13:$C1069,"Nhân sự - Hành chính - Pháp chế",'_bk 0904-0304 📚 Bộ câu hỏi'!$G$13:$G1069,"&lt;&gt;",'_bk 0904-0304 📚 Bộ câu hỏi'!$F$13:$F1069,"vi phạm"))/(COUNTIFS('_bk 0904-0304 📚 Bộ câu hỏi'!$L$13:$L1069,"Có",'_bk 0904-0304 📚 Bộ câu hỏi'!$B$13:$B1069,"Chuyên môn",'_bk 0904-0304 📚 Bộ câu hỏi'!$C$13:$C1069,"Nhân sự - Hành chính - Pháp chế",'_bk 0904-0304 📚 Bộ câu hỏi'!$G$13:$G1069,"&lt;&gt;")),0)),2)</f>
        <v>4.54</v>
      </c>
      <c r="D8" s="69">
        <f t="array" ref="D8">IFERROR(INDEX(NR_NG_BAC,MATCH($C8/5,NR_NG_TL,1)),"")</f>
        <v>5</v>
      </c>
    </row>
    <row r="9" ht="39.0" customHeight="1">
      <c r="B9" s="19" t="s">
        <v>1786</v>
      </c>
    </row>
    <row r="10" ht="30.0" customHeight="1">
      <c r="B10" s="19" t="s">
        <v>1787</v>
      </c>
    </row>
    <row r="12" ht="28.5" customHeight="1">
      <c r="A12" s="17" t="s">
        <v>27</v>
      </c>
      <c r="B12" s="17" t="s">
        <v>31</v>
      </c>
      <c r="C12" s="17" t="s">
        <v>33</v>
      </c>
      <c r="D12" s="17" t="s">
        <v>35</v>
      </c>
      <c r="E12" s="17" t="s">
        <v>36</v>
      </c>
      <c r="F12" s="17" t="s">
        <v>39</v>
      </c>
      <c r="G12" s="17" t="s">
        <v>40</v>
      </c>
      <c r="H12" s="17" t="s">
        <v>42</v>
      </c>
      <c r="I12" s="17" t="s">
        <v>43</v>
      </c>
      <c r="J12" s="17" t="s">
        <v>1784</v>
      </c>
      <c r="K12" s="17" t="s">
        <v>44</v>
      </c>
      <c r="L12" s="17" t="s">
        <v>46</v>
      </c>
      <c r="M12" s="17" t="s">
        <v>47</v>
      </c>
    </row>
    <row r="13">
      <c r="A13" s="23" t="s">
        <v>71</v>
      </c>
      <c r="B13" s="26" t="s">
        <v>82</v>
      </c>
      <c r="C13" s="29"/>
      <c r="D13" s="26"/>
      <c r="E13" s="26"/>
      <c r="F13" s="26"/>
      <c r="G13" s="26"/>
      <c r="H13" s="26"/>
      <c r="I13" s="26"/>
      <c r="J13" s="132"/>
      <c r="K13" s="29"/>
      <c r="L13" s="41" t="str">
        <f t="array" ref="L13">IF($B13="","",IF($A13&lt;&gt;"Có","Không",IF($G13="","Có",IF(IFERROR(INDEX('_bk 0904-0304 📚 Bộ câu hỏi'!$A$13:$A1069,MATCH($B13&amp;"|"&amp;$C13&amp;"|",'_bk 0904-0304 📚 Bộ câu hỏi'!$M$13:$M1069,0)),"Có")="Không","Không",IF(IFERROR(INDEX('_bk 0904-0304 📚 Bộ câu hỏi'!$A$13:$A1069,MATCH($B13&amp;"|"&amp;$C13&amp;"|"&amp;$D13,'_bk 0904-0304 📚 Bộ câu hỏi'!$M$13:$M1069,0)),"Có")="Không","Không","Có")))))</f>
        <v>Có</v>
      </c>
      <c r="M13" s="29" t="str">
        <f t="shared" ref="M13:M1069" si="1">IF($B13="","",$B13&amp;"|"&amp;$C13&amp;"|"&amp;$D13)</f>
        <v>Chung||</v>
      </c>
    </row>
    <row r="14">
      <c r="A14" s="23" t="s">
        <v>71</v>
      </c>
      <c r="B14" s="26" t="s">
        <v>82</v>
      </c>
      <c r="C14" s="29"/>
      <c r="D14" s="26" t="s">
        <v>193</v>
      </c>
      <c r="E14" s="26" t="s">
        <v>194</v>
      </c>
      <c r="F14" s="26" t="s">
        <v>196</v>
      </c>
      <c r="G14" s="26"/>
      <c r="H14" s="26"/>
      <c r="I14" s="26"/>
      <c r="J14" s="132"/>
      <c r="K14" s="29"/>
      <c r="L14" s="41" t="str">
        <f t="array" ref="L14">IF($B14="","",IF($A14&lt;&gt;"Có","Không",IF($G14="","Có",IF(IFERROR(INDEX('_bk 0904-0304 📚 Bộ câu hỏi'!$A$13:$A1069,MATCH($B14&amp;"|"&amp;$C14&amp;"|",'_bk 0904-0304 📚 Bộ câu hỏi'!$M$13:$M1069,0)),"Có")="Không","Không",IF(IFERROR(INDEX('_bk 0904-0304 📚 Bộ câu hỏi'!$A$13:$A1069,MATCH($B14&amp;"|"&amp;$C14&amp;"|"&amp;$D14,'_bk 0904-0304 📚 Bộ câu hỏi'!$M$13:$M1069,0)),"Có")="Không","Không","Có")))))</f>
        <v>Có</v>
      </c>
      <c r="M14" s="29" t="str">
        <f t="shared" si="1"/>
        <v>Chung||VH1</v>
      </c>
    </row>
    <row r="15">
      <c r="A15" s="23" t="s">
        <v>71</v>
      </c>
      <c r="B15" s="26" t="s">
        <v>82</v>
      </c>
      <c r="C15" s="29"/>
      <c r="D15" s="26" t="s">
        <v>193</v>
      </c>
      <c r="E15" s="26" t="s">
        <v>194</v>
      </c>
      <c r="F15" s="26" t="s">
        <v>196</v>
      </c>
      <c r="G15" s="26" t="s">
        <v>223</v>
      </c>
      <c r="H15" s="26" t="s">
        <v>225</v>
      </c>
      <c r="I15" s="26" t="s">
        <v>227</v>
      </c>
      <c r="J15" s="132"/>
      <c r="K15" s="29"/>
      <c r="L15" s="47" t="str">
        <f t="array" ref="L15">IF($B15="","",IF($A15&lt;&gt;"Có","Không",IF($G15="","Có",IF(IFERROR(INDEX('_bk 0904-0304 📚 Bộ câu hỏi'!$A$13:$A1069,MATCH($B15&amp;"|"&amp;$C15&amp;"|",'_bk 0904-0304 📚 Bộ câu hỏi'!$M$13:$M1069,0)),"Có")="Không","Không",IF(IFERROR(INDEX('_bk 0904-0304 📚 Bộ câu hỏi'!$A$13:$A1069,MATCH($B15&amp;"|"&amp;$C15&amp;"|"&amp;$D15,'_bk 0904-0304 📚 Bộ câu hỏi'!$M$13:$M1069,0)),"Có")="Không","Không","Có")))))</f>
        <v>Có</v>
      </c>
      <c r="M15" s="26" t="str">
        <f t="shared" si="1"/>
        <v>Chung||VH1</v>
      </c>
    </row>
    <row r="16">
      <c r="A16" s="23" t="s">
        <v>71</v>
      </c>
      <c r="B16" s="26" t="s">
        <v>82</v>
      </c>
      <c r="C16" s="29"/>
      <c r="D16" s="26" t="s">
        <v>193</v>
      </c>
      <c r="E16" s="26" t="s">
        <v>194</v>
      </c>
      <c r="F16" s="26" t="s">
        <v>196</v>
      </c>
      <c r="G16" s="26" t="s">
        <v>253</v>
      </c>
      <c r="H16" s="26" t="s">
        <v>255</v>
      </c>
      <c r="I16" s="26" t="s">
        <v>227</v>
      </c>
      <c r="J16" s="132"/>
      <c r="K16" s="29"/>
      <c r="L16" s="47" t="str">
        <f t="array" ref="L16">IF($B16="","",IF($A16&lt;&gt;"Có","Không",IF($G16="","Có",IF(IFERROR(INDEX('_bk 0904-0304 📚 Bộ câu hỏi'!$A$13:$A1069,MATCH($B16&amp;"|"&amp;$C16&amp;"|",'_bk 0904-0304 📚 Bộ câu hỏi'!$M$13:$M1069,0)),"Có")="Không","Không",IF(IFERROR(INDEX('_bk 0904-0304 📚 Bộ câu hỏi'!$A$13:$A1069,MATCH($B16&amp;"|"&amp;$C16&amp;"|"&amp;$D16,'_bk 0904-0304 📚 Bộ câu hỏi'!$M$13:$M1069,0)),"Có")="Không","Không","Có")))))</f>
        <v>Có</v>
      </c>
      <c r="M16" s="26" t="str">
        <f t="shared" si="1"/>
        <v>Chung||VH1</v>
      </c>
    </row>
    <row r="17">
      <c r="A17" s="23" t="s">
        <v>71</v>
      </c>
      <c r="B17" s="26" t="s">
        <v>82</v>
      </c>
      <c r="C17" s="29"/>
      <c r="D17" s="26" t="s">
        <v>193</v>
      </c>
      <c r="E17" s="26" t="s">
        <v>194</v>
      </c>
      <c r="F17" s="26" t="s">
        <v>196</v>
      </c>
      <c r="G17" s="26" t="s">
        <v>265</v>
      </c>
      <c r="H17" s="26" t="s">
        <v>266</v>
      </c>
      <c r="I17" s="26" t="s">
        <v>227</v>
      </c>
      <c r="J17" s="132"/>
      <c r="K17" s="29"/>
      <c r="L17" s="47" t="str">
        <f t="array" ref="L17">IF($B17="","",IF($A17&lt;&gt;"Có","Không",IF($G17="","Có",IF(IFERROR(INDEX('_bk 0904-0304 📚 Bộ câu hỏi'!$A$13:$A1069,MATCH($B17&amp;"|"&amp;$C17&amp;"|",'_bk 0904-0304 📚 Bộ câu hỏi'!$M$13:$M1069,0)),"Có")="Không","Không",IF(IFERROR(INDEX('_bk 0904-0304 📚 Bộ câu hỏi'!$A$13:$A1069,MATCH($B17&amp;"|"&amp;$C17&amp;"|"&amp;$D17,'_bk 0904-0304 📚 Bộ câu hỏi'!$M$13:$M1069,0)),"Có")="Không","Không","Có")))))</f>
        <v>Có</v>
      </c>
      <c r="M17" s="26" t="str">
        <f t="shared" si="1"/>
        <v>Chung||VH1</v>
      </c>
    </row>
    <row r="18">
      <c r="A18" s="23" t="s">
        <v>71</v>
      </c>
      <c r="B18" s="26" t="s">
        <v>82</v>
      </c>
      <c r="C18" s="29"/>
      <c r="D18" s="26" t="s">
        <v>193</v>
      </c>
      <c r="E18" s="26" t="s">
        <v>194</v>
      </c>
      <c r="F18" s="26" t="s">
        <v>196</v>
      </c>
      <c r="G18" s="26" t="s">
        <v>267</v>
      </c>
      <c r="H18" s="26" t="s">
        <v>268</v>
      </c>
      <c r="I18" s="26" t="s">
        <v>227</v>
      </c>
      <c r="J18" s="132"/>
      <c r="K18" s="29"/>
      <c r="L18" s="47" t="str">
        <f t="array" ref="L18">IF($B18="","",IF($A18&lt;&gt;"Có","Không",IF($G18="","Có",IF(IFERROR(INDEX('_bk 0904-0304 📚 Bộ câu hỏi'!$A$13:$A1069,MATCH($B18&amp;"|"&amp;$C18&amp;"|",'_bk 0904-0304 📚 Bộ câu hỏi'!$M$13:$M1069,0)),"Có")="Không","Không",IF(IFERROR(INDEX('_bk 0904-0304 📚 Bộ câu hỏi'!$A$13:$A1069,MATCH($B18&amp;"|"&amp;$C18&amp;"|"&amp;$D18,'_bk 0904-0304 📚 Bộ câu hỏi'!$M$13:$M1069,0)),"Có")="Không","Không","Có")))))</f>
        <v>Có</v>
      </c>
      <c r="M18" s="26" t="str">
        <f t="shared" si="1"/>
        <v>Chung||VH1</v>
      </c>
    </row>
    <row r="19">
      <c r="A19" s="23" t="s">
        <v>71</v>
      </c>
      <c r="B19" s="26" t="s">
        <v>82</v>
      </c>
      <c r="C19" s="29"/>
      <c r="D19" s="26" t="s">
        <v>193</v>
      </c>
      <c r="E19" s="26" t="s">
        <v>194</v>
      </c>
      <c r="F19" s="26" t="s">
        <v>196</v>
      </c>
      <c r="G19" s="26" t="s">
        <v>276</v>
      </c>
      <c r="H19" s="26" t="s">
        <v>277</v>
      </c>
      <c r="I19" s="26" t="s">
        <v>227</v>
      </c>
      <c r="J19" s="132"/>
      <c r="K19" s="29"/>
      <c r="L19" s="47" t="str">
        <f t="array" ref="L19">IF($B19="","",IF($A19&lt;&gt;"Có","Không",IF($G19="","Có",IF(IFERROR(INDEX('_bk 0904-0304 📚 Bộ câu hỏi'!$A$13:$A1069,MATCH($B19&amp;"|"&amp;$C19&amp;"|",'_bk 0904-0304 📚 Bộ câu hỏi'!$M$13:$M1069,0)),"Có")="Không","Không",IF(IFERROR(INDEX('_bk 0904-0304 📚 Bộ câu hỏi'!$A$13:$A1069,MATCH($B19&amp;"|"&amp;$C19&amp;"|"&amp;$D19,'_bk 0904-0304 📚 Bộ câu hỏi'!$M$13:$M1069,0)),"Có")="Không","Không","Có")))))</f>
        <v>Có</v>
      </c>
      <c r="M19" s="26" t="str">
        <f t="shared" si="1"/>
        <v>Chung||VH1</v>
      </c>
    </row>
    <row r="20">
      <c r="A20" s="23" t="s">
        <v>71</v>
      </c>
      <c r="B20" s="26" t="s">
        <v>82</v>
      </c>
      <c r="C20" s="29"/>
      <c r="D20" s="26" t="s">
        <v>279</v>
      </c>
      <c r="E20" s="26" t="s">
        <v>280</v>
      </c>
      <c r="F20" s="26" t="s">
        <v>196</v>
      </c>
      <c r="G20" s="26"/>
      <c r="H20" s="26"/>
      <c r="I20" s="26"/>
      <c r="J20" s="132"/>
      <c r="K20" s="29"/>
      <c r="L20" s="41" t="str">
        <f t="array" ref="L20">IF($B20="","",IF($A20&lt;&gt;"Có","Không",IF($G20="","Có",IF(IFERROR(INDEX('_bk 0904-0304 📚 Bộ câu hỏi'!$A$13:$A1069,MATCH($B20&amp;"|"&amp;$C20&amp;"|",'_bk 0904-0304 📚 Bộ câu hỏi'!$M$13:$M1069,0)),"Có")="Không","Không",IF(IFERROR(INDEX('_bk 0904-0304 📚 Bộ câu hỏi'!$A$13:$A1069,MATCH($B20&amp;"|"&amp;$C20&amp;"|"&amp;$D20,'_bk 0904-0304 📚 Bộ câu hỏi'!$M$13:$M1069,0)),"Có")="Không","Không","Có")))))</f>
        <v>Có</v>
      </c>
      <c r="M20" s="29" t="str">
        <f t="shared" si="1"/>
        <v>Chung||VH2</v>
      </c>
    </row>
    <row r="21">
      <c r="A21" s="23" t="s">
        <v>71</v>
      </c>
      <c r="B21" s="26" t="s">
        <v>82</v>
      </c>
      <c r="C21" s="29"/>
      <c r="D21" s="26" t="s">
        <v>279</v>
      </c>
      <c r="E21" s="26" t="s">
        <v>280</v>
      </c>
      <c r="F21" s="26" t="s">
        <v>196</v>
      </c>
      <c r="G21" s="26" t="s">
        <v>289</v>
      </c>
      <c r="H21" s="26" t="s">
        <v>290</v>
      </c>
      <c r="I21" s="26" t="s">
        <v>227</v>
      </c>
      <c r="J21" s="132"/>
      <c r="K21" s="29"/>
      <c r="L21" s="47" t="str">
        <f t="array" ref="L21">IF($B21="","",IF($A21&lt;&gt;"Có","Không",IF($G21="","Có",IF(IFERROR(INDEX('_bk 0904-0304 📚 Bộ câu hỏi'!$A$13:$A1069,MATCH($B21&amp;"|"&amp;$C21&amp;"|",'_bk 0904-0304 📚 Bộ câu hỏi'!$M$13:$M1069,0)),"Có")="Không","Không",IF(IFERROR(INDEX('_bk 0904-0304 📚 Bộ câu hỏi'!$A$13:$A1069,MATCH($B21&amp;"|"&amp;$C21&amp;"|"&amp;$D21,'_bk 0904-0304 📚 Bộ câu hỏi'!$M$13:$M1069,0)),"Có")="Không","Không","Có")))))</f>
        <v>Có</v>
      </c>
      <c r="M21" s="26" t="str">
        <f t="shared" si="1"/>
        <v>Chung||VH2</v>
      </c>
    </row>
    <row r="22">
      <c r="A22" s="23" t="s">
        <v>71</v>
      </c>
      <c r="B22" s="26" t="s">
        <v>82</v>
      </c>
      <c r="C22" s="29"/>
      <c r="D22" s="26" t="s">
        <v>279</v>
      </c>
      <c r="E22" s="26" t="s">
        <v>280</v>
      </c>
      <c r="F22" s="26" t="s">
        <v>196</v>
      </c>
      <c r="G22" s="26" t="s">
        <v>304</v>
      </c>
      <c r="H22" s="26" t="s">
        <v>305</v>
      </c>
      <c r="I22" s="26" t="s">
        <v>227</v>
      </c>
      <c r="J22" s="132"/>
      <c r="K22" s="29"/>
      <c r="L22" s="47" t="str">
        <f t="array" ref="L22">IF($B22="","",IF($A22&lt;&gt;"Có","Không",IF($G22="","Có",IF(IFERROR(INDEX('_bk 0904-0304 📚 Bộ câu hỏi'!$A$13:$A1069,MATCH($B22&amp;"|"&amp;$C22&amp;"|",'_bk 0904-0304 📚 Bộ câu hỏi'!$M$13:$M1069,0)),"Có")="Không","Không",IF(IFERROR(INDEX('_bk 0904-0304 📚 Bộ câu hỏi'!$A$13:$A1069,MATCH($B22&amp;"|"&amp;$C22&amp;"|"&amp;$D22,'_bk 0904-0304 📚 Bộ câu hỏi'!$M$13:$M1069,0)),"Có")="Không","Không","Có")))))</f>
        <v>Có</v>
      </c>
      <c r="M22" s="26" t="str">
        <f t="shared" si="1"/>
        <v>Chung||VH2</v>
      </c>
    </row>
    <row r="23">
      <c r="A23" s="23" t="s">
        <v>71</v>
      </c>
      <c r="B23" s="26" t="s">
        <v>82</v>
      </c>
      <c r="C23" s="29"/>
      <c r="D23" s="26" t="s">
        <v>279</v>
      </c>
      <c r="E23" s="26" t="s">
        <v>280</v>
      </c>
      <c r="F23" s="26" t="s">
        <v>196</v>
      </c>
      <c r="G23" s="26" t="s">
        <v>316</v>
      </c>
      <c r="H23" s="26" t="s">
        <v>317</v>
      </c>
      <c r="I23" s="26" t="s">
        <v>227</v>
      </c>
      <c r="J23" s="132"/>
      <c r="K23" s="29"/>
      <c r="L23" s="47" t="str">
        <f t="array" ref="L23">IF($B23="","",IF($A23&lt;&gt;"Có","Không",IF($G23="","Có",IF(IFERROR(INDEX('_bk 0904-0304 📚 Bộ câu hỏi'!$A$13:$A1069,MATCH($B23&amp;"|"&amp;$C23&amp;"|",'_bk 0904-0304 📚 Bộ câu hỏi'!$M$13:$M1069,0)),"Có")="Không","Không",IF(IFERROR(INDEX('_bk 0904-0304 📚 Bộ câu hỏi'!$A$13:$A1069,MATCH($B23&amp;"|"&amp;$C23&amp;"|"&amp;$D23,'_bk 0904-0304 📚 Bộ câu hỏi'!$M$13:$M1069,0)),"Có")="Không","Không","Có")))))</f>
        <v>Có</v>
      </c>
      <c r="M23" s="26" t="str">
        <f t="shared" si="1"/>
        <v>Chung||VH2</v>
      </c>
    </row>
    <row r="24">
      <c r="A24" s="23" t="s">
        <v>71</v>
      </c>
      <c r="B24" s="26" t="s">
        <v>82</v>
      </c>
      <c r="C24" s="29"/>
      <c r="D24" s="26" t="s">
        <v>279</v>
      </c>
      <c r="E24" s="26" t="s">
        <v>280</v>
      </c>
      <c r="F24" s="26" t="s">
        <v>196</v>
      </c>
      <c r="G24" s="26" t="s">
        <v>330</v>
      </c>
      <c r="H24" s="26" t="s">
        <v>332</v>
      </c>
      <c r="I24" s="26" t="s">
        <v>227</v>
      </c>
      <c r="J24" s="132"/>
      <c r="K24" s="29"/>
      <c r="L24" s="47" t="str">
        <f t="array" ref="L24">IF($B24="","",IF($A24&lt;&gt;"Có","Không",IF($G24="","Có",IF(IFERROR(INDEX('_bk 0904-0304 📚 Bộ câu hỏi'!$A$13:$A1069,MATCH($B24&amp;"|"&amp;$C24&amp;"|",'_bk 0904-0304 📚 Bộ câu hỏi'!$M$13:$M1069,0)),"Có")="Không","Không",IF(IFERROR(INDEX('_bk 0904-0304 📚 Bộ câu hỏi'!$A$13:$A1069,MATCH($B24&amp;"|"&amp;$C24&amp;"|"&amp;$D24,'_bk 0904-0304 📚 Bộ câu hỏi'!$M$13:$M1069,0)),"Có")="Không","Không","Có")))))</f>
        <v>Có</v>
      </c>
      <c r="M24" s="26" t="str">
        <f t="shared" si="1"/>
        <v>Chung||VH2</v>
      </c>
    </row>
    <row r="25">
      <c r="A25" s="23" t="s">
        <v>71</v>
      </c>
      <c r="B25" s="26" t="s">
        <v>82</v>
      </c>
      <c r="C25" s="29"/>
      <c r="D25" s="26" t="s">
        <v>279</v>
      </c>
      <c r="E25" s="26" t="s">
        <v>280</v>
      </c>
      <c r="F25" s="26" t="s">
        <v>196</v>
      </c>
      <c r="G25" s="26" t="s">
        <v>344</v>
      </c>
      <c r="H25" s="26" t="s">
        <v>345</v>
      </c>
      <c r="I25" s="26" t="s">
        <v>227</v>
      </c>
      <c r="J25" s="132"/>
      <c r="K25" s="29"/>
      <c r="L25" s="47" t="str">
        <f t="array" ref="L25">IF($B25="","",IF($A25&lt;&gt;"Có","Không",IF($G25="","Có",IF(IFERROR(INDEX('_bk 0904-0304 📚 Bộ câu hỏi'!$A$13:$A1069,MATCH($B25&amp;"|"&amp;$C25&amp;"|",'_bk 0904-0304 📚 Bộ câu hỏi'!$M$13:$M1069,0)),"Có")="Không","Không",IF(IFERROR(INDEX('_bk 0904-0304 📚 Bộ câu hỏi'!$A$13:$A1069,MATCH($B25&amp;"|"&amp;$C25&amp;"|"&amp;$D25,'_bk 0904-0304 📚 Bộ câu hỏi'!$M$13:$M1069,0)),"Có")="Không","Không","Có")))))</f>
        <v>Có</v>
      </c>
      <c r="M25" s="26" t="str">
        <f t="shared" si="1"/>
        <v>Chung||VH2</v>
      </c>
    </row>
    <row r="26">
      <c r="A26" s="23" t="s">
        <v>71</v>
      </c>
      <c r="B26" s="26" t="s">
        <v>82</v>
      </c>
      <c r="C26" s="29"/>
      <c r="D26" s="26" t="s">
        <v>279</v>
      </c>
      <c r="E26" s="26" t="s">
        <v>280</v>
      </c>
      <c r="F26" s="26" t="s">
        <v>196</v>
      </c>
      <c r="G26" s="26" t="s">
        <v>346</v>
      </c>
      <c r="H26" s="26" t="s">
        <v>347</v>
      </c>
      <c r="I26" s="26" t="s">
        <v>227</v>
      </c>
      <c r="J26" s="132"/>
      <c r="K26" s="29"/>
      <c r="L26" s="47" t="str">
        <f t="array" ref="L26">IF($B26="","",IF($A26&lt;&gt;"Có","Không",IF($G26="","Có",IF(IFERROR(INDEX('_bk 0904-0304 📚 Bộ câu hỏi'!$A$13:$A1069,MATCH($B26&amp;"|"&amp;$C26&amp;"|",'_bk 0904-0304 📚 Bộ câu hỏi'!$M$13:$M1069,0)),"Có")="Không","Không",IF(IFERROR(INDEX('_bk 0904-0304 📚 Bộ câu hỏi'!$A$13:$A1069,MATCH($B26&amp;"|"&amp;$C26&amp;"|"&amp;$D26,'_bk 0904-0304 📚 Bộ câu hỏi'!$M$13:$M1069,0)),"Có")="Không","Không","Có")))))</f>
        <v>Có</v>
      </c>
      <c r="M26" s="26" t="str">
        <f t="shared" si="1"/>
        <v>Chung||VH2</v>
      </c>
    </row>
    <row r="27">
      <c r="A27" s="23" t="s">
        <v>71</v>
      </c>
      <c r="B27" s="26" t="s">
        <v>82</v>
      </c>
      <c r="C27" s="29"/>
      <c r="D27" s="26" t="s">
        <v>279</v>
      </c>
      <c r="E27" s="26" t="s">
        <v>280</v>
      </c>
      <c r="F27" s="26" t="s">
        <v>196</v>
      </c>
      <c r="G27" s="26" t="s">
        <v>353</v>
      </c>
      <c r="H27" s="26" t="s">
        <v>354</v>
      </c>
      <c r="I27" s="26" t="s">
        <v>355</v>
      </c>
      <c r="J27" s="132"/>
      <c r="K27" s="29"/>
      <c r="L27" s="47" t="str">
        <f t="array" ref="L27">IF($B27="","",IF($A27&lt;&gt;"Có","Không",IF($G27="","Có",IF(IFERROR(INDEX('_bk 0904-0304 📚 Bộ câu hỏi'!$A$13:$A1069,MATCH($B27&amp;"|"&amp;$C27&amp;"|",'_bk 0904-0304 📚 Bộ câu hỏi'!$M$13:$M1069,0)),"Có")="Không","Không",IF(IFERROR(INDEX('_bk 0904-0304 📚 Bộ câu hỏi'!$A$13:$A1069,MATCH($B27&amp;"|"&amp;$C27&amp;"|"&amp;$D27,'_bk 0904-0304 📚 Bộ câu hỏi'!$M$13:$M1069,0)),"Có")="Không","Không","Có")))))</f>
        <v>Có</v>
      </c>
      <c r="M27" s="26" t="str">
        <f t="shared" si="1"/>
        <v>Chung||VH2</v>
      </c>
    </row>
    <row r="28">
      <c r="A28" s="23" t="s">
        <v>71</v>
      </c>
      <c r="B28" s="26" t="s">
        <v>82</v>
      </c>
      <c r="C28" s="29"/>
      <c r="D28" s="26" t="s">
        <v>356</v>
      </c>
      <c r="E28" s="26" t="s">
        <v>357</v>
      </c>
      <c r="F28" s="26" t="s">
        <v>196</v>
      </c>
      <c r="G28" s="26"/>
      <c r="H28" s="26"/>
      <c r="I28" s="26"/>
      <c r="J28" s="132"/>
      <c r="K28" s="29"/>
      <c r="L28" s="41" t="str">
        <f t="array" ref="L28">IF($B28="","",IF($A28&lt;&gt;"Có","Không",IF($G28="","Có",IF(IFERROR(INDEX('_bk 0904-0304 📚 Bộ câu hỏi'!$A$13:$A1069,MATCH($B28&amp;"|"&amp;$C28&amp;"|",'_bk 0904-0304 📚 Bộ câu hỏi'!$M$13:$M1069,0)),"Có")="Không","Không",IF(IFERROR(INDEX('_bk 0904-0304 📚 Bộ câu hỏi'!$A$13:$A1069,MATCH($B28&amp;"|"&amp;$C28&amp;"|"&amp;$D28,'_bk 0904-0304 📚 Bộ câu hỏi'!$M$13:$M1069,0)),"Có")="Không","Không","Có")))))</f>
        <v>Có</v>
      </c>
      <c r="M28" s="29" t="str">
        <f t="shared" si="1"/>
        <v>Chung||VH3</v>
      </c>
    </row>
    <row r="29">
      <c r="A29" s="23" t="s">
        <v>71</v>
      </c>
      <c r="B29" s="26" t="s">
        <v>82</v>
      </c>
      <c r="C29" s="29"/>
      <c r="D29" s="26" t="s">
        <v>356</v>
      </c>
      <c r="E29" s="26" t="s">
        <v>357</v>
      </c>
      <c r="F29" s="26" t="s">
        <v>196</v>
      </c>
      <c r="G29" s="26" t="s">
        <v>364</v>
      </c>
      <c r="H29" s="26" t="s">
        <v>365</v>
      </c>
      <c r="I29" s="26" t="s">
        <v>227</v>
      </c>
      <c r="J29" s="132"/>
      <c r="K29" s="29"/>
      <c r="L29" s="47" t="str">
        <f t="array" ref="L29">IF($B29="","",IF($A29&lt;&gt;"Có","Không",IF($G29="","Có",IF(IFERROR(INDEX('_bk 0904-0304 📚 Bộ câu hỏi'!$A$13:$A1069,MATCH($B29&amp;"|"&amp;$C29&amp;"|",'_bk 0904-0304 📚 Bộ câu hỏi'!$M$13:$M1069,0)),"Có")="Không","Không",IF(IFERROR(INDEX('_bk 0904-0304 📚 Bộ câu hỏi'!$A$13:$A1069,MATCH($B29&amp;"|"&amp;$C29&amp;"|"&amp;$D29,'_bk 0904-0304 📚 Bộ câu hỏi'!$M$13:$M1069,0)),"Có")="Không","Không","Có")))))</f>
        <v>Có</v>
      </c>
      <c r="M29" s="26" t="str">
        <f t="shared" si="1"/>
        <v>Chung||VH3</v>
      </c>
    </row>
    <row r="30">
      <c r="A30" s="23" t="s">
        <v>71</v>
      </c>
      <c r="B30" s="26" t="s">
        <v>82</v>
      </c>
      <c r="C30" s="29"/>
      <c r="D30" s="26" t="s">
        <v>356</v>
      </c>
      <c r="E30" s="26" t="s">
        <v>357</v>
      </c>
      <c r="F30" s="26" t="s">
        <v>196</v>
      </c>
      <c r="G30" s="26" t="s">
        <v>367</v>
      </c>
      <c r="H30" s="26" t="s">
        <v>368</v>
      </c>
      <c r="I30" s="26" t="s">
        <v>227</v>
      </c>
      <c r="J30" s="132"/>
      <c r="K30" s="29"/>
      <c r="L30" s="47" t="str">
        <f t="array" ref="L30">IF($B30="","",IF($A30&lt;&gt;"Có","Không",IF($G30="","Có",IF(IFERROR(INDEX('_bk 0904-0304 📚 Bộ câu hỏi'!$A$13:$A1069,MATCH($B30&amp;"|"&amp;$C30&amp;"|",'_bk 0904-0304 📚 Bộ câu hỏi'!$M$13:$M1069,0)),"Có")="Không","Không",IF(IFERROR(INDEX('_bk 0904-0304 📚 Bộ câu hỏi'!$A$13:$A1069,MATCH($B30&amp;"|"&amp;$C30&amp;"|"&amp;$D30,'_bk 0904-0304 📚 Bộ câu hỏi'!$M$13:$M1069,0)),"Có")="Không","Không","Có")))))</f>
        <v>Có</v>
      </c>
      <c r="M30" s="26" t="str">
        <f t="shared" si="1"/>
        <v>Chung||VH3</v>
      </c>
    </row>
    <row r="31">
      <c r="A31" s="23" t="s">
        <v>71</v>
      </c>
      <c r="B31" s="26" t="s">
        <v>82</v>
      </c>
      <c r="C31" s="29"/>
      <c r="D31" s="26" t="s">
        <v>356</v>
      </c>
      <c r="E31" s="26" t="s">
        <v>357</v>
      </c>
      <c r="F31" s="26" t="s">
        <v>196</v>
      </c>
      <c r="G31" s="26" t="s">
        <v>371</v>
      </c>
      <c r="H31" s="26" t="s">
        <v>372</v>
      </c>
      <c r="I31" s="26" t="s">
        <v>227</v>
      </c>
      <c r="J31" s="132"/>
      <c r="K31" s="29"/>
      <c r="L31" s="47" t="str">
        <f t="array" ref="L31">IF($B31="","",IF($A31&lt;&gt;"Có","Không",IF($G31="","Có",IF(IFERROR(INDEX('_bk 0904-0304 📚 Bộ câu hỏi'!$A$13:$A1069,MATCH($B31&amp;"|"&amp;$C31&amp;"|",'_bk 0904-0304 📚 Bộ câu hỏi'!$M$13:$M1069,0)),"Có")="Không","Không",IF(IFERROR(INDEX('_bk 0904-0304 📚 Bộ câu hỏi'!$A$13:$A1069,MATCH($B31&amp;"|"&amp;$C31&amp;"|"&amp;$D31,'_bk 0904-0304 📚 Bộ câu hỏi'!$M$13:$M1069,0)),"Có")="Không","Không","Có")))))</f>
        <v>Có</v>
      </c>
      <c r="M31" s="26" t="str">
        <f t="shared" si="1"/>
        <v>Chung||VH3</v>
      </c>
    </row>
    <row r="32">
      <c r="A32" s="23" t="s">
        <v>71</v>
      </c>
      <c r="B32" s="26" t="s">
        <v>82</v>
      </c>
      <c r="C32" s="29"/>
      <c r="D32" s="26" t="s">
        <v>356</v>
      </c>
      <c r="E32" s="26" t="s">
        <v>357</v>
      </c>
      <c r="F32" s="26" t="s">
        <v>196</v>
      </c>
      <c r="G32" s="26" t="s">
        <v>373</v>
      </c>
      <c r="H32" s="26" t="s">
        <v>374</v>
      </c>
      <c r="I32" s="26" t="s">
        <v>355</v>
      </c>
      <c r="J32" s="132"/>
      <c r="K32" s="29"/>
      <c r="L32" s="47" t="str">
        <f t="array" ref="L32">IF($B32="","",IF($A32&lt;&gt;"Có","Không",IF($G32="","Có",IF(IFERROR(INDEX('_bk 0904-0304 📚 Bộ câu hỏi'!$A$13:$A1069,MATCH($B32&amp;"|"&amp;$C32&amp;"|",'_bk 0904-0304 📚 Bộ câu hỏi'!$M$13:$M1069,0)),"Có")="Không","Không",IF(IFERROR(INDEX('_bk 0904-0304 📚 Bộ câu hỏi'!$A$13:$A1069,MATCH($B32&amp;"|"&amp;$C32&amp;"|"&amp;$D32,'_bk 0904-0304 📚 Bộ câu hỏi'!$M$13:$M1069,0)),"Có")="Không","Không","Có")))))</f>
        <v>Có</v>
      </c>
      <c r="M32" s="26" t="str">
        <f t="shared" si="1"/>
        <v>Chung||VH3</v>
      </c>
    </row>
    <row r="33">
      <c r="A33" s="23" t="s">
        <v>71</v>
      </c>
      <c r="B33" s="26" t="s">
        <v>82</v>
      </c>
      <c r="C33" s="29"/>
      <c r="D33" s="26" t="s">
        <v>356</v>
      </c>
      <c r="E33" s="26" t="s">
        <v>357</v>
      </c>
      <c r="F33" s="26" t="s">
        <v>196</v>
      </c>
      <c r="G33" s="26" t="s">
        <v>378</v>
      </c>
      <c r="H33" s="26" t="s">
        <v>379</v>
      </c>
      <c r="I33" s="26" t="s">
        <v>227</v>
      </c>
      <c r="J33" s="132"/>
      <c r="K33" s="29"/>
      <c r="L33" s="47" t="str">
        <f t="array" ref="L33">IF($B33="","",IF($A33&lt;&gt;"Có","Không",IF($G33="","Có",IF(IFERROR(INDEX('_bk 0904-0304 📚 Bộ câu hỏi'!$A$13:$A1069,MATCH($B33&amp;"|"&amp;$C33&amp;"|",'_bk 0904-0304 📚 Bộ câu hỏi'!$M$13:$M1069,0)),"Có")="Không","Không",IF(IFERROR(INDEX('_bk 0904-0304 📚 Bộ câu hỏi'!$A$13:$A1069,MATCH($B33&amp;"|"&amp;$C33&amp;"|"&amp;$D33,'_bk 0904-0304 📚 Bộ câu hỏi'!$M$13:$M1069,0)),"Có")="Không","Không","Có")))))</f>
        <v>Có</v>
      </c>
      <c r="M33" s="26" t="str">
        <f t="shared" si="1"/>
        <v>Chung||VH3</v>
      </c>
    </row>
    <row r="34">
      <c r="A34" s="23" t="s">
        <v>71</v>
      </c>
      <c r="B34" s="26" t="s">
        <v>82</v>
      </c>
      <c r="C34" s="29"/>
      <c r="D34" s="26" t="s">
        <v>356</v>
      </c>
      <c r="E34" s="26" t="s">
        <v>357</v>
      </c>
      <c r="F34" s="26" t="s">
        <v>196</v>
      </c>
      <c r="G34" s="26" t="s">
        <v>380</v>
      </c>
      <c r="H34" s="26" t="s">
        <v>381</v>
      </c>
      <c r="I34" s="26" t="s">
        <v>355</v>
      </c>
      <c r="J34" s="132"/>
      <c r="K34" s="29"/>
      <c r="L34" s="47" t="str">
        <f t="array" ref="L34">IF($B34="","",IF($A34&lt;&gt;"Có","Không",IF($G34="","Có",IF(IFERROR(INDEX('_bk 0904-0304 📚 Bộ câu hỏi'!$A$13:$A1069,MATCH($B34&amp;"|"&amp;$C34&amp;"|",'_bk 0904-0304 📚 Bộ câu hỏi'!$M$13:$M1069,0)),"Có")="Không","Không",IF(IFERROR(INDEX('_bk 0904-0304 📚 Bộ câu hỏi'!$A$13:$A1069,MATCH($B34&amp;"|"&amp;$C34&amp;"|"&amp;$D34,'_bk 0904-0304 📚 Bộ câu hỏi'!$M$13:$M1069,0)),"Có")="Không","Không","Có")))))</f>
        <v>Có</v>
      </c>
      <c r="M34" s="26" t="str">
        <f t="shared" si="1"/>
        <v>Chung||VH3</v>
      </c>
    </row>
    <row r="35">
      <c r="A35" s="23" t="s">
        <v>71</v>
      </c>
      <c r="B35" s="26" t="s">
        <v>82</v>
      </c>
      <c r="C35" s="29"/>
      <c r="D35" s="26" t="s">
        <v>387</v>
      </c>
      <c r="E35" s="26" t="s">
        <v>388</v>
      </c>
      <c r="F35" s="26" t="s">
        <v>196</v>
      </c>
      <c r="G35" s="26"/>
      <c r="H35" s="26"/>
      <c r="I35" s="26"/>
      <c r="J35" s="132"/>
      <c r="K35" s="29"/>
      <c r="L35" s="41" t="str">
        <f t="array" ref="L35">IF($B35="","",IF($A35&lt;&gt;"Có","Không",IF($G35="","Có",IF(IFERROR(INDEX('_bk 0904-0304 📚 Bộ câu hỏi'!$A$13:$A1069,MATCH($B35&amp;"|"&amp;$C35&amp;"|",'_bk 0904-0304 📚 Bộ câu hỏi'!$M$13:$M1069,0)),"Có")="Không","Không",IF(IFERROR(INDEX('_bk 0904-0304 📚 Bộ câu hỏi'!$A$13:$A1069,MATCH($B35&amp;"|"&amp;$C35&amp;"|"&amp;$D35,'_bk 0904-0304 📚 Bộ câu hỏi'!$M$13:$M1069,0)),"Có")="Không","Không","Có")))))</f>
        <v>Có</v>
      </c>
      <c r="M35" s="29" t="str">
        <f t="shared" si="1"/>
        <v>Chung||VH4</v>
      </c>
    </row>
    <row r="36">
      <c r="A36" s="23" t="s">
        <v>71</v>
      </c>
      <c r="B36" s="26" t="s">
        <v>82</v>
      </c>
      <c r="C36" s="29"/>
      <c r="D36" s="26" t="s">
        <v>387</v>
      </c>
      <c r="E36" s="26" t="s">
        <v>388</v>
      </c>
      <c r="F36" s="26" t="s">
        <v>196</v>
      </c>
      <c r="G36" s="26" t="s">
        <v>394</v>
      </c>
      <c r="H36" s="26" t="s">
        <v>395</v>
      </c>
      <c r="I36" s="26" t="s">
        <v>227</v>
      </c>
      <c r="J36" s="132"/>
      <c r="K36" s="29"/>
      <c r="L36" s="47" t="str">
        <f t="array" ref="L36">IF($B36="","",IF($A36&lt;&gt;"Có","Không",IF($G36="","Có",IF(IFERROR(INDEX('_bk 0904-0304 📚 Bộ câu hỏi'!$A$13:$A1069,MATCH($B36&amp;"|"&amp;$C36&amp;"|",'_bk 0904-0304 📚 Bộ câu hỏi'!$M$13:$M1069,0)),"Có")="Không","Không",IF(IFERROR(INDEX('_bk 0904-0304 📚 Bộ câu hỏi'!$A$13:$A1069,MATCH($B36&amp;"|"&amp;$C36&amp;"|"&amp;$D36,'_bk 0904-0304 📚 Bộ câu hỏi'!$M$13:$M1069,0)),"Có")="Không","Không","Có")))))</f>
        <v>Có</v>
      </c>
      <c r="M36" s="26" t="str">
        <f t="shared" si="1"/>
        <v>Chung||VH4</v>
      </c>
    </row>
    <row r="37">
      <c r="A37" s="23" t="s">
        <v>71</v>
      </c>
      <c r="B37" s="26" t="s">
        <v>82</v>
      </c>
      <c r="C37" s="29"/>
      <c r="D37" s="26" t="s">
        <v>387</v>
      </c>
      <c r="E37" s="26" t="s">
        <v>388</v>
      </c>
      <c r="F37" s="26" t="s">
        <v>196</v>
      </c>
      <c r="G37" s="26" t="s">
        <v>399</v>
      </c>
      <c r="H37" s="26" t="s">
        <v>401</v>
      </c>
      <c r="I37" s="26" t="s">
        <v>227</v>
      </c>
      <c r="J37" s="132"/>
      <c r="K37" s="29"/>
      <c r="L37" s="47" t="str">
        <f t="array" ref="L37">IF($B37="","",IF($A37&lt;&gt;"Có","Không",IF($G37="","Có",IF(IFERROR(INDEX('_bk 0904-0304 📚 Bộ câu hỏi'!$A$13:$A1069,MATCH($B37&amp;"|"&amp;$C37&amp;"|",'_bk 0904-0304 📚 Bộ câu hỏi'!$M$13:$M1069,0)),"Có")="Không","Không",IF(IFERROR(INDEX('_bk 0904-0304 📚 Bộ câu hỏi'!$A$13:$A1069,MATCH($B37&amp;"|"&amp;$C37&amp;"|"&amp;$D37,'_bk 0904-0304 📚 Bộ câu hỏi'!$M$13:$M1069,0)),"Có")="Không","Không","Có")))))</f>
        <v>Có</v>
      </c>
      <c r="M37" s="26" t="str">
        <f t="shared" si="1"/>
        <v>Chung||VH4</v>
      </c>
    </row>
    <row r="38">
      <c r="A38" s="23" t="s">
        <v>71</v>
      </c>
      <c r="B38" s="26" t="s">
        <v>82</v>
      </c>
      <c r="C38" s="29"/>
      <c r="D38" s="26" t="s">
        <v>387</v>
      </c>
      <c r="E38" s="26" t="s">
        <v>388</v>
      </c>
      <c r="F38" s="26" t="s">
        <v>196</v>
      </c>
      <c r="G38" s="26" t="s">
        <v>402</v>
      </c>
      <c r="H38" s="26" t="s">
        <v>403</v>
      </c>
      <c r="I38" s="26" t="s">
        <v>227</v>
      </c>
      <c r="J38" s="132"/>
      <c r="K38" s="29"/>
      <c r="L38" s="47" t="str">
        <f t="array" ref="L38">IF($B38="","",IF($A38&lt;&gt;"Có","Không",IF($G38="","Có",IF(IFERROR(INDEX('_bk 0904-0304 📚 Bộ câu hỏi'!$A$13:$A1069,MATCH($B38&amp;"|"&amp;$C38&amp;"|",'_bk 0904-0304 📚 Bộ câu hỏi'!$M$13:$M1069,0)),"Có")="Không","Không",IF(IFERROR(INDEX('_bk 0904-0304 📚 Bộ câu hỏi'!$A$13:$A1069,MATCH($B38&amp;"|"&amp;$C38&amp;"|"&amp;$D38,'_bk 0904-0304 📚 Bộ câu hỏi'!$M$13:$M1069,0)),"Có")="Không","Không","Có")))))</f>
        <v>Có</v>
      </c>
      <c r="M38" s="26" t="str">
        <f t="shared" si="1"/>
        <v>Chung||VH4</v>
      </c>
    </row>
    <row r="39">
      <c r="A39" s="23" t="s">
        <v>71</v>
      </c>
      <c r="B39" s="26" t="s">
        <v>82</v>
      </c>
      <c r="C39" s="29"/>
      <c r="D39" s="26" t="s">
        <v>387</v>
      </c>
      <c r="E39" s="26" t="s">
        <v>388</v>
      </c>
      <c r="F39" s="26" t="s">
        <v>196</v>
      </c>
      <c r="G39" s="26" t="s">
        <v>410</v>
      </c>
      <c r="H39" s="26" t="s">
        <v>411</v>
      </c>
      <c r="I39" s="26" t="s">
        <v>227</v>
      </c>
      <c r="J39" s="132"/>
      <c r="K39" s="29"/>
      <c r="L39" s="47" t="str">
        <f t="array" ref="L39">IF($B39="","",IF($A39&lt;&gt;"Có","Không",IF($G39="","Có",IF(IFERROR(INDEX('_bk 0904-0304 📚 Bộ câu hỏi'!$A$13:$A1069,MATCH($B39&amp;"|"&amp;$C39&amp;"|",'_bk 0904-0304 📚 Bộ câu hỏi'!$M$13:$M1069,0)),"Có")="Không","Không",IF(IFERROR(INDEX('_bk 0904-0304 📚 Bộ câu hỏi'!$A$13:$A1069,MATCH($B39&amp;"|"&amp;$C39&amp;"|"&amp;$D39,'_bk 0904-0304 📚 Bộ câu hỏi'!$M$13:$M1069,0)),"Có")="Không","Không","Có")))))</f>
        <v>Có</v>
      </c>
      <c r="M39" s="26" t="str">
        <f t="shared" si="1"/>
        <v>Chung||VH4</v>
      </c>
    </row>
    <row r="40">
      <c r="A40" s="23" t="s">
        <v>71</v>
      </c>
      <c r="B40" s="26" t="s">
        <v>82</v>
      </c>
      <c r="C40" s="29"/>
      <c r="D40" s="26" t="s">
        <v>387</v>
      </c>
      <c r="E40" s="26" t="s">
        <v>388</v>
      </c>
      <c r="F40" s="26" t="s">
        <v>196</v>
      </c>
      <c r="G40" s="26" t="s">
        <v>413</v>
      </c>
      <c r="H40" s="26" t="s">
        <v>414</v>
      </c>
      <c r="I40" s="26" t="s">
        <v>355</v>
      </c>
      <c r="J40" s="132"/>
      <c r="K40" s="29"/>
      <c r="L40" s="47" t="str">
        <f t="array" ref="L40">IF($B40="","",IF($A40&lt;&gt;"Có","Không",IF($G40="","Có",IF(IFERROR(INDEX('_bk 0904-0304 📚 Bộ câu hỏi'!$A$13:$A1069,MATCH($B40&amp;"|"&amp;$C40&amp;"|",'_bk 0904-0304 📚 Bộ câu hỏi'!$M$13:$M1069,0)),"Có")="Không","Không",IF(IFERROR(INDEX('_bk 0904-0304 📚 Bộ câu hỏi'!$A$13:$A1069,MATCH($B40&amp;"|"&amp;$C40&amp;"|"&amp;$D40,'_bk 0904-0304 📚 Bộ câu hỏi'!$M$13:$M1069,0)),"Có")="Không","Không","Có")))))</f>
        <v>Có</v>
      </c>
      <c r="M40" s="26" t="str">
        <f t="shared" si="1"/>
        <v>Chung||VH4</v>
      </c>
    </row>
    <row r="41">
      <c r="A41" s="23" t="s">
        <v>71</v>
      </c>
      <c r="B41" s="26" t="s">
        <v>82</v>
      </c>
      <c r="C41" s="29"/>
      <c r="D41" s="26" t="s">
        <v>420</v>
      </c>
      <c r="E41" s="26" t="s">
        <v>421</v>
      </c>
      <c r="F41" s="26" t="s">
        <v>196</v>
      </c>
      <c r="G41" s="26"/>
      <c r="H41" s="26"/>
      <c r="I41" s="26"/>
      <c r="J41" s="132"/>
      <c r="K41" s="29"/>
      <c r="L41" s="41" t="str">
        <f t="array" ref="L41">IF($B41="","",IF($A41&lt;&gt;"Có","Không",IF($G41="","Có",IF(IFERROR(INDEX('_bk 0904-0304 📚 Bộ câu hỏi'!$A$13:$A1069,MATCH($B41&amp;"|"&amp;$C41&amp;"|",'_bk 0904-0304 📚 Bộ câu hỏi'!$M$13:$M1069,0)),"Có")="Không","Không",IF(IFERROR(INDEX('_bk 0904-0304 📚 Bộ câu hỏi'!$A$13:$A1069,MATCH($B41&amp;"|"&amp;$C41&amp;"|"&amp;$D41,'_bk 0904-0304 📚 Bộ câu hỏi'!$M$13:$M1069,0)),"Có")="Không","Không","Có")))))</f>
        <v>Có</v>
      </c>
      <c r="M41" s="29" t="str">
        <f t="shared" si="1"/>
        <v>Chung||VH5</v>
      </c>
    </row>
    <row r="42">
      <c r="A42" s="23" t="s">
        <v>71</v>
      </c>
      <c r="B42" s="26" t="s">
        <v>82</v>
      </c>
      <c r="C42" s="29"/>
      <c r="D42" s="26" t="s">
        <v>420</v>
      </c>
      <c r="E42" s="26" t="s">
        <v>421</v>
      </c>
      <c r="F42" s="26" t="s">
        <v>196</v>
      </c>
      <c r="G42" s="26" t="s">
        <v>422</v>
      </c>
      <c r="H42" s="26" t="s">
        <v>423</v>
      </c>
      <c r="I42" s="26" t="s">
        <v>227</v>
      </c>
      <c r="J42" s="132"/>
      <c r="K42" s="29"/>
      <c r="L42" s="47" t="str">
        <f t="array" ref="L42">IF($B42="","",IF($A42&lt;&gt;"Có","Không",IF($G42="","Có",IF(IFERROR(INDEX('_bk 0904-0304 📚 Bộ câu hỏi'!$A$13:$A1069,MATCH($B42&amp;"|"&amp;$C42&amp;"|",'_bk 0904-0304 📚 Bộ câu hỏi'!$M$13:$M1069,0)),"Có")="Không","Không",IF(IFERROR(INDEX('_bk 0904-0304 📚 Bộ câu hỏi'!$A$13:$A1069,MATCH($B42&amp;"|"&amp;$C42&amp;"|"&amp;$D42,'_bk 0904-0304 📚 Bộ câu hỏi'!$M$13:$M1069,0)),"Có")="Không","Không","Có")))))</f>
        <v>Có</v>
      </c>
      <c r="M42" s="26" t="str">
        <f t="shared" si="1"/>
        <v>Chung||VH5</v>
      </c>
    </row>
    <row r="43">
      <c r="A43" s="23" t="s">
        <v>71</v>
      </c>
      <c r="B43" s="26" t="s">
        <v>82</v>
      </c>
      <c r="C43" s="29"/>
      <c r="D43" s="26" t="s">
        <v>420</v>
      </c>
      <c r="E43" s="26" t="s">
        <v>421</v>
      </c>
      <c r="F43" s="26" t="s">
        <v>196</v>
      </c>
      <c r="G43" s="26" t="s">
        <v>424</v>
      </c>
      <c r="H43" s="26" t="s">
        <v>425</v>
      </c>
      <c r="I43" s="26" t="s">
        <v>227</v>
      </c>
      <c r="J43" s="132"/>
      <c r="K43" s="29"/>
      <c r="L43" s="47" t="str">
        <f t="array" ref="L43">IF($B43="","",IF($A43&lt;&gt;"Có","Không",IF($G43="","Có",IF(IFERROR(INDEX('_bk 0904-0304 📚 Bộ câu hỏi'!$A$13:$A1069,MATCH($B43&amp;"|"&amp;$C43&amp;"|",'_bk 0904-0304 📚 Bộ câu hỏi'!$M$13:$M1069,0)),"Có")="Không","Không",IF(IFERROR(INDEX('_bk 0904-0304 📚 Bộ câu hỏi'!$A$13:$A1069,MATCH($B43&amp;"|"&amp;$C43&amp;"|"&amp;$D43,'_bk 0904-0304 📚 Bộ câu hỏi'!$M$13:$M1069,0)),"Có")="Không","Không","Có")))))</f>
        <v>Có</v>
      </c>
      <c r="M43" s="26" t="str">
        <f t="shared" si="1"/>
        <v>Chung||VH5</v>
      </c>
    </row>
    <row r="44">
      <c r="A44" s="23" t="s">
        <v>71</v>
      </c>
      <c r="B44" s="26" t="s">
        <v>82</v>
      </c>
      <c r="C44" s="29"/>
      <c r="D44" s="26" t="s">
        <v>420</v>
      </c>
      <c r="E44" s="26" t="s">
        <v>421</v>
      </c>
      <c r="F44" s="26" t="s">
        <v>196</v>
      </c>
      <c r="G44" s="26" t="s">
        <v>426</v>
      </c>
      <c r="H44" s="26" t="s">
        <v>427</v>
      </c>
      <c r="I44" s="26" t="s">
        <v>227</v>
      </c>
      <c r="J44" s="132"/>
      <c r="K44" s="29"/>
      <c r="L44" s="47" t="str">
        <f t="array" ref="L44">IF($B44="","",IF($A44&lt;&gt;"Có","Không",IF($G44="","Có",IF(IFERROR(INDEX('_bk 0904-0304 📚 Bộ câu hỏi'!$A$13:$A1069,MATCH($B44&amp;"|"&amp;$C44&amp;"|",'_bk 0904-0304 📚 Bộ câu hỏi'!$M$13:$M1069,0)),"Có")="Không","Không",IF(IFERROR(INDEX('_bk 0904-0304 📚 Bộ câu hỏi'!$A$13:$A1069,MATCH($B44&amp;"|"&amp;$C44&amp;"|"&amp;$D44,'_bk 0904-0304 📚 Bộ câu hỏi'!$M$13:$M1069,0)),"Có")="Không","Không","Có")))))</f>
        <v>Có</v>
      </c>
      <c r="M44" s="26" t="str">
        <f t="shared" si="1"/>
        <v>Chung||VH5</v>
      </c>
    </row>
    <row r="45">
      <c r="A45" s="23" t="s">
        <v>71</v>
      </c>
      <c r="B45" s="26" t="s">
        <v>82</v>
      </c>
      <c r="C45" s="29"/>
      <c r="D45" s="26" t="s">
        <v>420</v>
      </c>
      <c r="E45" s="26" t="s">
        <v>421</v>
      </c>
      <c r="F45" s="26" t="s">
        <v>196</v>
      </c>
      <c r="G45" s="26" t="s">
        <v>428</v>
      </c>
      <c r="H45" s="26" t="s">
        <v>429</v>
      </c>
      <c r="I45" s="26" t="s">
        <v>227</v>
      </c>
      <c r="J45" s="132"/>
      <c r="K45" s="29"/>
      <c r="L45" s="47" t="str">
        <f t="array" ref="L45">IF($B45="","",IF($A45&lt;&gt;"Có","Không",IF($G45="","Có",IF(IFERROR(INDEX('_bk 0904-0304 📚 Bộ câu hỏi'!$A$13:$A1069,MATCH($B45&amp;"|"&amp;$C45&amp;"|",'_bk 0904-0304 📚 Bộ câu hỏi'!$M$13:$M1069,0)),"Có")="Không","Không",IF(IFERROR(INDEX('_bk 0904-0304 📚 Bộ câu hỏi'!$A$13:$A1069,MATCH($B45&amp;"|"&amp;$C45&amp;"|"&amp;$D45,'_bk 0904-0304 📚 Bộ câu hỏi'!$M$13:$M1069,0)),"Có")="Không","Không","Có")))))</f>
        <v>Có</v>
      </c>
      <c r="M45" s="26" t="str">
        <f t="shared" si="1"/>
        <v>Chung||VH5</v>
      </c>
    </row>
    <row r="46">
      <c r="A46" s="23" t="s">
        <v>71</v>
      </c>
      <c r="B46" s="26" t="s">
        <v>82</v>
      </c>
      <c r="C46" s="29"/>
      <c r="D46" s="26" t="s">
        <v>420</v>
      </c>
      <c r="E46" s="26" t="s">
        <v>421</v>
      </c>
      <c r="F46" s="26" t="s">
        <v>196</v>
      </c>
      <c r="G46" s="26" t="s">
        <v>430</v>
      </c>
      <c r="H46" s="26" t="s">
        <v>431</v>
      </c>
      <c r="I46" s="26" t="s">
        <v>227</v>
      </c>
      <c r="J46" s="132"/>
      <c r="K46" s="29"/>
      <c r="L46" s="47" t="str">
        <f t="array" ref="L46">IF($B46="","",IF($A46&lt;&gt;"Có","Không",IF($G46="","Có",IF(IFERROR(INDEX('_bk 0904-0304 📚 Bộ câu hỏi'!$A$13:$A1069,MATCH($B46&amp;"|"&amp;$C46&amp;"|",'_bk 0904-0304 📚 Bộ câu hỏi'!$M$13:$M1069,0)),"Có")="Không","Không",IF(IFERROR(INDEX('_bk 0904-0304 📚 Bộ câu hỏi'!$A$13:$A1069,MATCH($B46&amp;"|"&amp;$C46&amp;"|"&amp;$D46,'_bk 0904-0304 📚 Bộ câu hỏi'!$M$13:$M1069,0)),"Có")="Không","Không","Có")))))</f>
        <v>Có</v>
      </c>
      <c r="M46" s="26" t="str">
        <f t="shared" si="1"/>
        <v>Chung||VH5</v>
      </c>
    </row>
    <row r="47">
      <c r="A47" s="23" t="s">
        <v>71</v>
      </c>
      <c r="B47" s="26" t="s">
        <v>82</v>
      </c>
      <c r="C47" s="29"/>
      <c r="D47" s="26" t="s">
        <v>420</v>
      </c>
      <c r="E47" s="26" t="s">
        <v>421</v>
      </c>
      <c r="F47" s="26" t="s">
        <v>196</v>
      </c>
      <c r="G47" s="26" t="s">
        <v>432</v>
      </c>
      <c r="H47" s="26" t="s">
        <v>433</v>
      </c>
      <c r="I47" s="26" t="s">
        <v>227</v>
      </c>
      <c r="J47" s="132"/>
      <c r="K47" s="29"/>
      <c r="L47" s="47" t="str">
        <f t="array" ref="L47">IF($B47="","",IF($A47&lt;&gt;"Có","Không",IF($G47="","Có",IF(IFERROR(INDEX('_bk 0904-0304 📚 Bộ câu hỏi'!$A$13:$A1069,MATCH($B47&amp;"|"&amp;$C47&amp;"|",'_bk 0904-0304 📚 Bộ câu hỏi'!$M$13:$M1069,0)),"Có")="Không","Không",IF(IFERROR(INDEX('_bk 0904-0304 📚 Bộ câu hỏi'!$A$13:$A1069,MATCH($B47&amp;"|"&amp;$C47&amp;"|"&amp;$D47,'_bk 0904-0304 📚 Bộ câu hỏi'!$M$13:$M1069,0)),"Có")="Không","Không","Có")))))</f>
        <v>Có</v>
      </c>
      <c r="M47" s="26" t="str">
        <f t="shared" si="1"/>
        <v>Chung||VH5</v>
      </c>
    </row>
    <row r="48">
      <c r="A48" s="23" t="s">
        <v>71</v>
      </c>
      <c r="B48" s="26" t="s">
        <v>82</v>
      </c>
      <c r="C48" s="29"/>
      <c r="D48" s="26" t="s">
        <v>434</v>
      </c>
      <c r="E48" s="26" t="s">
        <v>435</v>
      </c>
      <c r="F48" s="26" t="s">
        <v>196</v>
      </c>
      <c r="G48" s="26"/>
      <c r="H48" s="26"/>
      <c r="I48" s="26"/>
      <c r="J48" s="132"/>
      <c r="K48" s="29"/>
      <c r="L48" s="41" t="str">
        <f t="array" ref="L48">IF($B48="","",IF($A48&lt;&gt;"Có","Không",IF($G48="","Có",IF(IFERROR(INDEX('_bk 0904-0304 📚 Bộ câu hỏi'!$A$13:$A1069,MATCH($B48&amp;"|"&amp;$C48&amp;"|",'_bk 0904-0304 📚 Bộ câu hỏi'!$M$13:$M1069,0)),"Có")="Không","Không",IF(IFERROR(INDEX('_bk 0904-0304 📚 Bộ câu hỏi'!$A$13:$A1069,MATCH($B48&amp;"|"&amp;$C48&amp;"|"&amp;$D48,'_bk 0904-0304 📚 Bộ câu hỏi'!$M$13:$M1069,0)),"Có")="Không","Không","Có")))))</f>
        <v>Có</v>
      </c>
      <c r="M48" s="29" t="str">
        <f t="shared" si="1"/>
        <v>Chung||VH6</v>
      </c>
    </row>
    <row r="49">
      <c r="A49" s="23" t="s">
        <v>71</v>
      </c>
      <c r="B49" s="26" t="s">
        <v>82</v>
      </c>
      <c r="C49" s="29"/>
      <c r="D49" s="26" t="s">
        <v>434</v>
      </c>
      <c r="E49" s="26" t="s">
        <v>435</v>
      </c>
      <c r="F49" s="26" t="s">
        <v>196</v>
      </c>
      <c r="G49" s="26" t="s">
        <v>439</v>
      </c>
      <c r="H49" s="26" t="s">
        <v>440</v>
      </c>
      <c r="I49" s="26" t="s">
        <v>227</v>
      </c>
      <c r="J49" s="132"/>
      <c r="K49" s="29"/>
      <c r="L49" s="47" t="str">
        <f t="array" ref="L49">IF($B49="","",IF($A49&lt;&gt;"Có","Không",IF($G49="","Có",IF(IFERROR(INDEX('_bk 0904-0304 📚 Bộ câu hỏi'!$A$13:$A1069,MATCH($B49&amp;"|"&amp;$C49&amp;"|",'_bk 0904-0304 📚 Bộ câu hỏi'!$M$13:$M1069,0)),"Có")="Không","Không",IF(IFERROR(INDEX('_bk 0904-0304 📚 Bộ câu hỏi'!$A$13:$A1069,MATCH($B49&amp;"|"&amp;$C49&amp;"|"&amp;$D49,'_bk 0904-0304 📚 Bộ câu hỏi'!$M$13:$M1069,0)),"Có")="Không","Không","Có")))))</f>
        <v>Có</v>
      </c>
      <c r="M49" s="26" t="str">
        <f t="shared" si="1"/>
        <v>Chung||VH6</v>
      </c>
    </row>
    <row r="50">
      <c r="A50" s="23" t="s">
        <v>71</v>
      </c>
      <c r="B50" s="26" t="s">
        <v>82</v>
      </c>
      <c r="C50" s="29"/>
      <c r="D50" s="26" t="s">
        <v>434</v>
      </c>
      <c r="E50" s="26" t="s">
        <v>435</v>
      </c>
      <c r="F50" s="26" t="s">
        <v>196</v>
      </c>
      <c r="G50" s="26" t="s">
        <v>450</v>
      </c>
      <c r="H50" s="26" t="s">
        <v>452</v>
      </c>
      <c r="I50" s="26" t="s">
        <v>227</v>
      </c>
      <c r="J50" s="132"/>
      <c r="K50" s="29"/>
      <c r="L50" s="47" t="str">
        <f t="array" ref="L50">IF($B50="","",IF($A50&lt;&gt;"Có","Không",IF($G50="","Có",IF(IFERROR(INDEX('_bk 0904-0304 📚 Bộ câu hỏi'!$A$13:$A1069,MATCH($B50&amp;"|"&amp;$C50&amp;"|",'_bk 0904-0304 📚 Bộ câu hỏi'!$M$13:$M1069,0)),"Có")="Không","Không",IF(IFERROR(INDEX('_bk 0904-0304 📚 Bộ câu hỏi'!$A$13:$A1069,MATCH($B50&amp;"|"&amp;$C50&amp;"|"&amp;$D50,'_bk 0904-0304 📚 Bộ câu hỏi'!$M$13:$M1069,0)),"Có")="Không","Không","Có")))))</f>
        <v>Có</v>
      </c>
      <c r="M50" s="26" t="str">
        <f t="shared" si="1"/>
        <v>Chung||VH6</v>
      </c>
    </row>
    <row r="51">
      <c r="A51" s="23" t="s">
        <v>71</v>
      </c>
      <c r="B51" s="26" t="s">
        <v>82</v>
      </c>
      <c r="C51" s="29"/>
      <c r="D51" s="26" t="s">
        <v>434</v>
      </c>
      <c r="E51" s="26" t="s">
        <v>435</v>
      </c>
      <c r="F51" s="26" t="s">
        <v>196</v>
      </c>
      <c r="G51" s="26" t="s">
        <v>456</v>
      </c>
      <c r="H51" s="26" t="s">
        <v>457</v>
      </c>
      <c r="I51" s="26" t="s">
        <v>227</v>
      </c>
      <c r="J51" s="132"/>
      <c r="K51" s="29"/>
      <c r="L51" s="47" t="str">
        <f t="array" ref="L51">IF($B51="","",IF($A51&lt;&gt;"Có","Không",IF($G51="","Có",IF(IFERROR(INDEX('_bk 0904-0304 📚 Bộ câu hỏi'!$A$13:$A1069,MATCH($B51&amp;"|"&amp;$C51&amp;"|",'_bk 0904-0304 📚 Bộ câu hỏi'!$M$13:$M1069,0)),"Có")="Không","Không",IF(IFERROR(INDEX('_bk 0904-0304 📚 Bộ câu hỏi'!$A$13:$A1069,MATCH($B51&amp;"|"&amp;$C51&amp;"|"&amp;$D51,'_bk 0904-0304 📚 Bộ câu hỏi'!$M$13:$M1069,0)),"Có")="Không","Không","Có")))))</f>
        <v>Có</v>
      </c>
      <c r="M51" s="26" t="str">
        <f t="shared" si="1"/>
        <v>Chung||VH6</v>
      </c>
    </row>
    <row r="52">
      <c r="A52" s="23" t="s">
        <v>71</v>
      </c>
      <c r="B52" s="26" t="s">
        <v>82</v>
      </c>
      <c r="C52" s="29"/>
      <c r="D52" s="26" t="s">
        <v>434</v>
      </c>
      <c r="E52" s="26" t="s">
        <v>435</v>
      </c>
      <c r="F52" s="26" t="s">
        <v>196</v>
      </c>
      <c r="G52" s="26" t="s">
        <v>464</v>
      </c>
      <c r="H52" s="26" t="s">
        <v>465</v>
      </c>
      <c r="I52" s="26" t="s">
        <v>227</v>
      </c>
      <c r="J52" s="132"/>
      <c r="K52" s="29"/>
      <c r="L52" s="47" t="str">
        <f t="array" ref="L52">IF($B52="","",IF($A52&lt;&gt;"Có","Không",IF($G52="","Có",IF(IFERROR(INDEX('_bk 0904-0304 📚 Bộ câu hỏi'!$A$13:$A1069,MATCH($B52&amp;"|"&amp;$C52&amp;"|",'_bk 0904-0304 📚 Bộ câu hỏi'!$M$13:$M1069,0)),"Có")="Không","Không",IF(IFERROR(INDEX('_bk 0904-0304 📚 Bộ câu hỏi'!$A$13:$A1069,MATCH($B52&amp;"|"&amp;$C52&amp;"|"&amp;$D52,'_bk 0904-0304 📚 Bộ câu hỏi'!$M$13:$M1069,0)),"Có")="Không","Không","Có")))))</f>
        <v>Có</v>
      </c>
      <c r="M52" s="26" t="str">
        <f t="shared" si="1"/>
        <v>Chung||VH6</v>
      </c>
    </row>
    <row r="53">
      <c r="A53" s="23" t="s">
        <v>71</v>
      </c>
      <c r="B53" s="26" t="s">
        <v>82</v>
      </c>
      <c r="C53" s="29"/>
      <c r="D53" s="26" t="s">
        <v>434</v>
      </c>
      <c r="E53" s="26" t="s">
        <v>435</v>
      </c>
      <c r="F53" s="26" t="s">
        <v>196</v>
      </c>
      <c r="G53" s="26" t="s">
        <v>467</v>
      </c>
      <c r="H53" s="26" t="s">
        <v>468</v>
      </c>
      <c r="I53" s="26" t="s">
        <v>227</v>
      </c>
      <c r="J53" s="132"/>
      <c r="K53" s="29"/>
      <c r="L53" s="47" t="str">
        <f t="array" ref="L53">IF($B53="","",IF($A53&lt;&gt;"Có","Không",IF($G53="","Có",IF(IFERROR(INDEX('_bk 0904-0304 📚 Bộ câu hỏi'!$A$13:$A1069,MATCH($B53&amp;"|"&amp;$C53&amp;"|",'_bk 0904-0304 📚 Bộ câu hỏi'!$M$13:$M1069,0)),"Có")="Không","Không",IF(IFERROR(INDEX('_bk 0904-0304 📚 Bộ câu hỏi'!$A$13:$A1069,MATCH($B53&amp;"|"&amp;$C53&amp;"|"&amp;$D53,'_bk 0904-0304 📚 Bộ câu hỏi'!$M$13:$M1069,0)),"Có")="Không","Không","Có")))))</f>
        <v>Có</v>
      </c>
      <c r="M53" s="26" t="str">
        <f t="shared" si="1"/>
        <v>Chung||VH6</v>
      </c>
    </row>
    <row r="54">
      <c r="A54" s="23" t="s">
        <v>71</v>
      </c>
      <c r="B54" s="26" t="s">
        <v>82</v>
      </c>
      <c r="C54" s="29"/>
      <c r="D54" s="26" t="s">
        <v>469</v>
      </c>
      <c r="E54" s="26" t="s">
        <v>470</v>
      </c>
      <c r="F54" s="26" t="s">
        <v>196</v>
      </c>
      <c r="G54" s="26"/>
      <c r="H54" s="26"/>
      <c r="I54" s="26"/>
      <c r="J54" s="132"/>
      <c r="K54" s="29"/>
      <c r="L54" s="41" t="str">
        <f t="array" ref="L54">IF($B54="","",IF($A54&lt;&gt;"Có","Không",IF($G54="","Có",IF(IFERROR(INDEX('_bk 0904-0304 📚 Bộ câu hỏi'!$A$13:$A1069,MATCH($B54&amp;"|"&amp;$C54&amp;"|",'_bk 0904-0304 📚 Bộ câu hỏi'!$M$13:$M1069,0)),"Có")="Không","Không",IF(IFERROR(INDEX('_bk 0904-0304 📚 Bộ câu hỏi'!$A$13:$A1069,MATCH($B54&amp;"|"&amp;$C54&amp;"|"&amp;$D54,'_bk 0904-0304 📚 Bộ câu hỏi'!$M$13:$M1069,0)),"Có")="Không","Không","Có")))))</f>
        <v>Có</v>
      </c>
      <c r="M54" s="29" t="str">
        <f t="shared" si="1"/>
        <v>Chung||VH7</v>
      </c>
    </row>
    <row r="55">
      <c r="A55" s="23" t="s">
        <v>71</v>
      </c>
      <c r="B55" s="26" t="s">
        <v>82</v>
      </c>
      <c r="C55" s="29"/>
      <c r="D55" s="26" t="s">
        <v>469</v>
      </c>
      <c r="E55" s="26" t="s">
        <v>470</v>
      </c>
      <c r="F55" s="26" t="s">
        <v>196</v>
      </c>
      <c r="G55" s="26" t="s">
        <v>476</v>
      </c>
      <c r="H55" s="26" t="s">
        <v>477</v>
      </c>
      <c r="I55" s="26" t="s">
        <v>227</v>
      </c>
      <c r="J55" s="132"/>
      <c r="K55" s="29"/>
      <c r="L55" s="47" t="str">
        <f t="array" ref="L55">IF($B55="","",IF($A55&lt;&gt;"Có","Không",IF($G55="","Có",IF(IFERROR(INDEX('_bk 0904-0304 📚 Bộ câu hỏi'!$A$13:$A1069,MATCH($B55&amp;"|"&amp;$C55&amp;"|",'_bk 0904-0304 📚 Bộ câu hỏi'!$M$13:$M1069,0)),"Có")="Không","Không",IF(IFERROR(INDEX('_bk 0904-0304 📚 Bộ câu hỏi'!$A$13:$A1069,MATCH($B55&amp;"|"&amp;$C55&amp;"|"&amp;$D55,'_bk 0904-0304 📚 Bộ câu hỏi'!$M$13:$M1069,0)),"Có")="Không","Không","Có")))))</f>
        <v>Có</v>
      </c>
      <c r="M55" s="26" t="str">
        <f t="shared" si="1"/>
        <v>Chung||VH7</v>
      </c>
    </row>
    <row r="56">
      <c r="A56" s="23" t="s">
        <v>71</v>
      </c>
      <c r="B56" s="26" t="s">
        <v>82</v>
      </c>
      <c r="C56" s="29"/>
      <c r="D56" s="26" t="s">
        <v>469</v>
      </c>
      <c r="E56" s="26" t="s">
        <v>470</v>
      </c>
      <c r="F56" s="26" t="s">
        <v>196</v>
      </c>
      <c r="G56" s="26" t="s">
        <v>479</v>
      </c>
      <c r="H56" s="26" t="s">
        <v>480</v>
      </c>
      <c r="I56" s="26" t="s">
        <v>227</v>
      </c>
      <c r="J56" s="132"/>
      <c r="K56" s="29"/>
      <c r="L56" s="47" t="str">
        <f t="array" ref="L56">IF($B56="","",IF($A56&lt;&gt;"Có","Không",IF($G56="","Có",IF(IFERROR(INDEX('_bk 0904-0304 📚 Bộ câu hỏi'!$A$13:$A1069,MATCH($B56&amp;"|"&amp;$C56&amp;"|",'_bk 0904-0304 📚 Bộ câu hỏi'!$M$13:$M1069,0)),"Có")="Không","Không",IF(IFERROR(INDEX('_bk 0904-0304 📚 Bộ câu hỏi'!$A$13:$A1069,MATCH($B56&amp;"|"&amp;$C56&amp;"|"&amp;$D56,'_bk 0904-0304 📚 Bộ câu hỏi'!$M$13:$M1069,0)),"Có")="Không","Không","Có")))))</f>
        <v>Có</v>
      </c>
      <c r="M56" s="26" t="str">
        <f t="shared" si="1"/>
        <v>Chung||VH7</v>
      </c>
    </row>
    <row r="57">
      <c r="A57" s="23" t="s">
        <v>71</v>
      </c>
      <c r="B57" s="26" t="s">
        <v>82</v>
      </c>
      <c r="C57" s="29"/>
      <c r="D57" s="26" t="s">
        <v>469</v>
      </c>
      <c r="E57" s="26" t="s">
        <v>470</v>
      </c>
      <c r="F57" s="26" t="s">
        <v>196</v>
      </c>
      <c r="G57" s="26" t="s">
        <v>486</v>
      </c>
      <c r="H57" s="26" t="s">
        <v>487</v>
      </c>
      <c r="I57" s="26" t="s">
        <v>227</v>
      </c>
      <c r="J57" s="132"/>
      <c r="K57" s="29"/>
      <c r="L57" s="47" t="str">
        <f t="array" ref="L57">IF($B57="","",IF($A57&lt;&gt;"Có","Không",IF($G57="","Có",IF(IFERROR(INDEX('_bk 0904-0304 📚 Bộ câu hỏi'!$A$13:$A1069,MATCH($B57&amp;"|"&amp;$C57&amp;"|",'_bk 0904-0304 📚 Bộ câu hỏi'!$M$13:$M1069,0)),"Có")="Không","Không",IF(IFERROR(INDEX('_bk 0904-0304 📚 Bộ câu hỏi'!$A$13:$A1069,MATCH($B57&amp;"|"&amp;$C57&amp;"|"&amp;$D57,'_bk 0904-0304 📚 Bộ câu hỏi'!$M$13:$M1069,0)),"Có")="Không","Không","Có")))))</f>
        <v>Có</v>
      </c>
      <c r="M57" s="26" t="str">
        <f t="shared" si="1"/>
        <v>Chung||VH7</v>
      </c>
    </row>
    <row r="58">
      <c r="A58" s="23" t="s">
        <v>71</v>
      </c>
      <c r="B58" s="26" t="s">
        <v>82</v>
      </c>
      <c r="C58" s="29"/>
      <c r="D58" s="26" t="s">
        <v>469</v>
      </c>
      <c r="E58" s="26" t="s">
        <v>470</v>
      </c>
      <c r="F58" s="26" t="s">
        <v>196</v>
      </c>
      <c r="G58" s="26" t="s">
        <v>489</v>
      </c>
      <c r="H58" s="26" t="s">
        <v>490</v>
      </c>
      <c r="I58" s="26" t="s">
        <v>227</v>
      </c>
      <c r="J58" s="132"/>
      <c r="K58" s="29"/>
      <c r="L58" s="47" t="str">
        <f t="array" ref="L58">IF($B58="","",IF($A58&lt;&gt;"Có","Không",IF($G58="","Có",IF(IFERROR(INDEX('_bk 0904-0304 📚 Bộ câu hỏi'!$A$13:$A1069,MATCH($B58&amp;"|"&amp;$C58&amp;"|",'_bk 0904-0304 📚 Bộ câu hỏi'!$M$13:$M1069,0)),"Có")="Không","Không",IF(IFERROR(INDEX('_bk 0904-0304 📚 Bộ câu hỏi'!$A$13:$A1069,MATCH($B58&amp;"|"&amp;$C58&amp;"|"&amp;$D58,'_bk 0904-0304 📚 Bộ câu hỏi'!$M$13:$M1069,0)),"Có")="Không","Không","Có")))))</f>
        <v>Có</v>
      </c>
      <c r="M58" s="26" t="str">
        <f t="shared" si="1"/>
        <v>Chung||VH7</v>
      </c>
    </row>
    <row r="59">
      <c r="A59" s="23" t="s">
        <v>71</v>
      </c>
      <c r="B59" s="26" t="s">
        <v>82</v>
      </c>
      <c r="C59" s="29"/>
      <c r="D59" s="26" t="s">
        <v>469</v>
      </c>
      <c r="E59" s="26" t="s">
        <v>470</v>
      </c>
      <c r="F59" s="26" t="s">
        <v>196</v>
      </c>
      <c r="G59" s="26" t="s">
        <v>494</v>
      </c>
      <c r="H59" s="26" t="s">
        <v>495</v>
      </c>
      <c r="I59" s="26" t="s">
        <v>227</v>
      </c>
      <c r="J59" s="132"/>
      <c r="K59" s="29"/>
      <c r="L59" s="47" t="str">
        <f t="array" ref="L59">IF($B59="","",IF($A59&lt;&gt;"Có","Không",IF($G59="","Có",IF(IFERROR(INDEX('_bk 0904-0304 📚 Bộ câu hỏi'!$A$13:$A1069,MATCH($B59&amp;"|"&amp;$C59&amp;"|",'_bk 0904-0304 📚 Bộ câu hỏi'!$M$13:$M1069,0)),"Có")="Không","Không",IF(IFERROR(INDEX('_bk 0904-0304 📚 Bộ câu hỏi'!$A$13:$A1069,MATCH($B59&amp;"|"&amp;$C59&amp;"|"&amp;$D59,'_bk 0904-0304 📚 Bộ câu hỏi'!$M$13:$M1069,0)),"Có")="Không","Không","Có")))))</f>
        <v>Có</v>
      </c>
      <c r="M59" s="26" t="str">
        <f t="shared" si="1"/>
        <v>Chung||VH7</v>
      </c>
    </row>
    <row r="60">
      <c r="A60" s="23" t="s">
        <v>71</v>
      </c>
      <c r="B60" s="26" t="s">
        <v>82</v>
      </c>
      <c r="C60" s="29"/>
      <c r="D60" s="26" t="s">
        <v>497</v>
      </c>
      <c r="E60" s="26" t="s">
        <v>498</v>
      </c>
      <c r="F60" s="26" t="s">
        <v>196</v>
      </c>
      <c r="G60" s="26"/>
      <c r="H60" s="26"/>
      <c r="I60" s="26"/>
      <c r="J60" s="132"/>
      <c r="K60" s="29"/>
      <c r="L60" s="41" t="str">
        <f t="array" ref="L60">IF($B60="","",IF($A60&lt;&gt;"Có","Không",IF($G60="","Có",IF(IFERROR(INDEX('_bk 0904-0304 📚 Bộ câu hỏi'!$A$13:$A1069,MATCH($B60&amp;"|"&amp;$C60&amp;"|",'_bk 0904-0304 📚 Bộ câu hỏi'!$M$13:$M1069,0)),"Có")="Không","Không",IF(IFERROR(INDEX('_bk 0904-0304 📚 Bộ câu hỏi'!$A$13:$A1069,MATCH($B60&amp;"|"&amp;$C60&amp;"|"&amp;$D60,'_bk 0904-0304 📚 Bộ câu hỏi'!$M$13:$M1069,0)),"Có")="Không","Không","Có")))))</f>
        <v>Có</v>
      </c>
      <c r="M60" s="29" t="str">
        <f t="shared" si="1"/>
        <v>Chung||VH8</v>
      </c>
    </row>
    <row r="61">
      <c r="A61" s="23" t="s">
        <v>71</v>
      </c>
      <c r="B61" s="26" t="s">
        <v>82</v>
      </c>
      <c r="C61" s="29"/>
      <c r="D61" s="26" t="s">
        <v>497</v>
      </c>
      <c r="E61" s="26" t="s">
        <v>498</v>
      </c>
      <c r="F61" s="26" t="s">
        <v>196</v>
      </c>
      <c r="G61" s="26" t="s">
        <v>501</v>
      </c>
      <c r="H61" s="26" t="s">
        <v>503</v>
      </c>
      <c r="I61" s="26" t="s">
        <v>504</v>
      </c>
      <c r="J61" s="132"/>
      <c r="K61" s="29"/>
      <c r="L61" s="47" t="str">
        <f t="array" ref="L61">IF($B61="","",IF($A61&lt;&gt;"Có","Không",IF($G61="","Có",IF(IFERROR(INDEX('_bk 0904-0304 📚 Bộ câu hỏi'!$A$13:$A1069,MATCH($B61&amp;"|"&amp;$C61&amp;"|",'_bk 0904-0304 📚 Bộ câu hỏi'!$M$13:$M1069,0)),"Có")="Không","Không",IF(IFERROR(INDEX('_bk 0904-0304 📚 Bộ câu hỏi'!$A$13:$A1069,MATCH($B61&amp;"|"&amp;$C61&amp;"|"&amp;$D61,'_bk 0904-0304 📚 Bộ câu hỏi'!$M$13:$M1069,0)),"Có")="Không","Không","Có")))))</f>
        <v>Có</v>
      </c>
      <c r="M61" s="26" t="str">
        <f t="shared" si="1"/>
        <v>Chung||VH8</v>
      </c>
    </row>
    <row r="62">
      <c r="A62" s="23" t="s">
        <v>71</v>
      </c>
      <c r="B62" s="26" t="s">
        <v>82</v>
      </c>
      <c r="C62" s="29"/>
      <c r="D62" s="26" t="s">
        <v>497</v>
      </c>
      <c r="E62" s="26" t="s">
        <v>498</v>
      </c>
      <c r="F62" s="26" t="s">
        <v>196</v>
      </c>
      <c r="G62" s="26" t="s">
        <v>506</v>
      </c>
      <c r="H62" s="26" t="s">
        <v>507</v>
      </c>
      <c r="I62" s="26" t="s">
        <v>504</v>
      </c>
      <c r="J62" s="132"/>
      <c r="K62" s="29"/>
      <c r="L62" s="47" t="str">
        <f t="array" ref="L62">IF($B62="","",IF($A62&lt;&gt;"Có","Không",IF($G62="","Có",IF(IFERROR(INDEX('_bk 0904-0304 📚 Bộ câu hỏi'!$A$13:$A1069,MATCH($B62&amp;"|"&amp;$C62&amp;"|",'_bk 0904-0304 📚 Bộ câu hỏi'!$M$13:$M1069,0)),"Có")="Không","Không",IF(IFERROR(INDEX('_bk 0904-0304 📚 Bộ câu hỏi'!$A$13:$A1069,MATCH($B62&amp;"|"&amp;$C62&amp;"|"&amp;$D62,'_bk 0904-0304 📚 Bộ câu hỏi'!$M$13:$M1069,0)),"Có")="Không","Không","Có")))))</f>
        <v>Có</v>
      </c>
      <c r="M62" s="26" t="str">
        <f t="shared" si="1"/>
        <v>Chung||VH8</v>
      </c>
    </row>
    <row r="63">
      <c r="A63" s="23" t="s">
        <v>71</v>
      </c>
      <c r="B63" s="26" t="s">
        <v>82</v>
      </c>
      <c r="C63" s="29"/>
      <c r="D63" s="26" t="s">
        <v>497</v>
      </c>
      <c r="E63" s="26" t="s">
        <v>498</v>
      </c>
      <c r="F63" s="26" t="s">
        <v>196</v>
      </c>
      <c r="G63" s="26" t="s">
        <v>508</v>
      </c>
      <c r="H63" s="26" t="s">
        <v>509</v>
      </c>
      <c r="I63" s="26" t="s">
        <v>227</v>
      </c>
      <c r="J63" s="132"/>
      <c r="K63" s="29"/>
      <c r="L63" s="47" t="str">
        <f t="array" ref="L63">IF($B63="","",IF($A63&lt;&gt;"Có","Không",IF($G63="","Có",IF(IFERROR(INDEX('_bk 0904-0304 📚 Bộ câu hỏi'!$A$13:$A1069,MATCH($B63&amp;"|"&amp;$C63&amp;"|",'_bk 0904-0304 📚 Bộ câu hỏi'!$M$13:$M1069,0)),"Có")="Không","Không",IF(IFERROR(INDEX('_bk 0904-0304 📚 Bộ câu hỏi'!$A$13:$A1069,MATCH($B63&amp;"|"&amp;$C63&amp;"|"&amp;$D63,'_bk 0904-0304 📚 Bộ câu hỏi'!$M$13:$M1069,0)),"Có")="Không","Không","Có")))))</f>
        <v>Có</v>
      </c>
      <c r="M63" s="26" t="str">
        <f t="shared" si="1"/>
        <v>Chung||VH8</v>
      </c>
    </row>
    <row r="64">
      <c r="A64" s="23" t="s">
        <v>71</v>
      </c>
      <c r="B64" s="26" t="s">
        <v>82</v>
      </c>
      <c r="C64" s="29"/>
      <c r="D64" s="26" t="s">
        <v>497</v>
      </c>
      <c r="E64" s="26" t="s">
        <v>498</v>
      </c>
      <c r="F64" s="26" t="s">
        <v>196</v>
      </c>
      <c r="G64" s="26" t="s">
        <v>510</v>
      </c>
      <c r="H64" s="26" t="s">
        <v>511</v>
      </c>
      <c r="I64" s="26" t="s">
        <v>227</v>
      </c>
      <c r="J64" s="132"/>
      <c r="K64" s="29"/>
      <c r="L64" s="47" t="str">
        <f t="array" ref="L64">IF($B64="","",IF($A64&lt;&gt;"Có","Không",IF($G64="","Có",IF(IFERROR(INDEX('_bk 0904-0304 📚 Bộ câu hỏi'!$A$13:$A1069,MATCH($B64&amp;"|"&amp;$C64&amp;"|",'_bk 0904-0304 📚 Bộ câu hỏi'!$M$13:$M1069,0)),"Có")="Không","Không",IF(IFERROR(INDEX('_bk 0904-0304 📚 Bộ câu hỏi'!$A$13:$A1069,MATCH($B64&amp;"|"&amp;$C64&amp;"|"&amp;$D64,'_bk 0904-0304 📚 Bộ câu hỏi'!$M$13:$M1069,0)),"Có")="Không","Không","Có")))))</f>
        <v>Có</v>
      </c>
      <c r="M64" s="26" t="str">
        <f t="shared" si="1"/>
        <v>Chung||VH8</v>
      </c>
    </row>
    <row r="65">
      <c r="A65" s="23" t="s">
        <v>71</v>
      </c>
      <c r="B65" s="26" t="s">
        <v>82</v>
      </c>
      <c r="C65" s="29"/>
      <c r="D65" s="26" t="s">
        <v>497</v>
      </c>
      <c r="E65" s="26" t="s">
        <v>498</v>
      </c>
      <c r="F65" s="26" t="s">
        <v>196</v>
      </c>
      <c r="G65" s="26" t="s">
        <v>512</v>
      </c>
      <c r="H65" s="26" t="s">
        <v>513</v>
      </c>
      <c r="I65" s="26" t="s">
        <v>227</v>
      </c>
      <c r="J65" s="132"/>
      <c r="K65" s="29"/>
      <c r="L65" s="47" t="str">
        <f t="array" ref="L65">IF($B65="","",IF($A65&lt;&gt;"Có","Không",IF($G65="","Có",IF(IFERROR(INDEX('_bk 0904-0304 📚 Bộ câu hỏi'!$A$13:$A1069,MATCH($B65&amp;"|"&amp;$C65&amp;"|",'_bk 0904-0304 📚 Bộ câu hỏi'!$M$13:$M1069,0)),"Có")="Không","Không",IF(IFERROR(INDEX('_bk 0904-0304 📚 Bộ câu hỏi'!$A$13:$A1069,MATCH($B65&amp;"|"&amp;$C65&amp;"|"&amp;$D65,'_bk 0904-0304 📚 Bộ câu hỏi'!$M$13:$M1069,0)),"Có")="Không","Không","Có")))))</f>
        <v>Có</v>
      </c>
      <c r="M65" s="26" t="str">
        <f t="shared" si="1"/>
        <v>Chung||VH8</v>
      </c>
    </row>
    <row r="66">
      <c r="A66" s="23" t="s">
        <v>71</v>
      </c>
      <c r="B66" s="26" t="s">
        <v>82</v>
      </c>
      <c r="C66" s="29"/>
      <c r="D66" s="26" t="s">
        <v>497</v>
      </c>
      <c r="E66" s="26" t="s">
        <v>498</v>
      </c>
      <c r="F66" s="26" t="s">
        <v>196</v>
      </c>
      <c r="G66" s="26" t="s">
        <v>514</v>
      </c>
      <c r="H66" s="26" t="s">
        <v>515</v>
      </c>
      <c r="I66" s="26" t="s">
        <v>227</v>
      </c>
      <c r="J66" s="132"/>
      <c r="K66" s="29"/>
      <c r="L66" s="47" t="str">
        <f t="array" ref="L66">IF($B66="","",IF($A66&lt;&gt;"Có","Không",IF($G66="","Có",IF(IFERROR(INDEX('_bk 0904-0304 📚 Bộ câu hỏi'!$A$13:$A1069,MATCH($B66&amp;"|"&amp;$C66&amp;"|",'_bk 0904-0304 📚 Bộ câu hỏi'!$M$13:$M1069,0)),"Có")="Không","Không",IF(IFERROR(INDEX('_bk 0904-0304 📚 Bộ câu hỏi'!$A$13:$A1069,MATCH($B66&amp;"|"&amp;$C66&amp;"|"&amp;$D66,'_bk 0904-0304 📚 Bộ câu hỏi'!$M$13:$M1069,0)),"Có")="Không","Không","Có")))))</f>
        <v>Có</v>
      </c>
      <c r="M66" s="26" t="str">
        <f t="shared" si="1"/>
        <v>Chung||VH8</v>
      </c>
    </row>
    <row r="67">
      <c r="A67" s="23" t="s">
        <v>71</v>
      </c>
      <c r="B67" s="26" t="s">
        <v>82</v>
      </c>
      <c r="C67" s="29"/>
      <c r="D67" s="26" t="s">
        <v>497</v>
      </c>
      <c r="E67" s="26" t="s">
        <v>498</v>
      </c>
      <c r="F67" s="26" t="s">
        <v>196</v>
      </c>
      <c r="G67" s="26" t="s">
        <v>516</v>
      </c>
      <c r="H67" s="26" t="s">
        <v>517</v>
      </c>
      <c r="I67" s="26" t="s">
        <v>227</v>
      </c>
      <c r="J67" s="132"/>
      <c r="K67" s="29"/>
      <c r="L67" s="47" t="str">
        <f t="array" ref="L67">IF($B67="","",IF($A67&lt;&gt;"Có","Không",IF($G67="","Có",IF(IFERROR(INDEX('_bk 0904-0304 📚 Bộ câu hỏi'!$A$13:$A1069,MATCH($B67&amp;"|"&amp;$C67&amp;"|",'_bk 0904-0304 📚 Bộ câu hỏi'!$M$13:$M1069,0)),"Có")="Không","Không",IF(IFERROR(INDEX('_bk 0904-0304 📚 Bộ câu hỏi'!$A$13:$A1069,MATCH($B67&amp;"|"&amp;$C67&amp;"|"&amp;$D67,'_bk 0904-0304 📚 Bộ câu hỏi'!$M$13:$M1069,0)),"Có")="Không","Không","Có")))))</f>
        <v>Có</v>
      </c>
      <c r="M67" s="26" t="str">
        <f t="shared" si="1"/>
        <v>Chung||VH8</v>
      </c>
    </row>
    <row r="68">
      <c r="A68" s="23" t="s">
        <v>71</v>
      </c>
      <c r="B68" s="26" t="s">
        <v>82</v>
      </c>
      <c r="C68" s="29"/>
      <c r="D68" s="26" t="s">
        <v>605</v>
      </c>
      <c r="E68" s="26" t="s">
        <v>606</v>
      </c>
      <c r="F68" s="26" t="s">
        <v>196</v>
      </c>
      <c r="G68" s="26"/>
      <c r="H68" s="26"/>
      <c r="I68" s="26"/>
      <c r="J68" s="132"/>
      <c r="K68" s="29"/>
      <c r="L68" s="41" t="str">
        <f t="array" ref="L68">IF($B68="","",IF($A68&lt;&gt;"Có","Không",IF($G68="","Có",IF(IFERROR(INDEX('_bk 0904-0304 📚 Bộ câu hỏi'!$A$13:$A1069,MATCH($B68&amp;"|"&amp;$C68&amp;"|",'_bk 0904-0304 📚 Bộ câu hỏi'!$M$13:$M1069,0)),"Có")="Không","Không",IF(IFERROR(INDEX('_bk 0904-0304 📚 Bộ câu hỏi'!$A$13:$A1069,MATCH($B68&amp;"|"&amp;$C68&amp;"|"&amp;$D68,'_bk 0904-0304 📚 Bộ câu hỏi'!$M$13:$M1069,0)),"Có")="Không","Không","Có")))))</f>
        <v>Có</v>
      </c>
      <c r="M68" s="29" t="str">
        <f t="shared" si="1"/>
        <v>Chung||VH9</v>
      </c>
    </row>
    <row r="69">
      <c r="A69" s="23" t="s">
        <v>71</v>
      </c>
      <c r="B69" s="26" t="s">
        <v>82</v>
      </c>
      <c r="C69" s="29"/>
      <c r="D69" s="26" t="s">
        <v>605</v>
      </c>
      <c r="E69" s="26" t="s">
        <v>606</v>
      </c>
      <c r="F69" s="26" t="s">
        <v>196</v>
      </c>
      <c r="G69" s="26" t="s">
        <v>609</v>
      </c>
      <c r="H69" s="26" t="s">
        <v>610</v>
      </c>
      <c r="I69" s="26" t="s">
        <v>504</v>
      </c>
      <c r="J69" s="132"/>
      <c r="K69" s="29"/>
      <c r="L69" s="47" t="str">
        <f t="array" ref="L69">IF($B69="","",IF($A69&lt;&gt;"Có","Không",IF($G69="","Có",IF(IFERROR(INDEX('_bk 0904-0304 📚 Bộ câu hỏi'!$A$13:$A1069,MATCH($B69&amp;"|"&amp;$C69&amp;"|",'_bk 0904-0304 📚 Bộ câu hỏi'!$M$13:$M1069,0)),"Có")="Không","Không",IF(IFERROR(INDEX('_bk 0904-0304 📚 Bộ câu hỏi'!$A$13:$A1069,MATCH($B69&amp;"|"&amp;$C69&amp;"|"&amp;$D69,'_bk 0904-0304 📚 Bộ câu hỏi'!$M$13:$M1069,0)),"Có")="Không","Không","Có")))))</f>
        <v>Có</v>
      </c>
      <c r="M69" s="26" t="str">
        <f t="shared" si="1"/>
        <v>Chung||VH9</v>
      </c>
    </row>
    <row r="70">
      <c r="A70" s="23" t="s">
        <v>71</v>
      </c>
      <c r="B70" s="26" t="s">
        <v>82</v>
      </c>
      <c r="C70" s="29"/>
      <c r="D70" s="26" t="s">
        <v>605</v>
      </c>
      <c r="E70" s="26" t="s">
        <v>606</v>
      </c>
      <c r="F70" s="26" t="s">
        <v>196</v>
      </c>
      <c r="G70" s="26" t="s">
        <v>615</v>
      </c>
      <c r="H70" s="26" t="s">
        <v>616</v>
      </c>
      <c r="I70" s="26" t="s">
        <v>504</v>
      </c>
      <c r="J70" s="132"/>
      <c r="K70" s="29"/>
      <c r="L70" s="47" t="str">
        <f t="array" ref="L70">IF($B70="","",IF($A70&lt;&gt;"Có","Không",IF($G70="","Có",IF(IFERROR(INDEX('_bk 0904-0304 📚 Bộ câu hỏi'!$A$13:$A1069,MATCH($B70&amp;"|"&amp;$C70&amp;"|",'_bk 0904-0304 📚 Bộ câu hỏi'!$M$13:$M1069,0)),"Có")="Không","Không",IF(IFERROR(INDEX('_bk 0904-0304 📚 Bộ câu hỏi'!$A$13:$A1069,MATCH($B70&amp;"|"&amp;$C70&amp;"|"&amp;$D70,'_bk 0904-0304 📚 Bộ câu hỏi'!$M$13:$M1069,0)),"Có")="Không","Không","Có")))))</f>
        <v>Có</v>
      </c>
      <c r="M70" s="26" t="str">
        <f t="shared" si="1"/>
        <v>Chung||VH9</v>
      </c>
    </row>
    <row r="71">
      <c r="A71" s="23" t="s">
        <v>71</v>
      </c>
      <c r="B71" s="26" t="s">
        <v>82</v>
      </c>
      <c r="C71" s="29"/>
      <c r="D71" s="26" t="s">
        <v>605</v>
      </c>
      <c r="E71" s="26" t="s">
        <v>606</v>
      </c>
      <c r="F71" s="26" t="s">
        <v>196</v>
      </c>
      <c r="G71" s="26" t="s">
        <v>621</v>
      </c>
      <c r="H71" s="26" t="s">
        <v>622</v>
      </c>
      <c r="I71" s="26" t="s">
        <v>504</v>
      </c>
      <c r="J71" s="132"/>
      <c r="K71" s="29"/>
      <c r="L71" s="47" t="str">
        <f t="array" ref="L71">IF($B71="","",IF($A71&lt;&gt;"Có","Không",IF($G71="","Có",IF(IFERROR(INDEX('_bk 0904-0304 📚 Bộ câu hỏi'!$A$13:$A1069,MATCH($B71&amp;"|"&amp;$C71&amp;"|",'_bk 0904-0304 📚 Bộ câu hỏi'!$M$13:$M1069,0)),"Có")="Không","Không",IF(IFERROR(INDEX('_bk 0904-0304 📚 Bộ câu hỏi'!$A$13:$A1069,MATCH($B71&amp;"|"&amp;$C71&amp;"|"&amp;$D71,'_bk 0904-0304 📚 Bộ câu hỏi'!$M$13:$M1069,0)),"Có")="Không","Không","Có")))))</f>
        <v>Có</v>
      </c>
      <c r="M71" s="26" t="str">
        <f t="shared" si="1"/>
        <v>Chung||VH9</v>
      </c>
    </row>
    <row r="72">
      <c r="A72" s="23" t="s">
        <v>71</v>
      </c>
      <c r="B72" s="26" t="s">
        <v>82</v>
      </c>
      <c r="C72" s="29"/>
      <c r="D72" s="26" t="s">
        <v>605</v>
      </c>
      <c r="E72" s="26" t="s">
        <v>606</v>
      </c>
      <c r="F72" s="26" t="s">
        <v>196</v>
      </c>
      <c r="G72" s="26" t="s">
        <v>627</v>
      </c>
      <c r="H72" s="26" t="s">
        <v>629</v>
      </c>
      <c r="I72" s="26" t="s">
        <v>504</v>
      </c>
      <c r="J72" s="132"/>
      <c r="K72" s="29"/>
      <c r="L72" s="47" t="str">
        <f t="array" ref="L72">IF($B72="","",IF($A72&lt;&gt;"Có","Không",IF($G72="","Có",IF(IFERROR(INDEX('_bk 0904-0304 📚 Bộ câu hỏi'!$A$13:$A1069,MATCH($B72&amp;"|"&amp;$C72&amp;"|",'_bk 0904-0304 📚 Bộ câu hỏi'!$M$13:$M1069,0)),"Có")="Không","Không",IF(IFERROR(INDEX('_bk 0904-0304 📚 Bộ câu hỏi'!$A$13:$A1069,MATCH($B72&amp;"|"&amp;$C72&amp;"|"&amp;$D72,'_bk 0904-0304 📚 Bộ câu hỏi'!$M$13:$M1069,0)),"Có")="Không","Không","Có")))))</f>
        <v>Có</v>
      </c>
      <c r="M72" s="26" t="str">
        <f t="shared" si="1"/>
        <v>Chung||VH9</v>
      </c>
    </row>
    <row r="73">
      <c r="A73" s="23" t="s">
        <v>71</v>
      </c>
      <c r="B73" s="26" t="s">
        <v>82</v>
      </c>
      <c r="C73" s="29"/>
      <c r="D73" s="26" t="s">
        <v>605</v>
      </c>
      <c r="E73" s="26" t="s">
        <v>606</v>
      </c>
      <c r="F73" s="26" t="s">
        <v>196</v>
      </c>
      <c r="G73" s="26" t="s">
        <v>644</v>
      </c>
      <c r="H73" s="26" t="s">
        <v>645</v>
      </c>
      <c r="I73" s="26" t="s">
        <v>504</v>
      </c>
      <c r="J73" s="132"/>
      <c r="K73" s="29"/>
      <c r="L73" s="47" t="str">
        <f t="array" ref="L73">IF($B73="","",IF($A73&lt;&gt;"Có","Không",IF($G73="","Có",IF(IFERROR(INDEX('_bk 0904-0304 📚 Bộ câu hỏi'!$A$13:$A1069,MATCH($B73&amp;"|"&amp;$C73&amp;"|",'_bk 0904-0304 📚 Bộ câu hỏi'!$M$13:$M1069,0)),"Có")="Không","Không",IF(IFERROR(INDEX('_bk 0904-0304 📚 Bộ câu hỏi'!$A$13:$A1069,MATCH($B73&amp;"|"&amp;$C73&amp;"|"&amp;$D73,'_bk 0904-0304 📚 Bộ câu hỏi'!$M$13:$M1069,0)),"Có")="Không","Không","Có")))))</f>
        <v>Có</v>
      </c>
      <c r="M73" s="26" t="str">
        <f t="shared" si="1"/>
        <v>Chung||VH9</v>
      </c>
    </row>
    <row r="74">
      <c r="A74" s="23" t="s">
        <v>71</v>
      </c>
      <c r="B74" s="26" t="s">
        <v>82</v>
      </c>
      <c r="C74" s="29"/>
      <c r="D74" s="26" t="s">
        <v>653</v>
      </c>
      <c r="E74" s="26" t="s">
        <v>654</v>
      </c>
      <c r="F74" s="26" t="s">
        <v>196</v>
      </c>
      <c r="G74" s="26"/>
      <c r="H74" s="26"/>
      <c r="I74" s="26"/>
      <c r="J74" s="132"/>
      <c r="K74" s="29"/>
      <c r="L74" s="41" t="str">
        <f t="array" ref="L74">IF($B74="","",IF($A74&lt;&gt;"Có","Không",IF($G74="","Có",IF(IFERROR(INDEX('_bk 0904-0304 📚 Bộ câu hỏi'!$A$13:$A1069,MATCH($B74&amp;"|"&amp;$C74&amp;"|",'_bk 0904-0304 📚 Bộ câu hỏi'!$M$13:$M1069,0)),"Có")="Không","Không",IF(IFERROR(INDEX('_bk 0904-0304 📚 Bộ câu hỏi'!$A$13:$A1069,MATCH($B74&amp;"|"&amp;$C74&amp;"|"&amp;$D74,'_bk 0904-0304 📚 Bộ câu hỏi'!$M$13:$M1069,0)),"Có")="Không","Không","Có")))))</f>
        <v>Có</v>
      </c>
      <c r="M74" s="29" t="str">
        <f t="shared" si="1"/>
        <v>Chung||VH10</v>
      </c>
    </row>
    <row r="75">
      <c r="A75" s="23" t="s">
        <v>71</v>
      </c>
      <c r="B75" s="26" t="s">
        <v>82</v>
      </c>
      <c r="C75" s="29"/>
      <c r="D75" s="26" t="s">
        <v>653</v>
      </c>
      <c r="E75" s="26" t="s">
        <v>654</v>
      </c>
      <c r="F75" s="26" t="s">
        <v>196</v>
      </c>
      <c r="G75" s="26" t="s">
        <v>665</v>
      </c>
      <c r="H75" s="26" t="s">
        <v>667</v>
      </c>
      <c r="I75" s="26" t="s">
        <v>504</v>
      </c>
      <c r="J75" s="132"/>
      <c r="K75" s="29"/>
      <c r="L75" s="47" t="str">
        <f t="array" ref="L75">IF($B75="","",IF($A75&lt;&gt;"Có","Không",IF($G75="","Có",IF(IFERROR(INDEX('_bk 0904-0304 📚 Bộ câu hỏi'!$A$13:$A1069,MATCH($B75&amp;"|"&amp;$C75&amp;"|",'_bk 0904-0304 📚 Bộ câu hỏi'!$M$13:$M1069,0)),"Có")="Không","Không",IF(IFERROR(INDEX('_bk 0904-0304 📚 Bộ câu hỏi'!$A$13:$A1069,MATCH($B75&amp;"|"&amp;$C75&amp;"|"&amp;$D75,'_bk 0904-0304 📚 Bộ câu hỏi'!$M$13:$M1069,0)),"Có")="Không","Không","Có")))))</f>
        <v>Có</v>
      </c>
      <c r="M75" s="26" t="str">
        <f t="shared" si="1"/>
        <v>Chung||VH10</v>
      </c>
    </row>
    <row r="76">
      <c r="A76" s="23" t="s">
        <v>71</v>
      </c>
      <c r="B76" s="26" t="s">
        <v>82</v>
      </c>
      <c r="C76" s="29"/>
      <c r="D76" s="26" t="s">
        <v>653</v>
      </c>
      <c r="E76" s="26" t="s">
        <v>654</v>
      </c>
      <c r="F76" s="26" t="s">
        <v>196</v>
      </c>
      <c r="G76" s="26" t="s">
        <v>669</v>
      </c>
      <c r="H76" s="26" t="s">
        <v>670</v>
      </c>
      <c r="I76" s="26" t="s">
        <v>504</v>
      </c>
      <c r="J76" s="132"/>
      <c r="K76" s="29"/>
      <c r="L76" s="47" t="str">
        <f t="array" ref="L76">IF($B76="","",IF($A76&lt;&gt;"Có","Không",IF($G76="","Có",IF(IFERROR(INDEX('_bk 0904-0304 📚 Bộ câu hỏi'!$A$13:$A1069,MATCH($B76&amp;"|"&amp;$C76&amp;"|",'_bk 0904-0304 📚 Bộ câu hỏi'!$M$13:$M1069,0)),"Có")="Không","Không",IF(IFERROR(INDEX('_bk 0904-0304 📚 Bộ câu hỏi'!$A$13:$A1069,MATCH($B76&amp;"|"&amp;$C76&amp;"|"&amp;$D76,'_bk 0904-0304 📚 Bộ câu hỏi'!$M$13:$M1069,0)),"Có")="Không","Không","Có")))))</f>
        <v>Có</v>
      </c>
      <c r="M76" s="26" t="str">
        <f t="shared" si="1"/>
        <v>Chung||VH10</v>
      </c>
    </row>
    <row r="77">
      <c r="A77" s="23" t="s">
        <v>71</v>
      </c>
      <c r="B77" s="26" t="s">
        <v>82</v>
      </c>
      <c r="C77" s="29"/>
      <c r="D77" s="26" t="s">
        <v>653</v>
      </c>
      <c r="E77" s="26" t="s">
        <v>654</v>
      </c>
      <c r="F77" s="26" t="s">
        <v>196</v>
      </c>
      <c r="G77" s="26" t="s">
        <v>673</v>
      </c>
      <c r="H77" s="26" t="s">
        <v>674</v>
      </c>
      <c r="I77" s="26" t="s">
        <v>504</v>
      </c>
      <c r="J77" s="132"/>
      <c r="K77" s="29"/>
      <c r="L77" s="47" t="str">
        <f t="array" ref="L77">IF($B77="","",IF($A77&lt;&gt;"Có","Không",IF($G77="","Có",IF(IFERROR(INDEX('_bk 0904-0304 📚 Bộ câu hỏi'!$A$13:$A1069,MATCH($B77&amp;"|"&amp;$C77&amp;"|",'_bk 0904-0304 📚 Bộ câu hỏi'!$M$13:$M1069,0)),"Có")="Không","Không",IF(IFERROR(INDEX('_bk 0904-0304 📚 Bộ câu hỏi'!$A$13:$A1069,MATCH($B77&amp;"|"&amp;$C77&amp;"|"&amp;$D77,'_bk 0904-0304 📚 Bộ câu hỏi'!$M$13:$M1069,0)),"Có")="Không","Không","Có")))))</f>
        <v>Có</v>
      </c>
      <c r="M77" s="26" t="str">
        <f t="shared" si="1"/>
        <v>Chung||VH10</v>
      </c>
    </row>
    <row r="78">
      <c r="A78" s="23" t="s">
        <v>71</v>
      </c>
      <c r="B78" s="26" t="s">
        <v>82</v>
      </c>
      <c r="C78" s="29"/>
      <c r="D78" s="26" t="s">
        <v>653</v>
      </c>
      <c r="E78" s="26" t="s">
        <v>654</v>
      </c>
      <c r="F78" s="26" t="s">
        <v>196</v>
      </c>
      <c r="G78" s="26" t="s">
        <v>676</v>
      </c>
      <c r="H78" s="26" t="s">
        <v>677</v>
      </c>
      <c r="I78" s="26" t="s">
        <v>504</v>
      </c>
      <c r="J78" s="132"/>
      <c r="K78" s="29"/>
      <c r="L78" s="47" t="str">
        <f t="array" ref="L78">IF($B78="","",IF($A78&lt;&gt;"Có","Không",IF($G78="","Có",IF(IFERROR(INDEX('_bk 0904-0304 📚 Bộ câu hỏi'!$A$13:$A1069,MATCH($B78&amp;"|"&amp;$C78&amp;"|",'_bk 0904-0304 📚 Bộ câu hỏi'!$M$13:$M1069,0)),"Có")="Không","Không",IF(IFERROR(INDEX('_bk 0904-0304 📚 Bộ câu hỏi'!$A$13:$A1069,MATCH($B78&amp;"|"&amp;$C78&amp;"|"&amp;$D78,'_bk 0904-0304 📚 Bộ câu hỏi'!$M$13:$M1069,0)),"Có")="Không","Không","Có")))))</f>
        <v>Có</v>
      </c>
      <c r="M78" s="26" t="str">
        <f t="shared" si="1"/>
        <v>Chung||VH10</v>
      </c>
    </row>
    <row r="79">
      <c r="A79" s="23" t="s">
        <v>71</v>
      </c>
      <c r="B79" s="26" t="s">
        <v>82</v>
      </c>
      <c r="C79" s="29"/>
      <c r="D79" s="26" t="s">
        <v>653</v>
      </c>
      <c r="E79" s="26" t="s">
        <v>654</v>
      </c>
      <c r="F79" s="26" t="s">
        <v>196</v>
      </c>
      <c r="G79" s="26" t="s">
        <v>681</v>
      </c>
      <c r="H79" s="26" t="s">
        <v>682</v>
      </c>
      <c r="I79" s="26" t="s">
        <v>504</v>
      </c>
      <c r="J79" s="132"/>
      <c r="K79" s="29"/>
      <c r="L79" s="47" t="str">
        <f t="array" ref="L79">IF($B79="","",IF($A79&lt;&gt;"Có","Không",IF($G79="","Có",IF(IFERROR(INDEX('_bk 0904-0304 📚 Bộ câu hỏi'!$A$13:$A1069,MATCH($B79&amp;"|"&amp;$C79&amp;"|",'_bk 0904-0304 📚 Bộ câu hỏi'!$M$13:$M1069,0)),"Có")="Không","Không",IF(IFERROR(INDEX('_bk 0904-0304 📚 Bộ câu hỏi'!$A$13:$A1069,MATCH($B79&amp;"|"&amp;$C79&amp;"|"&amp;$D79,'_bk 0904-0304 📚 Bộ câu hỏi'!$M$13:$M1069,0)),"Có")="Không","Không","Có")))))</f>
        <v>Có</v>
      </c>
      <c r="M79" s="26" t="str">
        <f t="shared" si="1"/>
        <v>Chung||VH10</v>
      </c>
    </row>
    <row r="80">
      <c r="A80" s="23" t="s">
        <v>71</v>
      </c>
      <c r="B80" s="26" t="s">
        <v>82</v>
      </c>
      <c r="C80" s="29"/>
      <c r="D80" s="26" t="s">
        <v>653</v>
      </c>
      <c r="E80" s="26" t="s">
        <v>654</v>
      </c>
      <c r="F80" s="26" t="s">
        <v>196</v>
      </c>
      <c r="G80" s="26" t="s">
        <v>683</v>
      </c>
      <c r="H80" s="26" t="s">
        <v>684</v>
      </c>
      <c r="I80" s="26" t="s">
        <v>504</v>
      </c>
      <c r="J80" s="132"/>
      <c r="K80" s="29"/>
      <c r="L80" s="47" t="str">
        <f t="array" ref="L80">IF($B80="","",IF($A80&lt;&gt;"Có","Không",IF($G80="","Có",IF(IFERROR(INDEX('_bk 0904-0304 📚 Bộ câu hỏi'!$A$13:$A1069,MATCH($B80&amp;"|"&amp;$C80&amp;"|",'_bk 0904-0304 📚 Bộ câu hỏi'!$M$13:$M1069,0)),"Có")="Không","Không",IF(IFERROR(INDEX('_bk 0904-0304 📚 Bộ câu hỏi'!$A$13:$A1069,MATCH($B80&amp;"|"&amp;$C80&amp;"|"&amp;$D80,'_bk 0904-0304 📚 Bộ câu hỏi'!$M$13:$M1069,0)),"Có")="Không","Không","Có")))))</f>
        <v>Có</v>
      </c>
      <c r="M80" s="26" t="str">
        <f t="shared" si="1"/>
        <v>Chung||VH10</v>
      </c>
    </row>
    <row r="81">
      <c r="A81" s="23" t="s">
        <v>71</v>
      </c>
      <c r="B81" s="26" t="s">
        <v>82</v>
      </c>
      <c r="C81" s="29"/>
      <c r="D81" s="26" t="s">
        <v>687</v>
      </c>
      <c r="E81" s="26" t="s">
        <v>688</v>
      </c>
      <c r="F81" s="26" t="s">
        <v>196</v>
      </c>
      <c r="G81" s="26"/>
      <c r="H81" s="26"/>
      <c r="I81" s="26"/>
      <c r="J81" s="132"/>
      <c r="K81" s="29"/>
      <c r="L81" s="41" t="str">
        <f t="array" ref="L81">IF($B81="","",IF($A81&lt;&gt;"Có","Không",IF($G81="","Có",IF(IFERROR(INDEX('_bk 0904-0304 📚 Bộ câu hỏi'!$A$13:$A1069,MATCH($B81&amp;"|"&amp;$C81&amp;"|",'_bk 0904-0304 📚 Bộ câu hỏi'!$M$13:$M1069,0)),"Có")="Không","Không",IF(IFERROR(INDEX('_bk 0904-0304 📚 Bộ câu hỏi'!$A$13:$A1069,MATCH($B81&amp;"|"&amp;$C81&amp;"|"&amp;$D81,'_bk 0904-0304 📚 Bộ câu hỏi'!$M$13:$M1069,0)),"Có")="Không","Không","Có")))))</f>
        <v>Có</v>
      </c>
      <c r="M81" s="29" t="str">
        <f t="shared" si="1"/>
        <v>Chung||VH11</v>
      </c>
    </row>
    <row r="82">
      <c r="A82" s="23" t="s">
        <v>71</v>
      </c>
      <c r="B82" s="26" t="s">
        <v>82</v>
      </c>
      <c r="C82" s="29"/>
      <c r="D82" s="26" t="s">
        <v>687</v>
      </c>
      <c r="E82" s="26" t="s">
        <v>688</v>
      </c>
      <c r="F82" s="26" t="s">
        <v>196</v>
      </c>
      <c r="G82" s="26" t="s">
        <v>689</v>
      </c>
      <c r="H82" s="26" t="s">
        <v>690</v>
      </c>
      <c r="I82" s="26" t="s">
        <v>504</v>
      </c>
      <c r="J82" s="132"/>
      <c r="K82" s="29"/>
      <c r="L82" s="47" t="str">
        <f t="array" ref="L82">IF($B82="","",IF($A82&lt;&gt;"Có","Không",IF($G82="","Có",IF(IFERROR(INDEX('_bk 0904-0304 📚 Bộ câu hỏi'!$A$13:$A1069,MATCH($B82&amp;"|"&amp;$C82&amp;"|",'_bk 0904-0304 📚 Bộ câu hỏi'!$M$13:$M1069,0)),"Có")="Không","Không",IF(IFERROR(INDEX('_bk 0904-0304 📚 Bộ câu hỏi'!$A$13:$A1069,MATCH($B82&amp;"|"&amp;$C82&amp;"|"&amp;$D82,'_bk 0904-0304 📚 Bộ câu hỏi'!$M$13:$M1069,0)),"Có")="Không","Không","Có")))))</f>
        <v>Có</v>
      </c>
      <c r="M82" s="26" t="str">
        <f t="shared" si="1"/>
        <v>Chung||VH11</v>
      </c>
    </row>
    <row r="83">
      <c r="A83" s="23" t="s">
        <v>71</v>
      </c>
      <c r="B83" s="26" t="s">
        <v>82</v>
      </c>
      <c r="C83" s="29"/>
      <c r="D83" s="26" t="s">
        <v>687</v>
      </c>
      <c r="E83" s="26" t="s">
        <v>688</v>
      </c>
      <c r="F83" s="26" t="s">
        <v>196</v>
      </c>
      <c r="G83" s="26" t="s">
        <v>694</v>
      </c>
      <c r="H83" s="26" t="s">
        <v>695</v>
      </c>
      <c r="I83" s="26" t="s">
        <v>504</v>
      </c>
      <c r="J83" s="132"/>
      <c r="K83" s="29"/>
      <c r="L83" s="47" t="str">
        <f t="array" ref="L83">IF($B83="","",IF($A83&lt;&gt;"Có","Không",IF($G83="","Có",IF(IFERROR(INDEX('_bk 0904-0304 📚 Bộ câu hỏi'!$A$13:$A1069,MATCH($B83&amp;"|"&amp;$C83&amp;"|",'_bk 0904-0304 📚 Bộ câu hỏi'!$M$13:$M1069,0)),"Có")="Không","Không",IF(IFERROR(INDEX('_bk 0904-0304 📚 Bộ câu hỏi'!$A$13:$A1069,MATCH($B83&amp;"|"&amp;$C83&amp;"|"&amp;$D83,'_bk 0904-0304 📚 Bộ câu hỏi'!$M$13:$M1069,0)),"Có")="Không","Không","Có")))))</f>
        <v>Có</v>
      </c>
      <c r="M83" s="26" t="str">
        <f t="shared" si="1"/>
        <v>Chung||VH11</v>
      </c>
    </row>
    <row r="84">
      <c r="A84" s="23" t="s">
        <v>71</v>
      </c>
      <c r="B84" s="26" t="s">
        <v>82</v>
      </c>
      <c r="C84" s="29"/>
      <c r="D84" s="26" t="s">
        <v>687</v>
      </c>
      <c r="E84" s="26" t="s">
        <v>688</v>
      </c>
      <c r="F84" s="26" t="s">
        <v>196</v>
      </c>
      <c r="G84" s="26" t="s">
        <v>698</v>
      </c>
      <c r="H84" s="26" t="s">
        <v>699</v>
      </c>
      <c r="I84" s="26" t="s">
        <v>504</v>
      </c>
      <c r="J84" s="132"/>
      <c r="K84" s="29"/>
      <c r="L84" s="47" t="str">
        <f t="array" ref="L84">IF($B84="","",IF($A84&lt;&gt;"Có","Không",IF($G84="","Có",IF(IFERROR(INDEX('_bk 0904-0304 📚 Bộ câu hỏi'!$A$13:$A1069,MATCH($B84&amp;"|"&amp;$C84&amp;"|",'_bk 0904-0304 📚 Bộ câu hỏi'!$M$13:$M1069,0)),"Có")="Không","Không",IF(IFERROR(INDEX('_bk 0904-0304 📚 Bộ câu hỏi'!$A$13:$A1069,MATCH($B84&amp;"|"&amp;$C84&amp;"|"&amp;$D84,'_bk 0904-0304 📚 Bộ câu hỏi'!$M$13:$M1069,0)),"Có")="Không","Không","Có")))))</f>
        <v>Có</v>
      </c>
      <c r="M84" s="26" t="str">
        <f t="shared" si="1"/>
        <v>Chung||VH11</v>
      </c>
    </row>
    <row r="85">
      <c r="A85" s="23" t="s">
        <v>71</v>
      </c>
      <c r="B85" s="26" t="s">
        <v>82</v>
      </c>
      <c r="C85" s="29"/>
      <c r="D85" s="26" t="s">
        <v>687</v>
      </c>
      <c r="E85" s="26" t="s">
        <v>688</v>
      </c>
      <c r="F85" s="26" t="s">
        <v>196</v>
      </c>
      <c r="G85" s="26" t="s">
        <v>702</v>
      </c>
      <c r="H85" s="26" t="s">
        <v>703</v>
      </c>
      <c r="I85" s="26" t="s">
        <v>504</v>
      </c>
      <c r="J85" s="132"/>
      <c r="K85" s="29"/>
      <c r="L85" s="47" t="str">
        <f t="array" ref="L85">IF($B85="","",IF($A85&lt;&gt;"Có","Không",IF($G85="","Có",IF(IFERROR(INDEX('_bk 0904-0304 📚 Bộ câu hỏi'!$A$13:$A1069,MATCH($B85&amp;"|"&amp;$C85&amp;"|",'_bk 0904-0304 📚 Bộ câu hỏi'!$M$13:$M1069,0)),"Có")="Không","Không",IF(IFERROR(INDEX('_bk 0904-0304 📚 Bộ câu hỏi'!$A$13:$A1069,MATCH($B85&amp;"|"&amp;$C85&amp;"|"&amp;$D85,'_bk 0904-0304 📚 Bộ câu hỏi'!$M$13:$M1069,0)),"Có")="Không","Không","Có")))))</f>
        <v>Có</v>
      </c>
      <c r="M85" s="26" t="str">
        <f t="shared" si="1"/>
        <v>Chung||VH11</v>
      </c>
    </row>
    <row r="86">
      <c r="A86" s="23" t="s">
        <v>71</v>
      </c>
      <c r="B86" s="26" t="s">
        <v>82</v>
      </c>
      <c r="C86" s="29"/>
      <c r="D86" s="26" t="s">
        <v>687</v>
      </c>
      <c r="E86" s="26" t="s">
        <v>688</v>
      </c>
      <c r="F86" s="26" t="s">
        <v>196</v>
      </c>
      <c r="G86" s="26" t="s">
        <v>704</v>
      </c>
      <c r="H86" s="26" t="s">
        <v>705</v>
      </c>
      <c r="I86" s="26" t="s">
        <v>504</v>
      </c>
      <c r="J86" s="132"/>
      <c r="K86" s="29"/>
      <c r="L86" s="47" t="str">
        <f t="array" ref="L86">IF($B86="","",IF($A86&lt;&gt;"Có","Không",IF($G86="","Có",IF(IFERROR(INDEX('_bk 0904-0304 📚 Bộ câu hỏi'!$A$13:$A1069,MATCH($B86&amp;"|"&amp;$C86&amp;"|",'_bk 0904-0304 📚 Bộ câu hỏi'!$M$13:$M1069,0)),"Có")="Không","Không",IF(IFERROR(INDEX('_bk 0904-0304 📚 Bộ câu hỏi'!$A$13:$A1069,MATCH($B86&amp;"|"&amp;$C86&amp;"|"&amp;$D86,'_bk 0904-0304 📚 Bộ câu hỏi'!$M$13:$M1069,0)),"Có")="Không","Không","Có")))))</f>
        <v>Có</v>
      </c>
      <c r="M86" s="26" t="str">
        <f t="shared" si="1"/>
        <v>Chung||VH11</v>
      </c>
    </row>
    <row r="87">
      <c r="A87" s="23" t="s">
        <v>71</v>
      </c>
      <c r="B87" s="26" t="s">
        <v>82</v>
      </c>
      <c r="C87" s="29"/>
      <c r="D87" s="26" t="s">
        <v>687</v>
      </c>
      <c r="E87" s="26" t="s">
        <v>688</v>
      </c>
      <c r="F87" s="26" t="s">
        <v>196</v>
      </c>
      <c r="G87" s="26" t="s">
        <v>706</v>
      </c>
      <c r="H87" s="26" t="s">
        <v>707</v>
      </c>
      <c r="I87" s="26" t="s">
        <v>504</v>
      </c>
      <c r="J87" s="132"/>
      <c r="K87" s="29"/>
      <c r="L87" s="47" t="str">
        <f t="array" ref="L87">IF($B87="","",IF($A87&lt;&gt;"Có","Không",IF($G87="","Có",IF(IFERROR(INDEX('_bk 0904-0304 📚 Bộ câu hỏi'!$A$13:$A1069,MATCH($B87&amp;"|"&amp;$C87&amp;"|",'_bk 0904-0304 📚 Bộ câu hỏi'!$M$13:$M1069,0)),"Có")="Không","Không",IF(IFERROR(INDEX('_bk 0904-0304 📚 Bộ câu hỏi'!$A$13:$A1069,MATCH($B87&amp;"|"&amp;$C87&amp;"|"&amp;$D87,'_bk 0904-0304 📚 Bộ câu hỏi'!$M$13:$M1069,0)),"Có")="Không","Không","Có")))))</f>
        <v>Có</v>
      </c>
      <c r="M87" s="26" t="str">
        <f t="shared" si="1"/>
        <v>Chung||VH11</v>
      </c>
    </row>
    <row r="88">
      <c r="A88" s="23" t="s">
        <v>71</v>
      </c>
      <c r="B88" s="26" t="s">
        <v>82</v>
      </c>
      <c r="C88" s="29"/>
      <c r="D88" s="26" t="s">
        <v>708</v>
      </c>
      <c r="E88" s="26" t="s">
        <v>720</v>
      </c>
      <c r="F88" s="26" t="s">
        <v>196</v>
      </c>
      <c r="G88" s="26"/>
      <c r="H88" s="26"/>
      <c r="I88" s="26"/>
      <c r="J88" s="132"/>
      <c r="K88" s="29"/>
      <c r="L88" s="41" t="str">
        <f t="array" ref="L88">IF($B88="","",IF($A88&lt;&gt;"Có","Không",IF($G88="","Có",IF(IFERROR(INDEX('_bk 0904-0304 📚 Bộ câu hỏi'!$A$13:$A1069,MATCH($B88&amp;"|"&amp;$C88&amp;"|",'_bk 0904-0304 📚 Bộ câu hỏi'!$M$13:$M1069,0)),"Có")="Không","Không",IF(IFERROR(INDEX('_bk 0904-0304 📚 Bộ câu hỏi'!$A$13:$A1069,MATCH($B88&amp;"|"&amp;$C88&amp;"|"&amp;$D88,'_bk 0904-0304 📚 Bộ câu hỏi'!$M$13:$M1069,0)),"Có")="Không","Không","Có")))))</f>
        <v>Có</v>
      </c>
      <c r="M88" s="29" t="str">
        <f t="shared" si="1"/>
        <v>Chung||VH12</v>
      </c>
    </row>
    <row r="89">
      <c r="A89" s="23" t="s">
        <v>71</v>
      </c>
      <c r="B89" s="26" t="s">
        <v>82</v>
      </c>
      <c r="C89" s="29"/>
      <c r="D89" s="26" t="s">
        <v>708</v>
      </c>
      <c r="E89" s="26" t="s">
        <v>720</v>
      </c>
      <c r="F89" s="26" t="s">
        <v>196</v>
      </c>
      <c r="G89" s="26" t="s">
        <v>710</v>
      </c>
      <c r="H89" s="26" t="s">
        <v>711</v>
      </c>
      <c r="I89" s="26" t="s">
        <v>504</v>
      </c>
      <c r="J89" s="132"/>
      <c r="K89" s="29"/>
      <c r="L89" s="47" t="str">
        <f t="array" ref="L89">IF($B89="","",IF($A89&lt;&gt;"Có","Không",IF($G89="","Có",IF(IFERROR(INDEX('_bk 0904-0304 📚 Bộ câu hỏi'!$A$13:$A1069,MATCH($B89&amp;"|"&amp;$C89&amp;"|",'_bk 0904-0304 📚 Bộ câu hỏi'!$M$13:$M1069,0)),"Có")="Không","Không",IF(IFERROR(INDEX('_bk 0904-0304 📚 Bộ câu hỏi'!$A$13:$A1069,MATCH($B89&amp;"|"&amp;$C89&amp;"|"&amp;$D89,'_bk 0904-0304 📚 Bộ câu hỏi'!$M$13:$M1069,0)),"Có")="Không","Không","Có")))))</f>
        <v>Có</v>
      </c>
      <c r="M89" s="26" t="str">
        <f t="shared" si="1"/>
        <v>Chung||VH12</v>
      </c>
    </row>
    <row r="90">
      <c r="A90" s="23" t="s">
        <v>71</v>
      </c>
      <c r="B90" s="26" t="s">
        <v>82</v>
      </c>
      <c r="C90" s="29"/>
      <c r="D90" s="26" t="s">
        <v>708</v>
      </c>
      <c r="E90" s="26" t="s">
        <v>720</v>
      </c>
      <c r="F90" s="26" t="s">
        <v>196</v>
      </c>
      <c r="G90" s="26" t="s">
        <v>712</v>
      </c>
      <c r="H90" s="26" t="s">
        <v>713</v>
      </c>
      <c r="I90" s="26" t="s">
        <v>504</v>
      </c>
      <c r="J90" s="132"/>
      <c r="K90" s="29"/>
      <c r="L90" s="47" t="str">
        <f t="array" ref="L90">IF($B90="","",IF($A90&lt;&gt;"Có","Không",IF($G90="","Có",IF(IFERROR(INDEX('_bk 0904-0304 📚 Bộ câu hỏi'!$A$13:$A1069,MATCH($B90&amp;"|"&amp;$C90&amp;"|",'_bk 0904-0304 📚 Bộ câu hỏi'!$M$13:$M1069,0)),"Có")="Không","Không",IF(IFERROR(INDEX('_bk 0904-0304 📚 Bộ câu hỏi'!$A$13:$A1069,MATCH($B90&amp;"|"&amp;$C90&amp;"|"&amp;$D90,'_bk 0904-0304 📚 Bộ câu hỏi'!$M$13:$M1069,0)),"Có")="Không","Không","Có")))))</f>
        <v>Có</v>
      </c>
      <c r="M90" s="26" t="str">
        <f t="shared" si="1"/>
        <v>Chung||VH12</v>
      </c>
    </row>
    <row r="91">
      <c r="A91" s="23" t="s">
        <v>71</v>
      </c>
      <c r="B91" s="26" t="s">
        <v>82</v>
      </c>
      <c r="C91" s="29"/>
      <c r="D91" s="26" t="s">
        <v>708</v>
      </c>
      <c r="E91" s="26" t="s">
        <v>720</v>
      </c>
      <c r="F91" s="26" t="s">
        <v>196</v>
      </c>
      <c r="G91" s="26" t="s">
        <v>714</v>
      </c>
      <c r="H91" s="26" t="s">
        <v>715</v>
      </c>
      <c r="I91" s="26" t="s">
        <v>504</v>
      </c>
      <c r="J91" s="132"/>
      <c r="K91" s="29"/>
      <c r="L91" s="47" t="str">
        <f t="array" ref="L91">IF($B91="","",IF($A91&lt;&gt;"Có","Không",IF($G91="","Có",IF(IFERROR(INDEX('_bk 0904-0304 📚 Bộ câu hỏi'!$A$13:$A1069,MATCH($B91&amp;"|"&amp;$C91&amp;"|",'_bk 0904-0304 📚 Bộ câu hỏi'!$M$13:$M1069,0)),"Có")="Không","Không",IF(IFERROR(INDEX('_bk 0904-0304 📚 Bộ câu hỏi'!$A$13:$A1069,MATCH($B91&amp;"|"&amp;$C91&amp;"|"&amp;$D91,'_bk 0904-0304 📚 Bộ câu hỏi'!$M$13:$M1069,0)),"Có")="Không","Không","Có")))))</f>
        <v>Có</v>
      </c>
      <c r="M91" s="26" t="str">
        <f t="shared" si="1"/>
        <v>Chung||VH12</v>
      </c>
    </row>
    <row r="92">
      <c r="A92" s="23" t="s">
        <v>71</v>
      </c>
      <c r="B92" s="26" t="s">
        <v>82</v>
      </c>
      <c r="C92" s="29"/>
      <c r="D92" s="26" t="s">
        <v>708</v>
      </c>
      <c r="E92" s="26" t="s">
        <v>720</v>
      </c>
      <c r="F92" s="26" t="s">
        <v>196</v>
      </c>
      <c r="G92" s="26" t="s">
        <v>716</v>
      </c>
      <c r="H92" s="26" t="s">
        <v>717</v>
      </c>
      <c r="I92" s="26" t="s">
        <v>504</v>
      </c>
      <c r="J92" s="132"/>
      <c r="K92" s="29"/>
      <c r="L92" s="47" t="str">
        <f t="array" ref="L92">IF($B92="","",IF($A92&lt;&gt;"Có","Không",IF($G92="","Có",IF(IFERROR(INDEX('_bk 0904-0304 📚 Bộ câu hỏi'!$A$13:$A1069,MATCH($B92&amp;"|"&amp;$C92&amp;"|",'_bk 0904-0304 📚 Bộ câu hỏi'!$M$13:$M1069,0)),"Có")="Không","Không",IF(IFERROR(INDEX('_bk 0904-0304 📚 Bộ câu hỏi'!$A$13:$A1069,MATCH($B92&amp;"|"&amp;$C92&amp;"|"&amp;$D92,'_bk 0904-0304 📚 Bộ câu hỏi'!$M$13:$M1069,0)),"Có")="Không","Không","Có")))))</f>
        <v>Có</v>
      </c>
      <c r="M92" s="26" t="str">
        <f t="shared" si="1"/>
        <v>Chung||VH12</v>
      </c>
    </row>
    <row r="93">
      <c r="A93" s="23" t="s">
        <v>71</v>
      </c>
      <c r="B93" s="26" t="s">
        <v>82</v>
      </c>
      <c r="C93" s="29"/>
      <c r="D93" s="26" t="s">
        <v>708</v>
      </c>
      <c r="E93" s="26" t="s">
        <v>720</v>
      </c>
      <c r="F93" s="26" t="s">
        <v>196</v>
      </c>
      <c r="G93" s="26" t="s">
        <v>718</v>
      </c>
      <c r="H93" s="26" t="s">
        <v>719</v>
      </c>
      <c r="I93" s="26" t="s">
        <v>504</v>
      </c>
      <c r="J93" s="132"/>
      <c r="K93" s="29"/>
      <c r="L93" s="47" t="str">
        <f t="array" ref="L93">IF($B93="","",IF($A93&lt;&gt;"Có","Không",IF($G93="","Có",IF(IFERROR(INDEX('_bk 0904-0304 📚 Bộ câu hỏi'!$A$13:$A1069,MATCH($B93&amp;"|"&amp;$C93&amp;"|",'_bk 0904-0304 📚 Bộ câu hỏi'!$M$13:$M1069,0)),"Có")="Không","Không",IF(IFERROR(INDEX('_bk 0904-0304 📚 Bộ câu hỏi'!$A$13:$A1069,MATCH($B93&amp;"|"&amp;$C93&amp;"|"&amp;$D93,'_bk 0904-0304 📚 Bộ câu hỏi'!$M$13:$M1069,0)),"Có")="Không","Không","Có")))))</f>
        <v>Có</v>
      </c>
      <c r="M93" s="26" t="str">
        <f t="shared" si="1"/>
        <v>Chung||VH12</v>
      </c>
    </row>
    <row r="94">
      <c r="A94" s="23" t="s">
        <v>71</v>
      </c>
      <c r="B94" s="26" t="s">
        <v>82</v>
      </c>
      <c r="C94" s="29"/>
      <c r="D94" s="26" t="s">
        <v>518</v>
      </c>
      <c r="E94" s="26" t="s">
        <v>759</v>
      </c>
      <c r="F94" s="26" t="s">
        <v>196</v>
      </c>
      <c r="G94" s="26"/>
      <c r="H94" s="26"/>
      <c r="I94" s="26"/>
      <c r="J94" s="132"/>
      <c r="K94" s="29"/>
      <c r="L94" s="41" t="str">
        <f t="array" ref="L94">IF($B94="","",IF($A94&lt;&gt;"Có","Không",IF($G94="","Có",IF(IFERROR(INDEX('_bk 0904-0304 📚 Bộ câu hỏi'!$A$13:$A1069,MATCH($B94&amp;"|"&amp;$C94&amp;"|",'_bk 0904-0304 📚 Bộ câu hỏi'!$M$13:$M1069,0)),"Có")="Không","Không",IF(IFERROR(INDEX('_bk 0904-0304 📚 Bộ câu hỏi'!$A$13:$A1069,MATCH($B94&amp;"|"&amp;$C94&amp;"|"&amp;$D94,'_bk 0904-0304 📚 Bộ câu hỏi'!$M$13:$M1069,0)),"Có")="Không","Không","Có")))))</f>
        <v>Có</v>
      </c>
      <c r="M94" s="29" t="str">
        <f t="shared" si="1"/>
        <v>Chung||TC1</v>
      </c>
    </row>
    <row r="95">
      <c r="A95" s="23" t="s">
        <v>71</v>
      </c>
      <c r="B95" s="26" t="s">
        <v>82</v>
      </c>
      <c r="C95" s="29"/>
      <c r="D95" s="26" t="s">
        <v>518</v>
      </c>
      <c r="E95" s="26" t="s">
        <v>759</v>
      </c>
      <c r="F95" s="26" t="s">
        <v>196</v>
      </c>
      <c r="G95" s="26" t="s">
        <v>520</v>
      </c>
      <c r="H95" s="26" t="s">
        <v>521</v>
      </c>
      <c r="I95" s="26" t="s">
        <v>227</v>
      </c>
      <c r="J95" s="132"/>
      <c r="K95" s="29"/>
      <c r="L95" s="47" t="str">
        <f t="array" ref="L95">IF($B95="","",IF($A95&lt;&gt;"Có","Không",IF($G95="","Có",IF(IFERROR(INDEX('_bk 0904-0304 📚 Bộ câu hỏi'!$A$13:$A1069,MATCH($B95&amp;"|"&amp;$C95&amp;"|",'_bk 0904-0304 📚 Bộ câu hỏi'!$M$13:$M1069,0)),"Có")="Không","Không",IF(IFERROR(INDEX('_bk 0904-0304 📚 Bộ câu hỏi'!$A$13:$A1069,MATCH($B95&amp;"|"&amp;$C95&amp;"|"&amp;$D95,'_bk 0904-0304 📚 Bộ câu hỏi'!$M$13:$M1069,0)),"Có")="Không","Không","Có")))))</f>
        <v>Có</v>
      </c>
      <c r="M95" s="26" t="str">
        <f t="shared" si="1"/>
        <v>Chung||TC1</v>
      </c>
    </row>
    <row r="96">
      <c r="A96" s="23" t="s">
        <v>71</v>
      </c>
      <c r="B96" s="26" t="s">
        <v>82</v>
      </c>
      <c r="C96" s="29"/>
      <c r="D96" s="26" t="s">
        <v>518</v>
      </c>
      <c r="E96" s="26" t="s">
        <v>759</v>
      </c>
      <c r="F96" s="26" t="s">
        <v>196</v>
      </c>
      <c r="G96" s="26" t="s">
        <v>522</v>
      </c>
      <c r="H96" s="26" t="s">
        <v>523</v>
      </c>
      <c r="I96" s="26" t="s">
        <v>227</v>
      </c>
      <c r="J96" s="132"/>
      <c r="K96" s="29"/>
      <c r="L96" s="47" t="str">
        <f t="array" ref="L96">IF($B96="","",IF($A96&lt;&gt;"Có","Không",IF($G96="","Có",IF(IFERROR(INDEX('_bk 0904-0304 📚 Bộ câu hỏi'!$A$13:$A1069,MATCH($B96&amp;"|"&amp;$C96&amp;"|",'_bk 0904-0304 📚 Bộ câu hỏi'!$M$13:$M1069,0)),"Có")="Không","Không",IF(IFERROR(INDEX('_bk 0904-0304 📚 Bộ câu hỏi'!$A$13:$A1069,MATCH($B96&amp;"|"&amp;$C96&amp;"|"&amp;$D96,'_bk 0904-0304 📚 Bộ câu hỏi'!$M$13:$M1069,0)),"Có")="Không","Không","Có")))))</f>
        <v>Có</v>
      </c>
      <c r="M96" s="26" t="str">
        <f t="shared" si="1"/>
        <v>Chung||TC1</v>
      </c>
    </row>
    <row r="97">
      <c r="A97" s="23" t="s">
        <v>71</v>
      </c>
      <c r="B97" s="26" t="s">
        <v>82</v>
      </c>
      <c r="C97" s="29"/>
      <c r="D97" s="26" t="s">
        <v>518</v>
      </c>
      <c r="E97" s="26" t="s">
        <v>759</v>
      </c>
      <c r="F97" s="26" t="s">
        <v>196</v>
      </c>
      <c r="G97" s="26" t="s">
        <v>526</v>
      </c>
      <c r="H97" s="26" t="s">
        <v>527</v>
      </c>
      <c r="I97" s="26" t="s">
        <v>227</v>
      </c>
      <c r="J97" s="132"/>
      <c r="K97" s="29"/>
      <c r="L97" s="47" t="str">
        <f t="array" ref="L97">IF($B97="","",IF($A97&lt;&gt;"Có","Không",IF($G97="","Có",IF(IFERROR(INDEX('_bk 0904-0304 📚 Bộ câu hỏi'!$A$13:$A1069,MATCH($B97&amp;"|"&amp;$C97&amp;"|",'_bk 0904-0304 📚 Bộ câu hỏi'!$M$13:$M1069,0)),"Có")="Không","Không",IF(IFERROR(INDEX('_bk 0904-0304 📚 Bộ câu hỏi'!$A$13:$A1069,MATCH($B97&amp;"|"&amp;$C97&amp;"|"&amp;$D97,'_bk 0904-0304 📚 Bộ câu hỏi'!$M$13:$M1069,0)),"Có")="Không","Không","Có")))))</f>
        <v>Có</v>
      </c>
      <c r="M97" s="26" t="str">
        <f t="shared" si="1"/>
        <v>Chung||TC1</v>
      </c>
    </row>
    <row r="98">
      <c r="A98" s="23" t="s">
        <v>71</v>
      </c>
      <c r="B98" s="26" t="s">
        <v>82</v>
      </c>
      <c r="C98" s="29"/>
      <c r="D98" s="26" t="s">
        <v>518</v>
      </c>
      <c r="E98" s="26" t="s">
        <v>759</v>
      </c>
      <c r="F98" s="26" t="s">
        <v>196</v>
      </c>
      <c r="G98" s="26" t="s">
        <v>530</v>
      </c>
      <c r="H98" s="26" t="s">
        <v>531</v>
      </c>
      <c r="I98" s="26" t="s">
        <v>227</v>
      </c>
      <c r="J98" s="132"/>
      <c r="K98" s="29"/>
      <c r="L98" s="47" t="str">
        <f t="array" ref="L98">IF($B98="","",IF($A98&lt;&gt;"Có","Không",IF($G98="","Có",IF(IFERROR(INDEX('_bk 0904-0304 📚 Bộ câu hỏi'!$A$13:$A1069,MATCH($B98&amp;"|"&amp;$C98&amp;"|",'_bk 0904-0304 📚 Bộ câu hỏi'!$M$13:$M1069,0)),"Có")="Không","Không",IF(IFERROR(INDEX('_bk 0904-0304 📚 Bộ câu hỏi'!$A$13:$A1069,MATCH($B98&amp;"|"&amp;$C98&amp;"|"&amp;$D98,'_bk 0904-0304 📚 Bộ câu hỏi'!$M$13:$M1069,0)),"Có")="Không","Không","Có")))))</f>
        <v>Có</v>
      </c>
      <c r="M98" s="26" t="str">
        <f t="shared" si="1"/>
        <v>Chung||TC1</v>
      </c>
    </row>
    <row r="99">
      <c r="A99" s="23" t="s">
        <v>71</v>
      </c>
      <c r="B99" s="26" t="s">
        <v>82</v>
      </c>
      <c r="C99" s="29"/>
      <c r="D99" s="26" t="s">
        <v>532</v>
      </c>
      <c r="E99" s="26" t="s">
        <v>840</v>
      </c>
      <c r="F99" s="26" t="s">
        <v>196</v>
      </c>
      <c r="G99" s="26"/>
      <c r="H99" s="26"/>
      <c r="I99" s="26"/>
      <c r="J99" s="132"/>
      <c r="K99" s="29"/>
      <c r="L99" s="41" t="str">
        <f t="array" ref="L99">IF($B99="","",IF($A99&lt;&gt;"Có","Không",IF($G99="","Có",IF(IFERROR(INDEX('_bk 0904-0304 📚 Bộ câu hỏi'!$A$13:$A1069,MATCH($B99&amp;"|"&amp;$C99&amp;"|",'_bk 0904-0304 📚 Bộ câu hỏi'!$M$13:$M1069,0)),"Có")="Không","Không",IF(IFERROR(INDEX('_bk 0904-0304 📚 Bộ câu hỏi'!$A$13:$A1069,MATCH($B99&amp;"|"&amp;$C99&amp;"|"&amp;$D99,'_bk 0904-0304 📚 Bộ câu hỏi'!$M$13:$M1069,0)),"Có")="Không","Không","Có")))))</f>
        <v>Có</v>
      </c>
      <c r="M99" s="29" t="str">
        <f t="shared" si="1"/>
        <v>Chung||TC3</v>
      </c>
    </row>
    <row r="100">
      <c r="A100" s="23" t="s">
        <v>71</v>
      </c>
      <c r="B100" s="26" t="s">
        <v>82</v>
      </c>
      <c r="C100" s="29"/>
      <c r="D100" s="26" t="s">
        <v>532</v>
      </c>
      <c r="E100" s="26" t="s">
        <v>840</v>
      </c>
      <c r="F100" s="26" t="s">
        <v>196</v>
      </c>
      <c r="G100" s="26" t="s">
        <v>534</v>
      </c>
      <c r="H100" s="26" t="s">
        <v>535</v>
      </c>
      <c r="I100" s="26" t="s">
        <v>227</v>
      </c>
      <c r="J100" s="132"/>
      <c r="K100" s="29"/>
      <c r="L100" s="47" t="str">
        <f t="array" ref="L100">IF($B100="","",IF($A100&lt;&gt;"Có","Không",IF($G100="","Có",IF(IFERROR(INDEX('_bk 0904-0304 📚 Bộ câu hỏi'!$A$13:$A1069,MATCH($B100&amp;"|"&amp;$C100&amp;"|",'_bk 0904-0304 📚 Bộ câu hỏi'!$M$13:$M1069,0)),"Có")="Không","Không",IF(IFERROR(INDEX('_bk 0904-0304 📚 Bộ câu hỏi'!$A$13:$A1069,MATCH($B100&amp;"|"&amp;$C100&amp;"|"&amp;$D100,'_bk 0904-0304 📚 Bộ câu hỏi'!$M$13:$M1069,0)),"Có")="Không","Không","Có")))))</f>
        <v>Có</v>
      </c>
      <c r="M100" s="26" t="str">
        <f t="shared" si="1"/>
        <v>Chung||TC3</v>
      </c>
    </row>
    <row r="101">
      <c r="A101" s="23" t="s">
        <v>71</v>
      </c>
      <c r="B101" s="26" t="s">
        <v>82</v>
      </c>
      <c r="C101" s="29"/>
      <c r="D101" s="26" t="s">
        <v>532</v>
      </c>
      <c r="E101" s="26" t="s">
        <v>840</v>
      </c>
      <c r="F101" s="26" t="s">
        <v>196</v>
      </c>
      <c r="G101" s="26" t="s">
        <v>536</v>
      </c>
      <c r="H101" s="26" t="s">
        <v>537</v>
      </c>
      <c r="I101" s="26" t="s">
        <v>227</v>
      </c>
      <c r="J101" s="132"/>
      <c r="K101" s="29"/>
      <c r="L101" s="47" t="str">
        <f t="array" ref="L101">IF($B101="","",IF($A101&lt;&gt;"Có","Không",IF($G101="","Có",IF(IFERROR(INDEX('_bk 0904-0304 📚 Bộ câu hỏi'!$A$13:$A1069,MATCH($B101&amp;"|"&amp;$C101&amp;"|",'_bk 0904-0304 📚 Bộ câu hỏi'!$M$13:$M1069,0)),"Có")="Không","Không",IF(IFERROR(INDEX('_bk 0904-0304 📚 Bộ câu hỏi'!$A$13:$A1069,MATCH($B101&amp;"|"&amp;$C101&amp;"|"&amp;$D101,'_bk 0904-0304 📚 Bộ câu hỏi'!$M$13:$M1069,0)),"Có")="Không","Không","Có")))))</f>
        <v>Có</v>
      </c>
      <c r="M101" s="26" t="str">
        <f t="shared" si="1"/>
        <v>Chung||TC3</v>
      </c>
    </row>
    <row r="102">
      <c r="A102" s="23" t="s">
        <v>71</v>
      </c>
      <c r="B102" s="26" t="s">
        <v>82</v>
      </c>
      <c r="C102" s="29"/>
      <c r="D102" s="26" t="s">
        <v>532</v>
      </c>
      <c r="E102" s="26" t="s">
        <v>840</v>
      </c>
      <c r="F102" s="26" t="s">
        <v>196</v>
      </c>
      <c r="G102" s="26" t="s">
        <v>539</v>
      </c>
      <c r="H102" s="26" t="s">
        <v>540</v>
      </c>
      <c r="I102" s="26" t="s">
        <v>227</v>
      </c>
      <c r="J102" s="132"/>
      <c r="K102" s="29"/>
      <c r="L102" s="47" t="str">
        <f t="array" ref="L102">IF($B102="","",IF($A102&lt;&gt;"Có","Không",IF($G102="","Có",IF(IFERROR(INDEX('_bk 0904-0304 📚 Bộ câu hỏi'!$A$13:$A1069,MATCH($B102&amp;"|"&amp;$C102&amp;"|",'_bk 0904-0304 📚 Bộ câu hỏi'!$M$13:$M1069,0)),"Có")="Không","Không",IF(IFERROR(INDEX('_bk 0904-0304 📚 Bộ câu hỏi'!$A$13:$A1069,MATCH($B102&amp;"|"&amp;$C102&amp;"|"&amp;$D102,'_bk 0904-0304 📚 Bộ câu hỏi'!$M$13:$M1069,0)),"Có")="Không","Không","Có")))))</f>
        <v>Có</v>
      </c>
      <c r="M102" s="26" t="str">
        <f t="shared" si="1"/>
        <v>Chung||TC3</v>
      </c>
    </row>
    <row r="103">
      <c r="A103" s="23" t="s">
        <v>71</v>
      </c>
      <c r="B103" s="26" t="s">
        <v>82</v>
      </c>
      <c r="C103" s="29"/>
      <c r="D103" s="26" t="s">
        <v>532</v>
      </c>
      <c r="E103" s="26" t="s">
        <v>840</v>
      </c>
      <c r="F103" s="26" t="s">
        <v>196</v>
      </c>
      <c r="G103" s="26" t="s">
        <v>541</v>
      </c>
      <c r="H103" s="26" t="s">
        <v>542</v>
      </c>
      <c r="I103" s="26" t="s">
        <v>227</v>
      </c>
      <c r="J103" s="132"/>
      <c r="K103" s="29"/>
      <c r="L103" s="47" t="str">
        <f t="array" ref="L103">IF($B103="","",IF($A103&lt;&gt;"Có","Không",IF($G103="","Có",IF(IFERROR(INDEX('_bk 0904-0304 📚 Bộ câu hỏi'!$A$13:$A1069,MATCH($B103&amp;"|"&amp;$C103&amp;"|",'_bk 0904-0304 📚 Bộ câu hỏi'!$M$13:$M1069,0)),"Có")="Không","Không",IF(IFERROR(INDEX('_bk 0904-0304 📚 Bộ câu hỏi'!$A$13:$A1069,MATCH($B103&amp;"|"&amp;$C103&amp;"|"&amp;$D103,'_bk 0904-0304 📚 Bộ câu hỏi'!$M$13:$M1069,0)),"Có")="Không","Không","Có")))))</f>
        <v>Có</v>
      </c>
      <c r="M103" s="26" t="str">
        <f t="shared" si="1"/>
        <v>Chung||TC3</v>
      </c>
    </row>
    <row r="104">
      <c r="A104" s="23" t="s">
        <v>71</v>
      </c>
      <c r="B104" s="26" t="s">
        <v>82</v>
      </c>
      <c r="C104" s="29"/>
      <c r="D104" s="26" t="s">
        <v>532</v>
      </c>
      <c r="E104" s="26" t="s">
        <v>840</v>
      </c>
      <c r="F104" s="26" t="s">
        <v>196</v>
      </c>
      <c r="G104" s="26" t="s">
        <v>543</v>
      </c>
      <c r="H104" s="26" t="s">
        <v>544</v>
      </c>
      <c r="I104" s="26" t="s">
        <v>227</v>
      </c>
      <c r="J104" s="132"/>
      <c r="K104" s="29"/>
      <c r="L104" s="47" t="str">
        <f t="array" ref="L104">IF($B104="","",IF($A104&lt;&gt;"Có","Không",IF($G104="","Có",IF(IFERROR(INDEX('_bk 0904-0304 📚 Bộ câu hỏi'!$A$13:$A1069,MATCH($B104&amp;"|"&amp;$C104&amp;"|",'_bk 0904-0304 📚 Bộ câu hỏi'!$M$13:$M1069,0)),"Có")="Không","Không",IF(IFERROR(INDEX('_bk 0904-0304 📚 Bộ câu hỏi'!$A$13:$A1069,MATCH($B104&amp;"|"&amp;$C104&amp;"|"&amp;$D104,'_bk 0904-0304 📚 Bộ câu hỏi'!$M$13:$M1069,0)),"Có")="Không","Không","Có")))))</f>
        <v>Có</v>
      </c>
      <c r="M104" s="26" t="str">
        <f t="shared" si="1"/>
        <v>Chung||TC3</v>
      </c>
    </row>
    <row r="105">
      <c r="A105" s="23" t="s">
        <v>71</v>
      </c>
      <c r="B105" s="26" t="s">
        <v>82</v>
      </c>
      <c r="C105" s="29"/>
      <c r="D105" s="26" t="s">
        <v>532</v>
      </c>
      <c r="E105" s="26" t="s">
        <v>840</v>
      </c>
      <c r="F105" s="26" t="s">
        <v>196</v>
      </c>
      <c r="G105" s="26" t="s">
        <v>545</v>
      </c>
      <c r="H105" s="26" t="s">
        <v>546</v>
      </c>
      <c r="I105" s="26" t="s">
        <v>227</v>
      </c>
      <c r="J105" s="132"/>
      <c r="K105" s="29"/>
      <c r="L105" s="47" t="str">
        <f t="array" ref="L105">IF($B105="","",IF($A105&lt;&gt;"Có","Không",IF($G105="","Có",IF(IFERROR(INDEX('_bk 0904-0304 📚 Bộ câu hỏi'!$A$13:$A1069,MATCH($B105&amp;"|"&amp;$C105&amp;"|",'_bk 0904-0304 📚 Bộ câu hỏi'!$M$13:$M1069,0)),"Có")="Không","Không",IF(IFERROR(INDEX('_bk 0904-0304 📚 Bộ câu hỏi'!$A$13:$A1069,MATCH($B105&amp;"|"&amp;$C105&amp;"|"&amp;$D105,'_bk 0904-0304 📚 Bộ câu hỏi'!$M$13:$M1069,0)),"Có")="Không","Không","Có")))))</f>
        <v>Có</v>
      </c>
      <c r="M105" s="26" t="str">
        <f t="shared" si="1"/>
        <v>Chung||TC3</v>
      </c>
    </row>
    <row r="106">
      <c r="A106" s="23" t="s">
        <v>71</v>
      </c>
      <c r="B106" s="26" t="s">
        <v>82</v>
      </c>
      <c r="C106" s="29"/>
      <c r="D106" s="26" t="s">
        <v>532</v>
      </c>
      <c r="E106" s="26" t="s">
        <v>840</v>
      </c>
      <c r="F106" s="26" t="s">
        <v>196</v>
      </c>
      <c r="G106" s="26" t="s">
        <v>547</v>
      </c>
      <c r="H106" s="26" t="s">
        <v>548</v>
      </c>
      <c r="I106" s="26" t="s">
        <v>227</v>
      </c>
      <c r="J106" s="132"/>
      <c r="K106" s="29"/>
      <c r="L106" s="47" t="str">
        <f t="array" ref="L106">IF($B106="","",IF($A106&lt;&gt;"Có","Không",IF($G106="","Có",IF(IFERROR(INDEX('_bk 0904-0304 📚 Bộ câu hỏi'!$A$13:$A1069,MATCH($B106&amp;"|"&amp;$C106&amp;"|",'_bk 0904-0304 📚 Bộ câu hỏi'!$M$13:$M1069,0)),"Có")="Không","Không",IF(IFERROR(INDEX('_bk 0904-0304 📚 Bộ câu hỏi'!$A$13:$A1069,MATCH($B106&amp;"|"&amp;$C106&amp;"|"&amp;$D106,'_bk 0904-0304 📚 Bộ câu hỏi'!$M$13:$M1069,0)),"Có")="Không","Không","Có")))))</f>
        <v>Có</v>
      </c>
      <c r="M106" s="26" t="str">
        <f t="shared" si="1"/>
        <v>Chung||TC3</v>
      </c>
    </row>
    <row r="107">
      <c r="A107" s="23" t="s">
        <v>71</v>
      </c>
      <c r="B107" s="26" t="s">
        <v>82</v>
      </c>
      <c r="C107" s="29"/>
      <c r="D107" s="26" t="s">
        <v>532</v>
      </c>
      <c r="E107" s="26" t="s">
        <v>840</v>
      </c>
      <c r="F107" s="26" t="s">
        <v>196</v>
      </c>
      <c r="G107" s="26" t="s">
        <v>549</v>
      </c>
      <c r="H107" s="26" t="s">
        <v>550</v>
      </c>
      <c r="I107" s="26" t="s">
        <v>227</v>
      </c>
      <c r="J107" s="132"/>
      <c r="K107" s="29"/>
      <c r="L107" s="47" t="str">
        <f t="array" ref="L107">IF($B107="","",IF($A107&lt;&gt;"Có","Không",IF($G107="","Có",IF(IFERROR(INDEX('_bk 0904-0304 📚 Bộ câu hỏi'!$A$13:$A1069,MATCH($B107&amp;"|"&amp;$C107&amp;"|",'_bk 0904-0304 📚 Bộ câu hỏi'!$M$13:$M1069,0)),"Có")="Không","Không",IF(IFERROR(INDEX('_bk 0904-0304 📚 Bộ câu hỏi'!$A$13:$A1069,MATCH($B107&amp;"|"&amp;$C107&amp;"|"&amp;$D107,'_bk 0904-0304 📚 Bộ câu hỏi'!$M$13:$M1069,0)),"Có")="Không","Không","Có")))))</f>
        <v>Có</v>
      </c>
      <c r="M107" s="26" t="str">
        <f t="shared" si="1"/>
        <v>Chung||TC3</v>
      </c>
    </row>
    <row r="108">
      <c r="A108" s="23" t="s">
        <v>71</v>
      </c>
      <c r="B108" s="26" t="s">
        <v>82</v>
      </c>
      <c r="C108" s="29"/>
      <c r="D108" s="26" t="s">
        <v>551</v>
      </c>
      <c r="E108" s="26" t="s">
        <v>972</v>
      </c>
      <c r="F108" s="26" t="s">
        <v>196</v>
      </c>
      <c r="G108" s="26"/>
      <c r="H108" s="26"/>
      <c r="I108" s="26"/>
      <c r="J108" s="132"/>
      <c r="K108" s="29"/>
      <c r="L108" s="41" t="str">
        <f t="array" ref="L108">IF($B108="","",IF($A108&lt;&gt;"Có","Không",IF($G108="","Có",IF(IFERROR(INDEX('_bk 0904-0304 📚 Bộ câu hỏi'!$A$13:$A1069,MATCH($B108&amp;"|"&amp;$C108&amp;"|",'_bk 0904-0304 📚 Bộ câu hỏi'!$M$13:$M1069,0)),"Có")="Không","Không",IF(IFERROR(INDEX('_bk 0904-0304 📚 Bộ câu hỏi'!$A$13:$A1069,MATCH($B108&amp;"|"&amp;$C108&amp;"|"&amp;$D108,'_bk 0904-0304 📚 Bộ câu hỏi'!$M$13:$M1069,0)),"Có")="Không","Không","Có")))))</f>
        <v>Có</v>
      </c>
      <c r="M108" s="29" t="str">
        <f t="shared" si="1"/>
        <v>Chung||TC6</v>
      </c>
    </row>
    <row r="109">
      <c r="A109" s="23" t="s">
        <v>71</v>
      </c>
      <c r="B109" s="26" t="s">
        <v>82</v>
      </c>
      <c r="C109" s="29"/>
      <c r="D109" s="26" t="s">
        <v>551</v>
      </c>
      <c r="E109" s="26" t="s">
        <v>972</v>
      </c>
      <c r="F109" s="26" t="s">
        <v>196</v>
      </c>
      <c r="G109" s="26" t="s">
        <v>553</v>
      </c>
      <c r="H109" s="26" t="s">
        <v>554</v>
      </c>
      <c r="I109" s="26" t="s">
        <v>227</v>
      </c>
      <c r="J109" s="132"/>
      <c r="K109" s="29"/>
      <c r="L109" s="47" t="str">
        <f t="array" ref="L109">IF($B109="","",IF($A109&lt;&gt;"Có","Không",IF($G109="","Có",IF(IFERROR(INDEX('_bk 0904-0304 📚 Bộ câu hỏi'!$A$13:$A1069,MATCH($B109&amp;"|"&amp;$C109&amp;"|",'_bk 0904-0304 📚 Bộ câu hỏi'!$M$13:$M1069,0)),"Có")="Không","Không",IF(IFERROR(INDEX('_bk 0904-0304 📚 Bộ câu hỏi'!$A$13:$A1069,MATCH($B109&amp;"|"&amp;$C109&amp;"|"&amp;$D109,'_bk 0904-0304 📚 Bộ câu hỏi'!$M$13:$M1069,0)),"Có")="Không","Không","Có")))))</f>
        <v>Có</v>
      </c>
      <c r="M109" s="26" t="str">
        <f t="shared" si="1"/>
        <v>Chung||TC6</v>
      </c>
    </row>
    <row r="110">
      <c r="A110" s="23" t="s">
        <v>71</v>
      </c>
      <c r="B110" s="26" t="s">
        <v>82</v>
      </c>
      <c r="C110" s="29"/>
      <c r="D110" s="26" t="s">
        <v>551</v>
      </c>
      <c r="E110" s="26" t="s">
        <v>972</v>
      </c>
      <c r="F110" s="26" t="s">
        <v>196</v>
      </c>
      <c r="G110" s="26" t="s">
        <v>555</v>
      </c>
      <c r="H110" s="26" t="s">
        <v>556</v>
      </c>
      <c r="I110" s="26" t="s">
        <v>227</v>
      </c>
      <c r="J110" s="132"/>
      <c r="K110" s="29"/>
      <c r="L110" s="47" t="str">
        <f t="array" ref="L110">IF($B110="","",IF($A110&lt;&gt;"Có","Không",IF($G110="","Có",IF(IFERROR(INDEX('_bk 0904-0304 📚 Bộ câu hỏi'!$A$13:$A1069,MATCH($B110&amp;"|"&amp;$C110&amp;"|",'_bk 0904-0304 📚 Bộ câu hỏi'!$M$13:$M1069,0)),"Có")="Không","Không",IF(IFERROR(INDEX('_bk 0904-0304 📚 Bộ câu hỏi'!$A$13:$A1069,MATCH($B110&amp;"|"&amp;$C110&amp;"|"&amp;$D110,'_bk 0904-0304 📚 Bộ câu hỏi'!$M$13:$M1069,0)),"Có")="Không","Không","Có")))))</f>
        <v>Có</v>
      </c>
      <c r="M110" s="26" t="str">
        <f t="shared" si="1"/>
        <v>Chung||TC6</v>
      </c>
    </row>
    <row r="111">
      <c r="A111" s="23" t="s">
        <v>71</v>
      </c>
      <c r="B111" s="26" t="s">
        <v>82</v>
      </c>
      <c r="C111" s="29"/>
      <c r="D111" s="26" t="s">
        <v>551</v>
      </c>
      <c r="E111" s="26" t="s">
        <v>972</v>
      </c>
      <c r="F111" s="26" t="s">
        <v>196</v>
      </c>
      <c r="G111" s="26" t="s">
        <v>557</v>
      </c>
      <c r="H111" s="26" t="s">
        <v>558</v>
      </c>
      <c r="I111" s="26" t="s">
        <v>227</v>
      </c>
      <c r="J111" s="132"/>
      <c r="K111" s="29"/>
      <c r="L111" s="47" t="str">
        <f t="array" ref="L111">IF($B111="","",IF($A111&lt;&gt;"Có","Không",IF($G111="","Có",IF(IFERROR(INDEX('_bk 0904-0304 📚 Bộ câu hỏi'!$A$13:$A1069,MATCH($B111&amp;"|"&amp;$C111&amp;"|",'_bk 0904-0304 📚 Bộ câu hỏi'!$M$13:$M1069,0)),"Có")="Không","Không",IF(IFERROR(INDEX('_bk 0904-0304 📚 Bộ câu hỏi'!$A$13:$A1069,MATCH($B111&amp;"|"&amp;$C111&amp;"|"&amp;$D111,'_bk 0904-0304 📚 Bộ câu hỏi'!$M$13:$M1069,0)),"Có")="Không","Không","Có")))))</f>
        <v>Có</v>
      </c>
      <c r="M111" s="26" t="str">
        <f t="shared" si="1"/>
        <v>Chung||TC6</v>
      </c>
    </row>
    <row r="112">
      <c r="A112" s="23" t="s">
        <v>71</v>
      </c>
      <c r="B112" s="26" t="s">
        <v>82</v>
      </c>
      <c r="C112" s="29"/>
      <c r="D112" s="26" t="s">
        <v>551</v>
      </c>
      <c r="E112" s="26" t="s">
        <v>972</v>
      </c>
      <c r="F112" s="26" t="s">
        <v>196</v>
      </c>
      <c r="G112" s="26" t="s">
        <v>559</v>
      </c>
      <c r="H112" s="26" t="s">
        <v>560</v>
      </c>
      <c r="I112" s="26" t="s">
        <v>227</v>
      </c>
      <c r="J112" s="132"/>
      <c r="K112" s="29"/>
      <c r="L112" s="47" t="str">
        <f t="array" ref="L112">IF($B112="","",IF($A112&lt;&gt;"Có","Không",IF($G112="","Có",IF(IFERROR(INDEX('_bk 0904-0304 📚 Bộ câu hỏi'!$A$13:$A1069,MATCH($B112&amp;"|"&amp;$C112&amp;"|",'_bk 0904-0304 📚 Bộ câu hỏi'!$M$13:$M1069,0)),"Có")="Không","Không",IF(IFERROR(INDEX('_bk 0904-0304 📚 Bộ câu hỏi'!$A$13:$A1069,MATCH($B112&amp;"|"&amp;$C112&amp;"|"&amp;$D112,'_bk 0904-0304 📚 Bộ câu hỏi'!$M$13:$M1069,0)),"Có")="Không","Không","Có")))))</f>
        <v>Có</v>
      </c>
      <c r="M112" s="26" t="str">
        <f t="shared" si="1"/>
        <v>Chung||TC6</v>
      </c>
    </row>
    <row r="113">
      <c r="A113" s="23" t="s">
        <v>71</v>
      </c>
      <c r="B113" s="26" t="s">
        <v>82</v>
      </c>
      <c r="C113" s="29"/>
      <c r="D113" s="26" t="s">
        <v>561</v>
      </c>
      <c r="E113" s="26" t="s">
        <v>1031</v>
      </c>
      <c r="F113" s="26" t="s">
        <v>1032</v>
      </c>
      <c r="G113" s="26"/>
      <c r="H113" s="26"/>
      <c r="I113" s="26"/>
      <c r="J113" s="132"/>
      <c r="K113" s="29"/>
      <c r="L113" s="41" t="str">
        <f t="array" ref="L113">IF($B113="","",IF($A113&lt;&gt;"Có","Không",IF($G113="","Có",IF(IFERROR(INDEX('_bk 0904-0304 📚 Bộ câu hỏi'!$A$13:$A1069,MATCH($B113&amp;"|"&amp;$C113&amp;"|",'_bk 0904-0304 📚 Bộ câu hỏi'!$M$13:$M1069,0)),"Có")="Không","Không",IF(IFERROR(INDEX('_bk 0904-0304 📚 Bộ câu hỏi'!$A$13:$A1069,MATCH($B113&amp;"|"&amp;$C113&amp;"|"&amp;$D113,'_bk 0904-0304 📚 Bộ câu hỏi'!$M$13:$M1069,0)),"Có")="Không","Không","Có")))))</f>
        <v>Có</v>
      </c>
      <c r="M113" s="29" t="str">
        <f t="shared" si="1"/>
        <v>Chung||NL1</v>
      </c>
    </row>
    <row r="114">
      <c r="A114" s="23" t="s">
        <v>71</v>
      </c>
      <c r="B114" s="26" t="s">
        <v>82</v>
      </c>
      <c r="C114" s="29"/>
      <c r="D114" s="26" t="s">
        <v>561</v>
      </c>
      <c r="E114" s="26" t="s">
        <v>1031</v>
      </c>
      <c r="F114" s="26" t="s">
        <v>1032</v>
      </c>
      <c r="G114" s="26" t="s">
        <v>563</v>
      </c>
      <c r="H114" s="26" t="s">
        <v>564</v>
      </c>
      <c r="I114" s="26" t="s">
        <v>227</v>
      </c>
      <c r="J114" s="132"/>
      <c r="K114" s="29"/>
      <c r="L114" s="47" t="str">
        <f t="array" ref="L114">IF($B114="","",IF($A114&lt;&gt;"Có","Không",IF($G114="","Có",IF(IFERROR(INDEX('_bk 0904-0304 📚 Bộ câu hỏi'!$A$13:$A1069,MATCH($B114&amp;"|"&amp;$C114&amp;"|",'_bk 0904-0304 📚 Bộ câu hỏi'!$M$13:$M1069,0)),"Có")="Không","Không",IF(IFERROR(INDEX('_bk 0904-0304 📚 Bộ câu hỏi'!$A$13:$A1069,MATCH($B114&amp;"|"&amp;$C114&amp;"|"&amp;$D114,'_bk 0904-0304 📚 Bộ câu hỏi'!$M$13:$M1069,0)),"Có")="Không","Không","Có")))))</f>
        <v>Có</v>
      </c>
      <c r="M114" s="26" t="str">
        <f t="shared" si="1"/>
        <v>Chung||NL1</v>
      </c>
    </row>
    <row r="115">
      <c r="A115" s="23" t="s">
        <v>71</v>
      </c>
      <c r="B115" s="26" t="s">
        <v>82</v>
      </c>
      <c r="C115" s="29"/>
      <c r="D115" s="26" t="s">
        <v>561</v>
      </c>
      <c r="E115" s="26" t="s">
        <v>1031</v>
      </c>
      <c r="F115" s="26" t="s">
        <v>1032</v>
      </c>
      <c r="G115" s="26" t="s">
        <v>565</v>
      </c>
      <c r="H115" s="26" t="s">
        <v>566</v>
      </c>
      <c r="I115" s="26" t="s">
        <v>227</v>
      </c>
      <c r="J115" s="132"/>
      <c r="K115" s="29"/>
      <c r="L115" s="47" t="str">
        <f t="array" ref="L115">IF($B115="","",IF($A115&lt;&gt;"Có","Không",IF($G115="","Có",IF(IFERROR(INDEX('_bk 0904-0304 📚 Bộ câu hỏi'!$A$13:$A1069,MATCH($B115&amp;"|"&amp;$C115&amp;"|",'_bk 0904-0304 📚 Bộ câu hỏi'!$M$13:$M1069,0)),"Có")="Không","Không",IF(IFERROR(INDEX('_bk 0904-0304 📚 Bộ câu hỏi'!$A$13:$A1069,MATCH($B115&amp;"|"&amp;$C115&amp;"|"&amp;$D115,'_bk 0904-0304 📚 Bộ câu hỏi'!$M$13:$M1069,0)),"Có")="Không","Không","Có")))))</f>
        <v>Có</v>
      </c>
      <c r="M115" s="26" t="str">
        <f t="shared" si="1"/>
        <v>Chung||NL1</v>
      </c>
    </row>
    <row r="116">
      <c r="A116" s="23" t="s">
        <v>71</v>
      </c>
      <c r="B116" s="26" t="s">
        <v>82</v>
      </c>
      <c r="C116" s="29"/>
      <c r="D116" s="26" t="s">
        <v>561</v>
      </c>
      <c r="E116" s="26" t="s">
        <v>1031</v>
      </c>
      <c r="F116" s="26" t="s">
        <v>1032</v>
      </c>
      <c r="G116" s="26" t="s">
        <v>569</v>
      </c>
      <c r="H116" s="26" t="s">
        <v>570</v>
      </c>
      <c r="I116" s="26" t="s">
        <v>571</v>
      </c>
      <c r="J116" s="132"/>
      <c r="K116" s="29"/>
      <c r="L116" s="47" t="str">
        <f t="array" ref="L116">IF($B116="","",IF($A116&lt;&gt;"Có","Không",IF($G116="","Có",IF(IFERROR(INDEX('_bk 0904-0304 📚 Bộ câu hỏi'!$A$13:$A1069,MATCH($B116&amp;"|"&amp;$C116&amp;"|",'_bk 0904-0304 📚 Bộ câu hỏi'!$M$13:$M1069,0)),"Có")="Không","Không",IF(IFERROR(INDEX('_bk 0904-0304 📚 Bộ câu hỏi'!$A$13:$A1069,MATCH($B116&amp;"|"&amp;$C116&amp;"|"&amp;$D116,'_bk 0904-0304 📚 Bộ câu hỏi'!$M$13:$M1069,0)),"Có")="Không","Không","Có")))))</f>
        <v>Có</v>
      </c>
      <c r="M116" s="26" t="str">
        <f t="shared" si="1"/>
        <v>Chung||NL1</v>
      </c>
    </row>
    <row r="117">
      <c r="A117" s="23" t="s">
        <v>71</v>
      </c>
      <c r="B117" s="26" t="s">
        <v>82</v>
      </c>
      <c r="C117" s="29"/>
      <c r="D117" s="26" t="s">
        <v>561</v>
      </c>
      <c r="E117" s="26" t="s">
        <v>1031</v>
      </c>
      <c r="F117" s="26" t="s">
        <v>1032</v>
      </c>
      <c r="G117" s="26" t="s">
        <v>572</v>
      </c>
      <c r="H117" s="26" t="s">
        <v>573</v>
      </c>
      <c r="I117" s="26" t="s">
        <v>571</v>
      </c>
      <c r="J117" s="132"/>
      <c r="K117" s="29"/>
      <c r="L117" s="47" t="str">
        <f t="array" ref="L117">IF($B117="","",IF($A117&lt;&gt;"Có","Không",IF($G117="","Có",IF(IFERROR(INDEX('_bk 0904-0304 📚 Bộ câu hỏi'!$A$13:$A1069,MATCH($B117&amp;"|"&amp;$C117&amp;"|",'_bk 0904-0304 📚 Bộ câu hỏi'!$M$13:$M1069,0)),"Có")="Không","Không",IF(IFERROR(INDEX('_bk 0904-0304 📚 Bộ câu hỏi'!$A$13:$A1069,MATCH($B117&amp;"|"&amp;$C117&amp;"|"&amp;$D117,'_bk 0904-0304 📚 Bộ câu hỏi'!$M$13:$M1069,0)),"Có")="Không","Không","Có")))))</f>
        <v>Có</v>
      </c>
      <c r="M117" s="26" t="str">
        <f t="shared" si="1"/>
        <v>Chung||NL1</v>
      </c>
    </row>
    <row r="118">
      <c r="A118" s="23" t="s">
        <v>71</v>
      </c>
      <c r="B118" s="26" t="s">
        <v>82</v>
      </c>
      <c r="C118" s="29"/>
      <c r="D118" s="26" t="s">
        <v>561</v>
      </c>
      <c r="E118" s="26" t="s">
        <v>1031</v>
      </c>
      <c r="F118" s="26" t="s">
        <v>1032</v>
      </c>
      <c r="G118" s="26" t="s">
        <v>574</v>
      </c>
      <c r="H118" s="26" t="s">
        <v>575</v>
      </c>
      <c r="I118" s="26" t="s">
        <v>571</v>
      </c>
      <c r="J118" s="132"/>
      <c r="K118" s="29"/>
      <c r="L118" s="47" t="str">
        <f t="array" ref="L118">IF($B118="","",IF($A118&lt;&gt;"Có","Không",IF($G118="","Có",IF(IFERROR(INDEX('_bk 0904-0304 📚 Bộ câu hỏi'!$A$13:$A1069,MATCH($B118&amp;"|"&amp;$C118&amp;"|",'_bk 0904-0304 📚 Bộ câu hỏi'!$M$13:$M1069,0)),"Có")="Không","Không",IF(IFERROR(INDEX('_bk 0904-0304 📚 Bộ câu hỏi'!$A$13:$A1069,MATCH($B118&amp;"|"&amp;$C118&amp;"|"&amp;$D118,'_bk 0904-0304 📚 Bộ câu hỏi'!$M$13:$M1069,0)),"Có")="Không","Không","Có")))))</f>
        <v>Có</v>
      </c>
      <c r="M118" s="26" t="str">
        <f t="shared" si="1"/>
        <v>Chung||NL1</v>
      </c>
    </row>
    <row r="119">
      <c r="A119" s="23" t="s">
        <v>71</v>
      </c>
      <c r="B119" s="26" t="s">
        <v>82</v>
      </c>
      <c r="C119" s="26"/>
      <c r="D119" s="26" t="s">
        <v>561</v>
      </c>
      <c r="E119" s="26" t="s">
        <v>1031</v>
      </c>
      <c r="F119" s="26" t="s">
        <v>1032</v>
      </c>
      <c r="G119" s="26" t="s">
        <v>576</v>
      </c>
      <c r="H119" s="26" t="s">
        <v>577</v>
      </c>
      <c r="I119" s="26" t="s">
        <v>578</v>
      </c>
      <c r="J119" s="23"/>
      <c r="K119" s="29"/>
      <c r="L119" s="47" t="str">
        <f t="array" ref="L119">IF($B119="","",IF($A119&lt;&gt;"Có","Không",IF($G119="","Có",IF(IFERROR(INDEX('_bk 0904-0304 📚 Bộ câu hỏi'!$A$13:$A1069,MATCH($B119&amp;"|"&amp;$C119&amp;"|",'_bk 0904-0304 📚 Bộ câu hỏi'!$M$13:$M1069,0)),"Có")="Không","Không",IF(IFERROR(INDEX('_bk 0904-0304 📚 Bộ câu hỏi'!$A$13:$A1069,MATCH($B119&amp;"|"&amp;$C119&amp;"|"&amp;$D119,'_bk 0904-0304 📚 Bộ câu hỏi'!$M$13:$M1069,0)),"Có")="Không","Không","Có")))))</f>
        <v>Có</v>
      </c>
      <c r="M119" s="26" t="str">
        <f t="shared" si="1"/>
        <v>Chung||NL1</v>
      </c>
    </row>
    <row r="120">
      <c r="A120" s="23" t="s">
        <v>71</v>
      </c>
      <c r="B120" s="26" t="s">
        <v>82</v>
      </c>
      <c r="C120" s="26"/>
      <c r="D120" s="26" t="s">
        <v>561</v>
      </c>
      <c r="E120" s="26" t="s">
        <v>1031</v>
      </c>
      <c r="F120" s="26" t="s">
        <v>1032</v>
      </c>
      <c r="G120" s="26" t="s">
        <v>579</v>
      </c>
      <c r="H120" s="26" t="s">
        <v>580</v>
      </c>
      <c r="I120" s="26" t="s">
        <v>578</v>
      </c>
      <c r="J120" s="23"/>
      <c r="K120" s="29"/>
      <c r="L120" s="47" t="str">
        <f t="array" ref="L120">IF($B120="","",IF($A120&lt;&gt;"Có","Không",IF($G120="","Có",IF(IFERROR(INDEX('_bk 0904-0304 📚 Bộ câu hỏi'!$A$13:$A1069,MATCH($B120&amp;"|"&amp;$C120&amp;"|",'_bk 0904-0304 📚 Bộ câu hỏi'!$M$13:$M1069,0)),"Có")="Không","Không",IF(IFERROR(INDEX('_bk 0904-0304 📚 Bộ câu hỏi'!$A$13:$A1069,MATCH($B120&amp;"|"&amp;$C120&amp;"|"&amp;$D120,'_bk 0904-0304 📚 Bộ câu hỏi'!$M$13:$M1069,0)),"Có")="Không","Không","Có")))))</f>
        <v>Có</v>
      </c>
      <c r="M120" s="26" t="str">
        <f t="shared" si="1"/>
        <v>Chung||NL1</v>
      </c>
    </row>
    <row r="121">
      <c r="A121" s="23" t="s">
        <v>71</v>
      </c>
      <c r="B121" s="26" t="s">
        <v>82</v>
      </c>
      <c r="C121" s="26"/>
      <c r="D121" s="26" t="s">
        <v>561</v>
      </c>
      <c r="E121" s="26" t="s">
        <v>1031</v>
      </c>
      <c r="F121" s="26" t="s">
        <v>1032</v>
      </c>
      <c r="G121" s="26" t="s">
        <v>581</v>
      </c>
      <c r="H121" s="26" t="s">
        <v>582</v>
      </c>
      <c r="I121" s="26" t="s">
        <v>578</v>
      </c>
      <c r="J121" s="23"/>
      <c r="K121" s="29"/>
      <c r="L121" s="47" t="str">
        <f t="array" ref="L121">IF($B121="","",IF($A121&lt;&gt;"Có","Không",IF($G121="","Có",IF(IFERROR(INDEX('_bk 0904-0304 📚 Bộ câu hỏi'!$A$13:$A1069,MATCH($B121&amp;"|"&amp;$C121&amp;"|",'_bk 0904-0304 📚 Bộ câu hỏi'!$M$13:$M1069,0)),"Có")="Không","Không",IF(IFERROR(INDEX('_bk 0904-0304 📚 Bộ câu hỏi'!$A$13:$A1069,MATCH($B121&amp;"|"&amp;$C121&amp;"|"&amp;$D121,'_bk 0904-0304 📚 Bộ câu hỏi'!$M$13:$M1069,0)),"Có")="Không","Không","Có")))))</f>
        <v>Có</v>
      </c>
      <c r="M121" s="26" t="str">
        <f t="shared" si="1"/>
        <v>Chung||NL1</v>
      </c>
    </row>
    <row r="122">
      <c r="A122" s="23" t="s">
        <v>71</v>
      </c>
      <c r="B122" s="26" t="s">
        <v>82</v>
      </c>
      <c r="C122" s="26"/>
      <c r="D122" s="26" t="s">
        <v>561</v>
      </c>
      <c r="E122" s="26" t="s">
        <v>1031</v>
      </c>
      <c r="F122" s="26" t="s">
        <v>1032</v>
      </c>
      <c r="G122" s="26" t="s">
        <v>583</v>
      </c>
      <c r="H122" s="26" t="s">
        <v>584</v>
      </c>
      <c r="I122" s="26" t="s">
        <v>578</v>
      </c>
      <c r="J122" s="23"/>
      <c r="K122" s="29"/>
      <c r="L122" s="47" t="str">
        <f t="array" ref="L122">IF($B122="","",IF($A122&lt;&gt;"Có","Không",IF($G122="","Có",IF(IFERROR(INDEX('_bk 0904-0304 📚 Bộ câu hỏi'!$A$13:$A1069,MATCH($B122&amp;"|"&amp;$C122&amp;"|",'_bk 0904-0304 📚 Bộ câu hỏi'!$M$13:$M1069,0)),"Có")="Không","Không",IF(IFERROR(INDEX('_bk 0904-0304 📚 Bộ câu hỏi'!$A$13:$A1069,MATCH($B122&amp;"|"&amp;$C122&amp;"|"&amp;$D122,'_bk 0904-0304 📚 Bộ câu hỏi'!$M$13:$M1069,0)),"Có")="Không","Không","Có")))))</f>
        <v>Có</v>
      </c>
      <c r="M122" s="26" t="str">
        <f t="shared" si="1"/>
        <v>Chung||NL1</v>
      </c>
    </row>
    <row r="123">
      <c r="A123" s="23" t="s">
        <v>170</v>
      </c>
      <c r="B123" s="26" t="s">
        <v>82</v>
      </c>
      <c r="C123" s="26"/>
      <c r="D123" s="26" t="s">
        <v>1064</v>
      </c>
      <c r="E123" s="26" t="s">
        <v>1065</v>
      </c>
      <c r="F123" s="26" t="s">
        <v>1032</v>
      </c>
      <c r="G123" s="26"/>
      <c r="H123" s="26"/>
      <c r="I123" s="26"/>
      <c r="J123" s="23"/>
      <c r="K123" s="29"/>
      <c r="L123" s="41" t="str">
        <f t="array" ref="L123">IF($B123="","",IF($A123&lt;&gt;"Có","Không",IF($G123="","Có",IF(IFERROR(INDEX('_bk 0904-0304 📚 Bộ câu hỏi'!$A$13:$A1069,MATCH($B123&amp;"|"&amp;$C123&amp;"|",'_bk 0904-0304 📚 Bộ câu hỏi'!$M$13:$M1069,0)),"Có")="Không","Không",IF(IFERROR(INDEX('_bk 0904-0304 📚 Bộ câu hỏi'!$A$13:$A1069,MATCH($B123&amp;"|"&amp;$C123&amp;"|"&amp;$D123,'_bk 0904-0304 📚 Bộ câu hỏi'!$M$13:$M1069,0)),"Có")="Không","Không","Có")))))</f>
        <v>Không</v>
      </c>
      <c r="M123" s="29" t="str">
        <f t="shared" si="1"/>
        <v>Chung||NL2</v>
      </c>
    </row>
    <row r="124">
      <c r="A124" s="23" t="s">
        <v>71</v>
      </c>
      <c r="B124" s="26" t="s">
        <v>82</v>
      </c>
      <c r="C124" s="26"/>
      <c r="D124" s="26" t="s">
        <v>1064</v>
      </c>
      <c r="E124" s="26" t="s">
        <v>1065</v>
      </c>
      <c r="F124" s="26" t="s">
        <v>1032</v>
      </c>
      <c r="G124" s="26" t="s">
        <v>1066</v>
      </c>
      <c r="H124" s="26" t="s">
        <v>1067</v>
      </c>
      <c r="I124" s="26" t="s">
        <v>227</v>
      </c>
      <c r="J124" s="23"/>
      <c r="K124" s="29"/>
      <c r="L124" s="47" t="str">
        <f t="array" ref="L124">IF($B124="","",IF($A124&lt;&gt;"Có","Không",IF($G124="","Có",IF(IFERROR(INDEX('_bk 0904-0304 📚 Bộ câu hỏi'!$A$13:$A1069,MATCH($B124&amp;"|"&amp;$C124&amp;"|",'_bk 0904-0304 📚 Bộ câu hỏi'!$M$13:$M1069,0)),"Có")="Không","Không",IF(IFERROR(INDEX('_bk 0904-0304 📚 Bộ câu hỏi'!$A$13:$A1069,MATCH($B124&amp;"|"&amp;$C124&amp;"|"&amp;$D124,'_bk 0904-0304 📚 Bộ câu hỏi'!$M$13:$M1069,0)),"Có")="Không","Không","Có")))))</f>
        <v>Không</v>
      </c>
      <c r="M124" s="26" t="str">
        <f t="shared" si="1"/>
        <v>Chung||NL2</v>
      </c>
    </row>
    <row r="125">
      <c r="A125" s="23" t="s">
        <v>71</v>
      </c>
      <c r="B125" s="26" t="s">
        <v>82</v>
      </c>
      <c r="C125" s="26"/>
      <c r="D125" s="26" t="s">
        <v>1064</v>
      </c>
      <c r="E125" s="26" t="s">
        <v>1065</v>
      </c>
      <c r="F125" s="26" t="s">
        <v>1032</v>
      </c>
      <c r="G125" s="26" t="s">
        <v>1069</v>
      </c>
      <c r="H125" s="26" t="s">
        <v>1070</v>
      </c>
      <c r="I125" s="26" t="s">
        <v>227</v>
      </c>
      <c r="J125" s="23"/>
      <c r="K125" s="29"/>
      <c r="L125" s="47" t="str">
        <f t="array" ref="L125">IF($B125="","",IF($A125&lt;&gt;"Có","Không",IF($G125="","Có",IF(IFERROR(INDEX('_bk 0904-0304 📚 Bộ câu hỏi'!$A$13:$A1069,MATCH($B125&amp;"|"&amp;$C125&amp;"|",'_bk 0904-0304 📚 Bộ câu hỏi'!$M$13:$M1069,0)),"Có")="Không","Không",IF(IFERROR(INDEX('_bk 0904-0304 📚 Bộ câu hỏi'!$A$13:$A1069,MATCH($B125&amp;"|"&amp;$C125&amp;"|"&amp;$D125,'_bk 0904-0304 📚 Bộ câu hỏi'!$M$13:$M1069,0)),"Có")="Không","Không","Có")))))</f>
        <v>Không</v>
      </c>
      <c r="M125" s="26" t="str">
        <f t="shared" si="1"/>
        <v>Chung||NL2</v>
      </c>
    </row>
    <row r="126">
      <c r="A126" s="23" t="s">
        <v>71</v>
      </c>
      <c r="B126" s="26" t="s">
        <v>82</v>
      </c>
      <c r="C126" s="26"/>
      <c r="D126" s="26" t="s">
        <v>585</v>
      </c>
      <c r="E126" s="26" t="s">
        <v>1072</v>
      </c>
      <c r="F126" s="26" t="s">
        <v>1032</v>
      </c>
      <c r="G126" s="26"/>
      <c r="H126" s="26"/>
      <c r="I126" s="26"/>
      <c r="J126" s="23"/>
      <c r="K126" s="29"/>
      <c r="L126" s="41" t="str">
        <f t="array" ref="L126">IF($B126="","",IF($A126&lt;&gt;"Có","Không",IF($G126="","Có",IF(IFERROR(INDEX('_bk 0904-0304 📚 Bộ câu hỏi'!$A$13:$A1069,MATCH($B126&amp;"|"&amp;$C126&amp;"|",'_bk 0904-0304 📚 Bộ câu hỏi'!$M$13:$M1069,0)),"Có")="Không","Không",IF(IFERROR(INDEX('_bk 0904-0304 📚 Bộ câu hỏi'!$A$13:$A1069,MATCH($B126&amp;"|"&amp;$C126&amp;"|"&amp;$D126,'_bk 0904-0304 📚 Bộ câu hỏi'!$M$13:$M1069,0)),"Có")="Không","Không","Có")))))</f>
        <v>Có</v>
      </c>
      <c r="M126" s="29" t="str">
        <f t="shared" si="1"/>
        <v>Chung||NL3</v>
      </c>
    </row>
    <row r="127">
      <c r="A127" s="23" t="s">
        <v>71</v>
      </c>
      <c r="B127" s="26" t="s">
        <v>82</v>
      </c>
      <c r="C127" s="26"/>
      <c r="D127" s="26" t="s">
        <v>585</v>
      </c>
      <c r="E127" s="26" t="s">
        <v>1072</v>
      </c>
      <c r="F127" s="26" t="s">
        <v>1032</v>
      </c>
      <c r="G127" s="26" t="s">
        <v>587</v>
      </c>
      <c r="H127" s="26" t="s">
        <v>588</v>
      </c>
      <c r="I127" s="26" t="s">
        <v>227</v>
      </c>
      <c r="J127" s="23"/>
      <c r="K127" s="29"/>
      <c r="L127" s="47" t="str">
        <f t="array" ref="L127">IF($B127="","",IF($A127&lt;&gt;"Có","Không",IF($G127="","Có",IF(IFERROR(INDEX('_bk 0904-0304 📚 Bộ câu hỏi'!$A$13:$A1069,MATCH($B127&amp;"|"&amp;$C127&amp;"|",'_bk 0904-0304 📚 Bộ câu hỏi'!$M$13:$M1069,0)),"Có")="Không","Không",IF(IFERROR(INDEX('_bk 0904-0304 📚 Bộ câu hỏi'!$A$13:$A1069,MATCH($B127&amp;"|"&amp;$C127&amp;"|"&amp;$D127,'_bk 0904-0304 📚 Bộ câu hỏi'!$M$13:$M1069,0)),"Có")="Không","Không","Có")))))</f>
        <v>Có</v>
      </c>
      <c r="M127" s="26" t="str">
        <f t="shared" si="1"/>
        <v>Chung||NL3</v>
      </c>
    </row>
    <row r="128">
      <c r="A128" s="23" t="s">
        <v>71</v>
      </c>
      <c r="B128" s="26" t="s">
        <v>82</v>
      </c>
      <c r="C128" s="26"/>
      <c r="D128" s="26" t="s">
        <v>585</v>
      </c>
      <c r="E128" s="26" t="s">
        <v>1072</v>
      </c>
      <c r="F128" s="26" t="s">
        <v>1032</v>
      </c>
      <c r="G128" s="26" t="s">
        <v>589</v>
      </c>
      <c r="H128" s="26" t="s">
        <v>590</v>
      </c>
      <c r="I128" s="26" t="s">
        <v>355</v>
      </c>
      <c r="J128" s="23"/>
      <c r="K128" s="29"/>
      <c r="L128" s="47" t="str">
        <f t="array" ref="L128">IF($B128="","",IF($A128&lt;&gt;"Có","Không",IF($G128="","Có",IF(IFERROR(INDEX('_bk 0904-0304 📚 Bộ câu hỏi'!$A$13:$A1069,MATCH($B128&amp;"|"&amp;$C128&amp;"|",'_bk 0904-0304 📚 Bộ câu hỏi'!$M$13:$M1069,0)),"Có")="Không","Không",IF(IFERROR(INDEX('_bk 0904-0304 📚 Bộ câu hỏi'!$A$13:$A1069,MATCH($B128&amp;"|"&amp;$C128&amp;"|"&amp;$D128,'_bk 0904-0304 📚 Bộ câu hỏi'!$M$13:$M1069,0)),"Có")="Không","Không","Có")))))</f>
        <v>Có</v>
      </c>
      <c r="M128" s="26" t="str">
        <f t="shared" si="1"/>
        <v>Chung||NL3</v>
      </c>
    </row>
    <row r="129">
      <c r="A129" s="23" t="s">
        <v>71</v>
      </c>
      <c r="B129" s="26" t="s">
        <v>82</v>
      </c>
      <c r="C129" s="26"/>
      <c r="D129" s="26" t="s">
        <v>585</v>
      </c>
      <c r="E129" s="26" t="s">
        <v>1072</v>
      </c>
      <c r="F129" s="26" t="s">
        <v>1032</v>
      </c>
      <c r="G129" s="26" t="s">
        <v>591</v>
      </c>
      <c r="H129" s="26" t="s">
        <v>592</v>
      </c>
      <c r="I129" s="26" t="s">
        <v>593</v>
      </c>
      <c r="J129" s="23"/>
      <c r="K129" s="29"/>
      <c r="L129" s="47" t="str">
        <f t="array" ref="L129">IF($B129="","",IF($A129&lt;&gt;"Có","Không",IF($G129="","Có",IF(IFERROR(INDEX('_bk 0904-0304 📚 Bộ câu hỏi'!$A$13:$A1069,MATCH($B129&amp;"|"&amp;$C129&amp;"|",'_bk 0904-0304 📚 Bộ câu hỏi'!$M$13:$M1069,0)),"Có")="Không","Không",IF(IFERROR(INDEX('_bk 0904-0304 📚 Bộ câu hỏi'!$A$13:$A1069,MATCH($B129&amp;"|"&amp;$C129&amp;"|"&amp;$D129,'_bk 0904-0304 📚 Bộ câu hỏi'!$M$13:$M1069,0)),"Có")="Không","Không","Có")))))</f>
        <v>Có</v>
      </c>
      <c r="M129" s="26" t="str">
        <f t="shared" si="1"/>
        <v>Chung||NL3</v>
      </c>
    </row>
    <row r="130">
      <c r="A130" s="23" t="s">
        <v>71</v>
      </c>
      <c r="B130" s="26" t="s">
        <v>82</v>
      </c>
      <c r="C130" s="26"/>
      <c r="D130" s="26" t="s">
        <v>585</v>
      </c>
      <c r="E130" s="26" t="s">
        <v>1072</v>
      </c>
      <c r="F130" s="26" t="s">
        <v>1032</v>
      </c>
      <c r="G130" s="26" t="s">
        <v>594</v>
      </c>
      <c r="H130" s="26" t="s">
        <v>595</v>
      </c>
      <c r="I130" s="26" t="s">
        <v>593</v>
      </c>
      <c r="J130" s="23"/>
      <c r="K130" s="29"/>
      <c r="L130" s="47" t="str">
        <f t="array" ref="L130">IF($B130="","",IF($A130&lt;&gt;"Có","Không",IF($G130="","Có",IF(IFERROR(INDEX('_bk 0904-0304 📚 Bộ câu hỏi'!$A$13:$A1069,MATCH($B130&amp;"|"&amp;$C130&amp;"|",'_bk 0904-0304 📚 Bộ câu hỏi'!$M$13:$M1069,0)),"Có")="Không","Không",IF(IFERROR(INDEX('_bk 0904-0304 📚 Bộ câu hỏi'!$A$13:$A1069,MATCH($B130&amp;"|"&amp;$C130&amp;"|"&amp;$D130,'_bk 0904-0304 📚 Bộ câu hỏi'!$M$13:$M1069,0)),"Có")="Không","Không","Có")))))</f>
        <v>Có</v>
      </c>
      <c r="M130" s="26" t="str">
        <f t="shared" si="1"/>
        <v>Chung||NL3</v>
      </c>
    </row>
    <row r="131">
      <c r="A131" s="23" t="s">
        <v>71</v>
      </c>
      <c r="B131" s="26" t="s">
        <v>82</v>
      </c>
      <c r="C131" s="26"/>
      <c r="D131" s="26" t="s">
        <v>585</v>
      </c>
      <c r="E131" s="26" t="s">
        <v>1072</v>
      </c>
      <c r="F131" s="26" t="s">
        <v>1032</v>
      </c>
      <c r="G131" s="26" t="s">
        <v>596</v>
      </c>
      <c r="H131" s="26" t="s">
        <v>597</v>
      </c>
      <c r="I131" s="26" t="s">
        <v>593</v>
      </c>
      <c r="J131" s="23"/>
      <c r="K131" s="29"/>
      <c r="L131" s="47" t="str">
        <f t="array" ref="L131">IF($B131="","",IF($A131&lt;&gt;"Có","Không",IF($G131="","Có",IF(IFERROR(INDEX('_bk 0904-0304 📚 Bộ câu hỏi'!$A$13:$A1069,MATCH($B131&amp;"|"&amp;$C131&amp;"|",'_bk 0904-0304 📚 Bộ câu hỏi'!$M$13:$M1069,0)),"Có")="Không","Không",IF(IFERROR(INDEX('_bk 0904-0304 📚 Bộ câu hỏi'!$A$13:$A1069,MATCH($B131&amp;"|"&amp;$C131&amp;"|"&amp;$D131,'_bk 0904-0304 📚 Bộ câu hỏi'!$M$13:$M1069,0)),"Có")="Không","Không","Có")))))</f>
        <v>Có</v>
      </c>
      <c r="M131" s="26" t="str">
        <f t="shared" si="1"/>
        <v>Chung||NL3</v>
      </c>
    </row>
    <row r="132">
      <c r="A132" s="23" t="s">
        <v>170</v>
      </c>
      <c r="B132" s="26" t="s">
        <v>82</v>
      </c>
      <c r="C132" s="26"/>
      <c r="D132" s="26" t="s">
        <v>1078</v>
      </c>
      <c r="E132" s="26" t="s">
        <v>1079</v>
      </c>
      <c r="F132" s="26" t="s">
        <v>1032</v>
      </c>
      <c r="G132" s="26"/>
      <c r="H132" s="26"/>
      <c r="I132" s="26"/>
      <c r="J132" s="23"/>
      <c r="K132" s="29"/>
      <c r="L132" s="41" t="str">
        <f t="array" ref="L132">IF($B132="","",IF($A132&lt;&gt;"Có","Không",IF($G132="","Có",IF(IFERROR(INDEX('_bk 0904-0304 📚 Bộ câu hỏi'!$A$13:$A1069,MATCH($B132&amp;"|"&amp;$C132&amp;"|",'_bk 0904-0304 📚 Bộ câu hỏi'!$M$13:$M1069,0)),"Có")="Không","Không",IF(IFERROR(INDEX('_bk 0904-0304 📚 Bộ câu hỏi'!$A$13:$A1069,MATCH($B132&amp;"|"&amp;$C132&amp;"|"&amp;$D132,'_bk 0904-0304 📚 Bộ câu hỏi'!$M$13:$M1069,0)),"Có")="Không","Không","Có")))))</f>
        <v>Không</v>
      </c>
      <c r="M132" s="29" t="str">
        <f t="shared" si="1"/>
        <v>Chung||NL4</v>
      </c>
    </row>
    <row r="133">
      <c r="A133" s="23" t="s">
        <v>71</v>
      </c>
      <c r="B133" s="26" t="s">
        <v>82</v>
      </c>
      <c r="C133" s="26"/>
      <c r="D133" s="26" t="s">
        <v>1078</v>
      </c>
      <c r="E133" s="26" t="s">
        <v>1079</v>
      </c>
      <c r="F133" s="26" t="s">
        <v>1032</v>
      </c>
      <c r="G133" s="26" t="s">
        <v>1080</v>
      </c>
      <c r="H133" s="26" t="s">
        <v>1081</v>
      </c>
      <c r="I133" s="26" t="s">
        <v>227</v>
      </c>
      <c r="J133" s="23"/>
      <c r="K133" s="29"/>
      <c r="L133" s="47" t="str">
        <f t="array" ref="L133">IF($B133="","",IF($A133&lt;&gt;"Có","Không",IF($G133="","Có",IF(IFERROR(INDEX('_bk 0904-0304 📚 Bộ câu hỏi'!$A$13:$A1069,MATCH($B133&amp;"|"&amp;$C133&amp;"|",'_bk 0904-0304 📚 Bộ câu hỏi'!$M$13:$M1069,0)),"Có")="Không","Không",IF(IFERROR(INDEX('_bk 0904-0304 📚 Bộ câu hỏi'!$A$13:$A1069,MATCH($B133&amp;"|"&amp;$C133&amp;"|"&amp;$D133,'_bk 0904-0304 📚 Bộ câu hỏi'!$M$13:$M1069,0)),"Có")="Không","Không","Có")))))</f>
        <v>Không</v>
      </c>
      <c r="M133" s="26" t="str">
        <f t="shared" si="1"/>
        <v>Chung||NL4</v>
      </c>
    </row>
    <row r="134">
      <c r="A134" s="23" t="s">
        <v>71</v>
      </c>
      <c r="B134" s="26" t="s">
        <v>82</v>
      </c>
      <c r="C134" s="26"/>
      <c r="D134" s="26" t="s">
        <v>1078</v>
      </c>
      <c r="E134" s="26" t="s">
        <v>1079</v>
      </c>
      <c r="F134" s="26" t="s">
        <v>1032</v>
      </c>
      <c r="G134" s="26" t="s">
        <v>1082</v>
      </c>
      <c r="H134" s="26" t="s">
        <v>1083</v>
      </c>
      <c r="I134" s="26" t="s">
        <v>227</v>
      </c>
      <c r="J134" s="23"/>
      <c r="K134" s="29"/>
      <c r="L134" s="47" t="str">
        <f t="array" ref="L134">IF($B134="","",IF($A134&lt;&gt;"Có","Không",IF($G134="","Có",IF(IFERROR(INDEX('_bk 0904-0304 📚 Bộ câu hỏi'!$A$13:$A1069,MATCH($B134&amp;"|"&amp;$C134&amp;"|",'_bk 0904-0304 📚 Bộ câu hỏi'!$M$13:$M1069,0)),"Có")="Không","Không",IF(IFERROR(INDEX('_bk 0904-0304 📚 Bộ câu hỏi'!$A$13:$A1069,MATCH($B134&amp;"|"&amp;$C134&amp;"|"&amp;$D134,'_bk 0904-0304 📚 Bộ câu hỏi'!$M$13:$M1069,0)),"Có")="Không","Không","Có")))))</f>
        <v>Không</v>
      </c>
      <c r="M134" s="26" t="str">
        <f t="shared" si="1"/>
        <v>Chung||NL4</v>
      </c>
    </row>
    <row r="135">
      <c r="A135" s="23" t="s">
        <v>71</v>
      </c>
      <c r="B135" s="26" t="s">
        <v>82</v>
      </c>
      <c r="C135" s="26"/>
      <c r="D135" s="26" t="s">
        <v>1078</v>
      </c>
      <c r="E135" s="26" t="s">
        <v>1079</v>
      </c>
      <c r="F135" s="26" t="s">
        <v>1032</v>
      </c>
      <c r="G135" s="26" t="s">
        <v>1084</v>
      </c>
      <c r="H135" s="26" t="s">
        <v>1085</v>
      </c>
      <c r="I135" s="26" t="s">
        <v>227</v>
      </c>
      <c r="J135" s="23"/>
      <c r="K135" s="29"/>
      <c r="L135" s="47" t="str">
        <f t="array" ref="L135">IF($B135="","",IF($A135&lt;&gt;"Có","Không",IF($G135="","Có",IF(IFERROR(INDEX('_bk 0904-0304 📚 Bộ câu hỏi'!$A$13:$A1069,MATCH($B135&amp;"|"&amp;$C135&amp;"|",'_bk 0904-0304 📚 Bộ câu hỏi'!$M$13:$M1069,0)),"Có")="Không","Không",IF(IFERROR(INDEX('_bk 0904-0304 📚 Bộ câu hỏi'!$A$13:$A1069,MATCH($B135&amp;"|"&amp;$C135&amp;"|"&amp;$D135,'_bk 0904-0304 📚 Bộ câu hỏi'!$M$13:$M1069,0)),"Có")="Không","Không","Có")))))</f>
        <v>Không</v>
      </c>
      <c r="M135" s="26" t="str">
        <f t="shared" si="1"/>
        <v>Chung||NL4</v>
      </c>
    </row>
    <row r="136">
      <c r="A136" s="23" t="s">
        <v>71</v>
      </c>
      <c r="B136" s="26" t="s">
        <v>82</v>
      </c>
      <c r="C136" s="26"/>
      <c r="D136" s="26" t="s">
        <v>1078</v>
      </c>
      <c r="E136" s="26" t="s">
        <v>1079</v>
      </c>
      <c r="F136" s="26" t="s">
        <v>1032</v>
      </c>
      <c r="G136" s="26" t="s">
        <v>1087</v>
      </c>
      <c r="H136" s="26" t="s">
        <v>1088</v>
      </c>
      <c r="I136" s="26" t="s">
        <v>227</v>
      </c>
      <c r="J136" s="23"/>
      <c r="K136" s="29"/>
      <c r="L136" s="47" t="str">
        <f t="array" ref="L136">IF($B136="","",IF($A136&lt;&gt;"Có","Không",IF($G136="","Có",IF(IFERROR(INDEX('_bk 0904-0304 📚 Bộ câu hỏi'!$A$13:$A1069,MATCH($B136&amp;"|"&amp;$C136&amp;"|",'_bk 0904-0304 📚 Bộ câu hỏi'!$M$13:$M1069,0)),"Có")="Không","Không",IF(IFERROR(INDEX('_bk 0904-0304 📚 Bộ câu hỏi'!$A$13:$A1069,MATCH($B136&amp;"|"&amp;$C136&amp;"|"&amp;$D136,'_bk 0904-0304 📚 Bộ câu hỏi'!$M$13:$M1069,0)),"Có")="Không","Không","Có")))))</f>
        <v>Không</v>
      </c>
      <c r="M136" s="26" t="str">
        <f t="shared" si="1"/>
        <v>Chung||NL4</v>
      </c>
    </row>
    <row r="137">
      <c r="A137" s="23" t="s">
        <v>71</v>
      </c>
      <c r="B137" s="26" t="s">
        <v>82</v>
      </c>
      <c r="C137" s="26"/>
      <c r="D137" s="26" t="s">
        <v>1078</v>
      </c>
      <c r="E137" s="26" t="s">
        <v>1079</v>
      </c>
      <c r="F137" s="26" t="s">
        <v>1032</v>
      </c>
      <c r="G137" s="26" t="s">
        <v>1091</v>
      </c>
      <c r="H137" s="26" t="s">
        <v>1092</v>
      </c>
      <c r="I137" s="26" t="s">
        <v>227</v>
      </c>
      <c r="J137" s="23"/>
      <c r="K137" s="29"/>
      <c r="L137" s="47" t="str">
        <f t="array" ref="L137">IF($B137="","",IF($A137&lt;&gt;"Có","Không",IF($G137="","Có",IF(IFERROR(INDEX('_bk 0904-0304 📚 Bộ câu hỏi'!$A$13:$A1069,MATCH($B137&amp;"|"&amp;$C137&amp;"|",'_bk 0904-0304 📚 Bộ câu hỏi'!$M$13:$M1069,0)),"Có")="Không","Không",IF(IFERROR(INDEX('_bk 0904-0304 📚 Bộ câu hỏi'!$A$13:$A1069,MATCH($B137&amp;"|"&amp;$C137&amp;"|"&amp;$D137,'_bk 0904-0304 📚 Bộ câu hỏi'!$M$13:$M1069,0)),"Có")="Không","Không","Có")))))</f>
        <v>Không</v>
      </c>
      <c r="M137" s="26" t="str">
        <f t="shared" si="1"/>
        <v>Chung||NL4</v>
      </c>
    </row>
    <row r="138">
      <c r="A138" s="23" t="s">
        <v>71</v>
      </c>
      <c r="B138" s="26" t="s">
        <v>82</v>
      </c>
      <c r="C138" s="26"/>
      <c r="D138" s="26" t="s">
        <v>1078</v>
      </c>
      <c r="E138" s="26" t="s">
        <v>1079</v>
      </c>
      <c r="F138" s="26" t="s">
        <v>1032</v>
      </c>
      <c r="G138" s="26" t="s">
        <v>1120</v>
      </c>
      <c r="H138" s="26" t="s">
        <v>1121</v>
      </c>
      <c r="I138" s="26" t="s">
        <v>227</v>
      </c>
      <c r="J138" s="23"/>
      <c r="K138" s="29"/>
      <c r="L138" s="47" t="str">
        <f t="array" ref="L138">IF($B138="","",IF($A138&lt;&gt;"Có","Không",IF($G138="","Có",IF(IFERROR(INDEX('_bk 0904-0304 📚 Bộ câu hỏi'!$A$13:$A1069,MATCH($B138&amp;"|"&amp;$C138&amp;"|",'_bk 0904-0304 📚 Bộ câu hỏi'!$M$13:$M1069,0)),"Có")="Không","Không",IF(IFERROR(INDEX('_bk 0904-0304 📚 Bộ câu hỏi'!$A$13:$A1069,MATCH($B138&amp;"|"&amp;$C138&amp;"|"&amp;$D138,'_bk 0904-0304 📚 Bộ câu hỏi'!$M$13:$M1069,0)),"Có")="Không","Không","Có")))))</f>
        <v>Không</v>
      </c>
      <c r="M138" s="26" t="str">
        <f t="shared" si="1"/>
        <v>Chung||NL4</v>
      </c>
    </row>
    <row r="139">
      <c r="A139" s="23" t="s">
        <v>71</v>
      </c>
      <c r="B139" s="26" t="s">
        <v>1162</v>
      </c>
      <c r="C139" s="26" t="s">
        <v>288</v>
      </c>
      <c r="D139" s="26"/>
      <c r="E139" s="26"/>
      <c r="F139" s="26"/>
      <c r="G139" s="26"/>
      <c r="H139" s="26"/>
      <c r="I139" s="26"/>
      <c r="J139" s="23"/>
      <c r="K139" s="29"/>
      <c r="L139" s="41" t="str">
        <f t="array" ref="L139">IF($B139="","",IF($A139&lt;&gt;"Có","Không",IF($G139="","Có",IF(IFERROR(INDEX('_bk 0904-0304 📚 Bộ câu hỏi'!$A$13:$A1069,MATCH($B139&amp;"|"&amp;$C139&amp;"|",'_bk 0904-0304 📚 Bộ câu hỏi'!$M$13:$M1069,0)),"Có")="Không","Không",IF(IFERROR(INDEX('_bk 0904-0304 📚 Bộ câu hỏi'!$A$13:$A1069,MATCH($B139&amp;"|"&amp;$C139&amp;"|"&amp;$D139,'_bk 0904-0304 📚 Bộ câu hỏi'!$M$13:$M1069,0)),"Có")="Không","Không","Có")))))</f>
        <v>Có</v>
      </c>
      <c r="M139" s="29" t="str">
        <f t="shared" si="1"/>
        <v>Chuyên môn|Thương mại &amp; Dịch vụ|</v>
      </c>
    </row>
    <row r="140">
      <c r="A140" s="23" t="s">
        <v>71</v>
      </c>
      <c r="B140" s="26" t="s">
        <v>1162</v>
      </c>
      <c r="C140" s="26" t="s">
        <v>288</v>
      </c>
      <c r="D140" s="26" t="s">
        <v>722</v>
      </c>
      <c r="E140" s="26" t="s">
        <v>1213</v>
      </c>
      <c r="F140" s="26" t="s">
        <v>196</v>
      </c>
      <c r="G140" s="26"/>
      <c r="H140" s="26"/>
      <c r="I140" s="26"/>
      <c r="J140" s="23"/>
      <c r="K140" s="29"/>
      <c r="L140" s="41" t="str">
        <f t="array" ref="L140">IF($B140="","",IF($A140&lt;&gt;"Có","Không",IF($G140="","Có",IF(IFERROR(INDEX('_bk 0904-0304 📚 Bộ câu hỏi'!$A$13:$A1069,MATCH($B140&amp;"|"&amp;$C140&amp;"|",'_bk 0904-0304 📚 Bộ câu hỏi'!$M$13:$M1069,0)),"Có")="Không","Không",IF(IFERROR(INDEX('_bk 0904-0304 📚 Bộ câu hỏi'!$A$13:$A1069,MATCH($B140&amp;"|"&amp;$C140&amp;"|"&amp;$D140,'_bk 0904-0304 📚 Bộ câu hỏi'!$M$13:$M1069,0)),"Có")="Không","Không","Có")))))</f>
        <v>Có</v>
      </c>
      <c r="M140" s="29" t="str">
        <f t="shared" si="1"/>
        <v>Chuyên môn|Thương mại &amp; Dịch vụ|B1</v>
      </c>
    </row>
    <row r="141">
      <c r="A141" s="23" t="s">
        <v>71</v>
      </c>
      <c r="B141" s="26" t="s">
        <v>1162</v>
      </c>
      <c r="C141" s="26" t="s">
        <v>288</v>
      </c>
      <c r="D141" s="26" t="s">
        <v>722</v>
      </c>
      <c r="E141" s="26" t="s">
        <v>1213</v>
      </c>
      <c r="F141" s="26" t="s">
        <v>196</v>
      </c>
      <c r="G141" s="26" t="s">
        <v>724</v>
      </c>
      <c r="H141" s="26" t="s">
        <v>725</v>
      </c>
      <c r="I141" s="26" t="s">
        <v>726</v>
      </c>
      <c r="J141" s="23">
        <v>2.0</v>
      </c>
      <c r="K141" s="29"/>
      <c r="L141" s="47" t="str">
        <f t="array" ref="L141">IF($B141="","",IF($A141&lt;&gt;"Có","Không",IF($G141="","Có",IF(IFERROR(INDEX('_bk 0904-0304 📚 Bộ câu hỏi'!$A$13:$A1069,MATCH($B141&amp;"|"&amp;$C141&amp;"|",'_bk 0904-0304 📚 Bộ câu hỏi'!$M$13:$M1069,0)),"Có")="Không","Không",IF(IFERROR(INDEX('_bk 0904-0304 📚 Bộ câu hỏi'!$A$13:$A1069,MATCH($B141&amp;"|"&amp;$C141&amp;"|"&amp;$D141,'_bk 0904-0304 📚 Bộ câu hỏi'!$M$13:$M1069,0)),"Có")="Không","Không","Có")))))</f>
        <v>Có</v>
      </c>
      <c r="M141" s="26" t="str">
        <f t="shared" si="1"/>
        <v>Chuyên môn|Thương mại &amp; Dịch vụ|B1</v>
      </c>
    </row>
    <row r="142">
      <c r="A142" s="23" t="s">
        <v>71</v>
      </c>
      <c r="B142" s="26" t="s">
        <v>1162</v>
      </c>
      <c r="C142" s="26" t="s">
        <v>288</v>
      </c>
      <c r="D142" s="26" t="s">
        <v>722</v>
      </c>
      <c r="E142" s="26" t="s">
        <v>1213</v>
      </c>
      <c r="F142" s="26" t="s">
        <v>196</v>
      </c>
      <c r="G142" s="26" t="s">
        <v>727</v>
      </c>
      <c r="H142" s="26" t="s">
        <v>728</v>
      </c>
      <c r="I142" s="26" t="s">
        <v>726</v>
      </c>
      <c r="J142" s="23">
        <v>2.0</v>
      </c>
      <c r="K142" s="29"/>
      <c r="L142" s="47" t="str">
        <f t="array" ref="L142">IF($B142="","",IF($A142&lt;&gt;"Có","Không",IF($G142="","Có",IF(IFERROR(INDEX('_bk 0904-0304 📚 Bộ câu hỏi'!$A$13:$A1069,MATCH($B142&amp;"|"&amp;$C142&amp;"|",'_bk 0904-0304 📚 Bộ câu hỏi'!$M$13:$M1069,0)),"Có")="Không","Không",IF(IFERROR(INDEX('_bk 0904-0304 📚 Bộ câu hỏi'!$A$13:$A1069,MATCH($B142&amp;"|"&amp;$C142&amp;"|"&amp;$D142,'_bk 0904-0304 📚 Bộ câu hỏi'!$M$13:$M1069,0)),"Có")="Không","Không","Có")))))</f>
        <v>Có</v>
      </c>
      <c r="M142" s="26" t="str">
        <f t="shared" si="1"/>
        <v>Chuyên môn|Thương mại &amp; Dịch vụ|B1</v>
      </c>
    </row>
    <row r="143">
      <c r="A143" s="23" t="s">
        <v>71</v>
      </c>
      <c r="B143" s="26" t="s">
        <v>1162</v>
      </c>
      <c r="C143" s="26" t="s">
        <v>288</v>
      </c>
      <c r="D143" s="26" t="s">
        <v>722</v>
      </c>
      <c r="E143" s="26" t="s">
        <v>1213</v>
      </c>
      <c r="F143" s="26" t="s">
        <v>196</v>
      </c>
      <c r="G143" s="26" t="s">
        <v>729</v>
      </c>
      <c r="H143" s="26" t="s">
        <v>730</v>
      </c>
      <c r="I143" s="26" t="s">
        <v>726</v>
      </c>
      <c r="J143" s="23">
        <v>2.0</v>
      </c>
      <c r="K143" s="29"/>
      <c r="L143" s="47" t="str">
        <f t="array" ref="L143">IF($B143="","",IF($A143&lt;&gt;"Có","Không",IF($G143="","Có",IF(IFERROR(INDEX('_bk 0904-0304 📚 Bộ câu hỏi'!$A$13:$A1069,MATCH($B143&amp;"|"&amp;$C143&amp;"|",'_bk 0904-0304 📚 Bộ câu hỏi'!$M$13:$M1069,0)),"Có")="Không","Không",IF(IFERROR(INDEX('_bk 0904-0304 📚 Bộ câu hỏi'!$A$13:$A1069,MATCH($B143&amp;"|"&amp;$C143&amp;"|"&amp;$D143,'_bk 0904-0304 📚 Bộ câu hỏi'!$M$13:$M1069,0)),"Có")="Không","Không","Có")))))</f>
        <v>Có</v>
      </c>
      <c r="M143" s="26" t="str">
        <f t="shared" si="1"/>
        <v>Chuyên môn|Thương mại &amp; Dịch vụ|B1</v>
      </c>
    </row>
    <row r="144">
      <c r="A144" s="23" t="s">
        <v>71</v>
      </c>
      <c r="B144" s="26" t="s">
        <v>1162</v>
      </c>
      <c r="C144" s="26" t="s">
        <v>288</v>
      </c>
      <c r="D144" s="26" t="s">
        <v>722</v>
      </c>
      <c r="E144" s="26" t="s">
        <v>1213</v>
      </c>
      <c r="F144" s="26" t="s">
        <v>196</v>
      </c>
      <c r="G144" s="26" t="s">
        <v>731</v>
      </c>
      <c r="H144" s="26" t="s">
        <v>732</v>
      </c>
      <c r="I144" s="26" t="s">
        <v>726</v>
      </c>
      <c r="J144" s="23">
        <v>2.0</v>
      </c>
      <c r="K144" s="29"/>
      <c r="L144" s="47" t="str">
        <f t="array" ref="L144">IF($B144="","",IF($A144&lt;&gt;"Có","Không",IF($G144="","Có",IF(IFERROR(INDEX('_bk 0904-0304 📚 Bộ câu hỏi'!$A$13:$A1069,MATCH($B144&amp;"|"&amp;$C144&amp;"|",'_bk 0904-0304 📚 Bộ câu hỏi'!$M$13:$M1069,0)),"Có")="Không","Không",IF(IFERROR(INDEX('_bk 0904-0304 📚 Bộ câu hỏi'!$A$13:$A1069,MATCH($B144&amp;"|"&amp;$C144&amp;"|"&amp;$D144,'_bk 0904-0304 📚 Bộ câu hỏi'!$M$13:$M1069,0)),"Có")="Không","Không","Có")))))</f>
        <v>Có</v>
      </c>
      <c r="M144" s="26" t="str">
        <f t="shared" si="1"/>
        <v>Chuyên môn|Thương mại &amp; Dịch vụ|B1</v>
      </c>
    </row>
    <row r="145">
      <c r="A145" s="23" t="s">
        <v>71</v>
      </c>
      <c r="B145" s="26" t="s">
        <v>1162</v>
      </c>
      <c r="C145" s="26" t="s">
        <v>288</v>
      </c>
      <c r="D145" s="26" t="s">
        <v>722</v>
      </c>
      <c r="E145" s="26" t="s">
        <v>1213</v>
      </c>
      <c r="F145" s="26" t="s">
        <v>196</v>
      </c>
      <c r="G145" s="26" t="s">
        <v>733</v>
      </c>
      <c r="H145" s="26" t="s">
        <v>734</v>
      </c>
      <c r="I145" s="26" t="s">
        <v>726</v>
      </c>
      <c r="J145" s="23">
        <v>2.0</v>
      </c>
      <c r="K145" s="29"/>
      <c r="L145" s="47" t="str">
        <f t="array" ref="L145">IF($B145="","",IF($A145&lt;&gt;"Có","Không",IF($G145="","Có",IF(IFERROR(INDEX('_bk 0904-0304 📚 Bộ câu hỏi'!$A$13:$A1069,MATCH($B145&amp;"|"&amp;$C145&amp;"|",'_bk 0904-0304 📚 Bộ câu hỏi'!$M$13:$M1069,0)),"Có")="Không","Không",IF(IFERROR(INDEX('_bk 0904-0304 📚 Bộ câu hỏi'!$A$13:$A1069,MATCH($B145&amp;"|"&amp;$C145&amp;"|"&amp;$D145,'_bk 0904-0304 📚 Bộ câu hỏi'!$M$13:$M1069,0)),"Có")="Không","Không","Có")))))</f>
        <v>Có</v>
      </c>
      <c r="M145" s="26" t="str">
        <f t="shared" si="1"/>
        <v>Chuyên môn|Thương mại &amp; Dịch vụ|B1</v>
      </c>
    </row>
    <row r="146">
      <c r="A146" s="23" t="s">
        <v>71</v>
      </c>
      <c r="B146" s="26" t="s">
        <v>1162</v>
      </c>
      <c r="C146" s="26" t="s">
        <v>288</v>
      </c>
      <c r="D146" s="26" t="s">
        <v>722</v>
      </c>
      <c r="E146" s="26" t="s">
        <v>1213</v>
      </c>
      <c r="F146" s="26" t="s">
        <v>196</v>
      </c>
      <c r="G146" s="26" t="s">
        <v>735</v>
      </c>
      <c r="H146" s="26" t="s">
        <v>736</v>
      </c>
      <c r="I146" s="26" t="s">
        <v>726</v>
      </c>
      <c r="J146" s="23">
        <v>2.0</v>
      </c>
      <c r="K146" s="29"/>
      <c r="L146" s="47" t="str">
        <f t="array" ref="L146">IF($B146="","",IF($A146&lt;&gt;"Có","Không",IF($G146="","Có",IF(IFERROR(INDEX('_bk 0904-0304 📚 Bộ câu hỏi'!$A$13:$A1069,MATCH($B146&amp;"|"&amp;$C146&amp;"|",'_bk 0904-0304 📚 Bộ câu hỏi'!$M$13:$M1069,0)),"Có")="Không","Không",IF(IFERROR(INDEX('_bk 0904-0304 📚 Bộ câu hỏi'!$A$13:$A1069,MATCH($B146&amp;"|"&amp;$C146&amp;"|"&amp;$D146,'_bk 0904-0304 📚 Bộ câu hỏi'!$M$13:$M1069,0)),"Có")="Không","Không","Có")))))</f>
        <v>Có</v>
      </c>
      <c r="M146" s="26" t="str">
        <f t="shared" si="1"/>
        <v>Chuyên môn|Thương mại &amp; Dịch vụ|B1</v>
      </c>
    </row>
    <row r="147">
      <c r="A147" s="23" t="s">
        <v>71</v>
      </c>
      <c r="B147" s="26" t="s">
        <v>1162</v>
      </c>
      <c r="C147" s="26" t="s">
        <v>288</v>
      </c>
      <c r="D147" s="26" t="s">
        <v>722</v>
      </c>
      <c r="E147" s="26" t="s">
        <v>1213</v>
      </c>
      <c r="F147" s="26" t="s">
        <v>196</v>
      </c>
      <c r="G147" s="26" t="s">
        <v>737</v>
      </c>
      <c r="H147" s="26" t="s">
        <v>738</v>
      </c>
      <c r="I147" s="26" t="s">
        <v>726</v>
      </c>
      <c r="J147" s="23">
        <v>2.0</v>
      </c>
      <c r="K147" s="29"/>
      <c r="L147" s="47" t="str">
        <f t="array" ref="L147">IF($B147="","",IF($A147&lt;&gt;"Có","Không",IF($G147="","Có",IF(IFERROR(INDEX('_bk 0904-0304 📚 Bộ câu hỏi'!$A$13:$A1069,MATCH($B147&amp;"|"&amp;$C147&amp;"|",'_bk 0904-0304 📚 Bộ câu hỏi'!$M$13:$M1069,0)),"Có")="Không","Không",IF(IFERROR(INDEX('_bk 0904-0304 📚 Bộ câu hỏi'!$A$13:$A1069,MATCH($B147&amp;"|"&amp;$C147&amp;"|"&amp;$D147,'_bk 0904-0304 📚 Bộ câu hỏi'!$M$13:$M1069,0)),"Có")="Không","Không","Có")))))</f>
        <v>Có</v>
      </c>
      <c r="M147" s="26" t="str">
        <f t="shared" si="1"/>
        <v>Chuyên môn|Thương mại &amp; Dịch vụ|B1</v>
      </c>
    </row>
    <row r="148">
      <c r="A148" s="23" t="s">
        <v>71</v>
      </c>
      <c r="B148" s="26" t="s">
        <v>1162</v>
      </c>
      <c r="C148" s="26" t="s">
        <v>288</v>
      </c>
      <c r="D148" s="26" t="s">
        <v>739</v>
      </c>
      <c r="E148" s="26" t="s">
        <v>1465</v>
      </c>
      <c r="F148" s="26" t="s">
        <v>196</v>
      </c>
      <c r="G148" s="26"/>
      <c r="H148" s="26"/>
      <c r="I148" s="26"/>
      <c r="J148" s="23"/>
      <c r="K148" s="29"/>
      <c r="L148" s="41" t="str">
        <f t="array" ref="L148">IF($B148="","",IF($A148&lt;&gt;"Có","Không",IF($G148="","Có",IF(IFERROR(INDEX('_bk 0904-0304 📚 Bộ câu hỏi'!$A$13:$A1069,MATCH($B148&amp;"|"&amp;$C148&amp;"|",'_bk 0904-0304 📚 Bộ câu hỏi'!$M$13:$M1069,0)),"Có")="Không","Không",IF(IFERROR(INDEX('_bk 0904-0304 📚 Bộ câu hỏi'!$A$13:$A1069,MATCH($B148&amp;"|"&amp;$C148&amp;"|"&amp;$D148,'_bk 0904-0304 📚 Bộ câu hỏi'!$M$13:$M1069,0)),"Có")="Không","Không","Có")))))</f>
        <v>Có</v>
      </c>
      <c r="M148" s="29" t="str">
        <f t="shared" si="1"/>
        <v>Chuyên môn|Thương mại &amp; Dịch vụ|B2</v>
      </c>
    </row>
    <row r="149">
      <c r="A149" s="23" t="s">
        <v>71</v>
      </c>
      <c r="B149" s="26" t="s">
        <v>1162</v>
      </c>
      <c r="C149" s="26" t="s">
        <v>288</v>
      </c>
      <c r="D149" s="26" t="s">
        <v>739</v>
      </c>
      <c r="E149" s="26" t="s">
        <v>1465</v>
      </c>
      <c r="F149" s="26" t="s">
        <v>196</v>
      </c>
      <c r="G149" s="26" t="s">
        <v>741</v>
      </c>
      <c r="H149" s="26" t="s">
        <v>742</v>
      </c>
      <c r="I149" s="26" t="s">
        <v>726</v>
      </c>
      <c r="J149" s="23">
        <v>2.0</v>
      </c>
      <c r="K149" s="29"/>
      <c r="L149" s="47" t="str">
        <f t="array" ref="L149">IF($B149="","",IF($A149&lt;&gt;"Có","Không",IF($G149="","Có",IF(IFERROR(INDEX('_bk 0904-0304 📚 Bộ câu hỏi'!$A$13:$A1069,MATCH($B149&amp;"|"&amp;$C149&amp;"|",'_bk 0904-0304 📚 Bộ câu hỏi'!$M$13:$M1069,0)),"Có")="Không","Không",IF(IFERROR(INDEX('_bk 0904-0304 📚 Bộ câu hỏi'!$A$13:$A1069,MATCH($B149&amp;"|"&amp;$C149&amp;"|"&amp;$D149,'_bk 0904-0304 📚 Bộ câu hỏi'!$M$13:$M1069,0)),"Có")="Không","Không","Có")))))</f>
        <v>Có</v>
      </c>
      <c r="M149" s="26" t="str">
        <f t="shared" si="1"/>
        <v>Chuyên môn|Thương mại &amp; Dịch vụ|B2</v>
      </c>
    </row>
    <row r="150">
      <c r="A150" s="23" t="s">
        <v>71</v>
      </c>
      <c r="B150" s="26" t="s">
        <v>1162</v>
      </c>
      <c r="C150" s="26" t="s">
        <v>288</v>
      </c>
      <c r="D150" s="26" t="s">
        <v>739</v>
      </c>
      <c r="E150" s="26" t="s">
        <v>1465</v>
      </c>
      <c r="F150" s="26" t="s">
        <v>196</v>
      </c>
      <c r="G150" s="26" t="s">
        <v>743</v>
      </c>
      <c r="H150" s="26" t="s">
        <v>744</v>
      </c>
      <c r="I150" s="26" t="s">
        <v>726</v>
      </c>
      <c r="J150" s="23">
        <v>2.0</v>
      </c>
      <c r="K150" s="29"/>
      <c r="L150" s="47" t="str">
        <f t="array" ref="L150">IF($B150="","",IF($A150&lt;&gt;"Có","Không",IF($G150="","Có",IF(IFERROR(INDEX('_bk 0904-0304 📚 Bộ câu hỏi'!$A$13:$A1069,MATCH($B150&amp;"|"&amp;$C150&amp;"|",'_bk 0904-0304 📚 Bộ câu hỏi'!$M$13:$M1069,0)),"Có")="Không","Không",IF(IFERROR(INDEX('_bk 0904-0304 📚 Bộ câu hỏi'!$A$13:$A1069,MATCH($B150&amp;"|"&amp;$C150&amp;"|"&amp;$D150,'_bk 0904-0304 📚 Bộ câu hỏi'!$M$13:$M1069,0)),"Có")="Không","Không","Có")))))</f>
        <v>Có</v>
      </c>
      <c r="M150" s="26" t="str">
        <f t="shared" si="1"/>
        <v>Chuyên môn|Thương mại &amp; Dịch vụ|B2</v>
      </c>
    </row>
    <row r="151">
      <c r="A151" s="23" t="s">
        <v>71</v>
      </c>
      <c r="B151" s="26" t="s">
        <v>1162</v>
      </c>
      <c r="C151" s="26" t="s">
        <v>288</v>
      </c>
      <c r="D151" s="26" t="s">
        <v>739</v>
      </c>
      <c r="E151" s="26" t="s">
        <v>1465</v>
      </c>
      <c r="F151" s="26" t="s">
        <v>196</v>
      </c>
      <c r="G151" s="26" t="s">
        <v>745</v>
      </c>
      <c r="H151" s="26" t="s">
        <v>746</v>
      </c>
      <c r="I151" s="26" t="s">
        <v>726</v>
      </c>
      <c r="J151" s="23">
        <v>2.0</v>
      </c>
      <c r="K151" s="29"/>
      <c r="L151" s="47" t="str">
        <f t="array" ref="L151">IF($B151="","",IF($A151&lt;&gt;"Có","Không",IF($G151="","Có",IF(IFERROR(INDEX('_bk 0904-0304 📚 Bộ câu hỏi'!$A$13:$A1069,MATCH($B151&amp;"|"&amp;$C151&amp;"|",'_bk 0904-0304 📚 Bộ câu hỏi'!$M$13:$M1069,0)),"Có")="Không","Không",IF(IFERROR(INDEX('_bk 0904-0304 📚 Bộ câu hỏi'!$A$13:$A1069,MATCH($B151&amp;"|"&amp;$C151&amp;"|"&amp;$D151,'_bk 0904-0304 📚 Bộ câu hỏi'!$M$13:$M1069,0)),"Có")="Không","Không","Có")))))</f>
        <v>Có</v>
      </c>
      <c r="M151" s="26" t="str">
        <f t="shared" si="1"/>
        <v>Chuyên môn|Thương mại &amp; Dịch vụ|B2</v>
      </c>
    </row>
    <row r="152">
      <c r="A152" s="23" t="s">
        <v>71</v>
      </c>
      <c r="B152" s="26" t="s">
        <v>1162</v>
      </c>
      <c r="C152" s="26" t="s">
        <v>288</v>
      </c>
      <c r="D152" s="26" t="s">
        <v>739</v>
      </c>
      <c r="E152" s="26" t="s">
        <v>1465</v>
      </c>
      <c r="F152" s="26" t="s">
        <v>196</v>
      </c>
      <c r="G152" s="26" t="s">
        <v>747</v>
      </c>
      <c r="H152" s="26" t="s">
        <v>748</v>
      </c>
      <c r="I152" s="26" t="s">
        <v>726</v>
      </c>
      <c r="J152" s="23">
        <v>2.0</v>
      </c>
      <c r="K152" s="29"/>
      <c r="L152" s="47" t="str">
        <f t="array" ref="L152">IF($B152="","",IF($A152&lt;&gt;"Có","Không",IF($G152="","Có",IF(IFERROR(INDEX('_bk 0904-0304 📚 Bộ câu hỏi'!$A$13:$A1069,MATCH($B152&amp;"|"&amp;$C152&amp;"|",'_bk 0904-0304 📚 Bộ câu hỏi'!$M$13:$M1069,0)),"Có")="Không","Không",IF(IFERROR(INDEX('_bk 0904-0304 📚 Bộ câu hỏi'!$A$13:$A1069,MATCH($B152&amp;"|"&amp;$C152&amp;"|"&amp;$D152,'_bk 0904-0304 📚 Bộ câu hỏi'!$M$13:$M1069,0)),"Có")="Không","Không","Có")))))</f>
        <v>Có</v>
      </c>
      <c r="M152" s="26" t="str">
        <f t="shared" si="1"/>
        <v>Chuyên môn|Thương mại &amp; Dịch vụ|B2</v>
      </c>
    </row>
    <row r="153">
      <c r="A153" s="23" t="s">
        <v>71</v>
      </c>
      <c r="B153" s="26" t="s">
        <v>1162</v>
      </c>
      <c r="C153" s="26" t="s">
        <v>288</v>
      </c>
      <c r="D153" s="26" t="s">
        <v>739</v>
      </c>
      <c r="E153" s="26" t="s">
        <v>1465</v>
      </c>
      <c r="F153" s="26" t="s">
        <v>196</v>
      </c>
      <c r="G153" s="26" t="s">
        <v>749</v>
      </c>
      <c r="H153" s="26" t="s">
        <v>750</v>
      </c>
      <c r="I153" s="26" t="s">
        <v>726</v>
      </c>
      <c r="J153" s="23">
        <v>2.0</v>
      </c>
      <c r="K153" s="29"/>
      <c r="L153" s="47" t="str">
        <f t="array" ref="L153">IF($B153="","",IF($A153&lt;&gt;"Có","Không",IF($G153="","Có",IF(IFERROR(INDEX('_bk 0904-0304 📚 Bộ câu hỏi'!$A$13:$A1069,MATCH($B153&amp;"|"&amp;$C153&amp;"|",'_bk 0904-0304 📚 Bộ câu hỏi'!$M$13:$M1069,0)),"Có")="Không","Không",IF(IFERROR(INDEX('_bk 0904-0304 📚 Bộ câu hỏi'!$A$13:$A1069,MATCH($B153&amp;"|"&amp;$C153&amp;"|"&amp;$D153,'_bk 0904-0304 📚 Bộ câu hỏi'!$M$13:$M1069,0)),"Có")="Không","Không","Có")))))</f>
        <v>Có</v>
      </c>
      <c r="M153" s="26" t="str">
        <f t="shared" si="1"/>
        <v>Chuyên môn|Thương mại &amp; Dịch vụ|B2</v>
      </c>
    </row>
    <row r="154">
      <c r="A154" s="23" t="s">
        <v>71</v>
      </c>
      <c r="B154" s="26" t="s">
        <v>1162</v>
      </c>
      <c r="C154" s="26" t="s">
        <v>288</v>
      </c>
      <c r="D154" s="26" t="s">
        <v>751</v>
      </c>
      <c r="E154" s="26" t="s">
        <v>1481</v>
      </c>
      <c r="F154" s="26" t="s">
        <v>196</v>
      </c>
      <c r="G154" s="26"/>
      <c r="H154" s="26"/>
      <c r="I154" s="26"/>
      <c r="J154" s="23"/>
      <c r="K154" s="29"/>
      <c r="L154" s="41" t="str">
        <f t="array" ref="L154">IF($B154="","",IF($A154&lt;&gt;"Có","Không",IF($G154="","Có",IF(IFERROR(INDEX('_bk 0904-0304 📚 Bộ câu hỏi'!$A$13:$A1069,MATCH($B154&amp;"|"&amp;$C154&amp;"|",'_bk 0904-0304 📚 Bộ câu hỏi'!$M$13:$M1069,0)),"Có")="Không","Không",IF(IFERROR(INDEX('_bk 0904-0304 📚 Bộ câu hỏi'!$A$13:$A1069,MATCH($B154&amp;"|"&amp;$C154&amp;"|"&amp;$D154,'_bk 0904-0304 📚 Bộ câu hỏi'!$M$13:$M1069,0)),"Có")="Không","Không","Có")))))</f>
        <v>Có</v>
      </c>
      <c r="M154" s="29" t="str">
        <f t="shared" si="1"/>
        <v>Chuyên môn|Thương mại &amp; Dịch vụ|B3</v>
      </c>
    </row>
    <row r="155">
      <c r="A155" s="23" t="s">
        <v>71</v>
      </c>
      <c r="B155" s="26" t="s">
        <v>1162</v>
      </c>
      <c r="C155" s="26" t="s">
        <v>288</v>
      </c>
      <c r="D155" s="26" t="s">
        <v>751</v>
      </c>
      <c r="E155" s="26" t="s">
        <v>1481</v>
      </c>
      <c r="F155" s="26" t="s">
        <v>196</v>
      </c>
      <c r="G155" s="26" t="s">
        <v>753</v>
      </c>
      <c r="H155" s="26" t="s">
        <v>754</v>
      </c>
      <c r="I155" s="26" t="s">
        <v>726</v>
      </c>
      <c r="J155" s="23">
        <v>4.0</v>
      </c>
      <c r="K155" s="29"/>
      <c r="L155" s="47" t="str">
        <f t="array" ref="L155">IF($B155="","",IF($A155&lt;&gt;"Có","Không",IF($G155="","Có",IF(IFERROR(INDEX('_bk 0904-0304 📚 Bộ câu hỏi'!$A$13:$A1069,MATCH($B155&amp;"|"&amp;$C155&amp;"|",'_bk 0904-0304 📚 Bộ câu hỏi'!$M$13:$M1069,0)),"Có")="Không","Không",IF(IFERROR(INDEX('_bk 0904-0304 📚 Bộ câu hỏi'!$A$13:$A1069,MATCH($B155&amp;"|"&amp;$C155&amp;"|"&amp;$D155,'_bk 0904-0304 📚 Bộ câu hỏi'!$M$13:$M1069,0)),"Có")="Không","Không","Có")))))</f>
        <v>Có</v>
      </c>
      <c r="M155" s="26" t="str">
        <f t="shared" si="1"/>
        <v>Chuyên môn|Thương mại &amp; Dịch vụ|B3</v>
      </c>
    </row>
    <row r="156">
      <c r="A156" s="23" t="s">
        <v>71</v>
      </c>
      <c r="B156" s="26" t="s">
        <v>1162</v>
      </c>
      <c r="C156" s="26" t="s">
        <v>288</v>
      </c>
      <c r="D156" s="26" t="s">
        <v>751</v>
      </c>
      <c r="E156" s="26" t="s">
        <v>1481</v>
      </c>
      <c r="F156" s="26" t="s">
        <v>196</v>
      </c>
      <c r="G156" s="26" t="s">
        <v>755</v>
      </c>
      <c r="H156" s="26" t="s">
        <v>756</v>
      </c>
      <c r="I156" s="26" t="s">
        <v>726</v>
      </c>
      <c r="J156" s="23">
        <v>4.0</v>
      </c>
      <c r="K156" s="29"/>
      <c r="L156" s="47" t="str">
        <f t="array" ref="L156">IF($B156="","",IF($A156&lt;&gt;"Có","Không",IF($G156="","Có",IF(IFERROR(INDEX('_bk 0904-0304 📚 Bộ câu hỏi'!$A$13:$A1069,MATCH($B156&amp;"|"&amp;$C156&amp;"|",'_bk 0904-0304 📚 Bộ câu hỏi'!$M$13:$M1069,0)),"Có")="Không","Không",IF(IFERROR(INDEX('_bk 0904-0304 📚 Bộ câu hỏi'!$A$13:$A1069,MATCH($B156&amp;"|"&amp;$C156&amp;"|"&amp;$D156,'_bk 0904-0304 📚 Bộ câu hỏi'!$M$13:$M1069,0)),"Có")="Không","Không","Có")))))</f>
        <v>Có</v>
      </c>
      <c r="M156" s="26" t="str">
        <f t="shared" si="1"/>
        <v>Chuyên môn|Thương mại &amp; Dịch vụ|B3</v>
      </c>
    </row>
    <row r="157">
      <c r="A157" s="23" t="s">
        <v>71</v>
      </c>
      <c r="B157" s="26" t="s">
        <v>1162</v>
      </c>
      <c r="C157" s="26" t="s">
        <v>288</v>
      </c>
      <c r="D157" s="26" t="s">
        <v>751</v>
      </c>
      <c r="E157" s="26" t="s">
        <v>1481</v>
      </c>
      <c r="F157" s="26" t="s">
        <v>196</v>
      </c>
      <c r="G157" s="26" t="s">
        <v>757</v>
      </c>
      <c r="H157" s="26" t="s">
        <v>758</v>
      </c>
      <c r="I157" s="26" t="s">
        <v>726</v>
      </c>
      <c r="J157" s="23">
        <v>4.0</v>
      </c>
      <c r="K157" s="29"/>
      <c r="L157" s="47" t="str">
        <f t="array" ref="L157">IF($B157="","",IF($A157&lt;&gt;"Có","Không",IF($G157="","Có",IF(IFERROR(INDEX('_bk 0904-0304 📚 Bộ câu hỏi'!$A$13:$A1069,MATCH($B157&amp;"|"&amp;$C157&amp;"|",'_bk 0904-0304 📚 Bộ câu hỏi'!$M$13:$M1069,0)),"Có")="Không","Không",IF(IFERROR(INDEX('_bk 0904-0304 📚 Bộ câu hỏi'!$A$13:$A1069,MATCH($B157&amp;"|"&amp;$C157&amp;"|"&amp;$D157,'_bk 0904-0304 📚 Bộ câu hỏi'!$M$13:$M1069,0)),"Có")="Không","Không","Có")))))</f>
        <v>Có</v>
      </c>
      <c r="M157" s="26" t="str">
        <f t="shared" si="1"/>
        <v>Chuyên môn|Thương mại &amp; Dịch vụ|B3</v>
      </c>
    </row>
    <row r="158">
      <c r="A158" s="23" t="s">
        <v>71</v>
      </c>
      <c r="B158" s="26" t="s">
        <v>1162</v>
      </c>
      <c r="C158" s="26" t="s">
        <v>288</v>
      </c>
      <c r="D158" s="26" t="s">
        <v>751</v>
      </c>
      <c r="E158" s="26" t="s">
        <v>1481</v>
      </c>
      <c r="F158" s="26" t="s">
        <v>196</v>
      </c>
      <c r="G158" s="26" t="s">
        <v>760</v>
      </c>
      <c r="H158" s="26" t="s">
        <v>761</v>
      </c>
      <c r="I158" s="26" t="s">
        <v>726</v>
      </c>
      <c r="J158" s="23">
        <v>4.0</v>
      </c>
      <c r="K158" s="29"/>
      <c r="L158" s="47" t="str">
        <f t="array" ref="L158">IF($B158="","",IF($A158&lt;&gt;"Có","Không",IF($G158="","Có",IF(IFERROR(INDEX('_bk 0904-0304 📚 Bộ câu hỏi'!$A$13:$A1069,MATCH($B158&amp;"|"&amp;$C158&amp;"|",'_bk 0904-0304 📚 Bộ câu hỏi'!$M$13:$M1069,0)),"Có")="Không","Không",IF(IFERROR(INDEX('_bk 0904-0304 📚 Bộ câu hỏi'!$A$13:$A1069,MATCH($B158&amp;"|"&amp;$C158&amp;"|"&amp;$D158,'_bk 0904-0304 📚 Bộ câu hỏi'!$M$13:$M1069,0)),"Có")="Không","Không","Có")))))</f>
        <v>Có</v>
      </c>
      <c r="M158" s="26" t="str">
        <f t="shared" si="1"/>
        <v>Chuyên môn|Thương mại &amp; Dịch vụ|B3</v>
      </c>
    </row>
    <row r="159">
      <c r="A159" s="23" t="s">
        <v>71</v>
      </c>
      <c r="B159" s="26" t="s">
        <v>1162</v>
      </c>
      <c r="C159" s="26" t="s">
        <v>288</v>
      </c>
      <c r="D159" s="26" t="s">
        <v>751</v>
      </c>
      <c r="E159" s="26" t="s">
        <v>1481</v>
      </c>
      <c r="F159" s="26" t="s">
        <v>196</v>
      </c>
      <c r="G159" s="26" t="s">
        <v>762</v>
      </c>
      <c r="H159" s="26" t="s">
        <v>763</v>
      </c>
      <c r="I159" s="26" t="s">
        <v>726</v>
      </c>
      <c r="J159" s="23">
        <v>4.0</v>
      </c>
      <c r="K159" s="29"/>
      <c r="L159" s="47" t="str">
        <f t="array" ref="L159">IF($B159="","",IF($A159&lt;&gt;"Có","Không",IF($G159="","Có",IF(IFERROR(INDEX('_bk 0904-0304 📚 Bộ câu hỏi'!$A$13:$A1069,MATCH($B159&amp;"|"&amp;$C159&amp;"|",'_bk 0904-0304 📚 Bộ câu hỏi'!$M$13:$M1069,0)),"Có")="Không","Không",IF(IFERROR(INDEX('_bk 0904-0304 📚 Bộ câu hỏi'!$A$13:$A1069,MATCH($B159&amp;"|"&amp;$C159&amp;"|"&amp;$D159,'_bk 0904-0304 📚 Bộ câu hỏi'!$M$13:$M1069,0)),"Có")="Không","Không","Có")))))</f>
        <v>Có</v>
      </c>
      <c r="M159" s="26" t="str">
        <f t="shared" si="1"/>
        <v>Chuyên môn|Thương mại &amp; Dịch vụ|B3</v>
      </c>
    </row>
    <row r="160">
      <c r="A160" s="23" t="s">
        <v>71</v>
      </c>
      <c r="B160" s="26" t="s">
        <v>1162</v>
      </c>
      <c r="C160" s="26" t="s">
        <v>288</v>
      </c>
      <c r="D160" s="26" t="s">
        <v>751</v>
      </c>
      <c r="E160" s="26" t="s">
        <v>1481</v>
      </c>
      <c r="F160" s="26" t="s">
        <v>196</v>
      </c>
      <c r="G160" s="26" t="s">
        <v>764</v>
      </c>
      <c r="H160" s="26" t="s">
        <v>765</v>
      </c>
      <c r="I160" s="26" t="s">
        <v>726</v>
      </c>
      <c r="J160" s="23">
        <v>4.0</v>
      </c>
      <c r="K160" s="29"/>
      <c r="L160" s="47" t="str">
        <f t="array" ref="L160">IF($B160="","",IF($A160&lt;&gt;"Có","Không",IF($G160="","Có",IF(IFERROR(INDEX('_bk 0904-0304 📚 Bộ câu hỏi'!$A$13:$A1069,MATCH($B160&amp;"|"&amp;$C160&amp;"|",'_bk 0904-0304 📚 Bộ câu hỏi'!$M$13:$M1069,0)),"Có")="Không","Không",IF(IFERROR(INDEX('_bk 0904-0304 📚 Bộ câu hỏi'!$A$13:$A1069,MATCH($B160&amp;"|"&amp;$C160&amp;"|"&amp;$D160,'_bk 0904-0304 📚 Bộ câu hỏi'!$M$13:$M1069,0)),"Có")="Không","Không","Có")))))</f>
        <v>Có</v>
      </c>
      <c r="M160" s="26" t="str">
        <f t="shared" si="1"/>
        <v>Chuyên môn|Thương mại &amp; Dịch vụ|B3</v>
      </c>
    </row>
    <row r="161">
      <c r="A161" s="23" t="s">
        <v>71</v>
      </c>
      <c r="B161" s="26" t="s">
        <v>1162</v>
      </c>
      <c r="C161" s="26" t="s">
        <v>288</v>
      </c>
      <c r="D161" s="26" t="s">
        <v>751</v>
      </c>
      <c r="E161" s="26" t="s">
        <v>1481</v>
      </c>
      <c r="F161" s="26" t="s">
        <v>196</v>
      </c>
      <c r="G161" s="26" t="s">
        <v>766</v>
      </c>
      <c r="H161" s="26" t="s">
        <v>767</v>
      </c>
      <c r="I161" s="26" t="s">
        <v>726</v>
      </c>
      <c r="J161" s="23">
        <v>4.0</v>
      </c>
      <c r="K161" s="29"/>
      <c r="L161" s="47" t="str">
        <f t="array" ref="L161">IF($B161="","",IF($A161&lt;&gt;"Có","Không",IF($G161="","Có",IF(IFERROR(INDEX('_bk 0904-0304 📚 Bộ câu hỏi'!$A$13:$A1069,MATCH($B161&amp;"|"&amp;$C161&amp;"|",'_bk 0904-0304 📚 Bộ câu hỏi'!$M$13:$M1069,0)),"Có")="Không","Không",IF(IFERROR(INDEX('_bk 0904-0304 📚 Bộ câu hỏi'!$A$13:$A1069,MATCH($B161&amp;"|"&amp;$C161&amp;"|"&amp;$D161,'_bk 0904-0304 📚 Bộ câu hỏi'!$M$13:$M1069,0)),"Có")="Không","Không","Có")))))</f>
        <v>Có</v>
      </c>
      <c r="M161" s="26" t="str">
        <f t="shared" si="1"/>
        <v>Chuyên môn|Thương mại &amp; Dịch vụ|B3</v>
      </c>
    </row>
    <row r="162">
      <c r="A162" s="23" t="s">
        <v>71</v>
      </c>
      <c r="B162" s="26" t="s">
        <v>1162</v>
      </c>
      <c r="C162" s="26" t="s">
        <v>288</v>
      </c>
      <c r="D162" s="26" t="s">
        <v>751</v>
      </c>
      <c r="E162" s="26" t="s">
        <v>1481</v>
      </c>
      <c r="F162" s="26" t="s">
        <v>196</v>
      </c>
      <c r="G162" s="26" t="s">
        <v>768</v>
      </c>
      <c r="H162" s="26" t="s">
        <v>769</v>
      </c>
      <c r="I162" s="26" t="s">
        <v>726</v>
      </c>
      <c r="J162" s="23">
        <v>4.0</v>
      </c>
      <c r="K162" s="29"/>
      <c r="L162" s="47" t="str">
        <f t="array" ref="L162">IF($B162="","",IF($A162&lt;&gt;"Có","Không",IF($G162="","Có",IF(IFERROR(INDEX('_bk 0904-0304 📚 Bộ câu hỏi'!$A$13:$A1069,MATCH($B162&amp;"|"&amp;$C162&amp;"|",'_bk 0904-0304 📚 Bộ câu hỏi'!$M$13:$M1069,0)),"Có")="Không","Không",IF(IFERROR(INDEX('_bk 0904-0304 📚 Bộ câu hỏi'!$A$13:$A1069,MATCH($B162&amp;"|"&amp;$C162&amp;"|"&amp;$D162,'_bk 0904-0304 📚 Bộ câu hỏi'!$M$13:$M1069,0)),"Có")="Không","Không","Có")))))</f>
        <v>Có</v>
      </c>
      <c r="M162" s="26" t="str">
        <f t="shared" si="1"/>
        <v>Chuyên môn|Thương mại &amp; Dịch vụ|B3</v>
      </c>
    </row>
    <row r="163">
      <c r="A163" s="23" t="s">
        <v>71</v>
      </c>
      <c r="B163" s="26" t="s">
        <v>1162</v>
      </c>
      <c r="C163" s="26" t="s">
        <v>288</v>
      </c>
      <c r="D163" s="26" t="s">
        <v>751</v>
      </c>
      <c r="E163" s="26" t="s">
        <v>1481</v>
      </c>
      <c r="F163" s="26" t="s">
        <v>196</v>
      </c>
      <c r="G163" s="26" t="s">
        <v>770</v>
      </c>
      <c r="H163" s="26" t="s">
        <v>771</v>
      </c>
      <c r="I163" s="26" t="s">
        <v>726</v>
      </c>
      <c r="J163" s="23">
        <v>4.0</v>
      </c>
      <c r="K163" s="29"/>
      <c r="L163" s="47" t="str">
        <f t="array" ref="L163">IF($B163="","",IF($A163&lt;&gt;"Có","Không",IF($G163="","Có",IF(IFERROR(INDEX('_bk 0904-0304 📚 Bộ câu hỏi'!$A$13:$A1069,MATCH($B163&amp;"|"&amp;$C163&amp;"|",'_bk 0904-0304 📚 Bộ câu hỏi'!$M$13:$M1069,0)),"Có")="Không","Không",IF(IFERROR(INDEX('_bk 0904-0304 📚 Bộ câu hỏi'!$A$13:$A1069,MATCH($B163&amp;"|"&amp;$C163&amp;"|"&amp;$D163,'_bk 0904-0304 📚 Bộ câu hỏi'!$M$13:$M1069,0)),"Có")="Không","Không","Có")))))</f>
        <v>Có</v>
      </c>
      <c r="M163" s="26" t="str">
        <f t="shared" si="1"/>
        <v>Chuyên môn|Thương mại &amp; Dịch vụ|B3</v>
      </c>
    </row>
    <row r="164">
      <c r="A164" s="23" t="s">
        <v>71</v>
      </c>
      <c r="B164" s="26" t="s">
        <v>1162</v>
      </c>
      <c r="C164" s="26" t="s">
        <v>288</v>
      </c>
      <c r="D164" s="26" t="s">
        <v>751</v>
      </c>
      <c r="E164" s="26" t="s">
        <v>1481</v>
      </c>
      <c r="F164" s="26" t="s">
        <v>196</v>
      </c>
      <c r="G164" s="26" t="s">
        <v>772</v>
      </c>
      <c r="H164" s="26" t="s">
        <v>773</v>
      </c>
      <c r="I164" s="26" t="s">
        <v>726</v>
      </c>
      <c r="J164" s="23">
        <v>4.0</v>
      </c>
      <c r="K164" s="29"/>
      <c r="L164" s="47" t="str">
        <f t="array" ref="L164">IF($B164="","",IF($A164&lt;&gt;"Có","Không",IF($G164="","Có",IF(IFERROR(INDEX('_bk 0904-0304 📚 Bộ câu hỏi'!$A$13:$A1069,MATCH($B164&amp;"|"&amp;$C164&amp;"|",'_bk 0904-0304 📚 Bộ câu hỏi'!$M$13:$M1069,0)),"Có")="Không","Không",IF(IFERROR(INDEX('_bk 0904-0304 📚 Bộ câu hỏi'!$A$13:$A1069,MATCH($B164&amp;"|"&amp;$C164&amp;"|"&amp;$D164,'_bk 0904-0304 📚 Bộ câu hỏi'!$M$13:$M1069,0)),"Có")="Không","Không","Có")))))</f>
        <v>Có</v>
      </c>
      <c r="M164" s="26" t="str">
        <f t="shared" si="1"/>
        <v>Chuyên môn|Thương mại &amp; Dịch vụ|B3</v>
      </c>
    </row>
    <row r="165">
      <c r="A165" s="23" t="s">
        <v>71</v>
      </c>
      <c r="B165" s="26" t="s">
        <v>1162</v>
      </c>
      <c r="C165" s="26" t="s">
        <v>288</v>
      </c>
      <c r="D165" s="26" t="s">
        <v>751</v>
      </c>
      <c r="E165" s="26" t="s">
        <v>1481</v>
      </c>
      <c r="F165" s="26" t="s">
        <v>196</v>
      </c>
      <c r="G165" s="26" t="s">
        <v>774</v>
      </c>
      <c r="H165" s="26" t="s">
        <v>775</v>
      </c>
      <c r="I165" s="26" t="s">
        <v>726</v>
      </c>
      <c r="J165" s="23">
        <v>4.0</v>
      </c>
      <c r="K165" s="29"/>
      <c r="L165" s="47" t="str">
        <f t="array" ref="L165">IF($B165="","",IF($A165&lt;&gt;"Có","Không",IF($G165="","Có",IF(IFERROR(INDEX('_bk 0904-0304 📚 Bộ câu hỏi'!$A$13:$A1069,MATCH($B165&amp;"|"&amp;$C165&amp;"|",'_bk 0904-0304 📚 Bộ câu hỏi'!$M$13:$M1069,0)),"Có")="Không","Không",IF(IFERROR(INDEX('_bk 0904-0304 📚 Bộ câu hỏi'!$A$13:$A1069,MATCH($B165&amp;"|"&amp;$C165&amp;"|"&amp;$D165,'_bk 0904-0304 📚 Bộ câu hỏi'!$M$13:$M1069,0)),"Có")="Không","Không","Có")))))</f>
        <v>Có</v>
      </c>
      <c r="M165" s="26" t="str">
        <f t="shared" si="1"/>
        <v>Chuyên môn|Thương mại &amp; Dịch vụ|B3</v>
      </c>
    </row>
    <row r="166">
      <c r="A166" s="23" t="s">
        <v>71</v>
      </c>
      <c r="B166" s="26" t="s">
        <v>1162</v>
      </c>
      <c r="C166" s="26" t="s">
        <v>288</v>
      </c>
      <c r="D166" s="26" t="s">
        <v>751</v>
      </c>
      <c r="E166" s="26" t="s">
        <v>1481</v>
      </c>
      <c r="F166" s="26" t="s">
        <v>196</v>
      </c>
      <c r="G166" s="26" t="s">
        <v>776</v>
      </c>
      <c r="H166" s="26" t="s">
        <v>777</v>
      </c>
      <c r="I166" s="26" t="s">
        <v>726</v>
      </c>
      <c r="J166" s="23">
        <v>4.0</v>
      </c>
      <c r="K166" s="29"/>
      <c r="L166" s="47" t="str">
        <f t="array" ref="L166">IF($B166="","",IF($A166&lt;&gt;"Có","Không",IF($G166="","Có",IF(IFERROR(INDEX('_bk 0904-0304 📚 Bộ câu hỏi'!$A$13:$A1069,MATCH($B166&amp;"|"&amp;$C166&amp;"|",'_bk 0904-0304 📚 Bộ câu hỏi'!$M$13:$M1069,0)),"Có")="Không","Không",IF(IFERROR(INDEX('_bk 0904-0304 📚 Bộ câu hỏi'!$A$13:$A1069,MATCH($B166&amp;"|"&amp;$C166&amp;"|"&amp;$D166,'_bk 0904-0304 📚 Bộ câu hỏi'!$M$13:$M1069,0)),"Có")="Không","Không","Có")))))</f>
        <v>Có</v>
      </c>
      <c r="M166" s="26" t="str">
        <f t="shared" si="1"/>
        <v>Chuyên môn|Thương mại &amp; Dịch vụ|B3</v>
      </c>
    </row>
    <row r="167">
      <c r="A167" s="23" t="s">
        <v>71</v>
      </c>
      <c r="B167" s="26" t="s">
        <v>1162</v>
      </c>
      <c r="C167" s="26" t="s">
        <v>288</v>
      </c>
      <c r="D167" s="26" t="s">
        <v>751</v>
      </c>
      <c r="E167" s="26" t="s">
        <v>1481</v>
      </c>
      <c r="F167" s="26" t="s">
        <v>196</v>
      </c>
      <c r="G167" s="26" t="s">
        <v>778</v>
      </c>
      <c r="H167" s="26" t="s">
        <v>779</v>
      </c>
      <c r="I167" s="26" t="s">
        <v>726</v>
      </c>
      <c r="J167" s="23">
        <v>4.0</v>
      </c>
      <c r="K167" s="29"/>
      <c r="L167" s="47" t="str">
        <f t="array" ref="L167">IF($B167="","",IF($A167&lt;&gt;"Có","Không",IF($G167="","Có",IF(IFERROR(INDEX('_bk 0904-0304 📚 Bộ câu hỏi'!$A$13:$A1069,MATCH($B167&amp;"|"&amp;$C167&amp;"|",'_bk 0904-0304 📚 Bộ câu hỏi'!$M$13:$M1069,0)),"Có")="Không","Không",IF(IFERROR(INDEX('_bk 0904-0304 📚 Bộ câu hỏi'!$A$13:$A1069,MATCH($B167&amp;"|"&amp;$C167&amp;"|"&amp;$D167,'_bk 0904-0304 📚 Bộ câu hỏi'!$M$13:$M1069,0)),"Có")="Không","Không","Có")))))</f>
        <v>Có</v>
      </c>
      <c r="M167" s="26" t="str">
        <f t="shared" si="1"/>
        <v>Chuyên môn|Thương mại &amp; Dịch vụ|B3</v>
      </c>
    </row>
    <row r="168">
      <c r="A168" s="23" t="s">
        <v>71</v>
      </c>
      <c r="B168" s="26" t="s">
        <v>1162</v>
      </c>
      <c r="C168" s="26" t="s">
        <v>288</v>
      </c>
      <c r="D168" s="26" t="s">
        <v>751</v>
      </c>
      <c r="E168" s="26" t="s">
        <v>1481</v>
      </c>
      <c r="F168" s="26" t="s">
        <v>196</v>
      </c>
      <c r="G168" s="26" t="s">
        <v>780</v>
      </c>
      <c r="H168" s="26" t="s">
        <v>781</v>
      </c>
      <c r="I168" s="26" t="s">
        <v>726</v>
      </c>
      <c r="J168" s="23">
        <v>4.0</v>
      </c>
      <c r="K168" s="29"/>
      <c r="L168" s="47" t="str">
        <f t="array" ref="L168">IF($B168="","",IF($A168&lt;&gt;"Có","Không",IF($G168="","Có",IF(IFERROR(INDEX('_bk 0904-0304 📚 Bộ câu hỏi'!$A$13:$A1069,MATCH($B168&amp;"|"&amp;$C168&amp;"|",'_bk 0904-0304 📚 Bộ câu hỏi'!$M$13:$M1069,0)),"Có")="Không","Không",IF(IFERROR(INDEX('_bk 0904-0304 📚 Bộ câu hỏi'!$A$13:$A1069,MATCH($B168&amp;"|"&amp;$C168&amp;"|"&amp;$D168,'_bk 0904-0304 📚 Bộ câu hỏi'!$M$13:$M1069,0)),"Có")="Không","Không","Có")))))</f>
        <v>Có</v>
      </c>
      <c r="M168" s="26" t="str">
        <f t="shared" si="1"/>
        <v>Chuyên môn|Thương mại &amp; Dịch vụ|B3</v>
      </c>
    </row>
    <row r="169">
      <c r="A169" s="23" t="s">
        <v>71</v>
      </c>
      <c r="B169" s="26" t="s">
        <v>1162</v>
      </c>
      <c r="C169" s="26" t="s">
        <v>288</v>
      </c>
      <c r="D169" s="26" t="s">
        <v>782</v>
      </c>
      <c r="E169" s="26" t="s">
        <v>1569</v>
      </c>
      <c r="F169" s="26" t="s">
        <v>196</v>
      </c>
      <c r="G169" s="26"/>
      <c r="H169" s="26"/>
      <c r="I169" s="26"/>
      <c r="J169" s="23"/>
      <c r="K169" s="29"/>
      <c r="L169" s="41" t="str">
        <f t="array" ref="L169">IF($B169="","",IF($A169&lt;&gt;"Có","Không",IF($G169="","Có",IF(IFERROR(INDEX('_bk 0904-0304 📚 Bộ câu hỏi'!$A$13:$A1069,MATCH($B169&amp;"|"&amp;$C169&amp;"|",'_bk 0904-0304 📚 Bộ câu hỏi'!$M$13:$M1069,0)),"Có")="Không","Không",IF(IFERROR(INDEX('_bk 0904-0304 📚 Bộ câu hỏi'!$A$13:$A1069,MATCH($B169&amp;"|"&amp;$C169&amp;"|"&amp;$D169,'_bk 0904-0304 📚 Bộ câu hỏi'!$M$13:$M1069,0)),"Có")="Không","Không","Có")))))</f>
        <v>Có</v>
      </c>
      <c r="M169" s="29" t="str">
        <f t="shared" si="1"/>
        <v>Chuyên môn|Thương mại &amp; Dịch vụ|B5</v>
      </c>
    </row>
    <row r="170">
      <c r="A170" s="23" t="s">
        <v>71</v>
      </c>
      <c r="B170" s="26" t="s">
        <v>1162</v>
      </c>
      <c r="C170" s="26" t="s">
        <v>288</v>
      </c>
      <c r="D170" s="26" t="s">
        <v>782</v>
      </c>
      <c r="E170" s="26" t="s">
        <v>1569</v>
      </c>
      <c r="F170" s="26" t="s">
        <v>196</v>
      </c>
      <c r="G170" s="26" t="s">
        <v>784</v>
      </c>
      <c r="H170" s="26" t="s">
        <v>785</v>
      </c>
      <c r="I170" s="26" t="s">
        <v>726</v>
      </c>
      <c r="J170" s="23">
        <v>5.0</v>
      </c>
      <c r="K170" s="29"/>
      <c r="L170" s="47" t="str">
        <f t="array" ref="L170">IF($B170="","",IF($A170&lt;&gt;"Có","Không",IF($G170="","Có",IF(IFERROR(INDEX('_bk 0904-0304 📚 Bộ câu hỏi'!$A$13:$A1069,MATCH($B170&amp;"|"&amp;$C170&amp;"|",'_bk 0904-0304 📚 Bộ câu hỏi'!$M$13:$M1069,0)),"Có")="Không","Không",IF(IFERROR(INDEX('_bk 0904-0304 📚 Bộ câu hỏi'!$A$13:$A1069,MATCH($B170&amp;"|"&amp;$C170&amp;"|"&amp;$D170,'_bk 0904-0304 📚 Bộ câu hỏi'!$M$13:$M1069,0)),"Có")="Không","Không","Có")))))</f>
        <v>Có</v>
      </c>
      <c r="M170" s="26" t="str">
        <f t="shared" si="1"/>
        <v>Chuyên môn|Thương mại &amp; Dịch vụ|B5</v>
      </c>
    </row>
    <row r="171">
      <c r="A171" s="23" t="s">
        <v>71</v>
      </c>
      <c r="B171" s="26" t="s">
        <v>1162</v>
      </c>
      <c r="C171" s="26" t="s">
        <v>288</v>
      </c>
      <c r="D171" s="26" t="s">
        <v>782</v>
      </c>
      <c r="E171" s="26" t="s">
        <v>1569</v>
      </c>
      <c r="F171" s="26" t="s">
        <v>196</v>
      </c>
      <c r="G171" s="26" t="s">
        <v>786</v>
      </c>
      <c r="H171" s="26" t="s">
        <v>787</v>
      </c>
      <c r="I171" s="26" t="s">
        <v>726</v>
      </c>
      <c r="J171" s="23">
        <v>5.0</v>
      </c>
      <c r="K171" s="29"/>
      <c r="L171" s="47" t="str">
        <f t="array" ref="L171">IF($B171="","",IF($A171&lt;&gt;"Có","Không",IF($G171="","Có",IF(IFERROR(INDEX('_bk 0904-0304 📚 Bộ câu hỏi'!$A$13:$A1069,MATCH($B171&amp;"|"&amp;$C171&amp;"|",'_bk 0904-0304 📚 Bộ câu hỏi'!$M$13:$M1069,0)),"Có")="Không","Không",IF(IFERROR(INDEX('_bk 0904-0304 📚 Bộ câu hỏi'!$A$13:$A1069,MATCH($B171&amp;"|"&amp;$C171&amp;"|"&amp;$D171,'_bk 0904-0304 📚 Bộ câu hỏi'!$M$13:$M1069,0)),"Có")="Không","Không","Có")))))</f>
        <v>Có</v>
      </c>
      <c r="M171" s="26" t="str">
        <f t="shared" si="1"/>
        <v>Chuyên môn|Thương mại &amp; Dịch vụ|B5</v>
      </c>
    </row>
    <row r="172">
      <c r="A172" s="23" t="s">
        <v>71</v>
      </c>
      <c r="B172" s="26" t="s">
        <v>1162</v>
      </c>
      <c r="C172" s="26" t="s">
        <v>288</v>
      </c>
      <c r="D172" s="26" t="s">
        <v>782</v>
      </c>
      <c r="E172" s="26" t="s">
        <v>1569</v>
      </c>
      <c r="F172" s="26" t="s">
        <v>196</v>
      </c>
      <c r="G172" s="26" t="s">
        <v>788</v>
      </c>
      <c r="H172" s="26" t="s">
        <v>789</v>
      </c>
      <c r="I172" s="26" t="s">
        <v>726</v>
      </c>
      <c r="J172" s="23">
        <v>5.0</v>
      </c>
      <c r="K172" s="29"/>
      <c r="L172" s="47" t="str">
        <f t="array" ref="L172">IF($B172="","",IF($A172&lt;&gt;"Có","Không",IF($G172="","Có",IF(IFERROR(INDEX('_bk 0904-0304 📚 Bộ câu hỏi'!$A$13:$A1069,MATCH($B172&amp;"|"&amp;$C172&amp;"|",'_bk 0904-0304 📚 Bộ câu hỏi'!$M$13:$M1069,0)),"Có")="Không","Không",IF(IFERROR(INDEX('_bk 0904-0304 📚 Bộ câu hỏi'!$A$13:$A1069,MATCH($B172&amp;"|"&amp;$C172&amp;"|"&amp;$D172,'_bk 0904-0304 📚 Bộ câu hỏi'!$M$13:$M1069,0)),"Có")="Không","Không","Có")))))</f>
        <v>Có</v>
      </c>
      <c r="M172" s="26" t="str">
        <f t="shared" si="1"/>
        <v>Chuyên môn|Thương mại &amp; Dịch vụ|B5</v>
      </c>
    </row>
    <row r="173">
      <c r="A173" s="23" t="s">
        <v>71</v>
      </c>
      <c r="B173" s="26" t="s">
        <v>1162</v>
      </c>
      <c r="C173" s="26" t="s">
        <v>288</v>
      </c>
      <c r="D173" s="26" t="s">
        <v>782</v>
      </c>
      <c r="E173" s="26" t="s">
        <v>1569</v>
      </c>
      <c r="F173" s="26" t="s">
        <v>196</v>
      </c>
      <c r="G173" s="26" t="s">
        <v>790</v>
      </c>
      <c r="H173" s="26" t="s">
        <v>791</v>
      </c>
      <c r="I173" s="26" t="s">
        <v>726</v>
      </c>
      <c r="J173" s="23">
        <v>5.0</v>
      </c>
      <c r="K173" s="29"/>
      <c r="L173" s="47" t="str">
        <f t="array" ref="L173">IF($B173="","",IF($A173&lt;&gt;"Có","Không",IF($G173="","Có",IF(IFERROR(INDEX('_bk 0904-0304 📚 Bộ câu hỏi'!$A$13:$A1069,MATCH($B173&amp;"|"&amp;$C173&amp;"|",'_bk 0904-0304 📚 Bộ câu hỏi'!$M$13:$M1069,0)),"Có")="Không","Không",IF(IFERROR(INDEX('_bk 0904-0304 📚 Bộ câu hỏi'!$A$13:$A1069,MATCH($B173&amp;"|"&amp;$C173&amp;"|"&amp;$D173,'_bk 0904-0304 📚 Bộ câu hỏi'!$M$13:$M1069,0)),"Có")="Không","Không","Có")))))</f>
        <v>Có</v>
      </c>
      <c r="M173" s="26" t="str">
        <f t="shared" si="1"/>
        <v>Chuyên môn|Thương mại &amp; Dịch vụ|B5</v>
      </c>
    </row>
    <row r="174">
      <c r="A174" s="23" t="s">
        <v>71</v>
      </c>
      <c r="B174" s="26" t="s">
        <v>1162</v>
      </c>
      <c r="C174" s="26" t="s">
        <v>288</v>
      </c>
      <c r="D174" s="26" t="s">
        <v>782</v>
      </c>
      <c r="E174" s="26" t="s">
        <v>1569</v>
      </c>
      <c r="F174" s="26" t="s">
        <v>196</v>
      </c>
      <c r="G174" s="26" t="s">
        <v>792</v>
      </c>
      <c r="H174" s="26" t="s">
        <v>793</v>
      </c>
      <c r="I174" s="26" t="s">
        <v>726</v>
      </c>
      <c r="J174" s="23">
        <v>5.0</v>
      </c>
      <c r="K174" s="29"/>
      <c r="L174" s="47" t="str">
        <f t="array" ref="L174">IF($B174="","",IF($A174&lt;&gt;"Có","Không",IF($G174="","Có",IF(IFERROR(INDEX('_bk 0904-0304 📚 Bộ câu hỏi'!$A$13:$A1069,MATCH($B174&amp;"|"&amp;$C174&amp;"|",'_bk 0904-0304 📚 Bộ câu hỏi'!$M$13:$M1069,0)),"Có")="Không","Không",IF(IFERROR(INDEX('_bk 0904-0304 📚 Bộ câu hỏi'!$A$13:$A1069,MATCH($B174&amp;"|"&amp;$C174&amp;"|"&amp;$D174,'_bk 0904-0304 📚 Bộ câu hỏi'!$M$13:$M1069,0)),"Có")="Không","Không","Có")))))</f>
        <v>Có</v>
      </c>
      <c r="M174" s="26" t="str">
        <f t="shared" si="1"/>
        <v>Chuyên môn|Thương mại &amp; Dịch vụ|B5</v>
      </c>
    </row>
    <row r="175">
      <c r="A175" s="23" t="s">
        <v>71</v>
      </c>
      <c r="B175" s="26" t="s">
        <v>1162</v>
      </c>
      <c r="C175" s="26" t="s">
        <v>288</v>
      </c>
      <c r="D175" s="26" t="s">
        <v>782</v>
      </c>
      <c r="E175" s="26" t="s">
        <v>1569</v>
      </c>
      <c r="F175" s="26" t="s">
        <v>196</v>
      </c>
      <c r="G175" s="26" t="s">
        <v>795</v>
      </c>
      <c r="H175" s="26" t="s">
        <v>796</v>
      </c>
      <c r="I175" s="26" t="s">
        <v>726</v>
      </c>
      <c r="J175" s="23">
        <v>5.0</v>
      </c>
      <c r="K175" s="29"/>
      <c r="L175" s="47" t="str">
        <f t="array" ref="L175">IF($B175="","",IF($A175&lt;&gt;"Có","Không",IF($G175="","Có",IF(IFERROR(INDEX('_bk 0904-0304 📚 Bộ câu hỏi'!$A$13:$A1069,MATCH($B175&amp;"|"&amp;$C175&amp;"|",'_bk 0904-0304 📚 Bộ câu hỏi'!$M$13:$M1069,0)),"Có")="Không","Không",IF(IFERROR(INDEX('_bk 0904-0304 📚 Bộ câu hỏi'!$A$13:$A1069,MATCH($B175&amp;"|"&amp;$C175&amp;"|"&amp;$D175,'_bk 0904-0304 📚 Bộ câu hỏi'!$M$13:$M1069,0)),"Có")="Không","Không","Có")))))</f>
        <v>Có</v>
      </c>
      <c r="M175" s="26" t="str">
        <f t="shared" si="1"/>
        <v>Chuyên môn|Thương mại &amp; Dịch vụ|B5</v>
      </c>
    </row>
    <row r="176">
      <c r="A176" s="23" t="s">
        <v>71</v>
      </c>
      <c r="B176" s="26" t="s">
        <v>1162</v>
      </c>
      <c r="C176" s="26" t="s">
        <v>288</v>
      </c>
      <c r="D176" s="26" t="s">
        <v>798</v>
      </c>
      <c r="E176" s="26" t="s">
        <v>1571</v>
      </c>
      <c r="F176" s="26" t="s">
        <v>196</v>
      </c>
      <c r="G176" s="26"/>
      <c r="H176" s="26"/>
      <c r="I176" s="26"/>
      <c r="J176" s="23"/>
      <c r="K176" s="29"/>
      <c r="L176" s="41" t="str">
        <f t="array" ref="L176">IF($B176="","",IF($A176&lt;&gt;"Có","Không",IF($G176="","Có",IF(IFERROR(INDEX('_bk 0904-0304 📚 Bộ câu hỏi'!$A$13:$A1069,MATCH($B176&amp;"|"&amp;$C176&amp;"|",'_bk 0904-0304 📚 Bộ câu hỏi'!$M$13:$M1069,0)),"Có")="Không","Không",IF(IFERROR(INDEX('_bk 0904-0304 📚 Bộ câu hỏi'!$A$13:$A1069,MATCH($B176&amp;"|"&amp;$C176&amp;"|"&amp;$D176,'_bk 0904-0304 📚 Bộ câu hỏi'!$M$13:$M1069,0)),"Có")="Không","Không","Có")))))</f>
        <v>Có</v>
      </c>
      <c r="M176" s="29" t="str">
        <f t="shared" si="1"/>
        <v>Chuyên môn|Thương mại &amp; Dịch vụ|C6</v>
      </c>
    </row>
    <row r="177">
      <c r="A177" s="23" t="s">
        <v>71</v>
      </c>
      <c r="B177" s="26" t="s">
        <v>1162</v>
      </c>
      <c r="C177" s="26" t="s">
        <v>288</v>
      </c>
      <c r="D177" s="26" t="s">
        <v>798</v>
      </c>
      <c r="E177" s="26" t="s">
        <v>1571</v>
      </c>
      <c r="F177" s="26" t="s">
        <v>196</v>
      </c>
      <c r="G177" s="26" t="s">
        <v>803</v>
      </c>
      <c r="H177" s="26" t="s">
        <v>804</v>
      </c>
      <c r="I177" s="26" t="s">
        <v>726</v>
      </c>
      <c r="J177" s="23">
        <v>2.0</v>
      </c>
      <c r="K177" s="29"/>
      <c r="L177" s="47" t="str">
        <f t="array" ref="L177">IF($B177="","",IF($A177&lt;&gt;"Có","Không",IF($G177="","Có",IF(IFERROR(INDEX('_bk 0904-0304 📚 Bộ câu hỏi'!$A$13:$A1069,MATCH($B177&amp;"|"&amp;$C177&amp;"|",'_bk 0904-0304 📚 Bộ câu hỏi'!$M$13:$M1069,0)),"Có")="Không","Không",IF(IFERROR(INDEX('_bk 0904-0304 📚 Bộ câu hỏi'!$A$13:$A1069,MATCH($B177&amp;"|"&amp;$C177&amp;"|"&amp;$D177,'_bk 0904-0304 📚 Bộ câu hỏi'!$M$13:$M1069,0)),"Có")="Không","Không","Có")))))</f>
        <v>Có</v>
      </c>
      <c r="M177" s="26" t="str">
        <f t="shared" si="1"/>
        <v>Chuyên môn|Thương mại &amp; Dịch vụ|C6</v>
      </c>
    </row>
    <row r="178">
      <c r="A178" s="23" t="s">
        <v>71</v>
      </c>
      <c r="B178" s="26" t="s">
        <v>1162</v>
      </c>
      <c r="C178" s="26" t="s">
        <v>288</v>
      </c>
      <c r="D178" s="26" t="s">
        <v>798</v>
      </c>
      <c r="E178" s="26" t="s">
        <v>1571</v>
      </c>
      <c r="F178" s="26" t="s">
        <v>196</v>
      </c>
      <c r="G178" s="26" t="s">
        <v>805</v>
      </c>
      <c r="H178" s="26" t="s">
        <v>806</v>
      </c>
      <c r="I178" s="26" t="s">
        <v>726</v>
      </c>
      <c r="J178" s="23">
        <v>2.0</v>
      </c>
      <c r="K178" s="29"/>
      <c r="L178" s="47" t="str">
        <f t="array" ref="L178">IF($B178="","",IF($A178&lt;&gt;"Có","Không",IF($G178="","Có",IF(IFERROR(INDEX('_bk 0904-0304 📚 Bộ câu hỏi'!$A$13:$A1069,MATCH($B178&amp;"|"&amp;$C178&amp;"|",'_bk 0904-0304 📚 Bộ câu hỏi'!$M$13:$M1069,0)),"Có")="Không","Không",IF(IFERROR(INDEX('_bk 0904-0304 📚 Bộ câu hỏi'!$A$13:$A1069,MATCH($B178&amp;"|"&amp;$C178&amp;"|"&amp;$D178,'_bk 0904-0304 📚 Bộ câu hỏi'!$M$13:$M1069,0)),"Có")="Không","Không","Có")))))</f>
        <v>Có</v>
      </c>
      <c r="M178" s="26" t="str">
        <f t="shared" si="1"/>
        <v>Chuyên môn|Thương mại &amp; Dịch vụ|C6</v>
      </c>
    </row>
    <row r="179">
      <c r="A179" s="23" t="s">
        <v>71</v>
      </c>
      <c r="B179" s="26" t="s">
        <v>1162</v>
      </c>
      <c r="C179" s="26" t="s">
        <v>288</v>
      </c>
      <c r="D179" s="26" t="s">
        <v>798</v>
      </c>
      <c r="E179" s="26" t="s">
        <v>1571</v>
      </c>
      <c r="F179" s="26" t="s">
        <v>196</v>
      </c>
      <c r="G179" s="26" t="s">
        <v>807</v>
      </c>
      <c r="H179" s="26" t="s">
        <v>808</v>
      </c>
      <c r="I179" s="26" t="s">
        <v>726</v>
      </c>
      <c r="J179" s="23">
        <v>2.0</v>
      </c>
      <c r="K179" s="29"/>
      <c r="L179" s="47" t="str">
        <f t="array" ref="L179">IF($B179="","",IF($A179&lt;&gt;"Có","Không",IF($G179="","Có",IF(IFERROR(INDEX('_bk 0904-0304 📚 Bộ câu hỏi'!$A$13:$A1069,MATCH($B179&amp;"|"&amp;$C179&amp;"|",'_bk 0904-0304 📚 Bộ câu hỏi'!$M$13:$M1069,0)),"Có")="Không","Không",IF(IFERROR(INDEX('_bk 0904-0304 📚 Bộ câu hỏi'!$A$13:$A1069,MATCH($B179&amp;"|"&amp;$C179&amp;"|"&amp;$D179,'_bk 0904-0304 📚 Bộ câu hỏi'!$M$13:$M1069,0)),"Có")="Không","Không","Có")))))</f>
        <v>Có</v>
      </c>
      <c r="M179" s="26" t="str">
        <f t="shared" si="1"/>
        <v>Chuyên môn|Thương mại &amp; Dịch vụ|C6</v>
      </c>
    </row>
    <row r="180">
      <c r="A180" s="23" t="s">
        <v>71</v>
      </c>
      <c r="B180" s="26" t="s">
        <v>1162</v>
      </c>
      <c r="C180" s="26" t="s">
        <v>288</v>
      </c>
      <c r="D180" s="26" t="s">
        <v>798</v>
      </c>
      <c r="E180" s="26" t="s">
        <v>1571</v>
      </c>
      <c r="F180" s="26" t="s">
        <v>196</v>
      </c>
      <c r="G180" s="26" t="s">
        <v>810</v>
      </c>
      <c r="H180" s="26" t="s">
        <v>812</v>
      </c>
      <c r="I180" s="26" t="s">
        <v>726</v>
      </c>
      <c r="J180" s="23">
        <v>4.0</v>
      </c>
      <c r="K180" s="29"/>
      <c r="L180" s="47" t="str">
        <f t="array" ref="L180">IF($B180="","",IF($A180&lt;&gt;"Có","Không",IF($G180="","Có",IF(IFERROR(INDEX('_bk 0904-0304 📚 Bộ câu hỏi'!$A$13:$A1069,MATCH($B180&amp;"|"&amp;$C180&amp;"|",'_bk 0904-0304 📚 Bộ câu hỏi'!$M$13:$M1069,0)),"Có")="Không","Không",IF(IFERROR(INDEX('_bk 0904-0304 📚 Bộ câu hỏi'!$A$13:$A1069,MATCH($B180&amp;"|"&amp;$C180&amp;"|"&amp;$D180,'_bk 0904-0304 📚 Bộ câu hỏi'!$M$13:$M1069,0)),"Có")="Không","Không","Có")))))</f>
        <v>Có</v>
      </c>
      <c r="M180" s="26" t="str">
        <f t="shared" si="1"/>
        <v>Chuyên môn|Thương mại &amp; Dịch vụ|C6</v>
      </c>
    </row>
    <row r="181">
      <c r="A181" s="23" t="s">
        <v>71</v>
      </c>
      <c r="B181" s="26" t="s">
        <v>1162</v>
      </c>
      <c r="C181" s="26" t="s">
        <v>288</v>
      </c>
      <c r="D181" s="26" t="s">
        <v>798</v>
      </c>
      <c r="E181" s="26" t="s">
        <v>1571</v>
      </c>
      <c r="F181" s="26" t="s">
        <v>196</v>
      </c>
      <c r="G181" s="26" t="s">
        <v>814</v>
      </c>
      <c r="H181" s="26" t="s">
        <v>815</v>
      </c>
      <c r="I181" s="26" t="s">
        <v>726</v>
      </c>
      <c r="J181" s="23">
        <v>4.0</v>
      </c>
      <c r="K181" s="29"/>
      <c r="L181" s="47" t="str">
        <f t="array" ref="L181">IF($B181="","",IF($A181&lt;&gt;"Có","Không",IF($G181="","Có",IF(IFERROR(INDEX('_bk 0904-0304 📚 Bộ câu hỏi'!$A$13:$A1069,MATCH($B181&amp;"|"&amp;$C181&amp;"|",'_bk 0904-0304 📚 Bộ câu hỏi'!$M$13:$M1069,0)),"Có")="Không","Không",IF(IFERROR(INDEX('_bk 0904-0304 📚 Bộ câu hỏi'!$A$13:$A1069,MATCH($B181&amp;"|"&amp;$C181&amp;"|"&amp;$D181,'_bk 0904-0304 📚 Bộ câu hỏi'!$M$13:$M1069,0)),"Có")="Không","Không","Có")))))</f>
        <v>Có</v>
      </c>
      <c r="M181" s="26" t="str">
        <f t="shared" si="1"/>
        <v>Chuyên môn|Thương mại &amp; Dịch vụ|C6</v>
      </c>
    </row>
    <row r="182">
      <c r="A182" s="23" t="s">
        <v>71</v>
      </c>
      <c r="B182" s="26" t="s">
        <v>1162</v>
      </c>
      <c r="C182" s="26" t="s">
        <v>288</v>
      </c>
      <c r="D182" s="26" t="s">
        <v>798</v>
      </c>
      <c r="E182" s="26" t="s">
        <v>1571</v>
      </c>
      <c r="F182" s="26" t="s">
        <v>196</v>
      </c>
      <c r="G182" s="26" t="s">
        <v>817</v>
      </c>
      <c r="H182" s="26" t="s">
        <v>818</v>
      </c>
      <c r="I182" s="26" t="s">
        <v>726</v>
      </c>
      <c r="J182" s="23">
        <v>5.0</v>
      </c>
      <c r="K182" s="29"/>
      <c r="L182" s="47" t="str">
        <f t="array" ref="L182">IF($B182="","",IF($A182&lt;&gt;"Có","Không",IF($G182="","Có",IF(IFERROR(INDEX('_bk 0904-0304 📚 Bộ câu hỏi'!$A$13:$A1069,MATCH($B182&amp;"|"&amp;$C182&amp;"|",'_bk 0904-0304 📚 Bộ câu hỏi'!$M$13:$M1069,0)),"Có")="Không","Không",IF(IFERROR(INDEX('_bk 0904-0304 📚 Bộ câu hỏi'!$A$13:$A1069,MATCH($B182&amp;"|"&amp;$C182&amp;"|"&amp;$D182,'_bk 0904-0304 📚 Bộ câu hỏi'!$M$13:$M1069,0)),"Có")="Không","Không","Có")))))</f>
        <v>Có</v>
      </c>
      <c r="M182" s="26" t="str">
        <f t="shared" si="1"/>
        <v>Chuyên môn|Thương mại &amp; Dịch vụ|C6</v>
      </c>
    </row>
    <row r="183">
      <c r="A183" s="23" t="s">
        <v>71</v>
      </c>
      <c r="B183" s="26" t="s">
        <v>1162</v>
      </c>
      <c r="C183" s="26" t="s">
        <v>288</v>
      </c>
      <c r="D183" s="26" t="s">
        <v>798</v>
      </c>
      <c r="E183" s="26" t="s">
        <v>1571</v>
      </c>
      <c r="F183" s="26" t="s">
        <v>196</v>
      </c>
      <c r="G183" s="26" t="s">
        <v>822</v>
      </c>
      <c r="H183" s="26" t="s">
        <v>823</v>
      </c>
      <c r="I183" s="26" t="s">
        <v>726</v>
      </c>
      <c r="J183" s="23">
        <v>2.0</v>
      </c>
      <c r="K183" s="29"/>
      <c r="L183" s="47" t="str">
        <f t="array" ref="L183">IF($B183="","",IF($A183&lt;&gt;"Có","Không",IF($G183="","Có",IF(IFERROR(INDEX('_bk 0904-0304 📚 Bộ câu hỏi'!$A$13:$A1069,MATCH($B183&amp;"|"&amp;$C183&amp;"|",'_bk 0904-0304 📚 Bộ câu hỏi'!$M$13:$M1069,0)),"Có")="Không","Không",IF(IFERROR(INDEX('_bk 0904-0304 📚 Bộ câu hỏi'!$A$13:$A1069,MATCH($B183&amp;"|"&amp;$C183&amp;"|"&amp;$D183,'_bk 0904-0304 📚 Bộ câu hỏi'!$M$13:$M1069,0)),"Có")="Không","Không","Có")))))</f>
        <v>Có</v>
      </c>
      <c r="M183" s="26" t="str">
        <f t="shared" si="1"/>
        <v>Chuyên môn|Thương mại &amp; Dịch vụ|C6</v>
      </c>
    </row>
    <row r="184">
      <c r="A184" s="23" t="s">
        <v>71</v>
      </c>
      <c r="B184" s="26" t="s">
        <v>1162</v>
      </c>
      <c r="C184" s="26" t="s">
        <v>288</v>
      </c>
      <c r="D184" s="26" t="s">
        <v>798</v>
      </c>
      <c r="E184" s="26" t="s">
        <v>1571</v>
      </c>
      <c r="F184" s="26" t="s">
        <v>196</v>
      </c>
      <c r="G184" s="26" t="s">
        <v>825</v>
      </c>
      <c r="H184" s="26" t="s">
        <v>826</v>
      </c>
      <c r="I184" s="26" t="s">
        <v>726</v>
      </c>
      <c r="J184" s="23">
        <v>2.0</v>
      </c>
      <c r="K184" s="29"/>
      <c r="L184" s="47" t="str">
        <f t="array" ref="L184">IF($B184="","",IF($A184&lt;&gt;"Có","Không",IF($G184="","Có",IF(IFERROR(INDEX('_bk 0904-0304 📚 Bộ câu hỏi'!$A$13:$A1069,MATCH($B184&amp;"|"&amp;$C184&amp;"|",'_bk 0904-0304 📚 Bộ câu hỏi'!$M$13:$M1069,0)),"Có")="Không","Không",IF(IFERROR(INDEX('_bk 0904-0304 📚 Bộ câu hỏi'!$A$13:$A1069,MATCH($B184&amp;"|"&amp;$C184&amp;"|"&amp;$D184,'_bk 0904-0304 📚 Bộ câu hỏi'!$M$13:$M1069,0)),"Có")="Không","Không","Có")))))</f>
        <v>Có</v>
      </c>
      <c r="M184" s="26" t="str">
        <f t="shared" si="1"/>
        <v>Chuyên môn|Thương mại &amp; Dịch vụ|C6</v>
      </c>
    </row>
    <row r="185">
      <c r="A185" s="23" t="s">
        <v>71</v>
      </c>
      <c r="B185" s="26" t="s">
        <v>1162</v>
      </c>
      <c r="C185" s="26" t="s">
        <v>288</v>
      </c>
      <c r="D185" s="26" t="s">
        <v>798</v>
      </c>
      <c r="E185" s="26" t="s">
        <v>1571</v>
      </c>
      <c r="F185" s="26" t="s">
        <v>196</v>
      </c>
      <c r="G185" s="26" t="s">
        <v>828</v>
      </c>
      <c r="H185" s="26" t="s">
        <v>829</v>
      </c>
      <c r="I185" s="26" t="s">
        <v>726</v>
      </c>
      <c r="J185" s="23">
        <v>2.0</v>
      </c>
      <c r="K185" s="29"/>
      <c r="L185" s="47" t="str">
        <f t="array" ref="L185">IF($B185="","",IF($A185&lt;&gt;"Có","Không",IF($G185="","Có",IF(IFERROR(INDEX('_bk 0904-0304 📚 Bộ câu hỏi'!$A$13:$A1069,MATCH($B185&amp;"|"&amp;$C185&amp;"|",'_bk 0904-0304 📚 Bộ câu hỏi'!$M$13:$M1069,0)),"Có")="Không","Không",IF(IFERROR(INDEX('_bk 0904-0304 📚 Bộ câu hỏi'!$A$13:$A1069,MATCH($B185&amp;"|"&amp;$C185&amp;"|"&amp;$D185,'_bk 0904-0304 📚 Bộ câu hỏi'!$M$13:$M1069,0)),"Có")="Không","Không","Có")))))</f>
        <v>Có</v>
      </c>
      <c r="M185" s="26" t="str">
        <f t="shared" si="1"/>
        <v>Chuyên môn|Thương mại &amp; Dịch vụ|C6</v>
      </c>
    </row>
    <row r="186">
      <c r="A186" s="23" t="s">
        <v>71</v>
      </c>
      <c r="B186" s="26" t="s">
        <v>1162</v>
      </c>
      <c r="C186" s="26" t="s">
        <v>288</v>
      </c>
      <c r="D186" s="26" t="s">
        <v>798</v>
      </c>
      <c r="E186" s="26" t="s">
        <v>1571</v>
      </c>
      <c r="F186" s="26" t="s">
        <v>196</v>
      </c>
      <c r="G186" s="26" t="s">
        <v>832</v>
      </c>
      <c r="H186" s="26" t="s">
        <v>833</v>
      </c>
      <c r="I186" s="26" t="s">
        <v>726</v>
      </c>
      <c r="J186" s="23">
        <v>2.0</v>
      </c>
      <c r="K186" s="29"/>
      <c r="L186" s="47" t="str">
        <f t="array" ref="L186">IF($B186="","",IF($A186&lt;&gt;"Có","Không",IF($G186="","Có",IF(IFERROR(INDEX('_bk 0904-0304 📚 Bộ câu hỏi'!$A$13:$A1069,MATCH($B186&amp;"|"&amp;$C186&amp;"|",'_bk 0904-0304 📚 Bộ câu hỏi'!$M$13:$M1069,0)),"Có")="Không","Không",IF(IFERROR(INDEX('_bk 0904-0304 📚 Bộ câu hỏi'!$A$13:$A1069,MATCH($B186&amp;"|"&amp;$C186&amp;"|"&amp;$D186,'_bk 0904-0304 📚 Bộ câu hỏi'!$M$13:$M1069,0)),"Có")="Không","Không","Có")))))</f>
        <v>Có</v>
      </c>
      <c r="M186" s="26" t="str">
        <f t="shared" si="1"/>
        <v>Chuyên môn|Thương mại &amp; Dịch vụ|C6</v>
      </c>
    </row>
    <row r="187">
      <c r="A187" s="23" t="s">
        <v>71</v>
      </c>
      <c r="B187" s="26" t="s">
        <v>1162</v>
      </c>
      <c r="C187" s="26" t="s">
        <v>288</v>
      </c>
      <c r="D187" s="26" t="s">
        <v>839</v>
      </c>
      <c r="E187" s="26" t="s">
        <v>1573</v>
      </c>
      <c r="F187" s="26" t="s">
        <v>196</v>
      </c>
      <c r="G187" s="26"/>
      <c r="H187" s="26"/>
      <c r="I187" s="26"/>
      <c r="J187" s="23"/>
      <c r="K187" s="29"/>
      <c r="L187" s="41" t="str">
        <f t="array" ref="L187">IF($B187="","",IF($A187&lt;&gt;"Có","Không",IF($G187="","Có",IF(IFERROR(INDEX('_bk 0904-0304 📚 Bộ câu hỏi'!$A$13:$A1069,MATCH($B187&amp;"|"&amp;$C187&amp;"|",'_bk 0904-0304 📚 Bộ câu hỏi'!$M$13:$M1069,0)),"Có")="Không","Không",IF(IFERROR(INDEX('_bk 0904-0304 📚 Bộ câu hỏi'!$A$13:$A1069,MATCH($B187&amp;"|"&amp;$C187&amp;"|"&amp;$D187,'_bk 0904-0304 📚 Bộ câu hỏi'!$M$13:$M1069,0)),"Có")="Không","Không","Có")))))</f>
        <v>Có</v>
      </c>
      <c r="M187" s="29" t="str">
        <f t="shared" si="1"/>
        <v>Chuyên môn|Thương mại &amp; Dịch vụ|C7</v>
      </c>
    </row>
    <row r="188">
      <c r="A188" s="23" t="s">
        <v>71</v>
      </c>
      <c r="B188" s="26" t="s">
        <v>1162</v>
      </c>
      <c r="C188" s="26" t="s">
        <v>288</v>
      </c>
      <c r="D188" s="26" t="s">
        <v>839</v>
      </c>
      <c r="E188" s="26" t="s">
        <v>1573</v>
      </c>
      <c r="F188" s="26" t="s">
        <v>196</v>
      </c>
      <c r="G188" s="26" t="s">
        <v>844</v>
      </c>
      <c r="H188" s="26" t="s">
        <v>845</v>
      </c>
      <c r="I188" s="26" t="s">
        <v>726</v>
      </c>
      <c r="J188" s="23">
        <v>2.0</v>
      </c>
      <c r="K188" s="29"/>
      <c r="L188" s="47" t="str">
        <f t="array" ref="L188">IF($B188="","",IF($A188&lt;&gt;"Có","Không",IF($G188="","Có",IF(IFERROR(INDEX('_bk 0904-0304 📚 Bộ câu hỏi'!$A$13:$A1069,MATCH($B188&amp;"|"&amp;$C188&amp;"|",'_bk 0904-0304 📚 Bộ câu hỏi'!$M$13:$M1069,0)),"Có")="Không","Không",IF(IFERROR(INDEX('_bk 0904-0304 📚 Bộ câu hỏi'!$A$13:$A1069,MATCH($B188&amp;"|"&amp;$C188&amp;"|"&amp;$D188,'_bk 0904-0304 📚 Bộ câu hỏi'!$M$13:$M1069,0)),"Có")="Không","Không","Có")))))</f>
        <v>Có</v>
      </c>
      <c r="M188" s="26" t="str">
        <f t="shared" si="1"/>
        <v>Chuyên môn|Thương mại &amp; Dịch vụ|C7</v>
      </c>
    </row>
    <row r="189">
      <c r="A189" s="23" t="s">
        <v>71</v>
      </c>
      <c r="B189" s="26" t="s">
        <v>1162</v>
      </c>
      <c r="C189" s="26" t="s">
        <v>288</v>
      </c>
      <c r="D189" s="26" t="s">
        <v>839</v>
      </c>
      <c r="E189" s="26" t="s">
        <v>1573</v>
      </c>
      <c r="F189" s="26" t="s">
        <v>196</v>
      </c>
      <c r="G189" s="26" t="s">
        <v>850</v>
      </c>
      <c r="H189" s="26" t="s">
        <v>851</v>
      </c>
      <c r="I189" s="26" t="s">
        <v>726</v>
      </c>
      <c r="J189" s="23">
        <v>4.0</v>
      </c>
      <c r="K189" s="29"/>
      <c r="L189" s="47" t="str">
        <f t="array" ref="L189">IF($B189="","",IF($A189&lt;&gt;"Có","Không",IF($G189="","Có",IF(IFERROR(INDEX('_bk 0904-0304 📚 Bộ câu hỏi'!$A$13:$A1069,MATCH($B189&amp;"|"&amp;$C189&amp;"|",'_bk 0904-0304 📚 Bộ câu hỏi'!$M$13:$M1069,0)),"Có")="Không","Không",IF(IFERROR(INDEX('_bk 0904-0304 📚 Bộ câu hỏi'!$A$13:$A1069,MATCH($B189&amp;"|"&amp;$C189&amp;"|"&amp;$D189,'_bk 0904-0304 📚 Bộ câu hỏi'!$M$13:$M1069,0)),"Có")="Không","Không","Có")))))</f>
        <v>Có</v>
      </c>
      <c r="M189" s="26" t="str">
        <f t="shared" si="1"/>
        <v>Chuyên môn|Thương mại &amp; Dịch vụ|C7</v>
      </c>
    </row>
    <row r="190">
      <c r="A190" s="23" t="s">
        <v>71</v>
      </c>
      <c r="B190" s="26" t="s">
        <v>1162</v>
      </c>
      <c r="C190" s="26" t="s">
        <v>288</v>
      </c>
      <c r="D190" s="26" t="s">
        <v>839</v>
      </c>
      <c r="E190" s="26" t="s">
        <v>1573</v>
      </c>
      <c r="F190" s="26" t="s">
        <v>196</v>
      </c>
      <c r="G190" s="26" t="s">
        <v>853</v>
      </c>
      <c r="H190" s="26" t="s">
        <v>854</v>
      </c>
      <c r="I190" s="26" t="s">
        <v>726</v>
      </c>
      <c r="J190" s="23">
        <v>4.0</v>
      </c>
      <c r="K190" s="29"/>
      <c r="L190" s="47" t="str">
        <f t="array" ref="L190">IF($B190="","",IF($A190&lt;&gt;"Có","Không",IF($G190="","Có",IF(IFERROR(INDEX('_bk 0904-0304 📚 Bộ câu hỏi'!$A$13:$A1069,MATCH($B190&amp;"|"&amp;$C190&amp;"|",'_bk 0904-0304 📚 Bộ câu hỏi'!$M$13:$M1069,0)),"Có")="Không","Không",IF(IFERROR(INDEX('_bk 0904-0304 📚 Bộ câu hỏi'!$A$13:$A1069,MATCH($B190&amp;"|"&amp;$C190&amp;"|"&amp;$D190,'_bk 0904-0304 📚 Bộ câu hỏi'!$M$13:$M1069,0)),"Có")="Không","Không","Có")))))</f>
        <v>Có</v>
      </c>
      <c r="M190" s="26" t="str">
        <f t="shared" si="1"/>
        <v>Chuyên môn|Thương mại &amp; Dịch vụ|C7</v>
      </c>
    </row>
    <row r="191">
      <c r="A191" s="23" t="s">
        <v>71</v>
      </c>
      <c r="B191" s="26" t="s">
        <v>1162</v>
      </c>
      <c r="C191" s="26" t="s">
        <v>288</v>
      </c>
      <c r="D191" s="26" t="s">
        <v>839</v>
      </c>
      <c r="E191" s="26" t="s">
        <v>1573</v>
      </c>
      <c r="F191" s="26" t="s">
        <v>196</v>
      </c>
      <c r="G191" s="26" t="s">
        <v>856</v>
      </c>
      <c r="H191" s="26" t="s">
        <v>857</v>
      </c>
      <c r="I191" s="26" t="s">
        <v>726</v>
      </c>
      <c r="J191" s="23">
        <v>4.0</v>
      </c>
      <c r="K191" s="29"/>
      <c r="L191" s="47" t="str">
        <f t="array" ref="L191">IF($B191="","",IF($A191&lt;&gt;"Có","Không",IF($G191="","Có",IF(IFERROR(INDEX('_bk 0904-0304 📚 Bộ câu hỏi'!$A$13:$A1069,MATCH($B191&amp;"|"&amp;$C191&amp;"|",'_bk 0904-0304 📚 Bộ câu hỏi'!$M$13:$M1069,0)),"Có")="Không","Không",IF(IFERROR(INDEX('_bk 0904-0304 📚 Bộ câu hỏi'!$A$13:$A1069,MATCH($B191&amp;"|"&amp;$C191&amp;"|"&amp;$D191,'_bk 0904-0304 📚 Bộ câu hỏi'!$M$13:$M1069,0)),"Có")="Không","Không","Có")))))</f>
        <v>Có</v>
      </c>
      <c r="M191" s="26" t="str">
        <f t="shared" si="1"/>
        <v>Chuyên môn|Thương mại &amp; Dịch vụ|C7</v>
      </c>
    </row>
    <row r="192">
      <c r="A192" s="23" t="s">
        <v>71</v>
      </c>
      <c r="B192" s="26" t="s">
        <v>1162</v>
      </c>
      <c r="C192" s="26" t="s">
        <v>288</v>
      </c>
      <c r="D192" s="26" t="s">
        <v>839</v>
      </c>
      <c r="E192" s="26" t="s">
        <v>1573</v>
      </c>
      <c r="F192" s="26" t="s">
        <v>196</v>
      </c>
      <c r="G192" s="26" t="s">
        <v>858</v>
      </c>
      <c r="H192" s="26" t="s">
        <v>859</v>
      </c>
      <c r="I192" s="26" t="s">
        <v>726</v>
      </c>
      <c r="J192" s="23">
        <v>4.0</v>
      </c>
      <c r="K192" s="29"/>
      <c r="L192" s="47" t="str">
        <f t="array" ref="L192">IF($B192="","",IF($A192&lt;&gt;"Có","Không",IF($G192="","Có",IF(IFERROR(INDEX('_bk 0904-0304 📚 Bộ câu hỏi'!$A$13:$A1069,MATCH($B192&amp;"|"&amp;$C192&amp;"|",'_bk 0904-0304 📚 Bộ câu hỏi'!$M$13:$M1069,0)),"Có")="Không","Không",IF(IFERROR(INDEX('_bk 0904-0304 📚 Bộ câu hỏi'!$A$13:$A1069,MATCH($B192&amp;"|"&amp;$C192&amp;"|"&amp;$D192,'_bk 0904-0304 📚 Bộ câu hỏi'!$M$13:$M1069,0)),"Có")="Không","Không","Có")))))</f>
        <v>Có</v>
      </c>
      <c r="M192" s="26" t="str">
        <f t="shared" si="1"/>
        <v>Chuyên môn|Thương mại &amp; Dịch vụ|C7</v>
      </c>
    </row>
    <row r="193">
      <c r="A193" s="23" t="s">
        <v>71</v>
      </c>
      <c r="B193" s="26" t="s">
        <v>1162</v>
      </c>
      <c r="C193" s="26" t="s">
        <v>288</v>
      </c>
      <c r="D193" s="26" t="s">
        <v>839</v>
      </c>
      <c r="E193" s="26" t="s">
        <v>1573</v>
      </c>
      <c r="F193" s="26" t="s">
        <v>196</v>
      </c>
      <c r="G193" s="26" t="s">
        <v>860</v>
      </c>
      <c r="H193" s="26" t="s">
        <v>862</v>
      </c>
      <c r="I193" s="26" t="s">
        <v>726</v>
      </c>
      <c r="J193" s="23">
        <v>5.0</v>
      </c>
      <c r="K193" s="29"/>
      <c r="L193" s="47" t="str">
        <f t="array" ref="L193">IF($B193="","",IF($A193&lt;&gt;"Có","Không",IF($G193="","Có",IF(IFERROR(INDEX('_bk 0904-0304 📚 Bộ câu hỏi'!$A$13:$A1069,MATCH($B193&amp;"|"&amp;$C193&amp;"|",'_bk 0904-0304 📚 Bộ câu hỏi'!$M$13:$M1069,0)),"Có")="Không","Không",IF(IFERROR(INDEX('_bk 0904-0304 📚 Bộ câu hỏi'!$A$13:$A1069,MATCH($B193&amp;"|"&amp;$C193&amp;"|"&amp;$D193,'_bk 0904-0304 📚 Bộ câu hỏi'!$M$13:$M1069,0)),"Có")="Không","Không","Có")))))</f>
        <v>Có</v>
      </c>
      <c r="M193" s="26" t="str">
        <f t="shared" si="1"/>
        <v>Chuyên môn|Thương mại &amp; Dịch vụ|C7</v>
      </c>
    </row>
    <row r="194">
      <c r="A194" s="23" t="s">
        <v>170</v>
      </c>
      <c r="B194" s="26" t="s">
        <v>1162</v>
      </c>
      <c r="C194" s="26" t="s">
        <v>288</v>
      </c>
      <c r="D194" s="26" t="s">
        <v>1006</v>
      </c>
      <c r="E194" s="26" t="s">
        <v>1574</v>
      </c>
      <c r="F194" s="26" t="s">
        <v>1032</v>
      </c>
      <c r="G194" s="26"/>
      <c r="H194" s="26"/>
      <c r="I194" s="26"/>
      <c r="J194" s="23"/>
      <c r="K194" s="29"/>
      <c r="L194" s="41" t="str">
        <f t="array" ref="L194">IF($B194="","",IF($A194&lt;&gt;"Có","Không",IF($G194="","Có",IF(IFERROR(INDEX('_bk 0904-0304 📚 Bộ câu hỏi'!$A$13:$A1069,MATCH($B194&amp;"|"&amp;$C194&amp;"|",'_bk 0904-0304 📚 Bộ câu hỏi'!$M$13:$M1069,0)),"Có")="Không","Không",IF(IFERROR(INDEX('_bk 0904-0304 📚 Bộ câu hỏi'!$A$13:$A1069,MATCH($B194&amp;"|"&amp;$C194&amp;"|"&amp;$D194,'_bk 0904-0304 📚 Bộ câu hỏi'!$M$13:$M1069,0)),"Có")="Không","Không","Có")))))</f>
        <v>Không</v>
      </c>
      <c r="M194" s="29" t="str">
        <f t="shared" si="1"/>
        <v>Chuyên môn|Thương mại &amp; Dịch vụ|C8</v>
      </c>
    </row>
    <row r="195">
      <c r="A195" s="23" t="s">
        <v>71</v>
      </c>
      <c r="B195" s="26" t="s">
        <v>1162</v>
      </c>
      <c r="C195" s="26" t="s">
        <v>288</v>
      </c>
      <c r="D195" s="26" t="s">
        <v>1006</v>
      </c>
      <c r="E195" s="26" t="s">
        <v>1574</v>
      </c>
      <c r="F195" s="26" t="s">
        <v>1032</v>
      </c>
      <c r="G195" s="26" t="s">
        <v>1714</v>
      </c>
      <c r="H195" s="26" t="s">
        <v>1715</v>
      </c>
      <c r="I195" s="26" t="s">
        <v>726</v>
      </c>
      <c r="J195" s="23">
        <v>4.0</v>
      </c>
      <c r="K195" s="29"/>
      <c r="L195" s="47" t="str">
        <f t="array" ref="L195">IF($B195="","",IF($A195&lt;&gt;"Có","Không",IF($G195="","Có",IF(IFERROR(INDEX('_bk 0904-0304 📚 Bộ câu hỏi'!$A$13:$A1069,MATCH($B195&amp;"|"&amp;$C195&amp;"|",'_bk 0904-0304 📚 Bộ câu hỏi'!$M$13:$M1069,0)),"Có")="Không","Không",IF(IFERROR(INDEX('_bk 0904-0304 📚 Bộ câu hỏi'!$A$13:$A1069,MATCH($B195&amp;"|"&amp;$C195&amp;"|"&amp;$D195,'_bk 0904-0304 📚 Bộ câu hỏi'!$M$13:$M1069,0)),"Có")="Không","Không","Có")))))</f>
        <v>Không</v>
      </c>
      <c r="M195" s="26" t="str">
        <f t="shared" si="1"/>
        <v>Chuyên môn|Thương mại &amp; Dịch vụ|C8</v>
      </c>
    </row>
    <row r="196">
      <c r="A196" s="23" t="s">
        <v>71</v>
      </c>
      <c r="B196" s="26" t="s">
        <v>1162</v>
      </c>
      <c r="C196" s="26" t="s">
        <v>288</v>
      </c>
      <c r="D196" s="26" t="s">
        <v>1006</v>
      </c>
      <c r="E196" s="26" t="s">
        <v>1574</v>
      </c>
      <c r="F196" s="26" t="s">
        <v>1032</v>
      </c>
      <c r="G196" s="26" t="s">
        <v>1717</v>
      </c>
      <c r="H196" s="26" t="s">
        <v>1718</v>
      </c>
      <c r="I196" s="26" t="s">
        <v>726</v>
      </c>
      <c r="J196" s="23">
        <v>4.0</v>
      </c>
      <c r="K196" s="29"/>
      <c r="L196" s="47" t="str">
        <f t="array" ref="L196">IF($B196="","",IF($A196&lt;&gt;"Có","Không",IF($G196="","Có",IF(IFERROR(INDEX('_bk 0904-0304 📚 Bộ câu hỏi'!$A$13:$A1069,MATCH($B196&amp;"|"&amp;$C196&amp;"|",'_bk 0904-0304 📚 Bộ câu hỏi'!$M$13:$M1069,0)),"Có")="Không","Không",IF(IFERROR(INDEX('_bk 0904-0304 📚 Bộ câu hỏi'!$A$13:$A1069,MATCH($B196&amp;"|"&amp;$C196&amp;"|"&amp;$D196,'_bk 0904-0304 📚 Bộ câu hỏi'!$M$13:$M1069,0)),"Có")="Không","Không","Có")))))</f>
        <v>Không</v>
      </c>
      <c r="M196" s="26" t="str">
        <f t="shared" si="1"/>
        <v>Chuyên môn|Thương mại &amp; Dịch vụ|C8</v>
      </c>
    </row>
    <row r="197">
      <c r="A197" s="23" t="s">
        <v>71</v>
      </c>
      <c r="B197" s="26" t="s">
        <v>1162</v>
      </c>
      <c r="C197" s="26" t="s">
        <v>288</v>
      </c>
      <c r="D197" s="26" t="s">
        <v>1006</v>
      </c>
      <c r="E197" s="26" t="s">
        <v>1574</v>
      </c>
      <c r="F197" s="26" t="s">
        <v>1032</v>
      </c>
      <c r="G197" s="26" t="s">
        <v>1719</v>
      </c>
      <c r="H197" s="26" t="s">
        <v>1720</v>
      </c>
      <c r="I197" s="26" t="s">
        <v>726</v>
      </c>
      <c r="J197" s="23">
        <v>4.0</v>
      </c>
      <c r="K197" s="29"/>
      <c r="L197" s="47" t="str">
        <f t="array" ref="L197">IF($B197="","",IF($A197&lt;&gt;"Có","Không",IF($G197="","Có",IF(IFERROR(INDEX('_bk 0904-0304 📚 Bộ câu hỏi'!$A$13:$A1069,MATCH($B197&amp;"|"&amp;$C197&amp;"|",'_bk 0904-0304 📚 Bộ câu hỏi'!$M$13:$M1069,0)),"Có")="Không","Không",IF(IFERROR(INDEX('_bk 0904-0304 📚 Bộ câu hỏi'!$A$13:$A1069,MATCH($B197&amp;"|"&amp;$C197&amp;"|"&amp;$D197,'_bk 0904-0304 📚 Bộ câu hỏi'!$M$13:$M1069,0)),"Có")="Không","Không","Có")))))</f>
        <v>Không</v>
      </c>
      <c r="M197" s="26" t="str">
        <f t="shared" si="1"/>
        <v>Chuyên môn|Thương mại &amp; Dịch vụ|C8</v>
      </c>
    </row>
    <row r="198">
      <c r="A198" s="23" t="s">
        <v>71</v>
      </c>
      <c r="B198" s="26" t="s">
        <v>1162</v>
      </c>
      <c r="C198" s="26" t="s">
        <v>288</v>
      </c>
      <c r="D198" s="26" t="s">
        <v>1006</v>
      </c>
      <c r="E198" s="26" t="s">
        <v>1574</v>
      </c>
      <c r="F198" s="26" t="s">
        <v>1032</v>
      </c>
      <c r="G198" s="26" t="s">
        <v>1721</v>
      </c>
      <c r="H198" s="26" t="s">
        <v>1722</v>
      </c>
      <c r="I198" s="26" t="s">
        <v>726</v>
      </c>
      <c r="J198" s="23">
        <v>4.0</v>
      </c>
      <c r="K198" s="29"/>
      <c r="L198" s="47" t="str">
        <f t="array" ref="L198">IF($B198="","",IF($A198&lt;&gt;"Có","Không",IF($G198="","Có",IF(IFERROR(INDEX('_bk 0904-0304 📚 Bộ câu hỏi'!$A$13:$A1069,MATCH($B198&amp;"|"&amp;$C198&amp;"|",'_bk 0904-0304 📚 Bộ câu hỏi'!$M$13:$M1069,0)),"Có")="Không","Không",IF(IFERROR(INDEX('_bk 0904-0304 📚 Bộ câu hỏi'!$A$13:$A1069,MATCH($B198&amp;"|"&amp;$C198&amp;"|"&amp;$D198,'_bk 0904-0304 📚 Bộ câu hỏi'!$M$13:$M1069,0)),"Có")="Không","Không","Có")))))</f>
        <v>Không</v>
      </c>
      <c r="M198" s="26" t="str">
        <f t="shared" si="1"/>
        <v>Chuyên môn|Thương mại &amp; Dịch vụ|C8</v>
      </c>
    </row>
    <row r="199">
      <c r="A199" s="23" t="s">
        <v>71</v>
      </c>
      <c r="B199" s="26" t="s">
        <v>409</v>
      </c>
      <c r="C199" s="26" t="s">
        <v>288</v>
      </c>
      <c r="D199" s="26"/>
      <c r="E199" s="26"/>
      <c r="F199" s="26"/>
      <c r="G199" s="26"/>
      <c r="H199" s="26"/>
      <c r="I199" s="26"/>
      <c r="J199" s="23"/>
      <c r="K199" s="29"/>
      <c r="L199" s="41" t="str">
        <f t="array" ref="L199">IF($B199="","",IF($A199&lt;&gt;"Có","Không",IF($G199="","Có",IF(IFERROR(INDEX('_bk 0904-0304 📚 Bộ câu hỏi'!$A$13:$A1069,MATCH($B199&amp;"|"&amp;$C199&amp;"|",'_bk 0904-0304 📚 Bộ câu hỏi'!$M$13:$M1069,0)),"Có")="Không","Không",IF(IFERROR(INDEX('_bk 0904-0304 📚 Bộ câu hỏi'!$A$13:$A1069,MATCH($B199&amp;"|"&amp;$C199&amp;"|"&amp;$D199,'_bk 0904-0304 📚 Bộ câu hỏi'!$M$13:$M1069,0)),"Có")="Không","Không","Có")))))</f>
        <v>Có</v>
      </c>
      <c r="M199" s="29" t="str">
        <f t="shared" si="1"/>
        <v>Quản lý|Thương mại &amp; Dịch vụ|</v>
      </c>
    </row>
    <row r="200">
      <c r="A200" s="23" t="s">
        <v>71</v>
      </c>
      <c r="B200" s="26" t="s">
        <v>409</v>
      </c>
      <c r="C200" s="26" t="s">
        <v>288</v>
      </c>
      <c r="D200" s="26" t="s">
        <v>868</v>
      </c>
      <c r="E200" s="26" t="s">
        <v>1575</v>
      </c>
      <c r="F200" s="26" t="s">
        <v>196</v>
      </c>
      <c r="G200" s="26"/>
      <c r="H200" s="26"/>
      <c r="I200" s="26"/>
      <c r="J200" s="23"/>
      <c r="K200" s="29"/>
      <c r="L200" s="41" t="str">
        <f t="array" ref="L200">IF($B200="","",IF($A200&lt;&gt;"Có","Không",IF($G200="","Có",IF(IFERROR(INDEX('_bk 0904-0304 📚 Bộ câu hỏi'!$A$13:$A1069,MATCH($B200&amp;"|"&amp;$C200&amp;"|",'_bk 0904-0304 📚 Bộ câu hỏi'!$M$13:$M1069,0)),"Có")="Không","Không",IF(IFERROR(INDEX('_bk 0904-0304 📚 Bộ câu hỏi'!$A$13:$A1069,MATCH($B200&amp;"|"&amp;$C200&amp;"|"&amp;$D200,'_bk 0904-0304 📚 Bộ câu hỏi'!$M$13:$M1069,0)),"Có")="Không","Không","Có")))))</f>
        <v>Có</v>
      </c>
      <c r="M200" s="29" t="str">
        <f t="shared" si="1"/>
        <v>Quản lý|Thương mại &amp; Dịch vụ|QG</v>
      </c>
    </row>
    <row r="201">
      <c r="A201" s="23" t="s">
        <v>71</v>
      </c>
      <c r="B201" s="26" t="s">
        <v>409</v>
      </c>
      <c r="C201" s="26" t="s">
        <v>288</v>
      </c>
      <c r="D201" s="26" t="s">
        <v>868</v>
      </c>
      <c r="E201" s="26" t="s">
        <v>1575</v>
      </c>
      <c r="F201" s="26" t="s">
        <v>196</v>
      </c>
      <c r="G201" s="26" t="s">
        <v>871</v>
      </c>
      <c r="H201" s="26" t="s">
        <v>872</v>
      </c>
      <c r="I201" s="26" t="s">
        <v>355</v>
      </c>
      <c r="J201" s="23">
        <v>3.0</v>
      </c>
      <c r="K201" s="29"/>
      <c r="L201" s="47" t="str">
        <f t="array" ref="L201">IF($B201="","",IF($A201&lt;&gt;"Có","Không",IF($G201="","Có",IF(IFERROR(INDEX('_bk 0904-0304 📚 Bộ câu hỏi'!$A$13:$A1069,MATCH($B201&amp;"|"&amp;$C201&amp;"|",'_bk 0904-0304 📚 Bộ câu hỏi'!$M$13:$M1069,0)),"Có")="Không","Không",IF(IFERROR(INDEX('_bk 0904-0304 📚 Bộ câu hỏi'!$A$13:$A1069,MATCH($B201&amp;"|"&amp;$C201&amp;"|"&amp;$D201,'_bk 0904-0304 📚 Bộ câu hỏi'!$M$13:$M1069,0)),"Có")="Không","Không","Có")))))</f>
        <v>Có</v>
      </c>
      <c r="M201" s="26" t="str">
        <f t="shared" si="1"/>
        <v>Quản lý|Thương mại &amp; Dịch vụ|QG</v>
      </c>
    </row>
    <row r="202">
      <c r="A202" s="23" t="s">
        <v>71</v>
      </c>
      <c r="B202" s="26" t="s">
        <v>409</v>
      </c>
      <c r="C202" s="26" t="s">
        <v>288</v>
      </c>
      <c r="D202" s="26" t="s">
        <v>868</v>
      </c>
      <c r="E202" s="26" t="s">
        <v>1575</v>
      </c>
      <c r="F202" s="26" t="s">
        <v>196</v>
      </c>
      <c r="G202" s="26" t="s">
        <v>873</v>
      </c>
      <c r="H202" s="26" t="s">
        <v>874</v>
      </c>
      <c r="I202" s="26" t="s">
        <v>355</v>
      </c>
      <c r="J202" s="23">
        <v>3.0</v>
      </c>
      <c r="K202" s="29"/>
      <c r="L202" s="47" t="str">
        <f t="array" ref="L202">IF($B202="","",IF($A202&lt;&gt;"Có","Không",IF($G202="","Có",IF(IFERROR(INDEX('_bk 0904-0304 📚 Bộ câu hỏi'!$A$13:$A1069,MATCH($B202&amp;"|"&amp;$C202&amp;"|",'_bk 0904-0304 📚 Bộ câu hỏi'!$M$13:$M1069,0)),"Có")="Không","Không",IF(IFERROR(INDEX('_bk 0904-0304 📚 Bộ câu hỏi'!$A$13:$A1069,MATCH($B202&amp;"|"&amp;$C202&amp;"|"&amp;$D202,'_bk 0904-0304 📚 Bộ câu hỏi'!$M$13:$M1069,0)),"Có")="Không","Không","Có")))))</f>
        <v>Có</v>
      </c>
      <c r="M202" s="26" t="str">
        <f t="shared" si="1"/>
        <v>Quản lý|Thương mại &amp; Dịch vụ|QG</v>
      </c>
    </row>
    <row r="203">
      <c r="A203" s="23" t="s">
        <v>71</v>
      </c>
      <c r="B203" s="26" t="s">
        <v>409</v>
      </c>
      <c r="C203" s="26" t="s">
        <v>288</v>
      </c>
      <c r="D203" s="26" t="s">
        <v>868</v>
      </c>
      <c r="E203" s="26" t="s">
        <v>1575</v>
      </c>
      <c r="F203" s="26" t="s">
        <v>196</v>
      </c>
      <c r="G203" s="26" t="s">
        <v>875</v>
      </c>
      <c r="H203" s="26" t="s">
        <v>876</v>
      </c>
      <c r="I203" s="26" t="s">
        <v>355</v>
      </c>
      <c r="J203" s="23">
        <v>3.0</v>
      </c>
      <c r="K203" s="29"/>
      <c r="L203" s="47" t="str">
        <f t="array" ref="L203">IF($B203="","",IF($A203&lt;&gt;"Có","Không",IF($G203="","Có",IF(IFERROR(INDEX('_bk 0904-0304 📚 Bộ câu hỏi'!$A$13:$A1069,MATCH($B203&amp;"|"&amp;$C203&amp;"|",'_bk 0904-0304 📚 Bộ câu hỏi'!$M$13:$M1069,0)),"Có")="Không","Không",IF(IFERROR(INDEX('_bk 0904-0304 📚 Bộ câu hỏi'!$A$13:$A1069,MATCH($B203&amp;"|"&amp;$C203&amp;"|"&amp;$D203,'_bk 0904-0304 📚 Bộ câu hỏi'!$M$13:$M1069,0)),"Có")="Không","Không","Có")))))</f>
        <v>Có</v>
      </c>
      <c r="M203" s="26" t="str">
        <f t="shared" si="1"/>
        <v>Quản lý|Thương mại &amp; Dịch vụ|QG</v>
      </c>
    </row>
    <row r="204">
      <c r="A204" s="23" t="s">
        <v>71</v>
      </c>
      <c r="B204" s="26" t="s">
        <v>409</v>
      </c>
      <c r="C204" s="26" t="s">
        <v>288</v>
      </c>
      <c r="D204" s="26" t="s">
        <v>868</v>
      </c>
      <c r="E204" s="26" t="s">
        <v>1575</v>
      </c>
      <c r="F204" s="26" t="s">
        <v>196</v>
      </c>
      <c r="G204" s="26" t="s">
        <v>877</v>
      </c>
      <c r="H204" s="26" t="s">
        <v>878</v>
      </c>
      <c r="I204" s="26" t="s">
        <v>355</v>
      </c>
      <c r="J204" s="23">
        <v>3.0</v>
      </c>
      <c r="K204" s="29"/>
      <c r="L204" s="47" t="str">
        <f t="array" ref="L204">IF($B204="","",IF($A204&lt;&gt;"Có","Không",IF($G204="","Có",IF(IFERROR(INDEX('_bk 0904-0304 📚 Bộ câu hỏi'!$A$13:$A1069,MATCH($B204&amp;"|"&amp;$C204&amp;"|",'_bk 0904-0304 📚 Bộ câu hỏi'!$M$13:$M1069,0)),"Có")="Không","Không",IF(IFERROR(INDEX('_bk 0904-0304 📚 Bộ câu hỏi'!$A$13:$A1069,MATCH($B204&amp;"|"&amp;$C204&amp;"|"&amp;$D204,'_bk 0904-0304 📚 Bộ câu hỏi'!$M$13:$M1069,0)),"Có")="Không","Không","Có")))))</f>
        <v>Có</v>
      </c>
      <c r="M204" s="26" t="str">
        <f t="shared" si="1"/>
        <v>Quản lý|Thương mại &amp; Dịch vụ|QG</v>
      </c>
    </row>
    <row r="205">
      <c r="A205" s="23" t="s">
        <v>71</v>
      </c>
      <c r="B205" s="26" t="s">
        <v>409</v>
      </c>
      <c r="C205" s="26" t="s">
        <v>288</v>
      </c>
      <c r="D205" s="26" t="s">
        <v>868</v>
      </c>
      <c r="E205" s="26" t="s">
        <v>1575</v>
      </c>
      <c r="F205" s="26" t="s">
        <v>196</v>
      </c>
      <c r="G205" s="26" t="s">
        <v>879</v>
      </c>
      <c r="H205" s="26" t="s">
        <v>880</v>
      </c>
      <c r="I205" s="26" t="s">
        <v>355</v>
      </c>
      <c r="J205" s="23">
        <v>3.0</v>
      </c>
      <c r="K205" s="29"/>
      <c r="L205" s="47" t="str">
        <f t="array" ref="L205">IF($B205="","",IF($A205&lt;&gt;"Có","Không",IF($G205="","Có",IF(IFERROR(INDEX('_bk 0904-0304 📚 Bộ câu hỏi'!$A$13:$A1069,MATCH($B205&amp;"|"&amp;$C205&amp;"|",'_bk 0904-0304 📚 Bộ câu hỏi'!$M$13:$M1069,0)),"Có")="Không","Không",IF(IFERROR(INDEX('_bk 0904-0304 📚 Bộ câu hỏi'!$A$13:$A1069,MATCH($B205&amp;"|"&amp;$C205&amp;"|"&amp;$D205,'_bk 0904-0304 📚 Bộ câu hỏi'!$M$13:$M1069,0)),"Có")="Không","Không","Có")))))</f>
        <v>Có</v>
      </c>
      <c r="M205" s="26" t="str">
        <f t="shared" si="1"/>
        <v>Quản lý|Thương mại &amp; Dịch vụ|QG</v>
      </c>
    </row>
    <row r="206">
      <c r="A206" s="23" t="s">
        <v>71</v>
      </c>
      <c r="B206" s="26" t="s">
        <v>409</v>
      </c>
      <c r="C206" s="26" t="s">
        <v>288</v>
      </c>
      <c r="D206" s="26" t="s">
        <v>881</v>
      </c>
      <c r="E206" s="26" t="s">
        <v>1576</v>
      </c>
      <c r="F206" s="26" t="s">
        <v>196</v>
      </c>
      <c r="G206" s="26"/>
      <c r="H206" s="26"/>
      <c r="I206" s="26"/>
      <c r="J206" s="23"/>
      <c r="K206" s="29"/>
      <c r="L206" s="41" t="str">
        <f t="array" ref="L206">IF($B206="","",IF($A206&lt;&gt;"Có","Không",IF($G206="","Có",IF(IFERROR(INDEX('_bk 0904-0304 📚 Bộ câu hỏi'!$A$13:$A1069,MATCH($B206&amp;"|"&amp;$C206&amp;"|",'_bk 0904-0304 📚 Bộ câu hỏi'!$M$13:$M1069,0)),"Có")="Không","Không",IF(IFERROR(INDEX('_bk 0904-0304 📚 Bộ câu hỏi'!$A$13:$A1069,MATCH($B206&amp;"|"&amp;$C206&amp;"|"&amp;$D206,'_bk 0904-0304 📚 Bộ câu hỏi'!$M$13:$M1069,0)),"Có")="Không","Không","Có")))))</f>
        <v>Có</v>
      </c>
      <c r="M206" s="29" t="str">
        <f t="shared" si="1"/>
        <v>Quản lý|Thương mại &amp; Dịch vụ|QA</v>
      </c>
    </row>
    <row r="207">
      <c r="A207" s="23" t="s">
        <v>71</v>
      </c>
      <c r="B207" s="26" t="s">
        <v>409</v>
      </c>
      <c r="C207" s="26" t="s">
        <v>288</v>
      </c>
      <c r="D207" s="26" t="s">
        <v>881</v>
      </c>
      <c r="E207" s="26" t="s">
        <v>1576</v>
      </c>
      <c r="F207" s="26" t="s">
        <v>196</v>
      </c>
      <c r="G207" s="26" t="s">
        <v>883</v>
      </c>
      <c r="H207" s="26" t="s">
        <v>884</v>
      </c>
      <c r="I207" s="26" t="s">
        <v>355</v>
      </c>
      <c r="J207" s="23">
        <v>3.0</v>
      </c>
      <c r="K207" s="29"/>
      <c r="L207" s="47" t="str">
        <f t="array" ref="L207">IF($B207="","",IF($A207&lt;&gt;"Có","Không",IF($G207="","Có",IF(IFERROR(INDEX('_bk 0904-0304 📚 Bộ câu hỏi'!$A$13:$A1069,MATCH($B207&amp;"|"&amp;$C207&amp;"|",'_bk 0904-0304 📚 Bộ câu hỏi'!$M$13:$M1069,0)),"Có")="Không","Không",IF(IFERROR(INDEX('_bk 0904-0304 📚 Bộ câu hỏi'!$A$13:$A1069,MATCH($B207&amp;"|"&amp;$C207&amp;"|"&amp;$D207,'_bk 0904-0304 📚 Bộ câu hỏi'!$M$13:$M1069,0)),"Có")="Không","Không","Có")))))</f>
        <v>Có</v>
      </c>
      <c r="M207" s="26" t="str">
        <f t="shared" si="1"/>
        <v>Quản lý|Thương mại &amp; Dịch vụ|QA</v>
      </c>
    </row>
    <row r="208">
      <c r="A208" s="23" t="s">
        <v>71</v>
      </c>
      <c r="B208" s="26" t="s">
        <v>409</v>
      </c>
      <c r="C208" s="26" t="s">
        <v>288</v>
      </c>
      <c r="D208" s="26" t="s">
        <v>881</v>
      </c>
      <c r="E208" s="26" t="s">
        <v>1576</v>
      </c>
      <c r="F208" s="26" t="s">
        <v>196</v>
      </c>
      <c r="G208" s="26" t="s">
        <v>885</v>
      </c>
      <c r="H208" s="26" t="s">
        <v>886</v>
      </c>
      <c r="I208" s="26" t="s">
        <v>355</v>
      </c>
      <c r="J208" s="23">
        <v>3.0</v>
      </c>
      <c r="K208" s="29"/>
      <c r="L208" s="47" t="str">
        <f t="array" ref="L208">IF($B208="","",IF($A208&lt;&gt;"Có","Không",IF($G208="","Có",IF(IFERROR(INDEX('_bk 0904-0304 📚 Bộ câu hỏi'!$A$13:$A1069,MATCH($B208&amp;"|"&amp;$C208&amp;"|",'_bk 0904-0304 📚 Bộ câu hỏi'!$M$13:$M1069,0)),"Có")="Không","Không",IF(IFERROR(INDEX('_bk 0904-0304 📚 Bộ câu hỏi'!$A$13:$A1069,MATCH($B208&amp;"|"&amp;$C208&amp;"|"&amp;$D208,'_bk 0904-0304 📚 Bộ câu hỏi'!$M$13:$M1069,0)),"Có")="Không","Không","Có")))))</f>
        <v>Có</v>
      </c>
      <c r="M208" s="26" t="str">
        <f t="shared" si="1"/>
        <v>Quản lý|Thương mại &amp; Dịch vụ|QA</v>
      </c>
    </row>
    <row r="209">
      <c r="A209" s="23" t="s">
        <v>71</v>
      </c>
      <c r="B209" s="26" t="s">
        <v>409</v>
      </c>
      <c r="C209" s="26" t="s">
        <v>288</v>
      </c>
      <c r="D209" s="26" t="s">
        <v>881</v>
      </c>
      <c r="E209" s="26" t="s">
        <v>1576</v>
      </c>
      <c r="F209" s="26" t="s">
        <v>196</v>
      </c>
      <c r="G209" s="26" t="s">
        <v>887</v>
      </c>
      <c r="H209" s="26" t="s">
        <v>888</v>
      </c>
      <c r="I209" s="26" t="s">
        <v>355</v>
      </c>
      <c r="J209" s="23">
        <v>4.0</v>
      </c>
      <c r="K209" s="29"/>
      <c r="L209" s="47" t="str">
        <f t="array" ref="L209">IF($B209="","",IF($A209&lt;&gt;"Có","Không",IF($G209="","Có",IF(IFERROR(INDEX('_bk 0904-0304 📚 Bộ câu hỏi'!$A$13:$A1069,MATCH($B209&amp;"|"&amp;$C209&amp;"|",'_bk 0904-0304 📚 Bộ câu hỏi'!$M$13:$M1069,0)),"Có")="Không","Không",IF(IFERROR(INDEX('_bk 0904-0304 📚 Bộ câu hỏi'!$A$13:$A1069,MATCH($B209&amp;"|"&amp;$C209&amp;"|"&amp;$D209,'_bk 0904-0304 📚 Bộ câu hỏi'!$M$13:$M1069,0)),"Có")="Không","Không","Có")))))</f>
        <v>Có</v>
      </c>
      <c r="M209" s="26" t="str">
        <f t="shared" si="1"/>
        <v>Quản lý|Thương mại &amp; Dịch vụ|QA</v>
      </c>
    </row>
    <row r="210">
      <c r="A210" s="23" t="s">
        <v>71</v>
      </c>
      <c r="B210" s="26" t="s">
        <v>409</v>
      </c>
      <c r="C210" s="26" t="s">
        <v>288</v>
      </c>
      <c r="D210" s="26" t="s">
        <v>881</v>
      </c>
      <c r="E210" s="26" t="s">
        <v>1576</v>
      </c>
      <c r="F210" s="26" t="s">
        <v>196</v>
      </c>
      <c r="G210" s="26" t="s">
        <v>890</v>
      </c>
      <c r="H210" s="26" t="s">
        <v>891</v>
      </c>
      <c r="I210" s="26" t="s">
        <v>355</v>
      </c>
      <c r="J210" s="23">
        <v>4.0</v>
      </c>
      <c r="K210" s="29"/>
      <c r="L210" s="47" t="str">
        <f t="array" ref="L210">IF($B210="","",IF($A210&lt;&gt;"Có","Không",IF($G210="","Có",IF(IFERROR(INDEX('_bk 0904-0304 📚 Bộ câu hỏi'!$A$13:$A1069,MATCH($B210&amp;"|"&amp;$C210&amp;"|",'_bk 0904-0304 📚 Bộ câu hỏi'!$M$13:$M1069,0)),"Có")="Không","Không",IF(IFERROR(INDEX('_bk 0904-0304 📚 Bộ câu hỏi'!$A$13:$A1069,MATCH($B210&amp;"|"&amp;$C210&amp;"|"&amp;$D210,'_bk 0904-0304 📚 Bộ câu hỏi'!$M$13:$M1069,0)),"Có")="Không","Không","Có")))))</f>
        <v>Có</v>
      </c>
      <c r="M210" s="26" t="str">
        <f t="shared" si="1"/>
        <v>Quản lý|Thương mại &amp; Dịch vụ|QA</v>
      </c>
    </row>
    <row r="211">
      <c r="A211" s="23" t="s">
        <v>71</v>
      </c>
      <c r="B211" s="26" t="s">
        <v>409</v>
      </c>
      <c r="C211" s="26" t="s">
        <v>288</v>
      </c>
      <c r="D211" s="26" t="s">
        <v>881</v>
      </c>
      <c r="E211" s="26" t="s">
        <v>1576</v>
      </c>
      <c r="F211" s="26" t="s">
        <v>196</v>
      </c>
      <c r="G211" s="26" t="s">
        <v>892</v>
      </c>
      <c r="H211" s="26" t="s">
        <v>893</v>
      </c>
      <c r="I211" s="26" t="s">
        <v>355</v>
      </c>
      <c r="J211" s="23">
        <v>5.0</v>
      </c>
      <c r="K211" s="29"/>
      <c r="L211" s="47" t="str">
        <f t="array" ref="L211">IF($B211="","",IF($A211&lt;&gt;"Có","Không",IF($G211="","Có",IF(IFERROR(INDEX('_bk 0904-0304 📚 Bộ câu hỏi'!$A$13:$A1069,MATCH($B211&amp;"|"&amp;$C211&amp;"|",'_bk 0904-0304 📚 Bộ câu hỏi'!$M$13:$M1069,0)),"Có")="Không","Không",IF(IFERROR(INDEX('_bk 0904-0304 📚 Bộ câu hỏi'!$A$13:$A1069,MATCH($B211&amp;"|"&amp;$C211&amp;"|"&amp;$D211,'_bk 0904-0304 📚 Bộ câu hỏi'!$M$13:$M1069,0)),"Có")="Không","Không","Có")))))</f>
        <v>Có</v>
      </c>
      <c r="M211" s="26" t="str">
        <f t="shared" si="1"/>
        <v>Quản lý|Thương mại &amp; Dịch vụ|QA</v>
      </c>
    </row>
    <row r="212">
      <c r="A212" s="23" t="s">
        <v>71</v>
      </c>
      <c r="B212" s="26" t="s">
        <v>409</v>
      </c>
      <c r="C212" s="26" t="s">
        <v>288</v>
      </c>
      <c r="D212" s="26" t="s">
        <v>894</v>
      </c>
      <c r="E212" s="26" t="s">
        <v>1577</v>
      </c>
      <c r="F212" s="26" t="s">
        <v>196</v>
      </c>
      <c r="G212" s="26"/>
      <c r="H212" s="26"/>
      <c r="I212" s="26"/>
      <c r="J212" s="23"/>
      <c r="K212" s="29"/>
      <c r="L212" s="41" t="str">
        <f t="array" ref="L212">IF($B212="","",IF($A212&lt;&gt;"Có","Không",IF($G212="","Có",IF(IFERROR(INDEX('_bk 0904-0304 📚 Bộ câu hỏi'!$A$13:$A1069,MATCH($B212&amp;"|"&amp;$C212&amp;"|",'_bk 0904-0304 📚 Bộ câu hỏi'!$M$13:$M1069,0)),"Có")="Không","Không",IF(IFERROR(INDEX('_bk 0904-0304 📚 Bộ câu hỏi'!$A$13:$A1069,MATCH($B212&amp;"|"&amp;$C212&amp;"|"&amp;$D212,'_bk 0904-0304 📚 Bộ câu hỏi'!$M$13:$M1069,0)),"Có")="Không","Không","Có")))))</f>
        <v>Có</v>
      </c>
      <c r="M212" s="29" t="str">
        <f t="shared" si="1"/>
        <v>Quản lý|Thương mại &amp; Dịch vụ|QB</v>
      </c>
    </row>
    <row r="213">
      <c r="A213" s="23" t="s">
        <v>71</v>
      </c>
      <c r="B213" s="26" t="s">
        <v>409</v>
      </c>
      <c r="C213" s="26" t="s">
        <v>288</v>
      </c>
      <c r="D213" s="26" t="s">
        <v>894</v>
      </c>
      <c r="E213" s="26" t="s">
        <v>1577</v>
      </c>
      <c r="F213" s="26" t="s">
        <v>196</v>
      </c>
      <c r="G213" s="26" t="s">
        <v>896</v>
      </c>
      <c r="H213" s="26" t="s">
        <v>898</v>
      </c>
      <c r="I213" s="26" t="s">
        <v>355</v>
      </c>
      <c r="J213" s="133">
        <v>3.0</v>
      </c>
      <c r="K213" s="29"/>
      <c r="L213" s="47" t="str">
        <f t="array" ref="L213">IF($B213="","",IF($A213&lt;&gt;"Có","Không",IF($G213="","Có",IF(IFERROR(INDEX('_bk 0904-0304 📚 Bộ câu hỏi'!$A$13:$A1069,MATCH($B213&amp;"|"&amp;$C213&amp;"|",'_bk 0904-0304 📚 Bộ câu hỏi'!$M$13:$M1069,0)),"Có")="Không","Không",IF(IFERROR(INDEX('_bk 0904-0304 📚 Bộ câu hỏi'!$A$13:$A1069,MATCH($B213&amp;"|"&amp;$C213&amp;"|"&amp;$D213,'_bk 0904-0304 📚 Bộ câu hỏi'!$M$13:$M1069,0)),"Có")="Không","Không","Có")))))</f>
        <v>Có</v>
      </c>
      <c r="M213" s="26" t="str">
        <f t="shared" si="1"/>
        <v>Quản lý|Thương mại &amp; Dịch vụ|QB</v>
      </c>
    </row>
    <row r="214">
      <c r="A214" s="23" t="s">
        <v>71</v>
      </c>
      <c r="B214" s="26" t="s">
        <v>409</v>
      </c>
      <c r="C214" s="26" t="s">
        <v>288</v>
      </c>
      <c r="D214" s="26" t="s">
        <v>894</v>
      </c>
      <c r="E214" s="26" t="s">
        <v>1577</v>
      </c>
      <c r="F214" s="26" t="s">
        <v>196</v>
      </c>
      <c r="G214" s="26" t="s">
        <v>899</v>
      </c>
      <c r="H214" s="26" t="s">
        <v>900</v>
      </c>
      <c r="I214" s="26" t="s">
        <v>355</v>
      </c>
      <c r="J214" s="133">
        <v>3.0</v>
      </c>
      <c r="K214" s="29"/>
      <c r="L214" s="47" t="str">
        <f t="array" ref="L214">IF($B214="","",IF($A214&lt;&gt;"Có","Không",IF($G214="","Có",IF(IFERROR(INDEX('_bk 0904-0304 📚 Bộ câu hỏi'!$A$13:$A1069,MATCH($B214&amp;"|"&amp;$C214&amp;"|",'_bk 0904-0304 📚 Bộ câu hỏi'!$M$13:$M1069,0)),"Có")="Không","Không",IF(IFERROR(INDEX('_bk 0904-0304 📚 Bộ câu hỏi'!$A$13:$A1069,MATCH($B214&amp;"|"&amp;$C214&amp;"|"&amp;$D214,'_bk 0904-0304 📚 Bộ câu hỏi'!$M$13:$M1069,0)),"Có")="Không","Không","Có")))))</f>
        <v>Có</v>
      </c>
      <c r="M214" s="26" t="str">
        <f t="shared" si="1"/>
        <v>Quản lý|Thương mại &amp; Dịch vụ|QB</v>
      </c>
    </row>
    <row r="215">
      <c r="A215" s="23" t="s">
        <v>71</v>
      </c>
      <c r="B215" s="26" t="s">
        <v>409</v>
      </c>
      <c r="C215" s="26" t="s">
        <v>288</v>
      </c>
      <c r="D215" s="26" t="s">
        <v>894</v>
      </c>
      <c r="E215" s="26" t="s">
        <v>1577</v>
      </c>
      <c r="F215" s="26" t="s">
        <v>196</v>
      </c>
      <c r="G215" s="26" t="s">
        <v>901</v>
      </c>
      <c r="H215" s="26" t="s">
        <v>902</v>
      </c>
      <c r="I215" s="26" t="s">
        <v>355</v>
      </c>
      <c r="J215" s="133">
        <v>3.0</v>
      </c>
      <c r="K215" s="29"/>
      <c r="L215" s="47" t="str">
        <f t="array" ref="L215">IF($B215="","",IF($A215&lt;&gt;"Có","Không",IF($G215="","Có",IF(IFERROR(INDEX('_bk 0904-0304 📚 Bộ câu hỏi'!$A$13:$A1069,MATCH($B215&amp;"|"&amp;$C215&amp;"|",'_bk 0904-0304 📚 Bộ câu hỏi'!$M$13:$M1069,0)),"Có")="Không","Không",IF(IFERROR(INDEX('_bk 0904-0304 📚 Bộ câu hỏi'!$A$13:$A1069,MATCH($B215&amp;"|"&amp;$C215&amp;"|"&amp;$D215,'_bk 0904-0304 📚 Bộ câu hỏi'!$M$13:$M1069,0)),"Có")="Không","Không","Có")))))</f>
        <v>Có</v>
      </c>
      <c r="M215" s="26" t="str">
        <f t="shared" si="1"/>
        <v>Quản lý|Thương mại &amp; Dịch vụ|QB</v>
      </c>
    </row>
    <row r="216">
      <c r="A216" s="23" t="s">
        <v>71</v>
      </c>
      <c r="B216" s="26" t="s">
        <v>409</v>
      </c>
      <c r="C216" s="26" t="s">
        <v>288</v>
      </c>
      <c r="D216" s="26" t="s">
        <v>894</v>
      </c>
      <c r="E216" s="26" t="s">
        <v>1577</v>
      </c>
      <c r="F216" s="26" t="s">
        <v>196</v>
      </c>
      <c r="G216" s="26" t="s">
        <v>903</v>
      </c>
      <c r="H216" s="26" t="s">
        <v>904</v>
      </c>
      <c r="I216" s="26" t="s">
        <v>355</v>
      </c>
      <c r="J216" s="133">
        <v>6.0</v>
      </c>
      <c r="K216" s="29"/>
      <c r="L216" s="47" t="str">
        <f t="array" ref="L216">IF($B216="","",IF($A216&lt;&gt;"Có","Không",IF($G216="","Có",IF(IFERROR(INDEX('_bk 0904-0304 📚 Bộ câu hỏi'!$A$13:$A1069,MATCH($B216&amp;"|"&amp;$C216&amp;"|",'_bk 0904-0304 📚 Bộ câu hỏi'!$M$13:$M1069,0)),"Có")="Không","Không",IF(IFERROR(INDEX('_bk 0904-0304 📚 Bộ câu hỏi'!$A$13:$A1069,MATCH($B216&amp;"|"&amp;$C216&amp;"|"&amp;$D216,'_bk 0904-0304 📚 Bộ câu hỏi'!$M$13:$M1069,0)),"Có")="Không","Không","Có")))))</f>
        <v>Có</v>
      </c>
      <c r="M216" s="26" t="str">
        <f t="shared" si="1"/>
        <v>Quản lý|Thương mại &amp; Dịch vụ|QB</v>
      </c>
    </row>
    <row r="217">
      <c r="A217" s="23" t="s">
        <v>71</v>
      </c>
      <c r="B217" s="26" t="s">
        <v>409</v>
      </c>
      <c r="C217" s="26" t="s">
        <v>288</v>
      </c>
      <c r="D217" s="26" t="s">
        <v>905</v>
      </c>
      <c r="E217" s="26" t="s">
        <v>1578</v>
      </c>
      <c r="F217" s="26" t="s">
        <v>196</v>
      </c>
      <c r="G217" s="26"/>
      <c r="H217" s="26"/>
      <c r="I217" s="26"/>
      <c r="J217" s="132"/>
      <c r="K217" s="29"/>
      <c r="L217" s="41" t="str">
        <f t="array" ref="L217">IF($B217="","",IF($A217&lt;&gt;"Có","Không",IF($G217="","Có",IF(IFERROR(INDEX('_bk 0904-0304 📚 Bộ câu hỏi'!$A$13:$A1069,MATCH($B217&amp;"|"&amp;$C217&amp;"|",'_bk 0904-0304 📚 Bộ câu hỏi'!$M$13:$M1069,0)),"Có")="Không","Không",IF(IFERROR(INDEX('_bk 0904-0304 📚 Bộ câu hỏi'!$A$13:$A1069,MATCH($B217&amp;"|"&amp;$C217&amp;"|"&amp;$D217,'_bk 0904-0304 📚 Bộ câu hỏi'!$M$13:$M1069,0)),"Có")="Không","Không","Có")))))</f>
        <v>Có</v>
      </c>
      <c r="M217" s="29" t="str">
        <f t="shared" si="1"/>
        <v>Quản lý|Thương mại &amp; Dịch vụ|QC</v>
      </c>
    </row>
    <row r="218">
      <c r="A218" s="23" t="s">
        <v>71</v>
      </c>
      <c r="B218" s="26" t="s">
        <v>409</v>
      </c>
      <c r="C218" s="26" t="s">
        <v>288</v>
      </c>
      <c r="D218" s="26" t="s">
        <v>905</v>
      </c>
      <c r="E218" s="26" t="s">
        <v>1578</v>
      </c>
      <c r="F218" s="26" t="s">
        <v>196</v>
      </c>
      <c r="G218" s="26" t="s">
        <v>907</v>
      </c>
      <c r="H218" s="26" t="s">
        <v>908</v>
      </c>
      <c r="I218" s="26" t="s">
        <v>355</v>
      </c>
      <c r="J218" s="133">
        <v>3.0</v>
      </c>
      <c r="K218" s="29"/>
      <c r="L218" s="47" t="str">
        <f t="array" ref="L218">IF($B218="","",IF($A218&lt;&gt;"Có","Không",IF($G218="","Có",IF(IFERROR(INDEX('_bk 0904-0304 📚 Bộ câu hỏi'!$A$13:$A1069,MATCH($B218&amp;"|"&amp;$C218&amp;"|",'_bk 0904-0304 📚 Bộ câu hỏi'!$M$13:$M1069,0)),"Có")="Không","Không",IF(IFERROR(INDEX('_bk 0904-0304 📚 Bộ câu hỏi'!$A$13:$A1069,MATCH($B218&amp;"|"&amp;$C218&amp;"|"&amp;$D218,'_bk 0904-0304 📚 Bộ câu hỏi'!$M$13:$M1069,0)),"Có")="Không","Không","Có")))))</f>
        <v>Có</v>
      </c>
      <c r="M218" s="26" t="str">
        <f t="shared" si="1"/>
        <v>Quản lý|Thương mại &amp; Dịch vụ|QC</v>
      </c>
    </row>
    <row r="219">
      <c r="A219" s="23" t="s">
        <v>71</v>
      </c>
      <c r="B219" s="26" t="s">
        <v>409</v>
      </c>
      <c r="C219" s="26" t="s">
        <v>288</v>
      </c>
      <c r="D219" s="26" t="s">
        <v>905</v>
      </c>
      <c r="E219" s="26" t="s">
        <v>1578</v>
      </c>
      <c r="F219" s="26" t="s">
        <v>196</v>
      </c>
      <c r="G219" s="26" t="s">
        <v>909</v>
      </c>
      <c r="H219" s="26" t="s">
        <v>910</v>
      </c>
      <c r="I219" s="26" t="s">
        <v>355</v>
      </c>
      <c r="J219" s="133">
        <v>6.0</v>
      </c>
      <c r="K219" s="29"/>
      <c r="L219" s="47" t="str">
        <f t="array" ref="L219">IF($B219="","",IF($A219&lt;&gt;"Có","Không",IF($G219="","Có",IF(IFERROR(INDEX('_bk 0904-0304 📚 Bộ câu hỏi'!$A$13:$A1069,MATCH($B219&amp;"|"&amp;$C219&amp;"|",'_bk 0904-0304 📚 Bộ câu hỏi'!$M$13:$M1069,0)),"Có")="Không","Không",IF(IFERROR(INDEX('_bk 0904-0304 📚 Bộ câu hỏi'!$A$13:$A1069,MATCH($B219&amp;"|"&amp;$C219&amp;"|"&amp;$D219,'_bk 0904-0304 📚 Bộ câu hỏi'!$M$13:$M1069,0)),"Có")="Không","Không","Có")))))</f>
        <v>Có</v>
      </c>
      <c r="M219" s="26" t="str">
        <f t="shared" si="1"/>
        <v>Quản lý|Thương mại &amp; Dịch vụ|QC</v>
      </c>
    </row>
    <row r="220">
      <c r="A220" s="23" t="s">
        <v>71</v>
      </c>
      <c r="B220" s="26" t="s">
        <v>409</v>
      </c>
      <c r="C220" s="26" t="s">
        <v>288</v>
      </c>
      <c r="D220" s="26" t="s">
        <v>905</v>
      </c>
      <c r="E220" s="26" t="s">
        <v>1578</v>
      </c>
      <c r="F220" s="26" t="s">
        <v>196</v>
      </c>
      <c r="G220" s="26" t="s">
        <v>911</v>
      </c>
      <c r="H220" s="26" t="s">
        <v>912</v>
      </c>
      <c r="I220" s="26" t="s">
        <v>355</v>
      </c>
      <c r="J220" s="133">
        <v>6.0</v>
      </c>
      <c r="K220" s="29"/>
      <c r="L220" s="47" t="str">
        <f t="array" ref="L220">IF($B220="","",IF($A220&lt;&gt;"Có","Không",IF($G220="","Có",IF(IFERROR(INDEX('_bk 0904-0304 📚 Bộ câu hỏi'!$A$13:$A1069,MATCH($B220&amp;"|"&amp;$C220&amp;"|",'_bk 0904-0304 📚 Bộ câu hỏi'!$M$13:$M1069,0)),"Có")="Không","Không",IF(IFERROR(INDEX('_bk 0904-0304 📚 Bộ câu hỏi'!$A$13:$A1069,MATCH($B220&amp;"|"&amp;$C220&amp;"|"&amp;$D220,'_bk 0904-0304 📚 Bộ câu hỏi'!$M$13:$M1069,0)),"Có")="Không","Không","Có")))))</f>
        <v>Có</v>
      </c>
      <c r="M220" s="26" t="str">
        <f t="shared" si="1"/>
        <v>Quản lý|Thương mại &amp; Dịch vụ|QC</v>
      </c>
    </row>
    <row r="221">
      <c r="A221" s="23" t="s">
        <v>71</v>
      </c>
      <c r="B221" s="26" t="s">
        <v>409</v>
      </c>
      <c r="C221" s="26" t="s">
        <v>288</v>
      </c>
      <c r="D221" s="26" t="s">
        <v>913</v>
      </c>
      <c r="E221" s="26" t="s">
        <v>1580</v>
      </c>
      <c r="F221" s="26" t="s">
        <v>196</v>
      </c>
      <c r="G221" s="26"/>
      <c r="H221" s="26"/>
      <c r="I221" s="26"/>
      <c r="J221" s="132"/>
      <c r="K221" s="29"/>
      <c r="L221" s="41" t="str">
        <f t="array" ref="L221">IF($B221="","",IF($A221&lt;&gt;"Có","Không",IF($G221="","Có",IF(IFERROR(INDEX('_bk 0904-0304 📚 Bộ câu hỏi'!$A$13:$A1069,MATCH($B221&amp;"|"&amp;$C221&amp;"|",'_bk 0904-0304 📚 Bộ câu hỏi'!$M$13:$M1069,0)),"Có")="Không","Không",IF(IFERROR(INDEX('_bk 0904-0304 📚 Bộ câu hỏi'!$A$13:$A1069,MATCH($B221&amp;"|"&amp;$C221&amp;"|"&amp;$D221,'_bk 0904-0304 📚 Bộ câu hỏi'!$M$13:$M1069,0)),"Có")="Không","Không","Có")))))</f>
        <v>Có</v>
      </c>
      <c r="M221" s="29" t="str">
        <f t="shared" si="1"/>
        <v>Quản lý|Thương mại &amp; Dịch vụ|QD</v>
      </c>
    </row>
    <row r="222">
      <c r="A222" s="23" t="s">
        <v>71</v>
      </c>
      <c r="B222" s="26" t="s">
        <v>409</v>
      </c>
      <c r="C222" s="26" t="s">
        <v>288</v>
      </c>
      <c r="D222" s="26" t="s">
        <v>913</v>
      </c>
      <c r="E222" s="26" t="s">
        <v>1580</v>
      </c>
      <c r="F222" s="26" t="s">
        <v>196</v>
      </c>
      <c r="G222" s="26" t="s">
        <v>915</v>
      </c>
      <c r="H222" s="26" t="s">
        <v>916</v>
      </c>
      <c r="I222" s="26" t="s">
        <v>355</v>
      </c>
      <c r="J222" s="133">
        <v>3.0</v>
      </c>
      <c r="K222" s="29"/>
      <c r="L222" s="47" t="str">
        <f t="array" ref="L222">IF($B222="","",IF($A222&lt;&gt;"Có","Không",IF($G222="","Có",IF(IFERROR(INDEX('_bk 0904-0304 📚 Bộ câu hỏi'!$A$13:$A1069,MATCH($B222&amp;"|"&amp;$C222&amp;"|",'_bk 0904-0304 📚 Bộ câu hỏi'!$M$13:$M1069,0)),"Có")="Không","Không",IF(IFERROR(INDEX('_bk 0904-0304 📚 Bộ câu hỏi'!$A$13:$A1069,MATCH($B222&amp;"|"&amp;$C222&amp;"|"&amp;$D222,'_bk 0904-0304 📚 Bộ câu hỏi'!$M$13:$M1069,0)),"Có")="Không","Không","Có")))))</f>
        <v>Có</v>
      </c>
      <c r="M222" s="26" t="str">
        <f t="shared" si="1"/>
        <v>Quản lý|Thương mại &amp; Dịch vụ|QD</v>
      </c>
    </row>
    <row r="223">
      <c r="A223" s="23" t="s">
        <v>71</v>
      </c>
      <c r="B223" s="26" t="s">
        <v>409</v>
      </c>
      <c r="C223" s="26" t="s">
        <v>288</v>
      </c>
      <c r="D223" s="26" t="s">
        <v>913</v>
      </c>
      <c r="E223" s="26" t="s">
        <v>1580</v>
      </c>
      <c r="F223" s="26" t="s">
        <v>196</v>
      </c>
      <c r="G223" s="26" t="s">
        <v>917</v>
      </c>
      <c r="H223" s="26" t="s">
        <v>918</v>
      </c>
      <c r="I223" s="26" t="s">
        <v>355</v>
      </c>
      <c r="J223" s="133">
        <v>3.0</v>
      </c>
      <c r="K223" s="29"/>
      <c r="L223" s="47" t="str">
        <f t="array" ref="L223">IF($B223="","",IF($A223&lt;&gt;"Có","Không",IF($G223="","Có",IF(IFERROR(INDEX('_bk 0904-0304 📚 Bộ câu hỏi'!$A$13:$A1069,MATCH($B223&amp;"|"&amp;$C223&amp;"|",'_bk 0904-0304 📚 Bộ câu hỏi'!$M$13:$M1069,0)),"Có")="Không","Không",IF(IFERROR(INDEX('_bk 0904-0304 📚 Bộ câu hỏi'!$A$13:$A1069,MATCH($B223&amp;"|"&amp;$C223&amp;"|"&amp;$D223,'_bk 0904-0304 📚 Bộ câu hỏi'!$M$13:$M1069,0)),"Có")="Không","Không","Có")))))</f>
        <v>Có</v>
      </c>
      <c r="M223" s="26" t="str">
        <f t="shared" si="1"/>
        <v>Quản lý|Thương mại &amp; Dịch vụ|QD</v>
      </c>
    </row>
    <row r="224">
      <c r="A224" s="23" t="s">
        <v>71</v>
      </c>
      <c r="B224" s="26" t="s">
        <v>409</v>
      </c>
      <c r="C224" s="26" t="s">
        <v>288</v>
      </c>
      <c r="D224" s="26" t="s">
        <v>913</v>
      </c>
      <c r="E224" s="26" t="s">
        <v>1580</v>
      </c>
      <c r="F224" s="26" t="s">
        <v>196</v>
      </c>
      <c r="G224" s="26" t="s">
        <v>919</v>
      </c>
      <c r="H224" s="26" t="s">
        <v>920</v>
      </c>
      <c r="I224" s="26" t="s">
        <v>355</v>
      </c>
      <c r="J224" s="133">
        <v>4.0</v>
      </c>
      <c r="K224" s="29"/>
      <c r="L224" s="47" t="str">
        <f t="array" ref="L224">IF($B224="","",IF($A224&lt;&gt;"Có","Không",IF($G224="","Có",IF(IFERROR(INDEX('_bk 0904-0304 📚 Bộ câu hỏi'!$A$13:$A1069,MATCH($B224&amp;"|"&amp;$C224&amp;"|",'_bk 0904-0304 📚 Bộ câu hỏi'!$M$13:$M1069,0)),"Có")="Không","Không",IF(IFERROR(INDEX('_bk 0904-0304 📚 Bộ câu hỏi'!$A$13:$A1069,MATCH($B224&amp;"|"&amp;$C224&amp;"|"&amp;$D224,'_bk 0904-0304 📚 Bộ câu hỏi'!$M$13:$M1069,0)),"Có")="Không","Không","Có")))))</f>
        <v>Có</v>
      </c>
      <c r="M224" s="26" t="str">
        <f t="shared" si="1"/>
        <v>Quản lý|Thương mại &amp; Dịch vụ|QD</v>
      </c>
    </row>
    <row r="225">
      <c r="A225" s="23" t="s">
        <v>71</v>
      </c>
      <c r="B225" s="26" t="s">
        <v>409</v>
      </c>
      <c r="C225" s="26" t="s">
        <v>288</v>
      </c>
      <c r="D225" s="26" t="s">
        <v>913</v>
      </c>
      <c r="E225" s="26" t="s">
        <v>1580</v>
      </c>
      <c r="F225" s="26" t="s">
        <v>196</v>
      </c>
      <c r="G225" s="26" t="s">
        <v>921</v>
      </c>
      <c r="H225" s="26" t="s">
        <v>922</v>
      </c>
      <c r="I225" s="26" t="s">
        <v>355</v>
      </c>
      <c r="J225" s="133">
        <v>4.0</v>
      </c>
      <c r="K225" s="29"/>
      <c r="L225" s="47" t="str">
        <f t="array" ref="L225">IF($B225="","",IF($A225&lt;&gt;"Có","Không",IF($G225="","Có",IF(IFERROR(INDEX('_bk 0904-0304 📚 Bộ câu hỏi'!$A$13:$A1069,MATCH($B225&amp;"|"&amp;$C225&amp;"|",'_bk 0904-0304 📚 Bộ câu hỏi'!$M$13:$M1069,0)),"Có")="Không","Không",IF(IFERROR(INDEX('_bk 0904-0304 📚 Bộ câu hỏi'!$A$13:$A1069,MATCH($B225&amp;"|"&amp;$C225&amp;"|"&amp;$D225,'_bk 0904-0304 📚 Bộ câu hỏi'!$M$13:$M1069,0)),"Có")="Không","Không","Có")))))</f>
        <v>Có</v>
      </c>
      <c r="M225" s="26" t="str">
        <f t="shared" si="1"/>
        <v>Quản lý|Thương mại &amp; Dịch vụ|QD</v>
      </c>
    </row>
    <row r="226">
      <c r="A226" s="23" t="s">
        <v>71</v>
      </c>
      <c r="B226" s="26" t="s">
        <v>409</v>
      </c>
      <c r="C226" s="26" t="s">
        <v>288</v>
      </c>
      <c r="D226" s="26" t="s">
        <v>913</v>
      </c>
      <c r="E226" s="26" t="s">
        <v>1580</v>
      </c>
      <c r="F226" s="26" t="s">
        <v>196</v>
      </c>
      <c r="G226" s="26" t="s">
        <v>923</v>
      </c>
      <c r="H226" s="26" t="s">
        <v>924</v>
      </c>
      <c r="I226" s="26" t="s">
        <v>355</v>
      </c>
      <c r="J226" s="133">
        <v>3.0</v>
      </c>
      <c r="K226" s="29"/>
      <c r="L226" s="47" t="str">
        <f t="array" ref="L226">IF($B226="","",IF($A226&lt;&gt;"Có","Không",IF($G226="","Có",IF(IFERROR(INDEX('_bk 0904-0304 📚 Bộ câu hỏi'!$A$13:$A1069,MATCH($B226&amp;"|"&amp;$C226&amp;"|",'_bk 0904-0304 📚 Bộ câu hỏi'!$M$13:$M1069,0)),"Có")="Không","Không",IF(IFERROR(INDEX('_bk 0904-0304 📚 Bộ câu hỏi'!$A$13:$A1069,MATCH($B226&amp;"|"&amp;$C226&amp;"|"&amp;$D226,'_bk 0904-0304 📚 Bộ câu hỏi'!$M$13:$M1069,0)),"Có")="Không","Không","Có")))))</f>
        <v>Có</v>
      </c>
      <c r="M226" s="26" t="str">
        <f t="shared" si="1"/>
        <v>Quản lý|Thương mại &amp; Dịch vụ|QD</v>
      </c>
    </row>
    <row r="227">
      <c r="A227" s="23" t="s">
        <v>71</v>
      </c>
      <c r="B227" s="26" t="s">
        <v>409</v>
      </c>
      <c r="C227" s="26" t="s">
        <v>288</v>
      </c>
      <c r="D227" s="26" t="s">
        <v>925</v>
      </c>
      <c r="E227" s="26" t="s">
        <v>1581</v>
      </c>
      <c r="F227" s="26" t="s">
        <v>196</v>
      </c>
      <c r="G227" s="26"/>
      <c r="H227" s="26"/>
      <c r="I227" s="26"/>
      <c r="J227" s="132"/>
      <c r="K227" s="29"/>
      <c r="L227" s="41" t="str">
        <f t="array" ref="L227">IF($B227="","",IF($A227&lt;&gt;"Có","Không",IF($G227="","Có",IF(IFERROR(INDEX('_bk 0904-0304 📚 Bộ câu hỏi'!$A$13:$A1069,MATCH($B227&amp;"|"&amp;$C227&amp;"|",'_bk 0904-0304 📚 Bộ câu hỏi'!$M$13:$M1069,0)),"Có")="Không","Không",IF(IFERROR(INDEX('_bk 0904-0304 📚 Bộ câu hỏi'!$A$13:$A1069,MATCH($B227&amp;"|"&amp;$C227&amp;"|"&amp;$D227,'_bk 0904-0304 📚 Bộ câu hỏi'!$M$13:$M1069,0)),"Có")="Không","Không","Có")))))</f>
        <v>Có</v>
      </c>
      <c r="M227" s="29" t="str">
        <f t="shared" si="1"/>
        <v>Quản lý|Thương mại &amp; Dịch vụ|QE</v>
      </c>
    </row>
    <row r="228">
      <c r="A228" s="23" t="s">
        <v>71</v>
      </c>
      <c r="B228" s="26" t="s">
        <v>409</v>
      </c>
      <c r="C228" s="26" t="s">
        <v>288</v>
      </c>
      <c r="D228" s="26" t="s">
        <v>925</v>
      </c>
      <c r="E228" s="26" t="s">
        <v>1581</v>
      </c>
      <c r="F228" s="26" t="s">
        <v>196</v>
      </c>
      <c r="G228" s="26" t="s">
        <v>927</v>
      </c>
      <c r="H228" s="26" t="s">
        <v>928</v>
      </c>
      <c r="I228" s="26" t="s">
        <v>355</v>
      </c>
      <c r="J228" s="133">
        <v>3.0</v>
      </c>
      <c r="K228" s="29"/>
      <c r="L228" s="47" t="str">
        <f t="array" ref="L228">IF($B228="","",IF($A228&lt;&gt;"Có","Không",IF($G228="","Có",IF(IFERROR(INDEX('_bk 0904-0304 📚 Bộ câu hỏi'!$A$13:$A1069,MATCH($B228&amp;"|"&amp;$C228&amp;"|",'_bk 0904-0304 📚 Bộ câu hỏi'!$M$13:$M1069,0)),"Có")="Không","Không",IF(IFERROR(INDEX('_bk 0904-0304 📚 Bộ câu hỏi'!$A$13:$A1069,MATCH($B228&amp;"|"&amp;$C228&amp;"|"&amp;$D228,'_bk 0904-0304 📚 Bộ câu hỏi'!$M$13:$M1069,0)),"Có")="Không","Không","Có")))))</f>
        <v>Có</v>
      </c>
      <c r="M228" s="26" t="str">
        <f t="shared" si="1"/>
        <v>Quản lý|Thương mại &amp; Dịch vụ|QE</v>
      </c>
    </row>
    <row r="229">
      <c r="A229" s="23" t="s">
        <v>71</v>
      </c>
      <c r="B229" s="26" t="s">
        <v>409</v>
      </c>
      <c r="C229" s="26" t="s">
        <v>288</v>
      </c>
      <c r="D229" s="26" t="s">
        <v>925</v>
      </c>
      <c r="E229" s="26" t="s">
        <v>1581</v>
      </c>
      <c r="F229" s="26" t="s">
        <v>196</v>
      </c>
      <c r="G229" s="26" t="s">
        <v>929</v>
      </c>
      <c r="H229" s="26" t="s">
        <v>930</v>
      </c>
      <c r="I229" s="26" t="s">
        <v>355</v>
      </c>
      <c r="J229" s="133">
        <v>5.0</v>
      </c>
      <c r="K229" s="29"/>
      <c r="L229" s="47" t="str">
        <f t="array" ref="L229">IF($B229="","",IF($A229&lt;&gt;"Có","Không",IF($G229="","Có",IF(IFERROR(INDEX('_bk 0904-0304 📚 Bộ câu hỏi'!$A$13:$A1069,MATCH($B229&amp;"|"&amp;$C229&amp;"|",'_bk 0904-0304 📚 Bộ câu hỏi'!$M$13:$M1069,0)),"Có")="Không","Không",IF(IFERROR(INDEX('_bk 0904-0304 📚 Bộ câu hỏi'!$A$13:$A1069,MATCH($B229&amp;"|"&amp;$C229&amp;"|"&amp;$D229,'_bk 0904-0304 📚 Bộ câu hỏi'!$M$13:$M1069,0)),"Có")="Không","Không","Có")))))</f>
        <v>Có</v>
      </c>
      <c r="M229" s="26" t="str">
        <f t="shared" si="1"/>
        <v>Quản lý|Thương mại &amp; Dịch vụ|QE</v>
      </c>
    </row>
    <row r="230">
      <c r="A230" s="23" t="s">
        <v>71</v>
      </c>
      <c r="B230" s="26" t="s">
        <v>409</v>
      </c>
      <c r="C230" s="26" t="s">
        <v>288</v>
      </c>
      <c r="D230" s="26" t="s">
        <v>925</v>
      </c>
      <c r="E230" s="26" t="s">
        <v>1581</v>
      </c>
      <c r="F230" s="26" t="s">
        <v>196</v>
      </c>
      <c r="G230" s="26" t="s">
        <v>931</v>
      </c>
      <c r="H230" s="26" t="s">
        <v>932</v>
      </c>
      <c r="I230" s="26" t="s">
        <v>355</v>
      </c>
      <c r="J230" s="133">
        <v>5.0</v>
      </c>
      <c r="K230" s="29"/>
      <c r="L230" s="47" t="str">
        <f t="array" ref="L230">IF($B230="","",IF($A230&lt;&gt;"Có","Không",IF($G230="","Có",IF(IFERROR(INDEX('_bk 0904-0304 📚 Bộ câu hỏi'!$A$13:$A1069,MATCH($B230&amp;"|"&amp;$C230&amp;"|",'_bk 0904-0304 📚 Bộ câu hỏi'!$M$13:$M1069,0)),"Có")="Không","Không",IF(IFERROR(INDEX('_bk 0904-0304 📚 Bộ câu hỏi'!$A$13:$A1069,MATCH($B230&amp;"|"&amp;$C230&amp;"|"&amp;$D230,'_bk 0904-0304 📚 Bộ câu hỏi'!$M$13:$M1069,0)),"Có")="Không","Không","Có")))))</f>
        <v>Có</v>
      </c>
      <c r="M230" s="26" t="str">
        <f t="shared" si="1"/>
        <v>Quản lý|Thương mại &amp; Dịch vụ|QE</v>
      </c>
    </row>
    <row r="231">
      <c r="A231" s="23" t="s">
        <v>71</v>
      </c>
      <c r="B231" s="26" t="s">
        <v>409</v>
      </c>
      <c r="C231" s="26" t="s">
        <v>288</v>
      </c>
      <c r="D231" s="26" t="s">
        <v>933</v>
      </c>
      <c r="E231" s="26" t="s">
        <v>1582</v>
      </c>
      <c r="F231" s="26" t="s">
        <v>1032</v>
      </c>
      <c r="G231" s="26"/>
      <c r="H231" s="26"/>
      <c r="I231" s="26"/>
      <c r="J231" s="132"/>
      <c r="K231" s="29"/>
      <c r="L231" s="41" t="str">
        <f t="array" ref="L231">IF($B231="","",IF($A231&lt;&gt;"Có","Không",IF($G231="","Có",IF(IFERROR(INDEX('_bk 0904-0304 📚 Bộ câu hỏi'!$A$13:$A1069,MATCH($B231&amp;"|"&amp;$C231&amp;"|",'_bk 0904-0304 📚 Bộ câu hỏi'!$M$13:$M1069,0)),"Có")="Không","Không",IF(IFERROR(INDEX('_bk 0904-0304 📚 Bộ câu hỏi'!$A$13:$A1069,MATCH($B231&amp;"|"&amp;$C231&amp;"|"&amp;$D231,'_bk 0904-0304 📚 Bộ câu hỏi'!$M$13:$M1069,0)),"Có")="Không","Không","Có")))))</f>
        <v>Có</v>
      </c>
      <c r="M231" s="29" t="str">
        <f t="shared" si="1"/>
        <v>Quản lý|Thương mại &amp; Dịch vụ|QF</v>
      </c>
    </row>
    <row r="232">
      <c r="A232" s="23" t="s">
        <v>71</v>
      </c>
      <c r="B232" s="26" t="s">
        <v>409</v>
      </c>
      <c r="C232" s="26" t="s">
        <v>288</v>
      </c>
      <c r="D232" s="26" t="s">
        <v>933</v>
      </c>
      <c r="E232" s="26" t="s">
        <v>1582</v>
      </c>
      <c r="F232" s="26" t="s">
        <v>1032</v>
      </c>
      <c r="G232" s="26" t="s">
        <v>935</v>
      </c>
      <c r="H232" s="26" t="s">
        <v>936</v>
      </c>
      <c r="I232" s="26" t="s">
        <v>355</v>
      </c>
      <c r="J232" s="133">
        <v>3.0</v>
      </c>
      <c r="K232" s="29"/>
      <c r="L232" s="47" t="str">
        <f t="array" ref="L232">IF($B232="","",IF($A232&lt;&gt;"Có","Không",IF($G232="","Có",IF(IFERROR(INDEX('_bk 0904-0304 📚 Bộ câu hỏi'!$A$13:$A1069,MATCH($B232&amp;"|"&amp;$C232&amp;"|",'_bk 0904-0304 📚 Bộ câu hỏi'!$M$13:$M1069,0)),"Có")="Không","Không",IF(IFERROR(INDEX('_bk 0904-0304 📚 Bộ câu hỏi'!$A$13:$A1069,MATCH($B232&amp;"|"&amp;$C232&amp;"|"&amp;$D232,'_bk 0904-0304 📚 Bộ câu hỏi'!$M$13:$M1069,0)),"Có")="Không","Không","Có")))))</f>
        <v>Có</v>
      </c>
      <c r="M232" s="26" t="str">
        <f t="shared" si="1"/>
        <v>Quản lý|Thương mại &amp; Dịch vụ|QF</v>
      </c>
    </row>
    <row r="233">
      <c r="A233" s="23" t="s">
        <v>71</v>
      </c>
      <c r="B233" s="26" t="s">
        <v>409</v>
      </c>
      <c r="C233" s="26" t="s">
        <v>288</v>
      </c>
      <c r="D233" s="26" t="s">
        <v>933</v>
      </c>
      <c r="E233" s="26" t="s">
        <v>1582</v>
      </c>
      <c r="F233" s="26" t="s">
        <v>1032</v>
      </c>
      <c r="G233" s="26" t="s">
        <v>937</v>
      </c>
      <c r="H233" s="26" t="s">
        <v>938</v>
      </c>
      <c r="I233" s="26" t="s">
        <v>355</v>
      </c>
      <c r="J233" s="133">
        <v>3.0</v>
      </c>
      <c r="K233" s="29"/>
      <c r="L233" s="47" t="str">
        <f t="array" ref="L233">IF($B233="","",IF($A233&lt;&gt;"Có","Không",IF($G233="","Có",IF(IFERROR(INDEX('_bk 0904-0304 📚 Bộ câu hỏi'!$A$13:$A1069,MATCH($B233&amp;"|"&amp;$C233&amp;"|",'_bk 0904-0304 📚 Bộ câu hỏi'!$M$13:$M1069,0)),"Có")="Không","Không",IF(IFERROR(INDEX('_bk 0904-0304 📚 Bộ câu hỏi'!$A$13:$A1069,MATCH($B233&amp;"|"&amp;$C233&amp;"|"&amp;$D233,'_bk 0904-0304 📚 Bộ câu hỏi'!$M$13:$M1069,0)),"Có")="Không","Không","Có")))))</f>
        <v>Có</v>
      </c>
      <c r="M233" s="26" t="str">
        <f t="shared" si="1"/>
        <v>Quản lý|Thương mại &amp; Dịch vụ|QF</v>
      </c>
    </row>
    <row r="234">
      <c r="A234" s="23" t="s">
        <v>71</v>
      </c>
      <c r="B234" s="26" t="s">
        <v>409</v>
      </c>
      <c r="C234" s="26" t="s">
        <v>288</v>
      </c>
      <c r="D234" s="26" t="s">
        <v>933</v>
      </c>
      <c r="E234" s="26" t="s">
        <v>1582</v>
      </c>
      <c r="F234" s="26" t="s">
        <v>1032</v>
      </c>
      <c r="G234" s="26" t="s">
        <v>939</v>
      </c>
      <c r="H234" s="26" t="s">
        <v>940</v>
      </c>
      <c r="I234" s="26" t="s">
        <v>355</v>
      </c>
      <c r="J234" s="133">
        <v>4.0</v>
      </c>
      <c r="K234" s="29"/>
      <c r="L234" s="47" t="str">
        <f t="array" ref="L234">IF($B234="","",IF($A234&lt;&gt;"Có","Không",IF($G234="","Có",IF(IFERROR(INDEX('_bk 0904-0304 📚 Bộ câu hỏi'!$A$13:$A1069,MATCH($B234&amp;"|"&amp;$C234&amp;"|",'_bk 0904-0304 📚 Bộ câu hỏi'!$M$13:$M1069,0)),"Có")="Không","Không",IF(IFERROR(INDEX('_bk 0904-0304 📚 Bộ câu hỏi'!$A$13:$A1069,MATCH($B234&amp;"|"&amp;$C234&amp;"|"&amp;$D234,'_bk 0904-0304 📚 Bộ câu hỏi'!$M$13:$M1069,0)),"Có")="Không","Không","Có")))))</f>
        <v>Có</v>
      </c>
      <c r="M234" s="26" t="str">
        <f t="shared" si="1"/>
        <v>Quản lý|Thương mại &amp; Dịch vụ|QF</v>
      </c>
    </row>
    <row r="235">
      <c r="A235" s="23" t="s">
        <v>71</v>
      </c>
      <c r="B235" s="26" t="s">
        <v>409</v>
      </c>
      <c r="C235" s="26" t="s">
        <v>288</v>
      </c>
      <c r="D235" s="26" t="s">
        <v>933</v>
      </c>
      <c r="E235" s="26" t="s">
        <v>1582</v>
      </c>
      <c r="F235" s="26" t="s">
        <v>1032</v>
      </c>
      <c r="G235" s="26" t="s">
        <v>942</v>
      </c>
      <c r="H235" s="26" t="s">
        <v>943</v>
      </c>
      <c r="I235" s="26" t="s">
        <v>355</v>
      </c>
      <c r="J235" s="133">
        <v>4.0</v>
      </c>
      <c r="K235" s="29"/>
      <c r="L235" s="47" t="str">
        <f t="array" ref="L235">IF($B235="","",IF($A235&lt;&gt;"Có","Không",IF($G235="","Có",IF(IFERROR(INDEX('_bk 0904-0304 📚 Bộ câu hỏi'!$A$13:$A1069,MATCH($B235&amp;"|"&amp;$C235&amp;"|",'_bk 0904-0304 📚 Bộ câu hỏi'!$M$13:$M1069,0)),"Có")="Không","Không",IF(IFERROR(INDEX('_bk 0904-0304 📚 Bộ câu hỏi'!$A$13:$A1069,MATCH($B235&amp;"|"&amp;$C235&amp;"|"&amp;$D235,'_bk 0904-0304 📚 Bộ câu hỏi'!$M$13:$M1069,0)),"Có")="Không","Không","Có")))))</f>
        <v>Có</v>
      </c>
      <c r="M235" s="26" t="str">
        <f t="shared" si="1"/>
        <v>Quản lý|Thương mại &amp; Dịch vụ|QF</v>
      </c>
    </row>
    <row r="236">
      <c r="A236" s="23" t="s">
        <v>71</v>
      </c>
      <c r="B236" s="26" t="s">
        <v>409</v>
      </c>
      <c r="C236" s="26" t="s">
        <v>288</v>
      </c>
      <c r="D236" s="26" t="s">
        <v>933</v>
      </c>
      <c r="E236" s="26" t="s">
        <v>1582</v>
      </c>
      <c r="F236" s="26" t="s">
        <v>1032</v>
      </c>
      <c r="G236" s="26" t="s">
        <v>944</v>
      </c>
      <c r="H236" s="26" t="s">
        <v>945</v>
      </c>
      <c r="I236" s="26" t="s">
        <v>355</v>
      </c>
      <c r="J236" s="133">
        <v>5.0</v>
      </c>
      <c r="K236" s="29"/>
      <c r="L236" s="47" t="str">
        <f t="array" ref="L236">IF($B236="","",IF($A236&lt;&gt;"Có","Không",IF($G236="","Có",IF(IFERROR(INDEX('_bk 0904-0304 📚 Bộ câu hỏi'!$A$13:$A1069,MATCH($B236&amp;"|"&amp;$C236&amp;"|",'_bk 0904-0304 📚 Bộ câu hỏi'!$M$13:$M1069,0)),"Có")="Không","Không",IF(IFERROR(INDEX('_bk 0904-0304 📚 Bộ câu hỏi'!$A$13:$A1069,MATCH($B236&amp;"|"&amp;$C236&amp;"|"&amp;$D236,'_bk 0904-0304 📚 Bộ câu hỏi'!$M$13:$M1069,0)),"Có")="Không","Không","Có")))))</f>
        <v>Có</v>
      </c>
      <c r="M236" s="26" t="str">
        <f t="shared" si="1"/>
        <v>Quản lý|Thương mại &amp; Dịch vụ|QF</v>
      </c>
    </row>
    <row r="237">
      <c r="A237" s="23" t="s">
        <v>71</v>
      </c>
      <c r="B237" s="26" t="s">
        <v>409</v>
      </c>
      <c r="C237" s="26" t="s">
        <v>288</v>
      </c>
      <c r="D237" s="26" t="s">
        <v>946</v>
      </c>
      <c r="E237" s="26" t="s">
        <v>1585</v>
      </c>
      <c r="F237" s="26" t="s">
        <v>196</v>
      </c>
      <c r="G237" s="26"/>
      <c r="H237" s="26"/>
      <c r="I237" s="26"/>
      <c r="J237" s="132"/>
      <c r="K237" s="29"/>
      <c r="L237" s="41" t="str">
        <f t="array" ref="L237">IF($B237="","",IF($A237&lt;&gt;"Có","Không",IF($G237="","Có",IF(IFERROR(INDEX('_bk 0904-0304 📚 Bộ câu hỏi'!$A$13:$A1069,MATCH($B237&amp;"|"&amp;$C237&amp;"|",'_bk 0904-0304 📚 Bộ câu hỏi'!$M$13:$M1069,0)),"Có")="Không","Không",IF(IFERROR(INDEX('_bk 0904-0304 📚 Bộ câu hỏi'!$A$13:$A1069,MATCH($B237&amp;"|"&amp;$C237&amp;"|"&amp;$D237,'_bk 0904-0304 📚 Bộ câu hỏi'!$M$13:$M1069,0)),"Có")="Không","Không","Có")))))</f>
        <v>Có</v>
      </c>
      <c r="M237" s="29" t="str">
        <f t="shared" si="1"/>
        <v>Quản lý|Thương mại &amp; Dịch vụ|QH</v>
      </c>
    </row>
    <row r="238">
      <c r="A238" s="23" t="s">
        <v>71</v>
      </c>
      <c r="B238" s="26" t="s">
        <v>409</v>
      </c>
      <c r="C238" s="26" t="s">
        <v>288</v>
      </c>
      <c r="D238" s="26" t="s">
        <v>946</v>
      </c>
      <c r="E238" s="26" t="s">
        <v>1585</v>
      </c>
      <c r="F238" s="26" t="s">
        <v>196</v>
      </c>
      <c r="G238" s="26" t="s">
        <v>948</v>
      </c>
      <c r="H238" s="26" t="s">
        <v>949</v>
      </c>
      <c r="I238" s="26" t="s">
        <v>355</v>
      </c>
      <c r="J238" s="133">
        <v>3.0</v>
      </c>
      <c r="K238" s="29"/>
      <c r="L238" s="47" t="str">
        <f t="array" ref="L238">IF($B238="","",IF($A238&lt;&gt;"Có","Không",IF($G238="","Có",IF(IFERROR(INDEX('_bk 0904-0304 📚 Bộ câu hỏi'!$A$13:$A1069,MATCH($B238&amp;"|"&amp;$C238&amp;"|",'_bk 0904-0304 📚 Bộ câu hỏi'!$M$13:$M1069,0)),"Có")="Không","Không",IF(IFERROR(INDEX('_bk 0904-0304 📚 Bộ câu hỏi'!$A$13:$A1069,MATCH($B238&amp;"|"&amp;$C238&amp;"|"&amp;$D238,'_bk 0904-0304 📚 Bộ câu hỏi'!$M$13:$M1069,0)),"Có")="Không","Không","Có")))))</f>
        <v>Có</v>
      </c>
      <c r="M238" s="26" t="str">
        <f t="shared" si="1"/>
        <v>Quản lý|Thương mại &amp; Dịch vụ|QH</v>
      </c>
    </row>
    <row r="239">
      <c r="A239" s="23" t="s">
        <v>71</v>
      </c>
      <c r="B239" s="26" t="s">
        <v>409</v>
      </c>
      <c r="C239" s="26" t="s">
        <v>288</v>
      </c>
      <c r="D239" s="26" t="s">
        <v>946</v>
      </c>
      <c r="E239" s="26" t="s">
        <v>1585</v>
      </c>
      <c r="F239" s="26" t="s">
        <v>196</v>
      </c>
      <c r="G239" s="26" t="s">
        <v>950</v>
      </c>
      <c r="H239" s="26" t="s">
        <v>951</v>
      </c>
      <c r="I239" s="26" t="s">
        <v>355</v>
      </c>
      <c r="J239" s="133">
        <v>4.0</v>
      </c>
      <c r="K239" s="29"/>
      <c r="L239" s="47" t="str">
        <f t="array" ref="L239">IF($B239="","",IF($A239&lt;&gt;"Có","Không",IF($G239="","Có",IF(IFERROR(INDEX('_bk 0904-0304 📚 Bộ câu hỏi'!$A$13:$A1069,MATCH($B239&amp;"|"&amp;$C239&amp;"|",'_bk 0904-0304 📚 Bộ câu hỏi'!$M$13:$M1069,0)),"Có")="Không","Không",IF(IFERROR(INDEX('_bk 0904-0304 📚 Bộ câu hỏi'!$A$13:$A1069,MATCH($B239&amp;"|"&amp;$C239&amp;"|"&amp;$D239,'_bk 0904-0304 📚 Bộ câu hỏi'!$M$13:$M1069,0)),"Có")="Không","Không","Có")))))</f>
        <v>Có</v>
      </c>
      <c r="M239" s="26" t="str">
        <f t="shared" si="1"/>
        <v>Quản lý|Thương mại &amp; Dịch vụ|QH</v>
      </c>
    </row>
    <row r="240">
      <c r="A240" s="23" t="s">
        <v>71</v>
      </c>
      <c r="B240" s="26" t="s">
        <v>409</v>
      </c>
      <c r="C240" s="26" t="s">
        <v>288</v>
      </c>
      <c r="D240" s="26" t="s">
        <v>946</v>
      </c>
      <c r="E240" s="26" t="s">
        <v>1585</v>
      </c>
      <c r="F240" s="26" t="s">
        <v>196</v>
      </c>
      <c r="G240" s="26" t="s">
        <v>952</v>
      </c>
      <c r="H240" s="26" t="s">
        <v>953</v>
      </c>
      <c r="I240" s="26" t="s">
        <v>355</v>
      </c>
      <c r="J240" s="133">
        <v>4.0</v>
      </c>
      <c r="K240" s="29"/>
      <c r="L240" s="47" t="str">
        <f t="array" ref="L240">IF($B240="","",IF($A240&lt;&gt;"Có","Không",IF($G240="","Có",IF(IFERROR(INDEX('_bk 0904-0304 📚 Bộ câu hỏi'!$A$13:$A1069,MATCH($B240&amp;"|"&amp;$C240&amp;"|",'_bk 0904-0304 📚 Bộ câu hỏi'!$M$13:$M1069,0)),"Có")="Không","Không",IF(IFERROR(INDEX('_bk 0904-0304 📚 Bộ câu hỏi'!$A$13:$A1069,MATCH($B240&amp;"|"&amp;$C240&amp;"|"&amp;$D240,'_bk 0904-0304 📚 Bộ câu hỏi'!$M$13:$M1069,0)),"Có")="Không","Không","Có")))))</f>
        <v>Có</v>
      </c>
      <c r="M240" s="26" t="str">
        <f t="shared" si="1"/>
        <v>Quản lý|Thương mại &amp; Dịch vụ|QH</v>
      </c>
    </row>
    <row r="241">
      <c r="A241" s="23" t="s">
        <v>71</v>
      </c>
      <c r="B241" s="26" t="s">
        <v>409</v>
      </c>
      <c r="C241" s="26" t="s">
        <v>288</v>
      </c>
      <c r="D241" s="26" t="s">
        <v>946</v>
      </c>
      <c r="E241" s="26" t="s">
        <v>1585</v>
      </c>
      <c r="F241" s="26" t="s">
        <v>196</v>
      </c>
      <c r="G241" s="26" t="s">
        <v>954</v>
      </c>
      <c r="H241" s="26" t="s">
        <v>955</v>
      </c>
      <c r="I241" s="26" t="s">
        <v>355</v>
      </c>
      <c r="J241" s="133">
        <v>5.0</v>
      </c>
      <c r="K241" s="29"/>
      <c r="L241" s="47" t="str">
        <f t="array" ref="L241">IF($B241="","",IF($A241&lt;&gt;"Có","Không",IF($G241="","Có",IF(IFERROR(INDEX('_bk 0904-0304 📚 Bộ câu hỏi'!$A$13:$A1069,MATCH($B241&amp;"|"&amp;$C241&amp;"|",'_bk 0904-0304 📚 Bộ câu hỏi'!$M$13:$M1069,0)),"Có")="Không","Không",IF(IFERROR(INDEX('_bk 0904-0304 📚 Bộ câu hỏi'!$A$13:$A1069,MATCH($B241&amp;"|"&amp;$C241&amp;"|"&amp;$D241,'_bk 0904-0304 📚 Bộ câu hỏi'!$M$13:$M1069,0)),"Có")="Không","Không","Có")))))</f>
        <v>Có</v>
      </c>
      <c r="M241" s="26" t="str">
        <f t="shared" si="1"/>
        <v>Quản lý|Thương mại &amp; Dịch vụ|QH</v>
      </c>
    </row>
    <row r="242">
      <c r="A242" s="23" t="s">
        <v>71</v>
      </c>
      <c r="B242" s="26" t="s">
        <v>409</v>
      </c>
      <c r="C242" s="26" t="s">
        <v>288</v>
      </c>
      <c r="D242" s="26" t="s">
        <v>946</v>
      </c>
      <c r="E242" s="26" t="s">
        <v>1585</v>
      </c>
      <c r="F242" s="26" t="s">
        <v>196</v>
      </c>
      <c r="G242" s="26" t="s">
        <v>956</v>
      </c>
      <c r="H242" s="26" t="s">
        <v>957</v>
      </c>
      <c r="I242" s="26" t="s">
        <v>355</v>
      </c>
      <c r="J242" s="133">
        <v>6.0</v>
      </c>
      <c r="K242" s="29"/>
      <c r="L242" s="47" t="str">
        <f t="array" ref="L242">IF($B242="","",IF($A242&lt;&gt;"Có","Không",IF($G242="","Có",IF(IFERROR(INDEX('_bk 0904-0304 📚 Bộ câu hỏi'!$A$13:$A1069,MATCH($B242&amp;"|"&amp;$C242&amp;"|",'_bk 0904-0304 📚 Bộ câu hỏi'!$M$13:$M1069,0)),"Có")="Không","Không",IF(IFERROR(INDEX('_bk 0904-0304 📚 Bộ câu hỏi'!$A$13:$A1069,MATCH($B242&amp;"|"&amp;$C242&amp;"|"&amp;$D242,'_bk 0904-0304 📚 Bộ câu hỏi'!$M$13:$M1069,0)),"Có")="Không","Không","Có")))))</f>
        <v>Có</v>
      </c>
      <c r="M242" s="26" t="str">
        <f t="shared" si="1"/>
        <v>Quản lý|Thương mại &amp; Dịch vụ|QH</v>
      </c>
    </row>
    <row r="243">
      <c r="A243" s="23" t="s">
        <v>71</v>
      </c>
      <c r="B243" s="26" t="s">
        <v>409</v>
      </c>
      <c r="C243" s="26" t="s">
        <v>288</v>
      </c>
      <c r="D243" s="26" t="s">
        <v>958</v>
      </c>
      <c r="E243" s="26" t="s">
        <v>1586</v>
      </c>
      <c r="F243" s="26" t="s">
        <v>196</v>
      </c>
      <c r="G243" s="26"/>
      <c r="H243" s="26"/>
      <c r="I243" s="26"/>
      <c r="J243" s="132"/>
      <c r="K243" s="29"/>
      <c r="L243" s="41" t="str">
        <f t="array" ref="L243">IF($B243="","",IF($A243&lt;&gt;"Có","Không",IF($G243="","Có",IF(IFERROR(INDEX('_bk 0904-0304 📚 Bộ câu hỏi'!$A$13:$A1069,MATCH($B243&amp;"|"&amp;$C243&amp;"|",'_bk 0904-0304 📚 Bộ câu hỏi'!$M$13:$M1069,0)),"Có")="Không","Không",IF(IFERROR(INDEX('_bk 0904-0304 📚 Bộ câu hỏi'!$A$13:$A1069,MATCH($B243&amp;"|"&amp;$C243&amp;"|"&amp;$D243,'_bk 0904-0304 📚 Bộ câu hỏi'!$M$13:$M1069,0)),"Có")="Không","Không","Có")))))</f>
        <v>Có</v>
      </c>
      <c r="M243" s="29" t="str">
        <f t="shared" si="1"/>
        <v>Quản lý|Thương mại &amp; Dịch vụ|QK</v>
      </c>
    </row>
    <row r="244">
      <c r="A244" s="23" t="s">
        <v>71</v>
      </c>
      <c r="B244" s="26" t="s">
        <v>409</v>
      </c>
      <c r="C244" s="26" t="s">
        <v>288</v>
      </c>
      <c r="D244" s="26" t="s">
        <v>958</v>
      </c>
      <c r="E244" s="26" t="s">
        <v>1586</v>
      </c>
      <c r="F244" s="26" t="s">
        <v>196</v>
      </c>
      <c r="G244" s="26" t="s">
        <v>960</v>
      </c>
      <c r="H244" s="26" t="s">
        <v>961</v>
      </c>
      <c r="I244" s="26" t="s">
        <v>355</v>
      </c>
      <c r="J244" s="133">
        <v>3.0</v>
      </c>
      <c r="K244" s="29"/>
      <c r="L244" s="47" t="str">
        <f t="array" ref="L244">IF($B244="","",IF($A244&lt;&gt;"Có","Không",IF($G244="","Có",IF(IFERROR(INDEX('_bk 0904-0304 📚 Bộ câu hỏi'!$A$13:$A1069,MATCH($B244&amp;"|"&amp;$C244&amp;"|",'_bk 0904-0304 📚 Bộ câu hỏi'!$M$13:$M1069,0)),"Có")="Không","Không",IF(IFERROR(INDEX('_bk 0904-0304 📚 Bộ câu hỏi'!$A$13:$A1069,MATCH($B244&amp;"|"&amp;$C244&amp;"|"&amp;$D244,'_bk 0904-0304 📚 Bộ câu hỏi'!$M$13:$M1069,0)),"Có")="Không","Không","Có")))))</f>
        <v>Có</v>
      </c>
      <c r="M244" s="26" t="str">
        <f t="shared" si="1"/>
        <v>Quản lý|Thương mại &amp; Dịch vụ|QK</v>
      </c>
    </row>
    <row r="245">
      <c r="A245" s="23" t="s">
        <v>71</v>
      </c>
      <c r="B245" s="26" t="s">
        <v>409</v>
      </c>
      <c r="C245" s="26" t="s">
        <v>288</v>
      </c>
      <c r="D245" s="26" t="s">
        <v>958</v>
      </c>
      <c r="E245" s="26" t="s">
        <v>1586</v>
      </c>
      <c r="F245" s="26" t="s">
        <v>196</v>
      </c>
      <c r="G245" s="26" t="s">
        <v>962</v>
      </c>
      <c r="H245" s="26" t="s">
        <v>963</v>
      </c>
      <c r="I245" s="26" t="s">
        <v>355</v>
      </c>
      <c r="J245" s="133">
        <v>3.0</v>
      </c>
      <c r="K245" s="29"/>
      <c r="L245" s="47" t="str">
        <f t="array" ref="L245">IF($B245="","",IF($A245&lt;&gt;"Có","Không",IF($G245="","Có",IF(IFERROR(INDEX('_bk 0904-0304 📚 Bộ câu hỏi'!$A$13:$A1069,MATCH($B245&amp;"|"&amp;$C245&amp;"|",'_bk 0904-0304 📚 Bộ câu hỏi'!$M$13:$M1069,0)),"Có")="Không","Không",IF(IFERROR(INDEX('_bk 0904-0304 📚 Bộ câu hỏi'!$A$13:$A1069,MATCH($B245&amp;"|"&amp;$C245&amp;"|"&amp;$D245,'_bk 0904-0304 📚 Bộ câu hỏi'!$M$13:$M1069,0)),"Có")="Không","Không","Có")))))</f>
        <v>Có</v>
      </c>
      <c r="M245" s="26" t="str">
        <f t="shared" si="1"/>
        <v>Quản lý|Thương mại &amp; Dịch vụ|QK</v>
      </c>
    </row>
    <row r="246">
      <c r="A246" s="23" t="s">
        <v>71</v>
      </c>
      <c r="B246" s="26" t="s">
        <v>409</v>
      </c>
      <c r="C246" s="26" t="s">
        <v>288</v>
      </c>
      <c r="D246" s="26" t="s">
        <v>958</v>
      </c>
      <c r="E246" s="26" t="s">
        <v>1586</v>
      </c>
      <c r="F246" s="26" t="s">
        <v>196</v>
      </c>
      <c r="G246" s="26" t="s">
        <v>964</v>
      </c>
      <c r="H246" s="26" t="s">
        <v>965</v>
      </c>
      <c r="I246" s="26" t="s">
        <v>355</v>
      </c>
      <c r="J246" s="133">
        <v>3.0</v>
      </c>
      <c r="K246" s="29"/>
      <c r="L246" s="47" t="str">
        <f t="array" ref="L246">IF($B246="","",IF($A246&lt;&gt;"Có","Không",IF($G246="","Có",IF(IFERROR(INDEX('_bk 0904-0304 📚 Bộ câu hỏi'!$A$13:$A1069,MATCH($B246&amp;"|"&amp;$C246&amp;"|",'_bk 0904-0304 📚 Bộ câu hỏi'!$M$13:$M1069,0)),"Có")="Không","Không",IF(IFERROR(INDEX('_bk 0904-0304 📚 Bộ câu hỏi'!$A$13:$A1069,MATCH($B246&amp;"|"&amp;$C246&amp;"|"&amp;$D246,'_bk 0904-0304 📚 Bộ câu hỏi'!$M$13:$M1069,0)),"Có")="Không","Không","Có")))))</f>
        <v>Có</v>
      </c>
      <c r="M246" s="26" t="str">
        <f t="shared" si="1"/>
        <v>Quản lý|Thương mại &amp; Dịch vụ|QK</v>
      </c>
    </row>
    <row r="247">
      <c r="A247" s="23" t="s">
        <v>71</v>
      </c>
      <c r="B247" s="26" t="s">
        <v>409</v>
      </c>
      <c r="C247" s="26" t="s">
        <v>288</v>
      </c>
      <c r="D247" s="26" t="s">
        <v>958</v>
      </c>
      <c r="E247" s="26" t="s">
        <v>1586</v>
      </c>
      <c r="F247" s="26" t="s">
        <v>196</v>
      </c>
      <c r="G247" s="26" t="s">
        <v>966</v>
      </c>
      <c r="H247" s="26" t="s">
        <v>967</v>
      </c>
      <c r="I247" s="26" t="s">
        <v>355</v>
      </c>
      <c r="J247" s="133">
        <v>4.0</v>
      </c>
      <c r="K247" s="29"/>
      <c r="L247" s="47" t="str">
        <f t="array" ref="L247">IF($B247="","",IF($A247&lt;&gt;"Có","Không",IF($G247="","Có",IF(IFERROR(INDEX('_bk 0904-0304 📚 Bộ câu hỏi'!$A$13:$A1069,MATCH($B247&amp;"|"&amp;$C247&amp;"|",'_bk 0904-0304 📚 Bộ câu hỏi'!$M$13:$M1069,0)),"Có")="Không","Không",IF(IFERROR(INDEX('_bk 0904-0304 📚 Bộ câu hỏi'!$A$13:$A1069,MATCH($B247&amp;"|"&amp;$C247&amp;"|"&amp;$D247,'_bk 0904-0304 📚 Bộ câu hỏi'!$M$13:$M1069,0)),"Có")="Không","Không","Có")))))</f>
        <v>Có</v>
      </c>
      <c r="M247" s="26" t="str">
        <f t="shared" si="1"/>
        <v>Quản lý|Thương mại &amp; Dịch vụ|QK</v>
      </c>
    </row>
    <row r="248">
      <c r="A248" s="23" t="s">
        <v>71</v>
      </c>
      <c r="B248" s="26" t="s">
        <v>409</v>
      </c>
      <c r="C248" s="26" t="s">
        <v>288</v>
      </c>
      <c r="D248" s="26" t="s">
        <v>958</v>
      </c>
      <c r="E248" s="26" t="s">
        <v>1586</v>
      </c>
      <c r="F248" s="26" t="s">
        <v>196</v>
      </c>
      <c r="G248" s="26" t="s">
        <v>968</v>
      </c>
      <c r="H248" s="26" t="s">
        <v>969</v>
      </c>
      <c r="I248" s="26" t="s">
        <v>355</v>
      </c>
      <c r="J248" s="133">
        <v>4.0</v>
      </c>
      <c r="K248" s="29"/>
      <c r="L248" s="47" t="str">
        <f t="array" ref="L248">IF($B248="","",IF($A248&lt;&gt;"Có","Không",IF($G248="","Có",IF(IFERROR(INDEX('_bk 0904-0304 📚 Bộ câu hỏi'!$A$13:$A1069,MATCH($B248&amp;"|"&amp;$C248&amp;"|",'_bk 0904-0304 📚 Bộ câu hỏi'!$M$13:$M1069,0)),"Có")="Không","Không",IF(IFERROR(INDEX('_bk 0904-0304 📚 Bộ câu hỏi'!$A$13:$A1069,MATCH($B248&amp;"|"&amp;$C248&amp;"|"&amp;$D248,'_bk 0904-0304 📚 Bộ câu hỏi'!$M$13:$M1069,0)),"Có")="Không","Không","Có")))))</f>
        <v>Có</v>
      </c>
      <c r="M248" s="26" t="str">
        <f t="shared" si="1"/>
        <v>Quản lý|Thương mại &amp; Dịch vụ|QK</v>
      </c>
    </row>
    <row r="249">
      <c r="A249" s="23" t="s">
        <v>71</v>
      </c>
      <c r="B249" s="26" t="s">
        <v>409</v>
      </c>
      <c r="C249" s="26" t="s">
        <v>288</v>
      </c>
      <c r="D249" s="26" t="s">
        <v>958</v>
      </c>
      <c r="E249" s="26" t="s">
        <v>1586</v>
      </c>
      <c r="F249" s="26" t="s">
        <v>196</v>
      </c>
      <c r="G249" s="26" t="s">
        <v>970</v>
      </c>
      <c r="H249" s="26" t="s">
        <v>971</v>
      </c>
      <c r="I249" s="26" t="s">
        <v>355</v>
      </c>
      <c r="J249" s="133">
        <v>5.0</v>
      </c>
      <c r="K249" s="29"/>
      <c r="L249" s="47" t="str">
        <f t="array" ref="L249">IF($B249="","",IF($A249&lt;&gt;"Có","Không",IF($G249="","Có",IF(IFERROR(INDEX('_bk 0904-0304 📚 Bộ câu hỏi'!$A$13:$A1069,MATCH($B249&amp;"|"&amp;$C249&amp;"|",'_bk 0904-0304 📚 Bộ câu hỏi'!$M$13:$M1069,0)),"Có")="Không","Không",IF(IFERROR(INDEX('_bk 0904-0304 📚 Bộ câu hỏi'!$A$13:$A1069,MATCH($B249&amp;"|"&amp;$C249&amp;"|"&amp;$D249,'_bk 0904-0304 📚 Bộ câu hỏi'!$M$13:$M1069,0)),"Có")="Không","Không","Có")))))</f>
        <v>Có</v>
      </c>
      <c r="M249" s="26" t="str">
        <f t="shared" si="1"/>
        <v>Quản lý|Thương mại &amp; Dịch vụ|QK</v>
      </c>
    </row>
    <row r="250">
      <c r="A250" s="23" t="s">
        <v>71</v>
      </c>
      <c r="B250" s="26" t="s">
        <v>409</v>
      </c>
      <c r="C250" s="26" t="s">
        <v>288</v>
      </c>
      <c r="D250" s="26" t="s">
        <v>958</v>
      </c>
      <c r="E250" s="26" t="s">
        <v>1586</v>
      </c>
      <c r="F250" s="26" t="s">
        <v>196</v>
      </c>
      <c r="G250" s="26" t="s">
        <v>973</v>
      </c>
      <c r="H250" s="26" t="s">
        <v>974</v>
      </c>
      <c r="I250" s="26" t="s">
        <v>355</v>
      </c>
      <c r="J250" s="133">
        <v>6.0</v>
      </c>
      <c r="K250" s="29"/>
      <c r="L250" s="47" t="str">
        <f t="array" ref="L250">IF($B250="","",IF($A250&lt;&gt;"Có","Không",IF($G250="","Có",IF(IFERROR(INDEX('_bk 0904-0304 📚 Bộ câu hỏi'!$A$13:$A1069,MATCH($B250&amp;"|"&amp;$C250&amp;"|",'_bk 0904-0304 📚 Bộ câu hỏi'!$M$13:$M1069,0)),"Có")="Không","Không",IF(IFERROR(INDEX('_bk 0904-0304 📚 Bộ câu hỏi'!$A$13:$A1069,MATCH($B250&amp;"|"&amp;$C250&amp;"|"&amp;$D250,'_bk 0904-0304 📚 Bộ câu hỏi'!$M$13:$M1069,0)),"Có")="Không","Không","Có")))))</f>
        <v>Có</v>
      </c>
      <c r="M250" s="26" t="str">
        <f t="shared" si="1"/>
        <v>Quản lý|Thương mại &amp; Dịch vụ|QK</v>
      </c>
    </row>
    <row r="251">
      <c r="A251" s="23" t="s">
        <v>71</v>
      </c>
      <c r="B251" s="26" t="s">
        <v>1162</v>
      </c>
      <c r="C251" s="26" t="s">
        <v>331</v>
      </c>
      <c r="D251" s="26"/>
      <c r="E251" s="26"/>
      <c r="F251" s="26"/>
      <c r="G251" s="26"/>
      <c r="H251" s="26"/>
      <c r="I251" s="26"/>
      <c r="J251" s="132"/>
      <c r="K251" s="29"/>
      <c r="L251" s="41" t="str">
        <f t="array" ref="L251">IF($B251="","",IF($A251&lt;&gt;"Có","Không",IF($G251="","Có",IF(IFERROR(INDEX('_bk 0904-0304 📚 Bộ câu hỏi'!$A$13:$A1069,MATCH($B251&amp;"|"&amp;$C251&amp;"|",'_bk 0904-0304 📚 Bộ câu hỏi'!$M$13:$M1069,0)),"Có")="Không","Không",IF(IFERROR(INDEX('_bk 0904-0304 📚 Bộ câu hỏi'!$A$13:$A1069,MATCH($B251&amp;"|"&amp;$C251&amp;"|"&amp;$D251,'_bk 0904-0304 📚 Bộ câu hỏi'!$M$13:$M1069,0)),"Có")="Không","Không","Có")))))</f>
        <v>Có</v>
      </c>
      <c r="M251" s="29" t="str">
        <f t="shared" si="1"/>
        <v>Chuyên môn|Nhân sự - Hành chính - Pháp chế|</v>
      </c>
    </row>
    <row r="252">
      <c r="A252" s="23" t="s">
        <v>71</v>
      </c>
      <c r="B252" s="26" t="s">
        <v>1162</v>
      </c>
      <c r="C252" s="26" t="s">
        <v>331</v>
      </c>
      <c r="D252" s="26" t="s">
        <v>1094</v>
      </c>
      <c r="E252" s="26" t="s">
        <v>1588</v>
      </c>
      <c r="F252" s="26" t="s">
        <v>196</v>
      </c>
      <c r="G252" s="26"/>
      <c r="H252" s="26"/>
      <c r="I252" s="26"/>
      <c r="J252" s="132"/>
      <c r="K252" s="29"/>
      <c r="L252" s="41" t="str">
        <f t="array" ref="L252">IF($B252="","",IF($A252&lt;&gt;"Có","Không",IF($G252="","Có",IF(IFERROR(INDEX('_bk 0904-0304 📚 Bộ câu hỏi'!$A$13:$A1069,MATCH($B252&amp;"|"&amp;$C252&amp;"|",'_bk 0904-0304 📚 Bộ câu hỏi'!$M$13:$M1069,0)),"Có")="Không","Không",IF(IFERROR(INDEX('_bk 0904-0304 📚 Bộ câu hỏi'!$A$13:$A1069,MATCH($B252&amp;"|"&amp;$C252&amp;"|"&amp;$D252,'_bk 0904-0304 📚 Bộ câu hỏi'!$M$13:$M1069,0)),"Có")="Không","Không","Có")))))</f>
        <v>Có</v>
      </c>
      <c r="M252" s="29" t="str">
        <f t="shared" si="1"/>
        <v>Chuyên môn|Nhân sự - Hành chính - Pháp chế|N1</v>
      </c>
    </row>
    <row r="253">
      <c r="A253" s="23" t="s">
        <v>71</v>
      </c>
      <c r="B253" s="26" t="s">
        <v>1162</v>
      </c>
      <c r="C253" s="26" t="s">
        <v>331</v>
      </c>
      <c r="D253" s="26" t="s">
        <v>1094</v>
      </c>
      <c r="E253" s="26" t="s">
        <v>1588</v>
      </c>
      <c r="F253" s="26" t="s">
        <v>196</v>
      </c>
      <c r="G253" s="26" t="s">
        <v>1096</v>
      </c>
      <c r="H253" s="26" t="s">
        <v>1097</v>
      </c>
      <c r="I253" s="26" t="s">
        <v>726</v>
      </c>
      <c r="J253" s="132"/>
      <c r="K253" s="29"/>
      <c r="L253" s="47" t="str">
        <f t="array" ref="L253">IF($B253="","",IF($A253&lt;&gt;"Có","Không",IF($G253="","Có",IF(IFERROR(INDEX('_bk 0904-0304 📚 Bộ câu hỏi'!$A$13:$A1069,MATCH($B253&amp;"|"&amp;$C253&amp;"|",'_bk 0904-0304 📚 Bộ câu hỏi'!$M$13:$M1069,0)),"Có")="Không","Không",IF(IFERROR(INDEX('_bk 0904-0304 📚 Bộ câu hỏi'!$A$13:$A1069,MATCH($B253&amp;"|"&amp;$C253&amp;"|"&amp;$D253,'_bk 0904-0304 📚 Bộ câu hỏi'!$M$13:$M1069,0)),"Có")="Không","Không","Có")))))</f>
        <v>Có</v>
      </c>
      <c r="M253" s="26" t="str">
        <f t="shared" si="1"/>
        <v>Chuyên môn|Nhân sự - Hành chính - Pháp chế|N1</v>
      </c>
    </row>
    <row r="254">
      <c r="A254" s="23" t="s">
        <v>71</v>
      </c>
      <c r="B254" s="26" t="s">
        <v>1162</v>
      </c>
      <c r="C254" s="26" t="s">
        <v>331</v>
      </c>
      <c r="D254" s="26" t="s">
        <v>1094</v>
      </c>
      <c r="E254" s="26" t="s">
        <v>1588</v>
      </c>
      <c r="F254" s="26" t="s">
        <v>196</v>
      </c>
      <c r="G254" s="26" t="s">
        <v>1098</v>
      </c>
      <c r="H254" s="26" t="s">
        <v>1099</v>
      </c>
      <c r="I254" s="26" t="s">
        <v>726</v>
      </c>
      <c r="J254" s="132"/>
      <c r="K254" s="29"/>
      <c r="L254" s="47" t="str">
        <f t="array" ref="L254">IF($B254="","",IF($A254&lt;&gt;"Có","Không",IF($G254="","Có",IF(IFERROR(INDEX('_bk 0904-0304 📚 Bộ câu hỏi'!$A$13:$A1069,MATCH($B254&amp;"|"&amp;$C254&amp;"|",'_bk 0904-0304 📚 Bộ câu hỏi'!$M$13:$M1069,0)),"Có")="Không","Không",IF(IFERROR(INDEX('_bk 0904-0304 📚 Bộ câu hỏi'!$A$13:$A1069,MATCH($B254&amp;"|"&amp;$C254&amp;"|"&amp;$D254,'_bk 0904-0304 📚 Bộ câu hỏi'!$M$13:$M1069,0)),"Có")="Không","Không","Có")))))</f>
        <v>Có</v>
      </c>
      <c r="M254" s="26" t="str">
        <f t="shared" si="1"/>
        <v>Chuyên môn|Nhân sự - Hành chính - Pháp chế|N1</v>
      </c>
    </row>
    <row r="255">
      <c r="A255" s="23" t="s">
        <v>71</v>
      </c>
      <c r="B255" s="26" t="s">
        <v>1162</v>
      </c>
      <c r="C255" s="26" t="s">
        <v>331</v>
      </c>
      <c r="D255" s="26" t="s">
        <v>1094</v>
      </c>
      <c r="E255" s="26" t="s">
        <v>1588</v>
      </c>
      <c r="F255" s="26" t="s">
        <v>196</v>
      </c>
      <c r="G255" s="26" t="s">
        <v>1100</v>
      </c>
      <c r="H255" s="26" t="s">
        <v>1101</v>
      </c>
      <c r="I255" s="26" t="s">
        <v>726</v>
      </c>
      <c r="J255" s="132"/>
      <c r="K255" s="29"/>
      <c r="L255" s="47" t="str">
        <f t="array" ref="L255">IF($B255="","",IF($A255&lt;&gt;"Có","Không",IF($G255="","Có",IF(IFERROR(INDEX('_bk 0904-0304 📚 Bộ câu hỏi'!$A$13:$A1069,MATCH($B255&amp;"|"&amp;$C255&amp;"|",'_bk 0904-0304 📚 Bộ câu hỏi'!$M$13:$M1069,0)),"Có")="Không","Không",IF(IFERROR(INDEX('_bk 0904-0304 📚 Bộ câu hỏi'!$A$13:$A1069,MATCH($B255&amp;"|"&amp;$C255&amp;"|"&amp;$D255,'_bk 0904-0304 📚 Bộ câu hỏi'!$M$13:$M1069,0)),"Có")="Không","Không","Có")))))</f>
        <v>Có</v>
      </c>
      <c r="M255" s="26" t="str">
        <f t="shared" si="1"/>
        <v>Chuyên môn|Nhân sự - Hành chính - Pháp chế|N1</v>
      </c>
    </row>
    <row r="256">
      <c r="A256" s="23" t="s">
        <v>71</v>
      </c>
      <c r="B256" s="26" t="s">
        <v>1162</v>
      </c>
      <c r="C256" s="26" t="s">
        <v>331</v>
      </c>
      <c r="D256" s="26" t="s">
        <v>1094</v>
      </c>
      <c r="E256" s="26" t="s">
        <v>1588</v>
      </c>
      <c r="F256" s="26" t="s">
        <v>196</v>
      </c>
      <c r="G256" s="26" t="s">
        <v>1102</v>
      </c>
      <c r="H256" s="26" t="s">
        <v>1103</v>
      </c>
      <c r="I256" s="26" t="s">
        <v>726</v>
      </c>
      <c r="J256" s="132"/>
      <c r="K256" s="29"/>
      <c r="L256" s="47" t="str">
        <f t="array" ref="L256">IF($B256="","",IF($A256&lt;&gt;"Có","Không",IF($G256="","Có",IF(IFERROR(INDEX('_bk 0904-0304 📚 Bộ câu hỏi'!$A$13:$A1069,MATCH($B256&amp;"|"&amp;$C256&amp;"|",'_bk 0904-0304 📚 Bộ câu hỏi'!$M$13:$M1069,0)),"Có")="Không","Không",IF(IFERROR(INDEX('_bk 0904-0304 📚 Bộ câu hỏi'!$A$13:$A1069,MATCH($B256&amp;"|"&amp;$C256&amp;"|"&amp;$D256,'_bk 0904-0304 📚 Bộ câu hỏi'!$M$13:$M1069,0)),"Có")="Không","Không","Có")))))</f>
        <v>Có</v>
      </c>
      <c r="M256" s="26" t="str">
        <f t="shared" si="1"/>
        <v>Chuyên môn|Nhân sự - Hành chính - Pháp chế|N1</v>
      </c>
    </row>
    <row r="257">
      <c r="A257" s="23" t="s">
        <v>71</v>
      </c>
      <c r="B257" s="26" t="s">
        <v>1162</v>
      </c>
      <c r="C257" s="26" t="s">
        <v>331</v>
      </c>
      <c r="D257" s="26" t="s">
        <v>1094</v>
      </c>
      <c r="E257" s="26" t="s">
        <v>1588</v>
      </c>
      <c r="F257" s="26" t="s">
        <v>196</v>
      </c>
      <c r="G257" s="26" t="s">
        <v>1104</v>
      </c>
      <c r="H257" s="26" t="s">
        <v>1105</v>
      </c>
      <c r="I257" s="26" t="s">
        <v>726</v>
      </c>
      <c r="J257" s="132"/>
      <c r="K257" s="29"/>
      <c r="L257" s="47" t="str">
        <f t="array" ref="L257">IF($B257="","",IF($A257&lt;&gt;"Có","Không",IF($G257="","Có",IF(IFERROR(INDEX('_bk 0904-0304 📚 Bộ câu hỏi'!$A$13:$A1069,MATCH($B257&amp;"|"&amp;$C257&amp;"|",'_bk 0904-0304 📚 Bộ câu hỏi'!$M$13:$M1069,0)),"Có")="Không","Không",IF(IFERROR(INDEX('_bk 0904-0304 📚 Bộ câu hỏi'!$A$13:$A1069,MATCH($B257&amp;"|"&amp;$C257&amp;"|"&amp;$D257,'_bk 0904-0304 📚 Bộ câu hỏi'!$M$13:$M1069,0)),"Có")="Không","Không","Có")))))</f>
        <v>Có</v>
      </c>
      <c r="M257" s="26" t="str">
        <f t="shared" si="1"/>
        <v>Chuyên môn|Nhân sự - Hành chính - Pháp chế|N1</v>
      </c>
    </row>
    <row r="258">
      <c r="A258" s="23" t="s">
        <v>71</v>
      </c>
      <c r="B258" s="26" t="s">
        <v>1162</v>
      </c>
      <c r="C258" s="26" t="s">
        <v>331</v>
      </c>
      <c r="D258" s="26" t="s">
        <v>1106</v>
      </c>
      <c r="E258" s="26" t="s">
        <v>1591</v>
      </c>
      <c r="F258" s="26" t="s">
        <v>196</v>
      </c>
      <c r="G258" s="26"/>
      <c r="H258" s="26"/>
      <c r="I258" s="26"/>
      <c r="J258" s="132"/>
      <c r="K258" s="29"/>
      <c r="L258" s="41" t="str">
        <f t="array" ref="L258">IF($B258="","",IF($A258&lt;&gt;"Có","Không",IF($G258="","Có",IF(IFERROR(INDEX('_bk 0904-0304 📚 Bộ câu hỏi'!$A$13:$A1069,MATCH($B258&amp;"|"&amp;$C258&amp;"|",'_bk 0904-0304 📚 Bộ câu hỏi'!$M$13:$M1069,0)),"Có")="Không","Không",IF(IFERROR(INDEX('_bk 0904-0304 📚 Bộ câu hỏi'!$A$13:$A1069,MATCH($B258&amp;"|"&amp;$C258&amp;"|"&amp;$D258,'_bk 0904-0304 📚 Bộ câu hỏi'!$M$13:$M1069,0)),"Có")="Không","Không","Có")))))</f>
        <v>Có</v>
      </c>
      <c r="M258" s="29" t="str">
        <f t="shared" si="1"/>
        <v>Chuyên môn|Nhân sự - Hành chính - Pháp chế|N2</v>
      </c>
    </row>
    <row r="259">
      <c r="A259" s="23" t="s">
        <v>71</v>
      </c>
      <c r="B259" s="26" t="s">
        <v>1162</v>
      </c>
      <c r="C259" s="26" t="s">
        <v>331</v>
      </c>
      <c r="D259" s="26" t="s">
        <v>1106</v>
      </c>
      <c r="E259" s="26" t="s">
        <v>1591</v>
      </c>
      <c r="F259" s="26" t="s">
        <v>196</v>
      </c>
      <c r="G259" s="26" t="s">
        <v>1108</v>
      </c>
      <c r="H259" s="26" t="s">
        <v>1109</v>
      </c>
      <c r="I259" s="26" t="s">
        <v>726</v>
      </c>
      <c r="J259" s="132"/>
      <c r="K259" s="29"/>
      <c r="L259" s="47" t="str">
        <f t="array" ref="L259">IF($B259="","",IF($A259&lt;&gt;"Có","Không",IF($G259="","Có",IF(IFERROR(INDEX('_bk 0904-0304 📚 Bộ câu hỏi'!$A$13:$A1069,MATCH($B259&amp;"|"&amp;$C259&amp;"|",'_bk 0904-0304 📚 Bộ câu hỏi'!$M$13:$M1069,0)),"Có")="Không","Không",IF(IFERROR(INDEX('_bk 0904-0304 📚 Bộ câu hỏi'!$A$13:$A1069,MATCH($B259&amp;"|"&amp;$C259&amp;"|"&amp;$D259,'_bk 0904-0304 📚 Bộ câu hỏi'!$M$13:$M1069,0)),"Có")="Không","Không","Có")))))</f>
        <v>Có</v>
      </c>
      <c r="M259" s="26" t="str">
        <f t="shared" si="1"/>
        <v>Chuyên môn|Nhân sự - Hành chính - Pháp chế|N2</v>
      </c>
    </row>
    <row r="260">
      <c r="A260" s="23" t="s">
        <v>71</v>
      </c>
      <c r="B260" s="26" t="s">
        <v>1162</v>
      </c>
      <c r="C260" s="26" t="s">
        <v>331</v>
      </c>
      <c r="D260" s="26" t="s">
        <v>1106</v>
      </c>
      <c r="E260" s="26" t="s">
        <v>1591</v>
      </c>
      <c r="F260" s="26" t="s">
        <v>196</v>
      </c>
      <c r="G260" s="26" t="s">
        <v>1110</v>
      </c>
      <c r="H260" s="26" t="s">
        <v>1111</v>
      </c>
      <c r="I260" s="26" t="s">
        <v>726</v>
      </c>
      <c r="J260" s="132"/>
      <c r="K260" s="29"/>
      <c r="L260" s="47" t="str">
        <f t="array" ref="L260">IF($B260="","",IF($A260&lt;&gt;"Có","Không",IF($G260="","Có",IF(IFERROR(INDEX('_bk 0904-0304 📚 Bộ câu hỏi'!$A$13:$A1069,MATCH($B260&amp;"|"&amp;$C260&amp;"|",'_bk 0904-0304 📚 Bộ câu hỏi'!$M$13:$M1069,0)),"Có")="Không","Không",IF(IFERROR(INDEX('_bk 0904-0304 📚 Bộ câu hỏi'!$A$13:$A1069,MATCH($B260&amp;"|"&amp;$C260&amp;"|"&amp;$D260,'_bk 0904-0304 📚 Bộ câu hỏi'!$M$13:$M1069,0)),"Có")="Không","Không","Có")))))</f>
        <v>Có</v>
      </c>
      <c r="M260" s="26" t="str">
        <f t="shared" si="1"/>
        <v>Chuyên môn|Nhân sự - Hành chính - Pháp chế|N2</v>
      </c>
    </row>
    <row r="261">
      <c r="A261" s="23" t="s">
        <v>71</v>
      </c>
      <c r="B261" s="26" t="s">
        <v>1162</v>
      </c>
      <c r="C261" s="26" t="s">
        <v>331</v>
      </c>
      <c r="D261" s="26" t="s">
        <v>1106</v>
      </c>
      <c r="E261" s="26" t="s">
        <v>1591</v>
      </c>
      <c r="F261" s="26" t="s">
        <v>196</v>
      </c>
      <c r="G261" s="26" t="s">
        <v>1112</v>
      </c>
      <c r="H261" s="26" t="s">
        <v>1113</v>
      </c>
      <c r="I261" s="26" t="s">
        <v>726</v>
      </c>
      <c r="J261" s="132"/>
      <c r="K261" s="29"/>
      <c r="L261" s="47" t="str">
        <f t="array" ref="L261">IF($B261="","",IF($A261&lt;&gt;"Có","Không",IF($G261="","Có",IF(IFERROR(INDEX('_bk 0904-0304 📚 Bộ câu hỏi'!$A$13:$A1069,MATCH($B261&amp;"|"&amp;$C261&amp;"|",'_bk 0904-0304 📚 Bộ câu hỏi'!$M$13:$M1069,0)),"Có")="Không","Không",IF(IFERROR(INDEX('_bk 0904-0304 📚 Bộ câu hỏi'!$A$13:$A1069,MATCH($B261&amp;"|"&amp;$C261&amp;"|"&amp;$D261,'_bk 0904-0304 📚 Bộ câu hỏi'!$M$13:$M1069,0)),"Có")="Không","Không","Có")))))</f>
        <v>Có</v>
      </c>
      <c r="M261" s="26" t="str">
        <f t="shared" si="1"/>
        <v>Chuyên môn|Nhân sự - Hành chính - Pháp chế|N2</v>
      </c>
    </row>
    <row r="262">
      <c r="A262" s="23" t="s">
        <v>71</v>
      </c>
      <c r="B262" s="26" t="s">
        <v>1162</v>
      </c>
      <c r="C262" s="26" t="s">
        <v>331</v>
      </c>
      <c r="D262" s="26" t="s">
        <v>1106</v>
      </c>
      <c r="E262" s="26" t="s">
        <v>1591</v>
      </c>
      <c r="F262" s="26" t="s">
        <v>196</v>
      </c>
      <c r="G262" s="26" t="s">
        <v>1114</v>
      </c>
      <c r="H262" s="26" t="s">
        <v>1115</v>
      </c>
      <c r="I262" s="26" t="s">
        <v>726</v>
      </c>
      <c r="J262" s="132"/>
      <c r="K262" s="29"/>
      <c r="L262" s="47" t="str">
        <f t="array" ref="L262">IF($B262="","",IF($A262&lt;&gt;"Có","Không",IF($G262="","Có",IF(IFERROR(INDEX('_bk 0904-0304 📚 Bộ câu hỏi'!$A$13:$A1069,MATCH($B262&amp;"|"&amp;$C262&amp;"|",'_bk 0904-0304 📚 Bộ câu hỏi'!$M$13:$M1069,0)),"Có")="Không","Không",IF(IFERROR(INDEX('_bk 0904-0304 📚 Bộ câu hỏi'!$A$13:$A1069,MATCH($B262&amp;"|"&amp;$C262&amp;"|"&amp;$D262,'_bk 0904-0304 📚 Bộ câu hỏi'!$M$13:$M1069,0)),"Có")="Không","Không","Có")))))</f>
        <v>Có</v>
      </c>
      <c r="M262" s="26" t="str">
        <f t="shared" si="1"/>
        <v>Chuyên môn|Nhân sự - Hành chính - Pháp chế|N2</v>
      </c>
    </row>
    <row r="263">
      <c r="A263" s="23" t="s">
        <v>71</v>
      </c>
      <c r="B263" s="26" t="s">
        <v>1162</v>
      </c>
      <c r="C263" s="26" t="s">
        <v>331</v>
      </c>
      <c r="D263" s="26" t="s">
        <v>1106</v>
      </c>
      <c r="E263" s="26" t="s">
        <v>1591</v>
      </c>
      <c r="F263" s="26" t="s">
        <v>196</v>
      </c>
      <c r="G263" s="26" t="s">
        <v>1116</v>
      </c>
      <c r="H263" s="26" t="s">
        <v>1117</v>
      </c>
      <c r="I263" s="26" t="s">
        <v>726</v>
      </c>
      <c r="J263" s="132"/>
      <c r="K263" s="29"/>
      <c r="L263" s="47" t="str">
        <f t="array" ref="L263">IF($B263="","",IF($A263&lt;&gt;"Có","Không",IF($G263="","Có",IF(IFERROR(INDEX('_bk 0904-0304 📚 Bộ câu hỏi'!$A$13:$A1069,MATCH($B263&amp;"|"&amp;$C263&amp;"|",'_bk 0904-0304 📚 Bộ câu hỏi'!$M$13:$M1069,0)),"Có")="Không","Không",IF(IFERROR(INDEX('_bk 0904-0304 📚 Bộ câu hỏi'!$A$13:$A1069,MATCH($B263&amp;"|"&amp;$C263&amp;"|"&amp;$D263,'_bk 0904-0304 📚 Bộ câu hỏi'!$M$13:$M1069,0)),"Có")="Không","Không","Có")))))</f>
        <v>Có</v>
      </c>
      <c r="M263" s="26" t="str">
        <f t="shared" si="1"/>
        <v>Chuyên môn|Nhân sự - Hành chính - Pháp chế|N2</v>
      </c>
    </row>
    <row r="264">
      <c r="A264" s="23" t="s">
        <v>71</v>
      </c>
      <c r="B264" s="26" t="s">
        <v>1162</v>
      </c>
      <c r="C264" s="26" t="s">
        <v>331</v>
      </c>
      <c r="D264" s="26" t="s">
        <v>1118</v>
      </c>
      <c r="E264" s="26" t="s">
        <v>1592</v>
      </c>
      <c r="F264" s="26" t="s">
        <v>196</v>
      </c>
      <c r="G264" s="26"/>
      <c r="H264" s="26"/>
      <c r="I264" s="26"/>
      <c r="J264" s="132"/>
      <c r="K264" s="29"/>
      <c r="L264" s="41" t="str">
        <f t="array" ref="L264">IF($B264="","",IF($A264&lt;&gt;"Có","Không",IF($G264="","Có",IF(IFERROR(INDEX('_bk 0904-0304 📚 Bộ câu hỏi'!$A$13:$A1069,MATCH($B264&amp;"|"&amp;$C264&amp;"|",'_bk 0904-0304 📚 Bộ câu hỏi'!$M$13:$M1069,0)),"Có")="Không","Không",IF(IFERROR(INDEX('_bk 0904-0304 📚 Bộ câu hỏi'!$A$13:$A1069,MATCH($B264&amp;"|"&amp;$C264&amp;"|"&amp;$D264,'_bk 0904-0304 📚 Bộ câu hỏi'!$M$13:$M1069,0)),"Có")="Không","Không","Có")))))</f>
        <v>Có</v>
      </c>
      <c r="M264" s="29" t="str">
        <f t="shared" si="1"/>
        <v>Chuyên môn|Nhân sự - Hành chính - Pháp chế|N3</v>
      </c>
    </row>
    <row r="265">
      <c r="A265" s="23" t="s">
        <v>71</v>
      </c>
      <c r="B265" s="26" t="s">
        <v>1162</v>
      </c>
      <c r="C265" s="26" t="s">
        <v>331</v>
      </c>
      <c r="D265" s="26" t="s">
        <v>1118</v>
      </c>
      <c r="E265" s="26" t="s">
        <v>1592</v>
      </c>
      <c r="F265" s="26" t="s">
        <v>196</v>
      </c>
      <c r="G265" s="26" t="s">
        <v>1122</v>
      </c>
      <c r="H265" s="26" t="s">
        <v>1123</v>
      </c>
      <c r="I265" s="26" t="s">
        <v>726</v>
      </c>
      <c r="J265" s="132"/>
      <c r="K265" s="29"/>
      <c r="L265" s="47" t="str">
        <f t="array" ref="L265">IF($B265="","",IF($A265&lt;&gt;"Có","Không",IF($G265="","Có",IF(IFERROR(INDEX('_bk 0904-0304 📚 Bộ câu hỏi'!$A$13:$A1069,MATCH($B265&amp;"|"&amp;$C265&amp;"|",'_bk 0904-0304 📚 Bộ câu hỏi'!$M$13:$M1069,0)),"Có")="Không","Không",IF(IFERROR(INDEX('_bk 0904-0304 📚 Bộ câu hỏi'!$A$13:$A1069,MATCH($B265&amp;"|"&amp;$C265&amp;"|"&amp;$D265,'_bk 0904-0304 📚 Bộ câu hỏi'!$M$13:$M1069,0)),"Có")="Không","Không","Có")))))</f>
        <v>Có</v>
      </c>
      <c r="M265" s="26" t="str">
        <f t="shared" si="1"/>
        <v>Chuyên môn|Nhân sự - Hành chính - Pháp chế|N3</v>
      </c>
    </row>
    <row r="266">
      <c r="A266" s="23" t="s">
        <v>71</v>
      </c>
      <c r="B266" s="26" t="s">
        <v>1162</v>
      </c>
      <c r="C266" s="26" t="s">
        <v>331</v>
      </c>
      <c r="D266" s="26" t="s">
        <v>1118</v>
      </c>
      <c r="E266" s="26" t="s">
        <v>1592</v>
      </c>
      <c r="F266" s="26" t="s">
        <v>196</v>
      </c>
      <c r="G266" s="26" t="s">
        <v>1124</v>
      </c>
      <c r="H266" s="26" t="s">
        <v>1125</v>
      </c>
      <c r="I266" s="26" t="s">
        <v>726</v>
      </c>
      <c r="J266" s="132"/>
      <c r="K266" s="29"/>
      <c r="L266" s="47" t="str">
        <f t="array" ref="L266">IF($B266="","",IF($A266&lt;&gt;"Có","Không",IF($G266="","Có",IF(IFERROR(INDEX('_bk 0904-0304 📚 Bộ câu hỏi'!$A$13:$A1069,MATCH($B266&amp;"|"&amp;$C266&amp;"|",'_bk 0904-0304 📚 Bộ câu hỏi'!$M$13:$M1069,0)),"Có")="Không","Không",IF(IFERROR(INDEX('_bk 0904-0304 📚 Bộ câu hỏi'!$A$13:$A1069,MATCH($B266&amp;"|"&amp;$C266&amp;"|"&amp;$D266,'_bk 0904-0304 📚 Bộ câu hỏi'!$M$13:$M1069,0)),"Có")="Không","Không","Có")))))</f>
        <v>Có</v>
      </c>
      <c r="M266" s="26" t="str">
        <f t="shared" si="1"/>
        <v>Chuyên môn|Nhân sự - Hành chính - Pháp chế|N3</v>
      </c>
    </row>
    <row r="267">
      <c r="A267" s="23" t="s">
        <v>71</v>
      </c>
      <c r="B267" s="26" t="s">
        <v>1162</v>
      </c>
      <c r="C267" s="26" t="s">
        <v>331</v>
      </c>
      <c r="D267" s="26" t="s">
        <v>1118</v>
      </c>
      <c r="E267" s="26" t="s">
        <v>1592</v>
      </c>
      <c r="F267" s="26" t="s">
        <v>196</v>
      </c>
      <c r="G267" s="26" t="s">
        <v>1126</v>
      </c>
      <c r="H267" s="26" t="s">
        <v>1127</v>
      </c>
      <c r="I267" s="26" t="s">
        <v>726</v>
      </c>
      <c r="J267" s="132"/>
      <c r="K267" s="29"/>
      <c r="L267" s="47" t="str">
        <f t="array" ref="L267">IF($B267="","",IF($A267&lt;&gt;"Có","Không",IF($G267="","Có",IF(IFERROR(INDEX('_bk 0904-0304 📚 Bộ câu hỏi'!$A$13:$A1069,MATCH($B267&amp;"|"&amp;$C267&amp;"|",'_bk 0904-0304 📚 Bộ câu hỏi'!$M$13:$M1069,0)),"Có")="Không","Không",IF(IFERROR(INDEX('_bk 0904-0304 📚 Bộ câu hỏi'!$A$13:$A1069,MATCH($B267&amp;"|"&amp;$C267&amp;"|"&amp;$D267,'_bk 0904-0304 📚 Bộ câu hỏi'!$M$13:$M1069,0)),"Có")="Không","Không","Có")))))</f>
        <v>Có</v>
      </c>
      <c r="M267" s="26" t="str">
        <f t="shared" si="1"/>
        <v>Chuyên môn|Nhân sự - Hành chính - Pháp chế|N3</v>
      </c>
    </row>
    <row r="268">
      <c r="A268" s="23" t="s">
        <v>71</v>
      </c>
      <c r="B268" s="26" t="s">
        <v>1162</v>
      </c>
      <c r="C268" s="26" t="s">
        <v>331</v>
      </c>
      <c r="D268" s="26" t="s">
        <v>1118</v>
      </c>
      <c r="E268" s="26" t="s">
        <v>1592</v>
      </c>
      <c r="F268" s="26" t="s">
        <v>196</v>
      </c>
      <c r="G268" s="26" t="s">
        <v>1128</v>
      </c>
      <c r="H268" s="26" t="s">
        <v>1129</v>
      </c>
      <c r="I268" s="26" t="s">
        <v>726</v>
      </c>
      <c r="J268" s="132"/>
      <c r="K268" s="29"/>
      <c r="L268" s="47" t="str">
        <f t="array" ref="L268">IF($B268="","",IF($A268&lt;&gt;"Có","Không",IF($G268="","Có",IF(IFERROR(INDEX('_bk 0904-0304 📚 Bộ câu hỏi'!$A$13:$A1069,MATCH($B268&amp;"|"&amp;$C268&amp;"|",'_bk 0904-0304 📚 Bộ câu hỏi'!$M$13:$M1069,0)),"Có")="Không","Không",IF(IFERROR(INDEX('_bk 0904-0304 📚 Bộ câu hỏi'!$A$13:$A1069,MATCH($B268&amp;"|"&amp;$C268&amp;"|"&amp;$D268,'_bk 0904-0304 📚 Bộ câu hỏi'!$M$13:$M1069,0)),"Có")="Không","Không","Có")))))</f>
        <v>Có</v>
      </c>
      <c r="M268" s="26" t="str">
        <f t="shared" si="1"/>
        <v>Chuyên môn|Nhân sự - Hành chính - Pháp chế|N3</v>
      </c>
    </row>
    <row r="269">
      <c r="A269" s="23" t="s">
        <v>71</v>
      </c>
      <c r="B269" s="26" t="s">
        <v>1162</v>
      </c>
      <c r="C269" s="26" t="s">
        <v>331</v>
      </c>
      <c r="D269" s="26" t="s">
        <v>1118</v>
      </c>
      <c r="E269" s="26" t="s">
        <v>1592</v>
      </c>
      <c r="F269" s="26" t="s">
        <v>196</v>
      </c>
      <c r="G269" s="26" t="s">
        <v>1130</v>
      </c>
      <c r="H269" s="26" t="s">
        <v>1131</v>
      </c>
      <c r="I269" s="26" t="s">
        <v>726</v>
      </c>
      <c r="J269" s="132"/>
      <c r="K269" s="29"/>
      <c r="L269" s="47" t="str">
        <f t="array" ref="L269">IF($B269="","",IF($A269&lt;&gt;"Có","Không",IF($G269="","Có",IF(IFERROR(INDEX('_bk 0904-0304 📚 Bộ câu hỏi'!$A$13:$A1069,MATCH($B269&amp;"|"&amp;$C269&amp;"|",'_bk 0904-0304 📚 Bộ câu hỏi'!$M$13:$M1069,0)),"Có")="Không","Không",IF(IFERROR(INDEX('_bk 0904-0304 📚 Bộ câu hỏi'!$A$13:$A1069,MATCH($B269&amp;"|"&amp;$C269&amp;"|"&amp;$D269,'_bk 0904-0304 📚 Bộ câu hỏi'!$M$13:$M1069,0)),"Có")="Không","Không","Có")))))</f>
        <v>Có</v>
      </c>
      <c r="M269" s="26" t="str">
        <f t="shared" si="1"/>
        <v>Chuyên môn|Nhân sự - Hành chính - Pháp chế|N3</v>
      </c>
    </row>
    <row r="270">
      <c r="A270" s="23" t="s">
        <v>71</v>
      </c>
      <c r="B270" s="26" t="s">
        <v>1162</v>
      </c>
      <c r="C270" s="26" t="s">
        <v>331</v>
      </c>
      <c r="D270" s="26" t="s">
        <v>1132</v>
      </c>
      <c r="E270" s="26" t="s">
        <v>1593</v>
      </c>
      <c r="F270" s="26" t="s">
        <v>196</v>
      </c>
      <c r="G270" s="26"/>
      <c r="H270" s="26"/>
      <c r="I270" s="26"/>
      <c r="J270" s="132"/>
      <c r="K270" s="29"/>
      <c r="L270" s="41" t="str">
        <f t="array" ref="L270">IF($B270="","",IF($A270&lt;&gt;"Có","Không",IF($G270="","Có",IF(IFERROR(INDEX('_bk 0904-0304 📚 Bộ câu hỏi'!$A$13:$A1069,MATCH($B270&amp;"|"&amp;$C270&amp;"|",'_bk 0904-0304 📚 Bộ câu hỏi'!$M$13:$M1069,0)),"Có")="Không","Không",IF(IFERROR(INDEX('_bk 0904-0304 📚 Bộ câu hỏi'!$A$13:$A1069,MATCH($B270&amp;"|"&amp;$C270&amp;"|"&amp;$D270,'_bk 0904-0304 📚 Bộ câu hỏi'!$M$13:$M1069,0)),"Có")="Không","Không","Có")))))</f>
        <v>Có</v>
      </c>
      <c r="M270" s="29" t="str">
        <f t="shared" si="1"/>
        <v>Chuyên môn|Nhân sự - Hành chính - Pháp chế|N4</v>
      </c>
    </row>
    <row r="271">
      <c r="A271" s="23" t="s">
        <v>71</v>
      </c>
      <c r="B271" s="26" t="s">
        <v>1162</v>
      </c>
      <c r="C271" s="26" t="s">
        <v>331</v>
      </c>
      <c r="D271" s="26" t="s">
        <v>1132</v>
      </c>
      <c r="E271" s="26" t="s">
        <v>1593</v>
      </c>
      <c r="F271" s="26" t="s">
        <v>196</v>
      </c>
      <c r="G271" s="26" t="s">
        <v>1134</v>
      </c>
      <c r="H271" s="26" t="s">
        <v>1135</v>
      </c>
      <c r="I271" s="26" t="s">
        <v>726</v>
      </c>
      <c r="J271" s="132"/>
      <c r="K271" s="29"/>
      <c r="L271" s="47" t="str">
        <f t="array" ref="L271">IF($B271="","",IF($A271&lt;&gt;"Có","Không",IF($G271="","Có",IF(IFERROR(INDEX('_bk 0904-0304 📚 Bộ câu hỏi'!$A$13:$A1069,MATCH($B271&amp;"|"&amp;$C271&amp;"|",'_bk 0904-0304 📚 Bộ câu hỏi'!$M$13:$M1069,0)),"Có")="Không","Không",IF(IFERROR(INDEX('_bk 0904-0304 📚 Bộ câu hỏi'!$A$13:$A1069,MATCH($B271&amp;"|"&amp;$C271&amp;"|"&amp;$D271,'_bk 0904-0304 📚 Bộ câu hỏi'!$M$13:$M1069,0)),"Có")="Không","Không","Có")))))</f>
        <v>Có</v>
      </c>
      <c r="M271" s="26" t="str">
        <f t="shared" si="1"/>
        <v>Chuyên môn|Nhân sự - Hành chính - Pháp chế|N4</v>
      </c>
    </row>
    <row r="272">
      <c r="A272" s="23" t="s">
        <v>71</v>
      </c>
      <c r="B272" s="26" t="s">
        <v>1162</v>
      </c>
      <c r="C272" s="26" t="s">
        <v>331</v>
      </c>
      <c r="D272" s="26" t="s">
        <v>1132</v>
      </c>
      <c r="E272" s="26" t="s">
        <v>1593</v>
      </c>
      <c r="F272" s="26" t="s">
        <v>196</v>
      </c>
      <c r="G272" s="26" t="s">
        <v>1136</v>
      </c>
      <c r="H272" s="26" t="s">
        <v>1137</v>
      </c>
      <c r="I272" s="26" t="s">
        <v>726</v>
      </c>
      <c r="J272" s="132"/>
      <c r="K272" s="29"/>
      <c r="L272" s="47" t="str">
        <f t="array" ref="L272">IF($B272="","",IF($A272&lt;&gt;"Có","Không",IF($G272="","Có",IF(IFERROR(INDEX('_bk 0904-0304 📚 Bộ câu hỏi'!$A$13:$A1069,MATCH($B272&amp;"|"&amp;$C272&amp;"|",'_bk 0904-0304 📚 Bộ câu hỏi'!$M$13:$M1069,0)),"Có")="Không","Không",IF(IFERROR(INDEX('_bk 0904-0304 📚 Bộ câu hỏi'!$A$13:$A1069,MATCH($B272&amp;"|"&amp;$C272&amp;"|"&amp;$D272,'_bk 0904-0304 📚 Bộ câu hỏi'!$M$13:$M1069,0)),"Có")="Không","Không","Có")))))</f>
        <v>Có</v>
      </c>
      <c r="M272" s="26" t="str">
        <f t="shared" si="1"/>
        <v>Chuyên môn|Nhân sự - Hành chính - Pháp chế|N4</v>
      </c>
    </row>
    <row r="273">
      <c r="A273" s="23" t="s">
        <v>71</v>
      </c>
      <c r="B273" s="26" t="s">
        <v>1162</v>
      </c>
      <c r="C273" s="26" t="s">
        <v>331</v>
      </c>
      <c r="D273" s="26" t="s">
        <v>1132</v>
      </c>
      <c r="E273" s="26" t="s">
        <v>1593</v>
      </c>
      <c r="F273" s="26" t="s">
        <v>196</v>
      </c>
      <c r="G273" s="26" t="s">
        <v>1138</v>
      </c>
      <c r="H273" s="26" t="s">
        <v>1139</v>
      </c>
      <c r="I273" s="26" t="s">
        <v>726</v>
      </c>
      <c r="J273" s="132"/>
      <c r="K273" s="29"/>
      <c r="L273" s="47" t="str">
        <f t="array" ref="L273">IF($B273="","",IF($A273&lt;&gt;"Có","Không",IF($G273="","Có",IF(IFERROR(INDEX('_bk 0904-0304 📚 Bộ câu hỏi'!$A$13:$A1069,MATCH($B273&amp;"|"&amp;$C273&amp;"|",'_bk 0904-0304 📚 Bộ câu hỏi'!$M$13:$M1069,0)),"Có")="Không","Không",IF(IFERROR(INDEX('_bk 0904-0304 📚 Bộ câu hỏi'!$A$13:$A1069,MATCH($B273&amp;"|"&amp;$C273&amp;"|"&amp;$D273,'_bk 0904-0304 📚 Bộ câu hỏi'!$M$13:$M1069,0)),"Có")="Không","Không","Có")))))</f>
        <v>Có</v>
      </c>
      <c r="M273" s="26" t="str">
        <f t="shared" si="1"/>
        <v>Chuyên môn|Nhân sự - Hành chính - Pháp chế|N4</v>
      </c>
    </row>
    <row r="274">
      <c r="A274" s="23" t="s">
        <v>71</v>
      </c>
      <c r="B274" s="26" t="s">
        <v>1162</v>
      </c>
      <c r="C274" s="26" t="s">
        <v>331</v>
      </c>
      <c r="D274" s="26" t="s">
        <v>1132</v>
      </c>
      <c r="E274" s="26" t="s">
        <v>1593</v>
      </c>
      <c r="F274" s="26" t="s">
        <v>196</v>
      </c>
      <c r="G274" s="26" t="s">
        <v>1140</v>
      </c>
      <c r="H274" s="26" t="s">
        <v>1141</v>
      </c>
      <c r="I274" s="26" t="s">
        <v>726</v>
      </c>
      <c r="J274" s="132"/>
      <c r="K274" s="29"/>
      <c r="L274" s="47" t="str">
        <f t="array" ref="L274">IF($B274="","",IF($A274&lt;&gt;"Có","Không",IF($G274="","Có",IF(IFERROR(INDEX('_bk 0904-0304 📚 Bộ câu hỏi'!$A$13:$A1069,MATCH($B274&amp;"|"&amp;$C274&amp;"|",'_bk 0904-0304 📚 Bộ câu hỏi'!$M$13:$M1069,0)),"Có")="Không","Không",IF(IFERROR(INDEX('_bk 0904-0304 📚 Bộ câu hỏi'!$A$13:$A1069,MATCH($B274&amp;"|"&amp;$C274&amp;"|"&amp;$D274,'_bk 0904-0304 📚 Bộ câu hỏi'!$M$13:$M1069,0)),"Có")="Không","Không","Có")))))</f>
        <v>Có</v>
      </c>
      <c r="M274" s="26" t="str">
        <f t="shared" si="1"/>
        <v>Chuyên môn|Nhân sự - Hành chính - Pháp chế|N4</v>
      </c>
    </row>
    <row r="275">
      <c r="A275" s="23" t="s">
        <v>71</v>
      </c>
      <c r="B275" s="26" t="s">
        <v>1162</v>
      </c>
      <c r="C275" s="26" t="s">
        <v>331</v>
      </c>
      <c r="D275" s="26" t="s">
        <v>1132</v>
      </c>
      <c r="E275" s="26" t="s">
        <v>1593</v>
      </c>
      <c r="F275" s="26" t="s">
        <v>196</v>
      </c>
      <c r="G275" s="26" t="s">
        <v>1142</v>
      </c>
      <c r="H275" s="26" t="s">
        <v>1143</v>
      </c>
      <c r="I275" s="26" t="s">
        <v>726</v>
      </c>
      <c r="J275" s="132"/>
      <c r="K275" s="29"/>
      <c r="L275" s="47" t="str">
        <f t="array" ref="L275">IF($B275="","",IF($A275&lt;&gt;"Có","Không",IF($G275="","Có",IF(IFERROR(INDEX('_bk 0904-0304 📚 Bộ câu hỏi'!$A$13:$A1069,MATCH($B275&amp;"|"&amp;$C275&amp;"|",'_bk 0904-0304 📚 Bộ câu hỏi'!$M$13:$M1069,0)),"Có")="Không","Không",IF(IFERROR(INDEX('_bk 0904-0304 📚 Bộ câu hỏi'!$A$13:$A1069,MATCH($B275&amp;"|"&amp;$C275&amp;"|"&amp;$D275,'_bk 0904-0304 📚 Bộ câu hỏi'!$M$13:$M1069,0)),"Có")="Không","Không","Có")))))</f>
        <v>Có</v>
      </c>
      <c r="M275" s="26" t="str">
        <f t="shared" si="1"/>
        <v>Chuyên môn|Nhân sự - Hành chính - Pháp chế|N4</v>
      </c>
    </row>
    <row r="276">
      <c r="A276" s="23" t="s">
        <v>71</v>
      </c>
      <c r="B276" s="26" t="s">
        <v>1162</v>
      </c>
      <c r="C276" s="26" t="s">
        <v>331</v>
      </c>
      <c r="D276" s="26" t="s">
        <v>1144</v>
      </c>
      <c r="E276" s="26" t="s">
        <v>1594</v>
      </c>
      <c r="F276" s="26" t="s">
        <v>196</v>
      </c>
      <c r="G276" s="26"/>
      <c r="H276" s="26"/>
      <c r="I276" s="26"/>
      <c r="J276" s="132"/>
      <c r="K276" s="29"/>
      <c r="L276" s="41" t="str">
        <f t="array" ref="L276">IF($B276="","",IF($A276&lt;&gt;"Có","Không",IF($G276="","Có",IF(IFERROR(INDEX('_bk 0904-0304 📚 Bộ câu hỏi'!$A$13:$A1069,MATCH($B276&amp;"|"&amp;$C276&amp;"|",'_bk 0904-0304 📚 Bộ câu hỏi'!$M$13:$M1069,0)),"Có")="Không","Không",IF(IFERROR(INDEX('_bk 0904-0304 📚 Bộ câu hỏi'!$A$13:$A1069,MATCH($B276&amp;"|"&amp;$C276&amp;"|"&amp;$D276,'_bk 0904-0304 📚 Bộ câu hỏi'!$M$13:$M1069,0)),"Có")="Không","Không","Có")))))</f>
        <v>Có</v>
      </c>
      <c r="M276" s="29" t="str">
        <f t="shared" si="1"/>
        <v>Chuyên môn|Nhân sự - Hành chính - Pháp chế|N5</v>
      </c>
    </row>
    <row r="277">
      <c r="A277" s="23" t="s">
        <v>71</v>
      </c>
      <c r="B277" s="26" t="s">
        <v>1162</v>
      </c>
      <c r="C277" s="26" t="s">
        <v>331</v>
      </c>
      <c r="D277" s="26" t="s">
        <v>1144</v>
      </c>
      <c r="E277" s="26" t="s">
        <v>1594</v>
      </c>
      <c r="F277" s="26" t="s">
        <v>196</v>
      </c>
      <c r="G277" s="26" t="s">
        <v>1146</v>
      </c>
      <c r="H277" s="26" t="s">
        <v>1147</v>
      </c>
      <c r="I277" s="26" t="s">
        <v>726</v>
      </c>
      <c r="J277" s="132"/>
      <c r="K277" s="29"/>
      <c r="L277" s="47" t="str">
        <f t="array" ref="L277">IF($B277="","",IF($A277&lt;&gt;"Có","Không",IF($G277="","Có",IF(IFERROR(INDEX('_bk 0904-0304 📚 Bộ câu hỏi'!$A$13:$A1069,MATCH($B277&amp;"|"&amp;$C277&amp;"|",'_bk 0904-0304 📚 Bộ câu hỏi'!$M$13:$M1069,0)),"Có")="Không","Không",IF(IFERROR(INDEX('_bk 0904-0304 📚 Bộ câu hỏi'!$A$13:$A1069,MATCH($B277&amp;"|"&amp;$C277&amp;"|"&amp;$D277,'_bk 0904-0304 📚 Bộ câu hỏi'!$M$13:$M1069,0)),"Có")="Không","Không","Có")))))</f>
        <v>Có</v>
      </c>
      <c r="M277" s="26" t="str">
        <f t="shared" si="1"/>
        <v>Chuyên môn|Nhân sự - Hành chính - Pháp chế|N5</v>
      </c>
    </row>
    <row r="278">
      <c r="A278" s="23" t="s">
        <v>71</v>
      </c>
      <c r="B278" s="26" t="s">
        <v>1162</v>
      </c>
      <c r="C278" s="26" t="s">
        <v>331</v>
      </c>
      <c r="D278" s="26" t="s">
        <v>1144</v>
      </c>
      <c r="E278" s="26" t="s">
        <v>1594</v>
      </c>
      <c r="F278" s="26" t="s">
        <v>196</v>
      </c>
      <c r="G278" s="26" t="s">
        <v>1148</v>
      </c>
      <c r="H278" s="26" t="s">
        <v>1149</v>
      </c>
      <c r="I278" s="26" t="s">
        <v>726</v>
      </c>
      <c r="J278" s="132"/>
      <c r="K278" s="29"/>
      <c r="L278" s="47" t="str">
        <f t="array" ref="L278">IF($B278="","",IF($A278&lt;&gt;"Có","Không",IF($G278="","Có",IF(IFERROR(INDEX('_bk 0904-0304 📚 Bộ câu hỏi'!$A$13:$A1069,MATCH($B278&amp;"|"&amp;$C278&amp;"|",'_bk 0904-0304 📚 Bộ câu hỏi'!$M$13:$M1069,0)),"Có")="Không","Không",IF(IFERROR(INDEX('_bk 0904-0304 📚 Bộ câu hỏi'!$A$13:$A1069,MATCH($B278&amp;"|"&amp;$C278&amp;"|"&amp;$D278,'_bk 0904-0304 📚 Bộ câu hỏi'!$M$13:$M1069,0)),"Có")="Không","Không","Có")))))</f>
        <v>Có</v>
      </c>
      <c r="M278" s="26" t="str">
        <f t="shared" si="1"/>
        <v>Chuyên môn|Nhân sự - Hành chính - Pháp chế|N5</v>
      </c>
    </row>
    <row r="279">
      <c r="A279" s="23" t="s">
        <v>71</v>
      </c>
      <c r="B279" s="26" t="s">
        <v>1162</v>
      </c>
      <c r="C279" s="26" t="s">
        <v>331</v>
      </c>
      <c r="D279" s="26" t="s">
        <v>1144</v>
      </c>
      <c r="E279" s="26" t="s">
        <v>1594</v>
      </c>
      <c r="F279" s="26" t="s">
        <v>196</v>
      </c>
      <c r="G279" s="26" t="s">
        <v>1150</v>
      </c>
      <c r="H279" s="26" t="s">
        <v>1151</v>
      </c>
      <c r="I279" s="26" t="s">
        <v>726</v>
      </c>
      <c r="J279" s="132"/>
      <c r="K279" s="29"/>
      <c r="L279" s="47" t="str">
        <f t="array" ref="L279">IF($B279="","",IF($A279&lt;&gt;"Có","Không",IF($G279="","Có",IF(IFERROR(INDEX('_bk 0904-0304 📚 Bộ câu hỏi'!$A$13:$A1069,MATCH($B279&amp;"|"&amp;$C279&amp;"|",'_bk 0904-0304 📚 Bộ câu hỏi'!$M$13:$M1069,0)),"Có")="Không","Không",IF(IFERROR(INDEX('_bk 0904-0304 📚 Bộ câu hỏi'!$A$13:$A1069,MATCH($B279&amp;"|"&amp;$C279&amp;"|"&amp;$D279,'_bk 0904-0304 📚 Bộ câu hỏi'!$M$13:$M1069,0)),"Có")="Không","Không","Có")))))</f>
        <v>Có</v>
      </c>
      <c r="M279" s="26" t="str">
        <f t="shared" si="1"/>
        <v>Chuyên môn|Nhân sự - Hành chính - Pháp chế|N5</v>
      </c>
    </row>
    <row r="280">
      <c r="A280" s="23" t="s">
        <v>71</v>
      </c>
      <c r="B280" s="26" t="s">
        <v>1162</v>
      </c>
      <c r="C280" s="26" t="s">
        <v>331</v>
      </c>
      <c r="D280" s="26" t="s">
        <v>1144</v>
      </c>
      <c r="E280" s="26" t="s">
        <v>1594</v>
      </c>
      <c r="F280" s="26" t="s">
        <v>196</v>
      </c>
      <c r="G280" s="26" t="s">
        <v>1152</v>
      </c>
      <c r="H280" s="26" t="s">
        <v>1153</v>
      </c>
      <c r="I280" s="26" t="s">
        <v>726</v>
      </c>
      <c r="J280" s="132"/>
      <c r="K280" s="29"/>
      <c r="L280" s="47" t="str">
        <f t="array" ref="L280">IF($B280="","",IF($A280&lt;&gt;"Có","Không",IF($G280="","Có",IF(IFERROR(INDEX('_bk 0904-0304 📚 Bộ câu hỏi'!$A$13:$A1069,MATCH($B280&amp;"|"&amp;$C280&amp;"|",'_bk 0904-0304 📚 Bộ câu hỏi'!$M$13:$M1069,0)),"Có")="Không","Không",IF(IFERROR(INDEX('_bk 0904-0304 📚 Bộ câu hỏi'!$A$13:$A1069,MATCH($B280&amp;"|"&amp;$C280&amp;"|"&amp;$D280,'_bk 0904-0304 📚 Bộ câu hỏi'!$M$13:$M1069,0)),"Có")="Không","Không","Có")))))</f>
        <v>Có</v>
      </c>
      <c r="M280" s="26" t="str">
        <f t="shared" si="1"/>
        <v>Chuyên môn|Nhân sự - Hành chính - Pháp chế|N5</v>
      </c>
    </row>
    <row r="281">
      <c r="A281" s="23" t="s">
        <v>71</v>
      </c>
      <c r="B281" s="26" t="s">
        <v>1162</v>
      </c>
      <c r="C281" s="26" t="s">
        <v>331</v>
      </c>
      <c r="D281" s="26" t="s">
        <v>1144</v>
      </c>
      <c r="E281" s="26" t="s">
        <v>1594</v>
      </c>
      <c r="F281" s="26" t="s">
        <v>196</v>
      </c>
      <c r="G281" s="26" t="s">
        <v>1154</v>
      </c>
      <c r="H281" s="26" t="s">
        <v>1155</v>
      </c>
      <c r="I281" s="26" t="s">
        <v>726</v>
      </c>
      <c r="J281" s="132"/>
      <c r="K281" s="29"/>
      <c r="L281" s="47" t="str">
        <f t="array" ref="L281">IF($B281="","",IF($A281&lt;&gt;"Có","Không",IF($G281="","Có",IF(IFERROR(INDEX('_bk 0904-0304 📚 Bộ câu hỏi'!$A$13:$A1069,MATCH($B281&amp;"|"&amp;$C281&amp;"|",'_bk 0904-0304 📚 Bộ câu hỏi'!$M$13:$M1069,0)),"Có")="Không","Không",IF(IFERROR(INDEX('_bk 0904-0304 📚 Bộ câu hỏi'!$A$13:$A1069,MATCH($B281&amp;"|"&amp;$C281&amp;"|"&amp;$D281,'_bk 0904-0304 📚 Bộ câu hỏi'!$M$13:$M1069,0)),"Có")="Không","Không","Có")))))</f>
        <v>Có</v>
      </c>
      <c r="M281" s="26" t="str">
        <f t="shared" si="1"/>
        <v>Chuyên môn|Nhân sự - Hành chính - Pháp chế|N5</v>
      </c>
    </row>
    <row r="282">
      <c r="A282" s="23" t="s">
        <v>71</v>
      </c>
      <c r="B282" s="26" t="s">
        <v>1162</v>
      </c>
      <c r="C282" s="26" t="s">
        <v>331</v>
      </c>
      <c r="D282" s="26" t="s">
        <v>1144</v>
      </c>
      <c r="E282" s="26" t="s">
        <v>1594</v>
      </c>
      <c r="F282" s="26" t="s">
        <v>196</v>
      </c>
      <c r="G282" s="26" t="s">
        <v>1156</v>
      </c>
      <c r="H282" s="26" t="s">
        <v>1157</v>
      </c>
      <c r="I282" s="26" t="s">
        <v>726</v>
      </c>
      <c r="J282" s="132"/>
      <c r="K282" s="29"/>
      <c r="L282" s="47" t="str">
        <f t="array" ref="L282">IF($B282="","",IF($A282&lt;&gt;"Có","Không",IF($G282="","Có",IF(IFERROR(INDEX('_bk 0904-0304 📚 Bộ câu hỏi'!$A$13:$A1069,MATCH($B282&amp;"|"&amp;$C282&amp;"|",'_bk 0904-0304 📚 Bộ câu hỏi'!$M$13:$M1069,0)),"Có")="Không","Không",IF(IFERROR(INDEX('_bk 0904-0304 📚 Bộ câu hỏi'!$A$13:$A1069,MATCH($B282&amp;"|"&amp;$C282&amp;"|"&amp;$D282,'_bk 0904-0304 📚 Bộ câu hỏi'!$M$13:$M1069,0)),"Có")="Không","Không","Có")))))</f>
        <v>Có</v>
      </c>
      <c r="M282" s="26" t="str">
        <f t="shared" si="1"/>
        <v>Chuyên môn|Nhân sự - Hành chính - Pháp chế|N5</v>
      </c>
    </row>
    <row r="283">
      <c r="A283" s="23" t="s">
        <v>71</v>
      </c>
      <c r="B283" s="26" t="s">
        <v>1162</v>
      </c>
      <c r="C283" s="26" t="s">
        <v>331</v>
      </c>
      <c r="D283" s="26" t="s">
        <v>1158</v>
      </c>
      <c r="E283" s="26" t="s">
        <v>1635</v>
      </c>
      <c r="F283" s="26" t="s">
        <v>196</v>
      </c>
      <c r="G283" s="26"/>
      <c r="H283" s="26"/>
      <c r="I283" s="26"/>
      <c r="J283" s="132"/>
      <c r="K283" s="29"/>
      <c r="L283" s="41" t="str">
        <f t="array" ref="L283">IF($B283="","",IF($A283&lt;&gt;"Có","Không",IF($G283="","Có",IF(IFERROR(INDEX('_bk 0904-0304 📚 Bộ câu hỏi'!$A$13:$A1069,MATCH($B283&amp;"|"&amp;$C283&amp;"|",'_bk 0904-0304 📚 Bộ câu hỏi'!$M$13:$M1069,0)),"Có")="Không","Không",IF(IFERROR(INDEX('_bk 0904-0304 📚 Bộ câu hỏi'!$A$13:$A1069,MATCH($B283&amp;"|"&amp;$C283&amp;"|"&amp;$D283,'_bk 0904-0304 📚 Bộ câu hỏi'!$M$13:$M1069,0)),"Có")="Không","Không","Có")))))</f>
        <v>Có</v>
      </c>
      <c r="M283" s="29" t="str">
        <f t="shared" si="1"/>
        <v>Chuyên môn|Nhân sự - Hành chính - Pháp chế|N6</v>
      </c>
    </row>
    <row r="284">
      <c r="A284" s="23" t="s">
        <v>71</v>
      </c>
      <c r="B284" s="26" t="s">
        <v>1162</v>
      </c>
      <c r="C284" s="26" t="s">
        <v>331</v>
      </c>
      <c r="D284" s="26" t="s">
        <v>1158</v>
      </c>
      <c r="E284" s="26" t="s">
        <v>1635</v>
      </c>
      <c r="F284" s="26" t="s">
        <v>196</v>
      </c>
      <c r="G284" s="26" t="s">
        <v>1160</v>
      </c>
      <c r="H284" s="26" t="s">
        <v>1161</v>
      </c>
      <c r="I284" s="26" t="s">
        <v>726</v>
      </c>
      <c r="J284" s="132"/>
      <c r="K284" s="29"/>
      <c r="L284" s="47" t="str">
        <f t="array" ref="L284">IF($B284="","",IF($A284&lt;&gt;"Có","Không",IF($G284="","Có",IF(IFERROR(INDEX('_bk 0904-0304 📚 Bộ câu hỏi'!$A$13:$A1069,MATCH($B284&amp;"|"&amp;$C284&amp;"|",'_bk 0904-0304 📚 Bộ câu hỏi'!$M$13:$M1069,0)),"Có")="Không","Không",IF(IFERROR(INDEX('_bk 0904-0304 📚 Bộ câu hỏi'!$A$13:$A1069,MATCH($B284&amp;"|"&amp;$C284&amp;"|"&amp;$D284,'_bk 0904-0304 📚 Bộ câu hỏi'!$M$13:$M1069,0)),"Có")="Không","Không","Có")))))</f>
        <v>Có</v>
      </c>
      <c r="M284" s="26" t="str">
        <f t="shared" si="1"/>
        <v>Chuyên môn|Nhân sự - Hành chính - Pháp chế|N6</v>
      </c>
    </row>
    <row r="285">
      <c r="A285" s="23" t="s">
        <v>71</v>
      </c>
      <c r="B285" s="26" t="s">
        <v>1162</v>
      </c>
      <c r="C285" s="26" t="s">
        <v>331</v>
      </c>
      <c r="D285" s="26" t="s">
        <v>1158</v>
      </c>
      <c r="E285" s="26" t="s">
        <v>1635</v>
      </c>
      <c r="F285" s="26" t="s">
        <v>196</v>
      </c>
      <c r="G285" s="26" t="s">
        <v>1163</v>
      </c>
      <c r="H285" s="26" t="s">
        <v>1164</v>
      </c>
      <c r="I285" s="26" t="s">
        <v>726</v>
      </c>
      <c r="J285" s="132"/>
      <c r="K285" s="29"/>
      <c r="L285" s="47" t="str">
        <f t="array" ref="L285">IF($B285="","",IF($A285&lt;&gt;"Có","Không",IF($G285="","Có",IF(IFERROR(INDEX('_bk 0904-0304 📚 Bộ câu hỏi'!$A$13:$A1069,MATCH($B285&amp;"|"&amp;$C285&amp;"|",'_bk 0904-0304 📚 Bộ câu hỏi'!$M$13:$M1069,0)),"Có")="Không","Không",IF(IFERROR(INDEX('_bk 0904-0304 📚 Bộ câu hỏi'!$A$13:$A1069,MATCH($B285&amp;"|"&amp;$C285&amp;"|"&amp;$D285,'_bk 0904-0304 📚 Bộ câu hỏi'!$M$13:$M1069,0)),"Có")="Không","Không","Có")))))</f>
        <v>Có</v>
      </c>
      <c r="M285" s="26" t="str">
        <f t="shared" si="1"/>
        <v>Chuyên môn|Nhân sự - Hành chính - Pháp chế|N6</v>
      </c>
    </row>
    <row r="286">
      <c r="A286" s="23" t="s">
        <v>71</v>
      </c>
      <c r="B286" s="26" t="s">
        <v>1162</v>
      </c>
      <c r="C286" s="26" t="s">
        <v>331</v>
      </c>
      <c r="D286" s="26" t="s">
        <v>1158</v>
      </c>
      <c r="E286" s="26" t="s">
        <v>1635</v>
      </c>
      <c r="F286" s="26" t="s">
        <v>196</v>
      </c>
      <c r="G286" s="26" t="s">
        <v>1165</v>
      </c>
      <c r="H286" s="26" t="s">
        <v>1166</v>
      </c>
      <c r="I286" s="26" t="s">
        <v>726</v>
      </c>
      <c r="J286" s="132"/>
      <c r="K286" s="29"/>
      <c r="L286" s="47" t="str">
        <f t="array" ref="L286">IF($B286="","",IF($A286&lt;&gt;"Có","Không",IF($G286="","Có",IF(IFERROR(INDEX('_bk 0904-0304 📚 Bộ câu hỏi'!$A$13:$A1069,MATCH($B286&amp;"|"&amp;$C286&amp;"|",'_bk 0904-0304 📚 Bộ câu hỏi'!$M$13:$M1069,0)),"Có")="Không","Không",IF(IFERROR(INDEX('_bk 0904-0304 📚 Bộ câu hỏi'!$A$13:$A1069,MATCH($B286&amp;"|"&amp;$C286&amp;"|"&amp;$D286,'_bk 0904-0304 📚 Bộ câu hỏi'!$M$13:$M1069,0)),"Có")="Không","Không","Có")))))</f>
        <v>Có</v>
      </c>
      <c r="M286" s="26" t="str">
        <f t="shared" si="1"/>
        <v>Chuyên môn|Nhân sự - Hành chính - Pháp chế|N6</v>
      </c>
    </row>
    <row r="287">
      <c r="A287" s="23" t="s">
        <v>71</v>
      </c>
      <c r="B287" s="26" t="s">
        <v>1162</v>
      </c>
      <c r="C287" s="26" t="s">
        <v>331</v>
      </c>
      <c r="D287" s="26" t="s">
        <v>1158</v>
      </c>
      <c r="E287" s="26" t="s">
        <v>1635</v>
      </c>
      <c r="F287" s="26" t="s">
        <v>196</v>
      </c>
      <c r="G287" s="26" t="s">
        <v>1167</v>
      </c>
      <c r="H287" s="26" t="s">
        <v>1168</v>
      </c>
      <c r="I287" s="26" t="s">
        <v>726</v>
      </c>
      <c r="J287" s="132"/>
      <c r="K287" s="29"/>
      <c r="L287" s="47" t="str">
        <f t="array" ref="L287">IF($B287="","",IF($A287&lt;&gt;"Có","Không",IF($G287="","Có",IF(IFERROR(INDEX('_bk 0904-0304 📚 Bộ câu hỏi'!$A$13:$A1069,MATCH($B287&amp;"|"&amp;$C287&amp;"|",'_bk 0904-0304 📚 Bộ câu hỏi'!$M$13:$M1069,0)),"Có")="Không","Không",IF(IFERROR(INDEX('_bk 0904-0304 📚 Bộ câu hỏi'!$A$13:$A1069,MATCH($B287&amp;"|"&amp;$C287&amp;"|"&amp;$D287,'_bk 0904-0304 📚 Bộ câu hỏi'!$M$13:$M1069,0)),"Có")="Không","Không","Có")))))</f>
        <v>Có</v>
      </c>
      <c r="M287" s="26" t="str">
        <f t="shared" si="1"/>
        <v>Chuyên môn|Nhân sự - Hành chính - Pháp chế|N6</v>
      </c>
    </row>
    <row r="288">
      <c r="A288" s="23" t="s">
        <v>71</v>
      </c>
      <c r="B288" s="26" t="s">
        <v>1162</v>
      </c>
      <c r="C288" s="26" t="s">
        <v>331</v>
      </c>
      <c r="D288" s="26" t="s">
        <v>1158</v>
      </c>
      <c r="E288" s="26" t="s">
        <v>1635</v>
      </c>
      <c r="F288" s="26" t="s">
        <v>196</v>
      </c>
      <c r="G288" s="26" t="s">
        <v>1169</v>
      </c>
      <c r="H288" s="26" t="s">
        <v>1170</v>
      </c>
      <c r="I288" s="26" t="s">
        <v>726</v>
      </c>
      <c r="J288" s="132"/>
      <c r="K288" s="29"/>
      <c r="L288" s="47" t="str">
        <f t="array" ref="L288">IF($B288="","",IF($A288&lt;&gt;"Có","Không",IF($G288="","Có",IF(IFERROR(INDEX('_bk 0904-0304 📚 Bộ câu hỏi'!$A$13:$A1069,MATCH($B288&amp;"|"&amp;$C288&amp;"|",'_bk 0904-0304 📚 Bộ câu hỏi'!$M$13:$M1069,0)),"Có")="Không","Không",IF(IFERROR(INDEX('_bk 0904-0304 📚 Bộ câu hỏi'!$A$13:$A1069,MATCH($B288&amp;"|"&amp;$C288&amp;"|"&amp;$D288,'_bk 0904-0304 📚 Bộ câu hỏi'!$M$13:$M1069,0)),"Có")="Không","Không","Có")))))</f>
        <v>Có</v>
      </c>
      <c r="M288" s="26" t="str">
        <f t="shared" si="1"/>
        <v>Chuyên môn|Nhân sự - Hành chính - Pháp chế|N6</v>
      </c>
    </row>
    <row r="289">
      <c r="A289" s="23" t="s">
        <v>71</v>
      </c>
      <c r="B289" s="26" t="s">
        <v>1162</v>
      </c>
      <c r="C289" s="26" t="s">
        <v>331</v>
      </c>
      <c r="D289" s="26" t="s">
        <v>1171</v>
      </c>
      <c r="E289" s="26" t="s">
        <v>1637</v>
      </c>
      <c r="F289" s="26" t="s">
        <v>196</v>
      </c>
      <c r="G289" s="26"/>
      <c r="H289" s="26"/>
      <c r="I289" s="26"/>
      <c r="J289" s="132"/>
      <c r="K289" s="29"/>
      <c r="L289" s="41" t="str">
        <f t="array" ref="L289">IF($B289="","",IF($A289&lt;&gt;"Có","Không",IF($G289="","Có",IF(IFERROR(INDEX('_bk 0904-0304 📚 Bộ câu hỏi'!$A$13:$A1069,MATCH($B289&amp;"|"&amp;$C289&amp;"|",'_bk 0904-0304 📚 Bộ câu hỏi'!$M$13:$M1069,0)),"Có")="Không","Không",IF(IFERROR(INDEX('_bk 0904-0304 📚 Bộ câu hỏi'!$A$13:$A1069,MATCH($B289&amp;"|"&amp;$C289&amp;"|"&amp;$D289,'_bk 0904-0304 📚 Bộ câu hỏi'!$M$13:$M1069,0)),"Có")="Không","Không","Có")))))</f>
        <v>Có</v>
      </c>
      <c r="M289" s="29" t="str">
        <f t="shared" si="1"/>
        <v>Chuyên môn|Nhân sự - Hành chính - Pháp chế|N7</v>
      </c>
    </row>
    <row r="290">
      <c r="A290" s="23" t="s">
        <v>71</v>
      </c>
      <c r="B290" s="26" t="s">
        <v>1162</v>
      </c>
      <c r="C290" s="26" t="s">
        <v>331</v>
      </c>
      <c r="D290" s="26" t="s">
        <v>1171</v>
      </c>
      <c r="E290" s="26" t="s">
        <v>1637</v>
      </c>
      <c r="F290" s="26" t="s">
        <v>196</v>
      </c>
      <c r="G290" s="26" t="s">
        <v>1173</v>
      </c>
      <c r="H290" s="26" t="s">
        <v>1174</v>
      </c>
      <c r="I290" s="26" t="s">
        <v>726</v>
      </c>
      <c r="J290" s="132"/>
      <c r="K290" s="29"/>
      <c r="L290" s="47" t="str">
        <f t="array" ref="L290">IF($B290="","",IF($A290&lt;&gt;"Có","Không",IF($G290="","Có",IF(IFERROR(INDEX('_bk 0904-0304 📚 Bộ câu hỏi'!$A$13:$A1069,MATCH($B290&amp;"|"&amp;$C290&amp;"|",'_bk 0904-0304 📚 Bộ câu hỏi'!$M$13:$M1069,0)),"Có")="Không","Không",IF(IFERROR(INDEX('_bk 0904-0304 📚 Bộ câu hỏi'!$A$13:$A1069,MATCH($B290&amp;"|"&amp;$C290&amp;"|"&amp;$D290,'_bk 0904-0304 📚 Bộ câu hỏi'!$M$13:$M1069,0)),"Có")="Không","Không","Có")))))</f>
        <v>Có</v>
      </c>
      <c r="M290" s="26" t="str">
        <f t="shared" si="1"/>
        <v>Chuyên môn|Nhân sự - Hành chính - Pháp chế|N7</v>
      </c>
    </row>
    <row r="291">
      <c r="A291" s="23" t="s">
        <v>71</v>
      </c>
      <c r="B291" s="26" t="s">
        <v>1162</v>
      </c>
      <c r="C291" s="26" t="s">
        <v>331</v>
      </c>
      <c r="D291" s="26" t="s">
        <v>1171</v>
      </c>
      <c r="E291" s="26" t="s">
        <v>1637</v>
      </c>
      <c r="F291" s="26" t="s">
        <v>196</v>
      </c>
      <c r="G291" s="26" t="s">
        <v>1175</v>
      </c>
      <c r="H291" s="26" t="s">
        <v>1176</v>
      </c>
      <c r="I291" s="26" t="s">
        <v>726</v>
      </c>
      <c r="J291" s="132"/>
      <c r="K291" s="29"/>
      <c r="L291" s="47" t="str">
        <f t="array" ref="L291">IF($B291="","",IF($A291&lt;&gt;"Có","Không",IF($G291="","Có",IF(IFERROR(INDEX('_bk 0904-0304 📚 Bộ câu hỏi'!$A$13:$A1069,MATCH($B291&amp;"|"&amp;$C291&amp;"|",'_bk 0904-0304 📚 Bộ câu hỏi'!$M$13:$M1069,0)),"Có")="Không","Không",IF(IFERROR(INDEX('_bk 0904-0304 📚 Bộ câu hỏi'!$A$13:$A1069,MATCH($B291&amp;"|"&amp;$C291&amp;"|"&amp;$D291,'_bk 0904-0304 📚 Bộ câu hỏi'!$M$13:$M1069,0)),"Có")="Không","Không","Có")))))</f>
        <v>Có</v>
      </c>
      <c r="M291" s="26" t="str">
        <f t="shared" si="1"/>
        <v>Chuyên môn|Nhân sự - Hành chính - Pháp chế|N7</v>
      </c>
    </row>
    <row r="292">
      <c r="A292" s="23" t="s">
        <v>71</v>
      </c>
      <c r="B292" s="26" t="s">
        <v>1162</v>
      </c>
      <c r="C292" s="26" t="s">
        <v>331</v>
      </c>
      <c r="D292" s="26" t="s">
        <v>1171</v>
      </c>
      <c r="E292" s="26" t="s">
        <v>1637</v>
      </c>
      <c r="F292" s="26" t="s">
        <v>196</v>
      </c>
      <c r="G292" s="26" t="s">
        <v>1178</v>
      </c>
      <c r="H292" s="26" t="s">
        <v>1179</v>
      </c>
      <c r="I292" s="26" t="s">
        <v>726</v>
      </c>
      <c r="J292" s="132"/>
      <c r="K292" s="29"/>
      <c r="L292" s="47" t="str">
        <f t="array" ref="L292">IF($B292="","",IF($A292&lt;&gt;"Có","Không",IF($G292="","Có",IF(IFERROR(INDEX('_bk 0904-0304 📚 Bộ câu hỏi'!$A$13:$A1069,MATCH($B292&amp;"|"&amp;$C292&amp;"|",'_bk 0904-0304 📚 Bộ câu hỏi'!$M$13:$M1069,0)),"Có")="Không","Không",IF(IFERROR(INDEX('_bk 0904-0304 📚 Bộ câu hỏi'!$A$13:$A1069,MATCH($B292&amp;"|"&amp;$C292&amp;"|"&amp;$D292,'_bk 0904-0304 📚 Bộ câu hỏi'!$M$13:$M1069,0)),"Có")="Không","Không","Có")))))</f>
        <v>Có</v>
      </c>
      <c r="M292" s="26" t="str">
        <f t="shared" si="1"/>
        <v>Chuyên môn|Nhân sự - Hành chính - Pháp chế|N7</v>
      </c>
    </row>
    <row r="293">
      <c r="A293" s="23" t="s">
        <v>71</v>
      </c>
      <c r="B293" s="26" t="s">
        <v>1162</v>
      </c>
      <c r="C293" s="26" t="s">
        <v>331</v>
      </c>
      <c r="D293" s="26" t="s">
        <v>1171</v>
      </c>
      <c r="E293" s="26" t="s">
        <v>1637</v>
      </c>
      <c r="F293" s="26" t="s">
        <v>196</v>
      </c>
      <c r="G293" s="26" t="s">
        <v>1180</v>
      </c>
      <c r="H293" s="26" t="s">
        <v>1181</v>
      </c>
      <c r="I293" s="26" t="s">
        <v>726</v>
      </c>
      <c r="J293" s="132"/>
      <c r="K293" s="29"/>
      <c r="L293" s="47" t="str">
        <f t="array" ref="L293">IF($B293="","",IF($A293&lt;&gt;"Có","Không",IF($G293="","Có",IF(IFERROR(INDEX('_bk 0904-0304 📚 Bộ câu hỏi'!$A$13:$A1069,MATCH($B293&amp;"|"&amp;$C293&amp;"|",'_bk 0904-0304 📚 Bộ câu hỏi'!$M$13:$M1069,0)),"Có")="Không","Không",IF(IFERROR(INDEX('_bk 0904-0304 📚 Bộ câu hỏi'!$A$13:$A1069,MATCH($B293&amp;"|"&amp;$C293&amp;"|"&amp;$D293,'_bk 0904-0304 📚 Bộ câu hỏi'!$M$13:$M1069,0)),"Có")="Không","Không","Có")))))</f>
        <v>Có</v>
      </c>
      <c r="M293" s="26" t="str">
        <f t="shared" si="1"/>
        <v>Chuyên môn|Nhân sự - Hành chính - Pháp chế|N7</v>
      </c>
    </row>
    <row r="294">
      <c r="A294" s="23" t="s">
        <v>71</v>
      </c>
      <c r="B294" s="26" t="s">
        <v>1162</v>
      </c>
      <c r="C294" s="26" t="s">
        <v>331</v>
      </c>
      <c r="D294" s="26" t="s">
        <v>1171</v>
      </c>
      <c r="E294" s="26" t="s">
        <v>1637</v>
      </c>
      <c r="F294" s="26" t="s">
        <v>196</v>
      </c>
      <c r="G294" s="26" t="s">
        <v>1182</v>
      </c>
      <c r="H294" s="26" t="s">
        <v>1183</v>
      </c>
      <c r="I294" s="26" t="s">
        <v>726</v>
      </c>
      <c r="J294" s="132"/>
      <c r="K294" s="29"/>
      <c r="L294" s="47" t="str">
        <f t="array" ref="L294">IF($B294="","",IF($A294&lt;&gt;"Có","Không",IF($G294="","Có",IF(IFERROR(INDEX('_bk 0904-0304 📚 Bộ câu hỏi'!$A$13:$A1069,MATCH($B294&amp;"|"&amp;$C294&amp;"|",'_bk 0904-0304 📚 Bộ câu hỏi'!$M$13:$M1069,0)),"Có")="Không","Không",IF(IFERROR(INDEX('_bk 0904-0304 📚 Bộ câu hỏi'!$A$13:$A1069,MATCH($B294&amp;"|"&amp;$C294&amp;"|"&amp;$D294,'_bk 0904-0304 📚 Bộ câu hỏi'!$M$13:$M1069,0)),"Có")="Không","Không","Có")))))</f>
        <v>Có</v>
      </c>
      <c r="M294" s="26" t="str">
        <f t="shared" si="1"/>
        <v>Chuyên môn|Nhân sự - Hành chính - Pháp chế|N7</v>
      </c>
    </row>
    <row r="295">
      <c r="A295" s="23" t="s">
        <v>71</v>
      </c>
      <c r="B295" s="26" t="s">
        <v>1162</v>
      </c>
      <c r="C295" s="26" t="s">
        <v>331</v>
      </c>
      <c r="D295" s="26" t="s">
        <v>1171</v>
      </c>
      <c r="E295" s="26" t="s">
        <v>1637</v>
      </c>
      <c r="F295" s="26" t="s">
        <v>196</v>
      </c>
      <c r="G295" s="26" t="s">
        <v>1184</v>
      </c>
      <c r="H295" s="26" t="s">
        <v>1185</v>
      </c>
      <c r="I295" s="26" t="s">
        <v>726</v>
      </c>
      <c r="J295" s="132"/>
      <c r="K295" s="29"/>
      <c r="L295" s="47" t="str">
        <f t="array" ref="L295">IF($B295="","",IF($A295&lt;&gt;"Có","Không",IF($G295="","Có",IF(IFERROR(INDEX('_bk 0904-0304 📚 Bộ câu hỏi'!$A$13:$A1069,MATCH($B295&amp;"|"&amp;$C295&amp;"|",'_bk 0904-0304 📚 Bộ câu hỏi'!$M$13:$M1069,0)),"Có")="Không","Không",IF(IFERROR(INDEX('_bk 0904-0304 📚 Bộ câu hỏi'!$A$13:$A1069,MATCH($B295&amp;"|"&amp;$C295&amp;"|"&amp;$D295,'_bk 0904-0304 📚 Bộ câu hỏi'!$M$13:$M1069,0)),"Có")="Không","Không","Có")))))</f>
        <v>Có</v>
      </c>
      <c r="M295" s="26" t="str">
        <f t="shared" si="1"/>
        <v>Chuyên môn|Nhân sự - Hành chính - Pháp chế|N7</v>
      </c>
    </row>
    <row r="296">
      <c r="A296" s="23" t="s">
        <v>71</v>
      </c>
      <c r="B296" s="26" t="s">
        <v>1162</v>
      </c>
      <c r="C296" s="26" t="s">
        <v>331</v>
      </c>
      <c r="D296" s="26" t="s">
        <v>1186</v>
      </c>
      <c r="E296" s="26" t="s">
        <v>1638</v>
      </c>
      <c r="F296" s="26" t="s">
        <v>196</v>
      </c>
      <c r="G296" s="26"/>
      <c r="H296" s="26"/>
      <c r="I296" s="26"/>
      <c r="J296" s="132"/>
      <c r="K296" s="29"/>
      <c r="L296" s="41" t="str">
        <f t="array" ref="L296">IF($B296="","",IF($A296&lt;&gt;"Có","Không",IF($G296="","Có",IF(IFERROR(INDEX('_bk 0904-0304 📚 Bộ câu hỏi'!$A$13:$A1069,MATCH($B296&amp;"|"&amp;$C296&amp;"|",'_bk 0904-0304 📚 Bộ câu hỏi'!$M$13:$M1069,0)),"Có")="Không","Không",IF(IFERROR(INDEX('_bk 0904-0304 📚 Bộ câu hỏi'!$A$13:$A1069,MATCH($B296&amp;"|"&amp;$C296&amp;"|"&amp;$D296,'_bk 0904-0304 📚 Bộ câu hỏi'!$M$13:$M1069,0)),"Có")="Không","Không","Có")))))</f>
        <v>Có</v>
      </c>
      <c r="M296" s="29" t="str">
        <f t="shared" si="1"/>
        <v>Chuyên môn|Nhân sự - Hành chính - Pháp chế|N8</v>
      </c>
    </row>
    <row r="297">
      <c r="A297" s="23" t="s">
        <v>71</v>
      </c>
      <c r="B297" s="26" t="s">
        <v>1162</v>
      </c>
      <c r="C297" s="26" t="s">
        <v>331</v>
      </c>
      <c r="D297" s="26" t="s">
        <v>1186</v>
      </c>
      <c r="E297" s="26" t="s">
        <v>1638</v>
      </c>
      <c r="F297" s="26" t="s">
        <v>196</v>
      </c>
      <c r="G297" s="26" t="s">
        <v>1188</v>
      </c>
      <c r="H297" s="26" t="s">
        <v>1189</v>
      </c>
      <c r="I297" s="26" t="s">
        <v>726</v>
      </c>
      <c r="J297" s="132"/>
      <c r="K297" s="29"/>
      <c r="L297" s="47" t="str">
        <f t="array" ref="L297">IF($B297="","",IF($A297&lt;&gt;"Có","Không",IF($G297="","Có",IF(IFERROR(INDEX('_bk 0904-0304 📚 Bộ câu hỏi'!$A$13:$A1069,MATCH($B297&amp;"|"&amp;$C297&amp;"|",'_bk 0904-0304 📚 Bộ câu hỏi'!$M$13:$M1069,0)),"Có")="Không","Không",IF(IFERROR(INDEX('_bk 0904-0304 📚 Bộ câu hỏi'!$A$13:$A1069,MATCH($B297&amp;"|"&amp;$C297&amp;"|"&amp;$D297,'_bk 0904-0304 📚 Bộ câu hỏi'!$M$13:$M1069,0)),"Có")="Không","Không","Có")))))</f>
        <v>Có</v>
      </c>
      <c r="M297" s="26" t="str">
        <f t="shared" si="1"/>
        <v>Chuyên môn|Nhân sự - Hành chính - Pháp chế|N8</v>
      </c>
    </row>
    <row r="298">
      <c r="A298" s="23" t="s">
        <v>71</v>
      </c>
      <c r="B298" s="26" t="s">
        <v>1162</v>
      </c>
      <c r="C298" s="26" t="s">
        <v>331</v>
      </c>
      <c r="D298" s="26" t="s">
        <v>1186</v>
      </c>
      <c r="E298" s="26" t="s">
        <v>1638</v>
      </c>
      <c r="F298" s="26" t="s">
        <v>196</v>
      </c>
      <c r="G298" s="26" t="s">
        <v>1190</v>
      </c>
      <c r="H298" s="26" t="s">
        <v>1191</v>
      </c>
      <c r="I298" s="26" t="s">
        <v>726</v>
      </c>
      <c r="J298" s="132"/>
      <c r="K298" s="29"/>
      <c r="L298" s="47" t="str">
        <f t="array" ref="L298">IF($B298="","",IF($A298&lt;&gt;"Có","Không",IF($G298="","Có",IF(IFERROR(INDEX('_bk 0904-0304 📚 Bộ câu hỏi'!$A$13:$A1069,MATCH($B298&amp;"|"&amp;$C298&amp;"|",'_bk 0904-0304 📚 Bộ câu hỏi'!$M$13:$M1069,0)),"Có")="Không","Không",IF(IFERROR(INDEX('_bk 0904-0304 📚 Bộ câu hỏi'!$A$13:$A1069,MATCH($B298&amp;"|"&amp;$C298&amp;"|"&amp;$D298,'_bk 0904-0304 📚 Bộ câu hỏi'!$M$13:$M1069,0)),"Có")="Không","Không","Có")))))</f>
        <v>Có</v>
      </c>
      <c r="M298" s="26" t="str">
        <f t="shared" si="1"/>
        <v>Chuyên môn|Nhân sự - Hành chính - Pháp chế|N8</v>
      </c>
    </row>
    <row r="299">
      <c r="A299" s="23" t="s">
        <v>71</v>
      </c>
      <c r="B299" s="26" t="s">
        <v>1162</v>
      </c>
      <c r="C299" s="26" t="s">
        <v>331</v>
      </c>
      <c r="D299" s="26" t="s">
        <v>1186</v>
      </c>
      <c r="E299" s="26" t="s">
        <v>1638</v>
      </c>
      <c r="F299" s="26" t="s">
        <v>196</v>
      </c>
      <c r="G299" s="26" t="s">
        <v>1192</v>
      </c>
      <c r="H299" s="26" t="s">
        <v>1193</v>
      </c>
      <c r="I299" s="26" t="s">
        <v>726</v>
      </c>
      <c r="J299" s="132"/>
      <c r="K299" s="29"/>
      <c r="L299" s="47" t="str">
        <f t="array" ref="L299">IF($B299="","",IF($A299&lt;&gt;"Có","Không",IF($G299="","Có",IF(IFERROR(INDEX('_bk 0904-0304 📚 Bộ câu hỏi'!$A$13:$A1069,MATCH($B299&amp;"|"&amp;$C299&amp;"|",'_bk 0904-0304 📚 Bộ câu hỏi'!$M$13:$M1069,0)),"Có")="Không","Không",IF(IFERROR(INDEX('_bk 0904-0304 📚 Bộ câu hỏi'!$A$13:$A1069,MATCH($B299&amp;"|"&amp;$C299&amp;"|"&amp;$D299,'_bk 0904-0304 📚 Bộ câu hỏi'!$M$13:$M1069,0)),"Có")="Không","Không","Có")))))</f>
        <v>Có</v>
      </c>
      <c r="M299" s="26" t="str">
        <f t="shared" si="1"/>
        <v>Chuyên môn|Nhân sự - Hành chính - Pháp chế|N8</v>
      </c>
    </row>
    <row r="300">
      <c r="A300" s="23" t="s">
        <v>71</v>
      </c>
      <c r="B300" s="26" t="s">
        <v>1162</v>
      </c>
      <c r="C300" s="26" t="s">
        <v>331</v>
      </c>
      <c r="D300" s="26" t="s">
        <v>1186</v>
      </c>
      <c r="E300" s="26" t="s">
        <v>1638</v>
      </c>
      <c r="F300" s="26" t="s">
        <v>196</v>
      </c>
      <c r="G300" s="26" t="s">
        <v>1194</v>
      </c>
      <c r="H300" s="26" t="s">
        <v>1195</v>
      </c>
      <c r="I300" s="26" t="s">
        <v>726</v>
      </c>
      <c r="J300" s="132"/>
      <c r="K300" s="29"/>
      <c r="L300" s="47" t="str">
        <f t="array" ref="L300">IF($B300="","",IF($A300&lt;&gt;"Có","Không",IF($G300="","Có",IF(IFERROR(INDEX('_bk 0904-0304 📚 Bộ câu hỏi'!$A$13:$A1069,MATCH($B300&amp;"|"&amp;$C300&amp;"|",'_bk 0904-0304 📚 Bộ câu hỏi'!$M$13:$M1069,0)),"Có")="Không","Không",IF(IFERROR(INDEX('_bk 0904-0304 📚 Bộ câu hỏi'!$A$13:$A1069,MATCH($B300&amp;"|"&amp;$C300&amp;"|"&amp;$D300,'_bk 0904-0304 📚 Bộ câu hỏi'!$M$13:$M1069,0)),"Có")="Không","Không","Có")))))</f>
        <v>Có</v>
      </c>
      <c r="M300" s="26" t="str">
        <f t="shared" si="1"/>
        <v>Chuyên môn|Nhân sự - Hành chính - Pháp chế|N8</v>
      </c>
    </row>
    <row r="301">
      <c r="A301" s="23" t="s">
        <v>71</v>
      </c>
      <c r="B301" s="26" t="s">
        <v>1162</v>
      </c>
      <c r="C301" s="26" t="s">
        <v>331</v>
      </c>
      <c r="D301" s="26" t="s">
        <v>1186</v>
      </c>
      <c r="E301" s="26" t="s">
        <v>1638</v>
      </c>
      <c r="F301" s="26" t="s">
        <v>196</v>
      </c>
      <c r="G301" s="26" t="s">
        <v>1196</v>
      </c>
      <c r="H301" s="26" t="s">
        <v>1197</v>
      </c>
      <c r="I301" s="26" t="s">
        <v>726</v>
      </c>
      <c r="J301" s="132"/>
      <c r="K301" s="29"/>
      <c r="L301" s="47" t="str">
        <f t="array" ref="L301">IF($B301="","",IF($A301&lt;&gt;"Có","Không",IF($G301="","Có",IF(IFERROR(INDEX('_bk 0904-0304 📚 Bộ câu hỏi'!$A$13:$A1069,MATCH($B301&amp;"|"&amp;$C301&amp;"|",'_bk 0904-0304 📚 Bộ câu hỏi'!$M$13:$M1069,0)),"Có")="Không","Không",IF(IFERROR(INDEX('_bk 0904-0304 📚 Bộ câu hỏi'!$A$13:$A1069,MATCH($B301&amp;"|"&amp;$C301&amp;"|"&amp;$D301,'_bk 0904-0304 📚 Bộ câu hỏi'!$M$13:$M1069,0)),"Có")="Không","Không","Có")))))</f>
        <v>Có</v>
      </c>
      <c r="M301" s="26" t="str">
        <f t="shared" si="1"/>
        <v>Chuyên môn|Nhân sự - Hành chính - Pháp chế|N8</v>
      </c>
    </row>
    <row r="302">
      <c r="A302" s="23" t="s">
        <v>71</v>
      </c>
      <c r="B302" s="26" t="s">
        <v>1162</v>
      </c>
      <c r="C302" s="26" t="s">
        <v>331</v>
      </c>
      <c r="D302" s="26" t="s">
        <v>1199</v>
      </c>
      <c r="E302" s="26" t="s">
        <v>1639</v>
      </c>
      <c r="F302" s="26" t="s">
        <v>196</v>
      </c>
      <c r="G302" s="26"/>
      <c r="H302" s="26"/>
      <c r="I302" s="26"/>
      <c r="J302" s="132"/>
      <c r="K302" s="29"/>
      <c r="L302" s="41" t="str">
        <f t="array" ref="L302">IF($B302="","",IF($A302&lt;&gt;"Có","Không",IF($G302="","Có",IF(IFERROR(INDEX('_bk 0904-0304 📚 Bộ câu hỏi'!$A$13:$A1069,MATCH($B302&amp;"|"&amp;$C302&amp;"|",'_bk 0904-0304 📚 Bộ câu hỏi'!$M$13:$M1069,0)),"Có")="Không","Không",IF(IFERROR(INDEX('_bk 0904-0304 📚 Bộ câu hỏi'!$A$13:$A1069,MATCH($B302&amp;"|"&amp;$C302&amp;"|"&amp;$D302,'_bk 0904-0304 📚 Bộ câu hỏi'!$M$13:$M1069,0)),"Có")="Không","Không","Có")))))</f>
        <v>Có</v>
      </c>
      <c r="M302" s="29" t="str">
        <f t="shared" si="1"/>
        <v>Chuyên môn|Nhân sự - Hành chính - Pháp chế|N9</v>
      </c>
    </row>
    <row r="303">
      <c r="A303" s="23" t="s">
        <v>71</v>
      </c>
      <c r="B303" s="26" t="s">
        <v>1162</v>
      </c>
      <c r="C303" s="26" t="s">
        <v>331</v>
      </c>
      <c r="D303" s="26" t="s">
        <v>1199</v>
      </c>
      <c r="E303" s="26" t="s">
        <v>1639</v>
      </c>
      <c r="F303" s="26" t="s">
        <v>196</v>
      </c>
      <c r="G303" s="26" t="s">
        <v>1201</v>
      </c>
      <c r="H303" s="26" t="s">
        <v>1202</v>
      </c>
      <c r="I303" s="26" t="s">
        <v>726</v>
      </c>
      <c r="J303" s="132"/>
      <c r="K303" s="29"/>
      <c r="L303" s="47" t="str">
        <f t="array" ref="L303">IF($B303="","",IF($A303&lt;&gt;"Có","Không",IF($G303="","Có",IF(IFERROR(INDEX('_bk 0904-0304 📚 Bộ câu hỏi'!$A$13:$A1069,MATCH($B303&amp;"|"&amp;$C303&amp;"|",'_bk 0904-0304 📚 Bộ câu hỏi'!$M$13:$M1069,0)),"Có")="Không","Không",IF(IFERROR(INDEX('_bk 0904-0304 📚 Bộ câu hỏi'!$A$13:$A1069,MATCH($B303&amp;"|"&amp;$C303&amp;"|"&amp;$D303,'_bk 0904-0304 📚 Bộ câu hỏi'!$M$13:$M1069,0)),"Có")="Không","Không","Có")))))</f>
        <v>Có</v>
      </c>
      <c r="M303" s="26" t="str">
        <f t="shared" si="1"/>
        <v>Chuyên môn|Nhân sự - Hành chính - Pháp chế|N9</v>
      </c>
    </row>
    <row r="304">
      <c r="A304" s="23" t="s">
        <v>71</v>
      </c>
      <c r="B304" s="26" t="s">
        <v>1162</v>
      </c>
      <c r="C304" s="26" t="s">
        <v>331</v>
      </c>
      <c r="D304" s="26" t="s">
        <v>1199</v>
      </c>
      <c r="E304" s="26" t="s">
        <v>1639</v>
      </c>
      <c r="F304" s="26" t="s">
        <v>196</v>
      </c>
      <c r="G304" s="26" t="s">
        <v>1203</v>
      </c>
      <c r="H304" s="26" t="s">
        <v>1204</v>
      </c>
      <c r="I304" s="26" t="s">
        <v>726</v>
      </c>
      <c r="J304" s="132"/>
      <c r="K304" s="29"/>
      <c r="L304" s="47" t="str">
        <f t="array" ref="L304">IF($B304="","",IF($A304&lt;&gt;"Có","Không",IF($G304="","Có",IF(IFERROR(INDEX('_bk 0904-0304 📚 Bộ câu hỏi'!$A$13:$A1069,MATCH($B304&amp;"|"&amp;$C304&amp;"|",'_bk 0904-0304 📚 Bộ câu hỏi'!$M$13:$M1069,0)),"Có")="Không","Không",IF(IFERROR(INDEX('_bk 0904-0304 📚 Bộ câu hỏi'!$A$13:$A1069,MATCH($B304&amp;"|"&amp;$C304&amp;"|"&amp;$D304,'_bk 0904-0304 📚 Bộ câu hỏi'!$M$13:$M1069,0)),"Có")="Không","Không","Có")))))</f>
        <v>Có</v>
      </c>
      <c r="M304" s="26" t="str">
        <f t="shared" si="1"/>
        <v>Chuyên môn|Nhân sự - Hành chính - Pháp chế|N9</v>
      </c>
    </row>
    <row r="305">
      <c r="A305" s="23" t="s">
        <v>71</v>
      </c>
      <c r="B305" s="26" t="s">
        <v>1162</v>
      </c>
      <c r="C305" s="26" t="s">
        <v>331</v>
      </c>
      <c r="D305" s="26" t="s">
        <v>1199</v>
      </c>
      <c r="E305" s="26" t="s">
        <v>1639</v>
      </c>
      <c r="F305" s="26" t="s">
        <v>196</v>
      </c>
      <c r="G305" s="26" t="s">
        <v>1205</v>
      </c>
      <c r="H305" s="26" t="s">
        <v>1206</v>
      </c>
      <c r="I305" s="26" t="s">
        <v>726</v>
      </c>
      <c r="J305" s="132"/>
      <c r="K305" s="29"/>
      <c r="L305" s="47" t="str">
        <f t="array" ref="L305">IF($B305="","",IF($A305&lt;&gt;"Có","Không",IF($G305="","Có",IF(IFERROR(INDEX('_bk 0904-0304 📚 Bộ câu hỏi'!$A$13:$A1069,MATCH($B305&amp;"|"&amp;$C305&amp;"|",'_bk 0904-0304 📚 Bộ câu hỏi'!$M$13:$M1069,0)),"Có")="Không","Không",IF(IFERROR(INDEX('_bk 0904-0304 📚 Bộ câu hỏi'!$A$13:$A1069,MATCH($B305&amp;"|"&amp;$C305&amp;"|"&amp;$D305,'_bk 0904-0304 📚 Bộ câu hỏi'!$M$13:$M1069,0)),"Có")="Không","Không","Có")))))</f>
        <v>Có</v>
      </c>
      <c r="M305" s="26" t="str">
        <f t="shared" si="1"/>
        <v>Chuyên môn|Nhân sự - Hành chính - Pháp chế|N9</v>
      </c>
    </row>
    <row r="306">
      <c r="A306" s="23" t="s">
        <v>71</v>
      </c>
      <c r="B306" s="26" t="s">
        <v>1162</v>
      </c>
      <c r="C306" s="26" t="s">
        <v>331</v>
      </c>
      <c r="D306" s="26" t="s">
        <v>1199</v>
      </c>
      <c r="E306" s="26" t="s">
        <v>1639</v>
      </c>
      <c r="F306" s="26" t="s">
        <v>196</v>
      </c>
      <c r="G306" s="26" t="s">
        <v>1207</v>
      </c>
      <c r="H306" s="26" t="s">
        <v>1208</v>
      </c>
      <c r="I306" s="26" t="s">
        <v>726</v>
      </c>
      <c r="J306" s="132"/>
      <c r="K306" s="29"/>
      <c r="L306" s="47" t="str">
        <f t="array" ref="L306">IF($B306="","",IF($A306&lt;&gt;"Có","Không",IF($G306="","Có",IF(IFERROR(INDEX('_bk 0904-0304 📚 Bộ câu hỏi'!$A$13:$A1069,MATCH($B306&amp;"|"&amp;$C306&amp;"|",'_bk 0904-0304 📚 Bộ câu hỏi'!$M$13:$M1069,0)),"Có")="Không","Không",IF(IFERROR(INDEX('_bk 0904-0304 📚 Bộ câu hỏi'!$A$13:$A1069,MATCH($B306&amp;"|"&amp;$C306&amp;"|"&amp;$D306,'_bk 0904-0304 📚 Bộ câu hỏi'!$M$13:$M1069,0)),"Có")="Không","Không","Có")))))</f>
        <v>Có</v>
      </c>
      <c r="M306" s="26" t="str">
        <f t="shared" si="1"/>
        <v>Chuyên môn|Nhân sự - Hành chính - Pháp chế|N9</v>
      </c>
    </row>
    <row r="307">
      <c r="A307" s="23" t="s">
        <v>71</v>
      </c>
      <c r="B307" s="26" t="s">
        <v>1162</v>
      </c>
      <c r="C307" s="26" t="s">
        <v>331</v>
      </c>
      <c r="D307" s="26" t="s">
        <v>1209</v>
      </c>
      <c r="E307" s="26" t="s">
        <v>1641</v>
      </c>
      <c r="F307" s="26" t="s">
        <v>196</v>
      </c>
      <c r="G307" s="26"/>
      <c r="H307" s="26"/>
      <c r="I307" s="26"/>
      <c r="J307" s="132"/>
      <c r="K307" s="29"/>
      <c r="L307" s="41" t="str">
        <f t="array" ref="L307">IF($B307="","",IF($A307&lt;&gt;"Có","Không",IF($G307="","Có",IF(IFERROR(INDEX('_bk 0904-0304 📚 Bộ câu hỏi'!$A$13:$A1069,MATCH($B307&amp;"|"&amp;$C307&amp;"|",'_bk 0904-0304 📚 Bộ câu hỏi'!$M$13:$M1069,0)),"Có")="Không","Không",IF(IFERROR(INDEX('_bk 0904-0304 📚 Bộ câu hỏi'!$A$13:$A1069,MATCH($B307&amp;"|"&amp;$C307&amp;"|"&amp;$D307,'_bk 0904-0304 📚 Bộ câu hỏi'!$M$13:$M1069,0)),"Có")="Không","Không","Có")))))</f>
        <v>Có</v>
      </c>
      <c r="M307" s="29" t="str">
        <f t="shared" si="1"/>
        <v>Chuyên môn|Nhân sự - Hành chính - Pháp chế|N10</v>
      </c>
    </row>
    <row r="308">
      <c r="A308" s="23" t="s">
        <v>71</v>
      </c>
      <c r="B308" s="26" t="s">
        <v>1162</v>
      </c>
      <c r="C308" s="26" t="s">
        <v>331</v>
      </c>
      <c r="D308" s="26" t="s">
        <v>1209</v>
      </c>
      <c r="E308" s="26" t="s">
        <v>1641</v>
      </c>
      <c r="F308" s="26" t="s">
        <v>196</v>
      </c>
      <c r="G308" s="26" t="s">
        <v>1211</v>
      </c>
      <c r="H308" s="26" t="s">
        <v>1212</v>
      </c>
      <c r="I308" s="26" t="s">
        <v>1214</v>
      </c>
      <c r="J308" s="132"/>
      <c r="K308" s="29"/>
      <c r="L308" s="47" t="str">
        <f t="array" ref="L308">IF($B308="","",IF($A308&lt;&gt;"Có","Không",IF($G308="","Có",IF(IFERROR(INDEX('_bk 0904-0304 📚 Bộ câu hỏi'!$A$13:$A1069,MATCH($B308&amp;"|"&amp;$C308&amp;"|",'_bk 0904-0304 📚 Bộ câu hỏi'!$M$13:$M1069,0)),"Có")="Không","Không",IF(IFERROR(INDEX('_bk 0904-0304 📚 Bộ câu hỏi'!$A$13:$A1069,MATCH($B308&amp;"|"&amp;$C308&amp;"|"&amp;$D308,'_bk 0904-0304 📚 Bộ câu hỏi'!$M$13:$M1069,0)),"Có")="Không","Không","Có")))))</f>
        <v>Có</v>
      </c>
      <c r="M308" s="26" t="str">
        <f t="shared" si="1"/>
        <v>Chuyên môn|Nhân sự - Hành chính - Pháp chế|N10</v>
      </c>
    </row>
    <row r="309">
      <c r="A309" s="23" t="s">
        <v>71</v>
      </c>
      <c r="B309" s="26" t="s">
        <v>1162</v>
      </c>
      <c r="C309" s="26" t="s">
        <v>331</v>
      </c>
      <c r="D309" s="26" t="s">
        <v>1209</v>
      </c>
      <c r="E309" s="26" t="s">
        <v>1641</v>
      </c>
      <c r="F309" s="26" t="s">
        <v>196</v>
      </c>
      <c r="G309" s="26" t="s">
        <v>1215</v>
      </c>
      <c r="H309" s="26" t="s">
        <v>1216</v>
      </c>
      <c r="I309" s="26" t="s">
        <v>1214</v>
      </c>
      <c r="J309" s="132"/>
      <c r="K309" s="29"/>
      <c r="L309" s="47" t="str">
        <f t="array" ref="L309">IF($B309="","",IF($A309&lt;&gt;"Có","Không",IF($G309="","Có",IF(IFERROR(INDEX('_bk 0904-0304 📚 Bộ câu hỏi'!$A$13:$A1069,MATCH($B309&amp;"|"&amp;$C309&amp;"|",'_bk 0904-0304 📚 Bộ câu hỏi'!$M$13:$M1069,0)),"Có")="Không","Không",IF(IFERROR(INDEX('_bk 0904-0304 📚 Bộ câu hỏi'!$A$13:$A1069,MATCH($B309&amp;"|"&amp;$C309&amp;"|"&amp;$D309,'_bk 0904-0304 📚 Bộ câu hỏi'!$M$13:$M1069,0)),"Có")="Không","Không","Có")))))</f>
        <v>Có</v>
      </c>
      <c r="M309" s="26" t="str">
        <f t="shared" si="1"/>
        <v>Chuyên môn|Nhân sự - Hành chính - Pháp chế|N10</v>
      </c>
    </row>
    <row r="310">
      <c r="A310" s="23" t="s">
        <v>71</v>
      </c>
      <c r="B310" s="26" t="s">
        <v>1162</v>
      </c>
      <c r="C310" s="26" t="s">
        <v>331</v>
      </c>
      <c r="D310" s="26" t="s">
        <v>1209</v>
      </c>
      <c r="E310" s="26" t="s">
        <v>1641</v>
      </c>
      <c r="F310" s="26" t="s">
        <v>196</v>
      </c>
      <c r="G310" s="26" t="s">
        <v>1217</v>
      </c>
      <c r="H310" s="26" t="s">
        <v>1218</v>
      </c>
      <c r="I310" s="26" t="s">
        <v>1214</v>
      </c>
      <c r="J310" s="132"/>
      <c r="K310" s="29"/>
      <c r="L310" s="47" t="str">
        <f t="array" ref="L310">IF($B310="","",IF($A310&lt;&gt;"Có","Không",IF($G310="","Có",IF(IFERROR(INDEX('_bk 0904-0304 📚 Bộ câu hỏi'!$A$13:$A1069,MATCH($B310&amp;"|"&amp;$C310&amp;"|",'_bk 0904-0304 📚 Bộ câu hỏi'!$M$13:$M1069,0)),"Có")="Không","Không",IF(IFERROR(INDEX('_bk 0904-0304 📚 Bộ câu hỏi'!$A$13:$A1069,MATCH($B310&amp;"|"&amp;$C310&amp;"|"&amp;$D310,'_bk 0904-0304 📚 Bộ câu hỏi'!$M$13:$M1069,0)),"Có")="Không","Không","Có")))))</f>
        <v>Có</v>
      </c>
      <c r="M310" s="26" t="str">
        <f t="shared" si="1"/>
        <v>Chuyên môn|Nhân sự - Hành chính - Pháp chế|N10</v>
      </c>
    </row>
    <row r="311">
      <c r="A311" s="23" t="s">
        <v>71</v>
      </c>
      <c r="B311" s="26" t="s">
        <v>1162</v>
      </c>
      <c r="C311" s="26" t="s">
        <v>331</v>
      </c>
      <c r="D311" s="26" t="s">
        <v>1209</v>
      </c>
      <c r="E311" s="26" t="s">
        <v>1641</v>
      </c>
      <c r="F311" s="26" t="s">
        <v>196</v>
      </c>
      <c r="G311" s="26" t="s">
        <v>1219</v>
      </c>
      <c r="H311" s="26" t="s">
        <v>1220</v>
      </c>
      <c r="I311" s="26" t="s">
        <v>1214</v>
      </c>
      <c r="J311" s="132"/>
      <c r="K311" s="29"/>
      <c r="L311" s="47" t="str">
        <f t="array" ref="L311">IF($B311="","",IF($A311&lt;&gt;"Có","Không",IF($G311="","Có",IF(IFERROR(INDEX('_bk 0904-0304 📚 Bộ câu hỏi'!$A$13:$A1069,MATCH($B311&amp;"|"&amp;$C311&amp;"|",'_bk 0904-0304 📚 Bộ câu hỏi'!$M$13:$M1069,0)),"Có")="Không","Không",IF(IFERROR(INDEX('_bk 0904-0304 📚 Bộ câu hỏi'!$A$13:$A1069,MATCH($B311&amp;"|"&amp;$C311&amp;"|"&amp;$D311,'_bk 0904-0304 📚 Bộ câu hỏi'!$M$13:$M1069,0)),"Có")="Không","Không","Có")))))</f>
        <v>Có</v>
      </c>
      <c r="M311" s="26" t="str">
        <f t="shared" si="1"/>
        <v>Chuyên môn|Nhân sự - Hành chính - Pháp chế|N10</v>
      </c>
    </row>
    <row r="312">
      <c r="A312" s="23" t="s">
        <v>71</v>
      </c>
      <c r="B312" s="26" t="s">
        <v>1162</v>
      </c>
      <c r="C312" s="26" t="s">
        <v>331</v>
      </c>
      <c r="D312" s="26" t="s">
        <v>1209</v>
      </c>
      <c r="E312" s="26" t="s">
        <v>1641</v>
      </c>
      <c r="F312" s="26" t="s">
        <v>196</v>
      </c>
      <c r="G312" s="26" t="s">
        <v>1221</v>
      </c>
      <c r="H312" s="26" t="s">
        <v>1222</v>
      </c>
      <c r="I312" s="26" t="s">
        <v>1214</v>
      </c>
      <c r="J312" s="132"/>
      <c r="K312" s="29"/>
      <c r="L312" s="47" t="str">
        <f t="array" ref="L312">IF($B312="","",IF($A312&lt;&gt;"Có","Không",IF($G312="","Có",IF(IFERROR(INDEX('_bk 0904-0304 📚 Bộ câu hỏi'!$A$13:$A1069,MATCH($B312&amp;"|"&amp;$C312&amp;"|",'_bk 0904-0304 📚 Bộ câu hỏi'!$M$13:$M1069,0)),"Có")="Không","Không",IF(IFERROR(INDEX('_bk 0904-0304 📚 Bộ câu hỏi'!$A$13:$A1069,MATCH($B312&amp;"|"&amp;$C312&amp;"|"&amp;$D312,'_bk 0904-0304 📚 Bộ câu hỏi'!$M$13:$M1069,0)),"Có")="Không","Không","Có")))))</f>
        <v>Có</v>
      </c>
      <c r="M312" s="26" t="str">
        <f t="shared" si="1"/>
        <v>Chuyên môn|Nhân sự - Hành chính - Pháp chế|N10</v>
      </c>
    </row>
    <row r="313">
      <c r="A313" s="23" t="s">
        <v>71</v>
      </c>
      <c r="B313" s="26" t="s">
        <v>1162</v>
      </c>
      <c r="C313" s="26" t="s">
        <v>331</v>
      </c>
      <c r="D313" s="26" t="s">
        <v>1223</v>
      </c>
      <c r="E313" s="26" t="s">
        <v>1642</v>
      </c>
      <c r="F313" s="26" t="s">
        <v>196</v>
      </c>
      <c r="G313" s="26"/>
      <c r="H313" s="26"/>
      <c r="I313" s="26"/>
      <c r="J313" s="132"/>
      <c r="K313" s="29"/>
      <c r="L313" s="41" t="str">
        <f t="array" ref="L313">IF($B313="","",IF($A313&lt;&gt;"Có","Không",IF($G313="","Có",IF(IFERROR(INDEX('_bk 0904-0304 📚 Bộ câu hỏi'!$A$13:$A1069,MATCH($B313&amp;"|"&amp;$C313&amp;"|",'_bk 0904-0304 📚 Bộ câu hỏi'!$M$13:$M1069,0)),"Có")="Không","Không",IF(IFERROR(INDEX('_bk 0904-0304 📚 Bộ câu hỏi'!$A$13:$A1069,MATCH($B313&amp;"|"&amp;$C313&amp;"|"&amp;$D313,'_bk 0904-0304 📚 Bộ câu hỏi'!$M$13:$M1069,0)),"Có")="Không","Không","Có")))))</f>
        <v>Có</v>
      </c>
      <c r="M313" s="29" t="str">
        <f t="shared" si="1"/>
        <v>Chuyên môn|Nhân sự - Hành chính - Pháp chế|N11</v>
      </c>
    </row>
    <row r="314">
      <c r="A314" s="23" t="s">
        <v>71</v>
      </c>
      <c r="B314" s="26" t="s">
        <v>1162</v>
      </c>
      <c r="C314" s="26" t="s">
        <v>331</v>
      </c>
      <c r="D314" s="26" t="s">
        <v>1223</v>
      </c>
      <c r="E314" s="26" t="s">
        <v>1642</v>
      </c>
      <c r="F314" s="26" t="s">
        <v>196</v>
      </c>
      <c r="G314" s="26" t="s">
        <v>1225</v>
      </c>
      <c r="H314" s="26" t="s">
        <v>1226</v>
      </c>
      <c r="I314" s="26" t="s">
        <v>726</v>
      </c>
      <c r="J314" s="132"/>
      <c r="K314" s="29"/>
      <c r="L314" s="47" t="str">
        <f t="array" ref="L314">IF($B314="","",IF($A314&lt;&gt;"Có","Không",IF($G314="","Có",IF(IFERROR(INDEX('_bk 0904-0304 📚 Bộ câu hỏi'!$A$13:$A1069,MATCH($B314&amp;"|"&amp;$C314&amp;"|",'_bk 0904-0304 📚 Bộ câu hỏi'!$M$13:$M1069,0)),"Có")="Không","Không",IF(IFERROR(INDEX('_bk 0904-0304 📚 Bộ câu hỏi'!$A$13:$A1069,MATCH($B314&amp;"|"&amp;$C314&amp;"|"&amp;$D314,'_bk 0904-0304 📚 Bộ câu hỏi'!$M$13:$M1069,0)),"Có")="Không","Không","Có")))))</f>
        <v>Có</v>
      </c>
      <c r="M314" s="26" t="str">
        <f t="shared" si="1"/>
        <v>Chuyên môn|Nhân sự - Hành chính - Pháp chế|N11</v>
      </c>
    </row>
    <row r="315">
      <c r="A315" s="23" t="s">
        <v>71</v>
      </c>
      <c r="B315" s="26" t="s">
        <v>1162</v>
      </c>
      <c r="C315" s="26" t="s">
        <v>331</v>
      </c>
      <c r="D315" s="26" t="s">
        <v>1223</v>
      </c>
      <c r="E315" s="26" t="s">
        <v>1642</v>
      </c>
      <c r="F315" s="26" t="s">
        <v>196</v>
      </c>
      <c r="G315" s="26" t="s">
        <v>1227</v>
      </c>
      <c r="H315" s="26" t="s">
        <v>1228</v>
      </c>
      <c r="I315" s="26" t="s">
        <v>726</v>
      </c>
      <c r="J315" s="132"/>
      <c r="K315" s="29"/>
      <c r="L315" s="47" t="str">
        <f t="array" ref="L315">IF($B315="","",IF($A315&lt;&gt;"Có","Không",IF($G315="","Có",IF(IFERROR(INDEX('_bk 0904-0304 📚 Bộ câu hỏi'!$A$13:$A1069,MATCH($B315&amp;"|"&amp;$C315&amp;"|",'_bk 0904-0304 📚 Bộ câu hỏi'!$M$13:$M1069,0)),"Có")="Không","Không",IF(IFERROR(INDEX('_bk 0904-0304 📚 Bộ câu hỏi'!$A$13:$A1069,MATCH($B315&amp;"|"&amp;$C315&amp;"|"&amp;$D315,'_bk 0904-0304 📚 Bộ câu hỏi'!$M$13:$M1069,0)),"Có")="Không","Không","Có")))))</f>
        <v>Có</v>
      </c>
      <c r="M315" s="26" t="str">
        <f t="shared" si="1"/>
        <v>Chuyên môn|Nhân sự - Hành chính - Pháp chế|N11</v>
      </c>
    </row>
    <row r="316">
      <c r="A316" s="23" t="s">
        <v>71</v>
      </c>
      <c r="B316" s="26" t="s">
        <v>1162</v>
      </c>
      <c r="C316" s="26" t="s">
        <v>331</v>
      </c>
      <c r="D316" s="26" t="s">
        <v>1223</v>
      </c>
      <c r="E316" s="26" t="s">
        <v>1642</v>
      </c>
      <c r="F316" s="26" t="s">
        <v>196</v>
      </c>
      <c r="G316" s="26" t="s">
        <v>1229</v>
      </c>
      <c r="H316" s="26" t="s">
        <v>1230</v>
      </c>
      <c r="I316" s="26" t="s">
        <v>726</v>
      </c>
      <c r="J316" s="132"/>
      <c r="K316" s="29"/>
      <c r="L316" s="47" t="str">
        <f t="array" ref="L316">IF($B316="","",IF($A316&lt;&gt;"Có","Không",IF($G316="","Có",IF(IFERROR(INDEX('_bk 0904-0304 📚 Bộ câu hỏi'!$A$13:$A1069,MATCH($B316&amp;"|"&amp;$C316&amp;"|",'_bk 0904-0304 📚 Bộ câu hỏi'!$M$13:$M1069,0)),"Có")="Không","Không",IF(IFERROR(INDEX('_bk 0904-0304 📚 Bộ câu hỏi'!$A$13:$A1069,MATCH($B316&amp;"|"&amp;$C316&amp;"|"&amp;$D316,'_bk 0904-0304 📚 Bộ câu hỏi'!$M$13:$M1069,0)),"Có")="Không","Không","Có")))))</f>
        <v>Có</v>
      </c>
      <c r="M316" s="26" t="str">
        <f t="shared" si="1"/>
        <v>Chuyên môn|Nhân sự - Hành chính - Pháp chế|N11</v>
      </c>
    </row>
    <row r="317">
      <c r="A317" s="23" t="s">
        <v>71</v>
      </c>
      <c r="B317" s="26" t="s">
        <v>1162</v>
      </c>
      <c r="C317" s="26" t="s">
        <v>331</v>
      </c>
      <c r="D317" s="26" t="s">
        <v>1223</v>
      </c>
      <c r="E317" s="26" t="s">
        <v>1642</v>
      </c>
      <c r="F317" s="26" t="s">
        <v>196</v>
      </c>
      <c r="G317" s="26" t="s">
        <v>1231</v>
      </c>
      <c r="H317" s="26" t="s">
        <v>1232</v>
      </c>
      <c r="I317" s="26" t="s">
        <v>726</v>
      </c>
      <c r="J317" s="132"/>
      <c r="K317" s="29"/>
      <c r="L317" s="47" t="str">
        <f t="array" ref="L317">IF($B317="","",IF($A317&lt;&gt;"Có","Không",IF($G317="","Có",IF(IFERROR(INDEX('_bk 0904-0304 📚 Bộ câu hỏi'!$A$13:$A1069,MATCH($B317&amp;"|"&amp;$C317&amp;"|",'_bk 0904-0304 📚 Bộ câu hỏi'!$M$13:$M1069,0)),"Có")="Không","Không",IF(IFERROR(INDEX('_bk 0904-0304 📚 Bộ câu hỏi'!$A$13:$A1069,MATCH($B317&amp;"|"&amp;$C317&amp;"|"&amp;$D317,'_bk 0904-0304 📚 Bộ câu hỏi'!$M$13:$M1069,0)),"Có")="Không","Không","Có")))))</f>
        <v>Có</v>
      </c>
      <c r="M317" s="26" t="str">
        <f t="shared" si="1"/>
        <v>Chuyên môn|Nhân sự - Hành chính - Pháp chế|N11</v>
      </c>
    </row>
    <row r="318">
      <c r="A318" s="23" t="s">
        <v>71</v>
      </c>
      <c r="B318" s="26" t="s">
        <v>1162</v>
      </c>
      <c r="C318" s="26" t="s">
        <v>331</v>
      </c>
      <c r="D318" s="26" t="s">
        <v>1223</v>
      </c>
      <c r="E318" s="26" t="s">
        <v>1642</v>
      </c>
      <c r="F318" s="26" t="s">
        <v>196</v>
      </c>
      <c r="G318" s="26" t="s">
        <v>1233</v>
      </c>
      <c r="H318" s="26" t="s">
        <v>1234</v>
      </c>
      <c r="I318" s="26" t="s">
        <v>726</v>
      </c>
      <c r="J318" s="132"/>
      <c r="K318" s="29"/>
      <c r="L318" s="47" t="str">
        <f t="array" ref="L318">IF($B318="","",IF($A318&lt;&gt;"Có","Không",IF($G318="","Có",IF(IFERROR(INDEX('_bk 0904-0304 📚 Bộ câu hỏi'!$A$13:$A1069,MATCH($B318&amp;"|"&amp;$C318&amp;"|",'_bk 0904-0304 📚 Bộ câu hỏi'!$M$13:$M1069,0)),"Có")="Không","Không",IF(IFERROR(INDEX('_bk 0904-0304 📚 Bộ câu hỏi'!$A$13:$A1069,MATCH($B318&amp;"|"&amp;$C318&amp;"|"&amp;$D318,'_bk 0904-0304 📚 Bộ câu hỏi'!$M$13:$M1069,0)),"Có")="Không","Không","Có")))))</f>
        <v>Có</v>
      </c>
      <c r="M318" s="26" t="str">
        <f t="shared" si="1"/>
        <v>Chuyên môn|Nhân sự - Hành chính - Pháp chế|N11</v>
      </c>
    </row>
    <row r="319">
      <c r="A319" s="23" t="s">
        <v>71</v>
      </c>
      <c r="B319" s="26" t="s">
        <v>1162</v>
      </c>
      <c r="C319" s="26" t="s">
        <v>331</v>
      </c>
      <c r="D319" s="26" t="s">
        <v>1235</v>
      </c>
      <c r="E319" s="26" t="s">
        <v>1643</v>
      </c>
      <c r="F319" s="26" t="s">
        <v>196</v>
      </c>
      <c r="G319" s="26"/>
      <c r="H319" s="26"/>
      <c r="I319" s="26"/>
      <c r="J319" s="132"/>
      <c r="K319" s="29"/>
      <c r="L319" s="41" t="str">
        <f t="array" ref="L319">IF($B319="","",IF($A319&lt;&gt;"Có","Không",IF($G319="","Có",IF(IFERROR(INDEX('_bk 0904-0304 📚 Bộ câu hỏi'!$A$13:$A1069,MATCH($B319&amp;"|"&amp;$C319&amp;"|",'_bk 0904-0304 📚 Bộ câu hỏi'!$M$13:$M1069,0)),"Có")="Không","Không",IF(IFERROR(INDEX('_bk 0904-0304 📚 Bộ câu hỏi'!$A$13:$A1069,MATCH($B319&amp;"|"&amp;$C319&amp;"|"&amp;$D319,'_bk 0904-0304 📚 Bộ câu hỏi'!$M$13:$M1069,0)),"Có")="Không","Không","Có")))))</f>
        <v>Có</v>
      </c>
      <c r="M319" s="29" t="str">
        <f t="shared" si="1"/>
        <v>Chuyên môn|Nhân sự - Hành chính - Pháp chế|HC1</v>
      </c>
    </row>
    <row r="320">
      <c r="A320" s="23" t="s">
        <v>71</v>
      </c>
      <c r="B320" s="26" t="s">
        <v>1162</v>
      </c>
      <c r="C320" s="26" t="s">
        <v>331</v>
      </c>
      <c r="D320" s="26" t="s">
        <v>1235</v>
      </c>
      <c r="E320" s="26" t="s">
        <v>1643</v>
      </c>
      <c r="F320" s="26" t="s">
        <v>196</v>
      </c>
      <c r="G320" s="26" t="s">
        <v>1237</v>
      </c>
      <c r="H320" s="26" t="s">
        <v>1238</v>
      </c>
      <c r="I320" s="26" t="s">
        <v>726</v>
      </c>
      <c r="J320" s="132"/>
      <c r="K320" s="29"/>
      <c r="L320" s="47" t="str">
        <f t="array" ref="L320">IF($B320="","",IF($A320&lt;&gt;"Có","Không",IF($G320="","Có",IF(IFERROR(INDEX('_bk 0904-0304 📚 Bộ câu hỏi'!$A$13:$A1069,MATCH($B320&amp;"|"&amp;$C320&amp;"|",'_bk 0904-0304 📚 Bộ câu hỏi'!$M$13:$M1069,0)),"Có")="Không","Không",IF(IFERROR(INDEX('_bk 0904-0304 📚 Bộ câu hỏi'!$A$13:$A1069,MATCH($B320&amp;"|"&amp;$C320&amp;"|"&amp;$D320,'_bk 0904-0304 📚 Bộ câu hỏi'!$M$13:$M1069,0)),"Có")="Không","Không","Có")))))</f>
        <v>Có</v>
      </c>
      <c r="M320" s="26" t="str">
        <f t="shared" si="1"/>
        <v>Chuyên môn|Nhân sự - Hành chính - Pháp chế|HC1</v>
      </c>
    </row>
    <row r="321">
      <c r="A321" s="23" t="s">
        <v>71</v>
      </c>
      <c r="B321" s="26" t="s">
        <v>1162</v>
      </c>
      <c r="C321" s="26" t="s">
        <v>331</v>
      </c>
      <c r="D321" s="26" t="s">
        <v>1235</v>
      </c>
      <c r="E321" s="26" t="s">
        <v>1643</v>
      </c>
      <c r="F321" s="26" t="s">
        <v>196</v>
      </c>
      <c r="G321" s="26" t="s">
        <v>1239</v>
      </c>
      <c r="H321" s="26" t="s">
        <v>1240</v>
      </c>
      <c r="I321" s="26" t="s">
        <v>726</v>
      </c>
      <c r="J321" s="132"/>
      <c r="K321" s="29"/>
      <c r="L321" s="47" t="str">
        <f t="array" ref="L321">IF($B321="","",IF($A321&lt;&gt;"Có","Không",IF($G321="","Có",IF(IFERROR(INDEX('_bk 0904-0304 📚 Bộ câu hỏi'!$A$13:$A1069,MATCH($B321&amp;"|"&amp;$C321&amp;"|",'_bk 0904-0304 📚 Bộ câu hỏi'!$M$13:$M1069,0)),"Có")="Không","Không",IF(IFERROR(INDEX('_bk 0904-0304 📚 Bộ câu hỏi'!$A$13:$A1069,MATCH($B321&amp;"|"&amp;$C321&amp;"|"&amp;$D321,'_bk 0904-0304 📚 Bộ câu hỏi'!$M$13:$M1069,0)),"Có")="Không","Không","Có")))))</f>
        <v>Có</v>
      </c>
      <c r="M321" s="26" t="str">
        <f t="shared" si="1"/>
        <v>Chuyên môn|Nhân sự - Hành chính - Pháp chế|HC1</v>
      </c>
    </row>
    <row r="322">
      <c r="A322" s="23" t="s">
        <v>71</v>
      </c>
      <c r="B322" s="26" t="s">
        <v>1162</v>
      </c>
      <c r="C322" s="26" t="s">
        <v>331</v>
      </c>
      <c r="D322" s="26" t="s">
        <v>1235</v>
      </c>
      <c r="E322" s="26" t="s">
        <v>1643</v>
      </c>
      <c r="F322" s="26" t="s">
        <v>196</v>
      </c>
      <c r="G322" s="26" t="s">
        <v>1241</v>
      </c>
      <c r="H322" s="26" t="s">
        <v>1242</v>
      </c>
      <c r="I322" s="26" t="s">
        <v>726</v>
      </c>
      <c r="J322" s="132"/>
      <c r="K322" s="29"/>
      <c r="L322" s="47" t="str">
        <f t="array" ref="L322">IF($B322="","",IF($A322&lt;&gt;"Có","Không",IF($G322="","Có",IF(IFERROR(INDEX('_bk 0904-0304 📚 Bộ câu hỏi'!$A$13:$A1069,MATCH($B322&amp;"|"&amp;$C322&amp;"|",'_bk 0904-0304 📚 Bộ câu hỏi'!$M$13:$M1069,0)),"Có")="Không","Không",IF(IFERROR(INDEX('_bk 0904-0304 📚 Bộ câu hỏi'!$A$13:$A1069,MATCH($B322&amp;"|"&amp;$C322&amp;"|"&amp;$D322,'_bk 0904-0304 📚 Bộ câu hỏi'!$M$13:$M1069,0)),"Có")="Không","Không","Có")))))</f>
        <v>Có</v>
      </c>
      <c r="M322" s="26" t="str">
        <f t="shared" si="1"/>
        <v>Chuyên môn|Nhân sự - Hành chính - Pháp chế|HC1</v>
      </c>
    </row>
    <row r="323">
      <c r="A323" s="23" t="s">
        <v>71</v>
      </c>
      <c r="B323" s="26" t="s">
        <v>1162</v>
      </c>
      <c r="C323" s="26" t="s">
        <v>331</v>
      </c>
      <c r="D323" s="26" t="s">
        <v>1235</v>
      </c>
      <c r="E323" s="26" t="s">
        <v>1643</v>
      </c>
      <c r="F323" s="26" t="s">
        <v>196</v>
      </c>
      <c r="G323" s="26" t="s">
        <v>1243</v>
      </c>
      <c r="H323" s="26" t="s">
        <v>1244</v>
      </c>
      <c r="I323" s="26" t="s">
        <v>726</v>
      </c>
      <c r="J323" s="132"/>
      <c r="K323" s="29"/>
      <c r="L323" s="47" t="str">
        <f t="array" ref="L323">IF($B323="","",IF($A323&lt;&gt;"Có","Không",IF($G323="","Có",IF(IFERROR(INDEX('_bk 0904-0304 📚 Bộ câu hỏi'!$A$13:$A1069,MATCH($B323&amp;"|"&amp;$C323&amp;"|",'_bk 0904-0304 📚 Bộ câu hỏi'!$M$13:$M1069,0)),"Có")="Không","Không",IF(IFERROR(INDEX('_bk 0904-0304 📚 Bộ câu hỏi'!$A$13:$A1069,MATCH($B323&amp;"|"&amp;$C323&amp;"|"&amp;$D323,'_bk 0904-0304 📚 Bộ câu hỏi'!$M$13:$M1069,0)),"Có")="Không","Không","Có")))))</f>
        <v>Có</v>
      </c>
      <c r="M323" s="26" t="str">
        <f t="shared" si="1"/>
        <v>Chuyên môn|Nhân sự - Hành chính - Pháp chế|HC1</v>
      </c>
    </row>
    <row r="324">
      <c r="A324" s="23" t="s">
        <v>71</v>
      </c>
      <c r="B324" s="26" t="s">
        <v>1162</v>
      </c>
      <c r="C324" s="26" t="s">
        <v>331</v>
      </c>
      <c r="D324" s="26" t="s">
        <v>1235</v>
      </c>
      <c r="E324" s="26" t="s">
        <v>1643</v>
      </c>
      <c r="F324" s="26" t="s">
        <v>196</v>
      </c>
      <c r="G324" s="26" t="s">
        <v>1245</v>
      </c>
      <c r="H324" s="26" t="s">
        <v>1246</v>
      </c>
      <c r="I324" s="26" t="s">
        <v>726</v>
      </c>
      <c r="J324" s="132"/>
      <c r="K324" s="29"/>
      <c r="L324" s="47" t="str">
        <f t="array" ref="L324">IF($B324="","",IF($A324&lt;&gt;"Có","Không",IF($G324="","Có",IF(IFERROR(INDEX('_bk 0904-0304 📚 Bộ câu hỏi'!$A$13:$A1069,MATCH($B324&amp;"|"&amp;$C324&amp;"|",'_bk 0904-0304 📚 Bộ câu hỏi'!$M$13:$M1069,0)),"Có")="Không","Không",IF(IFERROR(INDEX('_bk 0904-0304 📚 Bộ câu hỏi'!$A$13:$A1069,MATCH($B324&amp;"|"&amp;$C324&amp;"|"&amp;$D324,'_bk 0904-0304 📚 Bộ câu hỏi'!$M$13:$M1069,0)),"Có")="Không","Không","Có")))))</f>
        <v>Có</v>
      </c>
      <c r="M324" s="26" t="str">
        <f t="shared" si="1"/>
        <v>Chuyên môn|Nhân sự - Hành chính - Pháp chế|HC1</v>
      </c>
    </row>
    <row r="325">
      <c r="A325" s="23" t="s">
        <v>71</v>
      </c>
      <c r="B325" s="26" t="s">
        <v>1162</v>
      </c>
      <c r="C325" s="26" t="s">
        <v>331</v>
      </c>
      <c r="D325" s="26" t="s">
        <v>1235</v>
      </c>
      <c r="E325" s="26" t="s">
        <v>1643</v>
      </c>
      <c r="F325" s="26" t="s">
        <v>196</v>
      </c>
      <c r="G325" s="26" t="s">
        <v>1247</v>
      </c>
      <c r="H325" s="26" t="s">
        <v>1248</v>
      </c>
      <c r="I325" s="26" t="s">
        <v>726</v>
      </c>
      <c r="J325" s="132"/>
      <c r="K325" s="29"/>
      <c r="L325" s="47" t="str">
        <f t="array" ref="L325">IF($B325="","",IF($A325&lt;&gt;"Có","Không",IF($G325="","Có",IF(IFERROR(INDEX('_bk 0904-0304 📚 Bộ câu hỏi'!$A$13:$A1069,MATCH($B325&amp;"|"&amp;$C325&amp;"|",'_bk 0904-0304 📚 Bộ câu hỏi'!$M$13:$M1069,0)),"Có")="Không","Không",IF(IFERROR(INDEX('_bk 0904-0304 📚 Bộ câu hỏi'!$A$13:$A1069,MATCH($B325&amp;"|"&amp;$C325&amp;"|"&amp;$D325,'_bk 0904-0304 📚 Bộ câu hỏi'!$M$13:$M1069,0)),"Có")="Không","Không","Có")))))</f>
        <v>Có</v>
      </c>
      <c r="M325" s="26" t="str">
        <f t="shared" si="1"/>
        <v>Chuyên môn|Nhân sự - Hành chính - Pháp chế|HC1</v>
      </c>
    </row>
    <row r="326">
      <c r="A326" s="23" t="s">
        <v>71</v>
      </c>
      <c r="B326" s="26" t="s">
        <v>1162</v>
      </c>
      <c r="C326" s="26" t="s">
        <v>331</v>
      </c>
      <c r="D326" s="26" t="s">
        <v>1249</v>
      </c>
      <c r="E326" s="26" t="s">
        <v>1645</v>
      </c>
      <c r="F326" s="26" t="s">
        <v>196</v>
      </c>
      <c r="G326" s="26"/>
      <c r="H326" s="26"/>
      <c r="I326" s="26"/>
      <c r="J326" s="132"/>
      <c r="K326" s="29"/>
      <c r="L326" s="41" t="str">
        <f t="array" ref="L326">IF($B326="","",IF($A326&lt;&gt;"Có","Không",IF($G326="","Có",IF(IFERROR(INDEX('_bk 0904-0304 📚 Bộ câu hỏi'!$A$13:$A1069,MATCH($B326&amp;"|"&amp;$C326&amp;"|",'_bk 0904-0304 📚 Bộ câu hỏi'!$M$13:$M1069,0)),"Có")="Không","Không",IF(IFERROR(INDEX('_bk 0904-0304 📚 Bộ câu hỏi'!$A$13:$A1069,MATCH($B326&amp;"|"&amp;$C326&amp;"|"&amp;$D326,'_bk 0904-0304 📚 Bộ câu hỏi'!$M$13:$M1069,0)),"Có")="Không","Không","Có")))))</f>
        <v>Có</v>
      </c>
      <c r="M326" s="29" t="str">
        <f t="shared" si="1"/>
        <v>Chuyên môn|Nhân sự - Hành chính - Pháp chế|HC4</v>
      </c>
    </row>
    <row r="327">
      <c r="A327" s="23" t="s">
        <v>71</v>
      </c>
      <c r="B327" s="26" t="s">
        <v>1162</v>
      </c>
      <c r="C327" s="26" t="s">
        <v>331</v>
      </c>
      <c r="D327" s="26" t="s">
        <v>1249</v>
      </c>
      <c r="E327" s="26" t="s">
        <v>1645</v>
      </c>
      <c r="F327" s="26" t="s">
        <v>196</v>
      </c>
      <c r="G327" s="26" t="s">
        <v>1251</v>
      </c>
      <c r="H327" s="26" t="s">
        <v>1252</v>
      </c>
      <c r="I327" s="26" t="s">
        <v>726</v>
      </c>
      <c r="J327" s="132"/>
      <c r="K327" s="29"/>
      <c r="L327" s="47" t="str">
        <f t="array" ref="L327">IF($B327="","",IF($A327&lt;&gt;"Có","Không",IF($G327="","Có",IF(IFERROR(INDEX('_bk 0904-0304 📚 Bộ câu hỏi'!$A$13:$A1069,MATCH($B327&amp;"|"&amp;$C327&amp;"|",'_bk 0904-0304 📚 Bộ câu hỏi'!$M$13:$M1069,0)),"Có")="Không","Không",IF(IFERROR(INDEX('_bk 0904-0304 📚 Bộ câu hỏi'!$A$13:$A1069,MATCH($B327&amp;"|"&amp;$C327&amp;"|"&amp;$D327,'_bk 0904-0304 📚 Bộ câu hỏi'!$M$13:$M1069,0)),"Có")="Không","Không","Có")))))</f>
        <v>Có</v>
      </c>
      <c r="M327" s="26" t="str">
        <f t="shared" si="1"/>
        <v>Chuyên môn|Nhân sự - Hành chính - Pháp chế|HC4</v>
      </c>
    </row>
    <row r="328">
      <c r="A328" s="23" t="s">
        <v>71</v>
      </c>
      <c r="B328" s="26" t="s">
        <v>1162</v>
      </c>
      <c r="C328" s="26" t="s">
        <v>331</v>
      </c>
      <c r="D328" s="26" t="s">
        <v>1249</v>
      </c>
      <c r="E328" s="26" t="s">
        <v>1645</v>
      </c>
      <c r="F328" s="26" t="s">
        <v>196</v>
      </c>
      <c r="G328" s="26" t="s">
        <v>1253</v>
      </c>
      <c r="H328" s="26" t="s">
        <v>1254</v>
      </c>
      <c r="I328" s="26" t="s">
        <v>726</v>
      </c>
      <c r="J328" s="132"/>
      <c r="K328" s="29"/>
      <c r="L328" s="47" t="str">
        <f t="array" ref="L328">IF($B328="","",IF($A328&lt;&gt;"Có","Không",IF($G328="","Có",IF(IFERROR(INDEX('_bk 0904-0304 📚 Bộ câu hỏi'!$A$13:$A1069,MATCH($B328&amp;"|"&amp;$C328&amp;"|",'_bk 0904-0304 📚 Bộ câu hỏi'!$M$13:$M1069,0)),"Có")="Không","Không",IF(IFERROR(INDEX('_bk 0904-0304 📚 Bộ câu hỏi'!$A$13:$A1069,MATCH($B328&amp;"|"&amp;$C328&amp;"|"&amp;$D328,'_bk 0904-0304 📚 Bộ câu hỏi'!$M$13:$M1069,0)),"Có")="Không","Không","Có")))))</f>
        <v>Có</v>
      </c>
      <c r="M328" s="26" t="str">
        <f t="shared" si="1"/>
        <v>Chuyên môn|Nhân sự - Hành chính - Pháp chế|HC4</v>
      </c>
    </row>
    <row r="329">
      <c r="A329" s="23" t="s">
        <v>71</v>
      </c>
      <c r="B329" s="26" t="s">
        <v>1162</v>
      </c>
      <c r="C329" s="26" t="s">
        <v>331</v>
      </c>
      <c r="D329" s="26" t="s">
        <v>1249</v>
      </c>
      <c r="E329" s="26" t="s">
        <v>1645</v>
      </c>
      <c r="F329" s="26" t="s">
        <v>196</v>
      </c>
      <c r="G329" s="26" t="s">
        <v>1255</v>
      </c>
      <c r="H329" s="26" t="s">
        <v>1256</v>
      </c>
      <c r="I329" s="26" t="s">
        <v>726</v>
      </c>
      <c r="J329" s="132"/>
      <c r="K329" s="29"/>
      <c r="L329" s="47" t="str">
        <f t="array" ref="L329">IF($B329="","",IF($A329&lt;&gt;"Có","Không",IF($G329="","Có",IF(IFERROR(INDEX('_bk 0904-0304 📚 Bộ câu hỏi'!$A$13:$A1069,MATCH($B329&amp;"|"&amp;$C329&amp;"|",'_bk 0904-0304 📚 Bộ câu hỏi'!$M$13:$M1069,0)),"Có")="Không","Không",IF(IFERROR(INDEX('_bk 0904-0304 📚 Bộ câu hỏi'!$A$13:$A1069,MATCH($B329&amp;"|"&amp;$C329&amp;"|"&amp;$D329,'_bk 0904-0304 📚 Bộ câu hỏi'!$M$13:$M1069,0)),"Có")="Không","Không","Có")))))</f>
        <v>Có</v>
      </c>
      <c r="M329" s="26" t="str">
        <f t="shared" si="1"/>
        <v>Chuyên môn|Nhân sự - Hành chính - Pháp chế|HC4</v>
      </c>
    </row>
    <row r="330">
      <c r="A330" s="23" t="s">
        <v>71</v>
      </c>
      <c r="B330" s="26" t="s">
        <v>1162</v>
      </c>
      <c r="C330" s="26" t="s">
        <v>331</v>
      </c>
      <c r="D330" s="26" t="s">
        <v>1249</v>
      </c>
      <c r="E330" s="26" t="s">
        <v>1645</v>
      </c>
      <c r="F330" s="26" t="s">
        <v>196</v>
      </c>
      <c r="G330" s="26" t="s">
        <v>1257</v>
      </c>
      <c r="H330" s="26" t="s">
        <v>1258</v>
      </c>
      <c r="I330" s="26" t="s">
        <v>726</v>
      </c>
      <c r="J330" s="132"/>
      <c r="K330" s="29"/>
      <c r="L330" s="47" t="str">
        <f t="array" ref="L330">IF($B330="","",IF($A330&lt;&gt;"Có","Không",IF($G330="","Có",IF(IFERROR(INDEX('_bk 0904-0304 📚 Bộ câu hỏi'!$A$13:$A1069,MATCH($B330&amp;"|"&amp;$C330&amp;"|",'_bk 0904-0304 📚 Bộ câu hỏi'!$M$13:$M1069,0)),"Có")="Không","Không",IF(IFERROR(INDEX('_bk 0904-0304 📚 Bộ câu hỏi'!$A$13:$A1069,MATCH($B330&amp;"|"&amp;$C330&amp;"|"&amp;$D330,'_bk 0904-0304 📚 Bộ câu hỏi'!$M$13:$M1069,0)),"Có")="Không","Không","Có")))))</f>
        <v>Có</v>
      </c>
      <c r="M330" s="26" t="str">
        <f t="shared" si="1"/>
        <v>Chuyên môn|Nhân sự - Hành chính - Pháp chế|HC4</v>
      </c>
    </row>
    <row r="331">
      <c r="A331" s="23" t="s">
        <v>71</v>
      </c>
      <c r="B331" s="26" t="s">
        <v>1162</v>
      </c>
      <c r="C331" s="26" t="s">
        <v>331</v>
      </c>
      <c r="D331" s="26" t="s">
        <v>1259</v>
      </c>
      <c r="E331" s="26" t="s">
        <v>1646</v>
      </c>
      <c r="F331" s="26" t="s">
        <v>196</v>
      </c>
      <c r="G331" s="26"/>
      <c r="H331" s="26"/>
      <c r="I331" s="26"/>
      <c r="J331" s="132"/>
      <c r="K331" s="29"/>
      <c r="L331" s="41" t="str">
        <f t="array" ref="L331">IF($B331="","",IF($A331&lt;&gt;"Có","Không",IF($G331="","Có",IF(IFERROR(INDEX('_bk 0904-0304 📚 Bộ câu hỏi'!$A$13:$A1069,MATCH($B331&amp;"|"&amp;$C331&amp;"|",'_bk 0904-0304 📚 Bộ câu hỏi'!$M$13:$M1069,0)),"Có")="Không","Không",IF(IFERROR(INDEX('_bk 0904-0304 📚 Bộ câu hỏi'!$A$13:$A1069,MATCH($B331&amp;"|"&amp;$C331&amp;"|"&amp;$D331,'_bk 0904-0304 📚 Bộ câu hỏi'!$M$13:$M1069,0)),"Có")="Không","Không","Có")))))</f>
        <v>Có</v>
      </c>
      <c r="M331" s="29" t="str">
        <f t="shared" si="1"/>
        <v>Chuyên môn|Nhân sự - Hành chính - Pháp chế|HC5</v>
      </c>
    </row>
    <row r="332">
      <c r="A332" s="23" t="s">
        <v>71</v>
      </c>
      <c r="B332" s="26" t="s">
        <v>1162</v>
      </c>
      <c r="C332" s="26" t="s">
        <v>331</v>
      </c>
      <c r="D332" s="26" t="s">
        <v>1259</v>
      </c>
      <c r="E332" s="26" t="s">
        <v>1646</v>
      </c>
      <c r="F332" s="26" t="s">
        <v>196</v>
      </c>
      <c r="G332" s="26" t="s">
        <v>1261</v>
      </c>
      <c r="H332" s="26" t="s">
        <v>1262</v>
      </c>
      <c r="I332" s="26" t="s">
        <v>726</v>
      </c>
      <c r="J332" s="132"/>
      <c r="K332" s="29"/>
      <c r="L332" s="47" t="str">
        <f t="array" ref="L332">IF($B332="","",IF($A332&lt;&gt;"Có","Không",IF($G332="","Có",IF(IFERROR(INDEX('_bk 0904-0304 📚 Bộ câu hỏi'!$A$13:$A1069,MATCH($B332&amp;"|"&amp;$C332&amp;"|",'_bk 0904-0304 📚 Bộ câu hỏi'!$M$13:$M1069,0)),"Có")="Không","Không",IF(IFERROR(INDEX('_bk 0904-0304 📚 Bộ câu hỏi'!$A$13:$A1069,MATCH($B332&amp;"|"&amp;$C332&amp;"|"&amp;$D332,'_bk 0904-0304 📚 Bộ câu hỏi'!$M$13:$M1069,0)),"Có")="Không","Không","Có")))))</f>
        <v>Có</v>
      </c>
      <c r="M332" s="26" t="str">
        <f t="shared" si="1"/>
        <v>Chuyên môn|Nhân sự - Hành chính - Pháp chế|HC5</v>
      </c>
    </row>
    <row r="333">
      <c r="A333" s="23" t="s">
        <v>71</v>
      </c>
      <c r="B333" s="26" t="s">
        <v>1162</v>
      </c>
      <c r="C333" s="26" t="s">
        <v>331</v>
      </c>
      <c r="D333" s="26" t="s">
        <v>1259</v>
      </c>
      <c r="E333" s="26" t="s">
        <v>1646</v>
      </c>
      <c r="F333" s="26" t="s">
        <v>196</v>
      </c>
      <c r="G333" s="26" t="s">
        <v>1263</v>
      </c>
      <c r="H333" s="26" t="s">
        <v>1264</v>
      </c>
      <c r="I333" s="26" t="s">
        <v>726</v>
      </c>
      <c r="J333" s="132"/>
      <c r="K333" s="29"/>
      <c r="L333" s="47" t="str">
        <f t="array" ref="L333">IF($B333="","",IF($A333&lt;&gt;"Có","Không",IF($G333="","Có",IF(IFERROR(INDEX('_bk 0904-0304 📚 Bộ câu hỏi'!$A$13:$A1069,MATCH($B333&amp;"|"&amp;$C333&amp;"|",'_bk 0904-0304 📚 Bộ câu hỏi'!$M$13:$M1069,0)),"Có")="Không","Không",IF(IFERROR(INDEX('_bk 0904-0304 📚 Bộ câu hỏi'!$A$13:$A1069,MATCH($B333&amp;"|"&amp;$C333&amp;"|"&amp;$D333,'_bk 0904-0304 📚 Bộ câu hỏi'!$M$13:$M1069,0)),"Có")="Không","Không","Có")))))</f>
        <v>Có</v>
      </c>
      <c r="M333" s="26" t="str">
        <f t="shared" si="1"/>
        <v>Chuyên môn|Nhân sự - Hành chính - Pháp chế|HC5</v>
      </c>
    </row>
    <row r="334">
      <c r="A334" s="23" t="s">
        <v>71</v>
      </c>
      <c r="B334" s="26" t="s">
        <v>1162</v>
      </c>
      <c r="C334" s="26" t="s">
        <v>331</v>
      </c>
      <c r="D334" s="26" t="s">
        <v>1259</v>
      </c>
      <c r="E334" s="26" t="s">
        <v>1646</v>
      </c>
      <c r="F334" s="26" t="s">
        <v>196</v>
      </c>
      <c r="G334" s="26" t="s">
        <v>1265</v>
      </c>
      <c r="H334" s="26" t="s">
        <v>1266</v>
      </c>
      <c r="I334" s="26" t="s">
        <v>726</v>
      </c>
      <c r="J334" s="132"/>
      <c r="K334" s="29"/>
      <c r="L334" s="47" t="str">
        <f t="array" ref="L334">IF($B334="","",IF($A334&lt;&gt;"Có","Không",IF($G334="","Có",IF(IFERROR(INDEX('_bk 0904-0304 📚 Bộ câu hỏi'!$A$13:$A1069,MATCH($B334&amp;"|"&amp;$C334&amp;"|",'_bk 0904-0304 📚 Bộ câu hỏi'!$M$13:$M1069,0)),"Có")="Không","Không",IF(IFERROR(INDEX('_bk 0904-0304 📚 Bộ câu hỏi'!$A$13:$A1069,MATCH($B334&amp;"|"&amp;$C334&amp;"|"&amp;$D334,'_bk 0904-0304 📚 Bộ câu hỏi'!$M$13:$M1069,0)),"Có")="Không","Không","Có")))))</f>
        <v>Có</v>
      </c>
      <c r="M334" s="26" t="str">
        <f t="shared" si="1"/>
        <v>Chuyên môn|Nhân sự - Hành chính - Pháp chế|HC5</v>
      </c>
    </row>
    <row r="335">
      <c r="A335" s="23" t="s">
        <v>71</v>
      </c>
      <c r="B335" s="26" t="s">
        <v>1162</v>
      </c>
      <c r="C335" s="26" t="s">
        <v>331</v>
      </c>
      <c r="D335" s="26" t="s">
        <v>1259</v>
      </c>
      <c r="E335" s="26" t="s">
        <v>1646</v>
      </c>
      <c r="F335" s="26" t="s">
        <v>196</v>
      </c>
      <c r="G335" s="26" t="s">
        <v>1267</v>
      </c>
      <c r="H335" s="26" t="s">
        <v>1268</v>
      </c>
      <c r="I335" s="26" t="s">
        <v>726</v>
      </c>
      <c r="J335" s="132"/>
      <c r="K335" s="29"/>
      <c r="L335" s="47" t="str">
        <f t="array" ref="L335">IF($B335="","",IF($A335&lt;&gt;"Có","Không",IF($G335="","Có",IF(IFERROR(INDEX('_bk 0904-0304 📚 Bộ câu hỏi'!$A$13:$A1069,MATCH($B335&amp;"|"&amp;$C335&amp;"|",'_bk 0904-0304 📚 Bộ câu hỏi'!$M$13:$M1069,0)),"Có")="Không","Không",IF(IFERROR(INDEX('_bk 0904-0304 📚 Bộ câu hỏi'!$A$13:$A1069,MATCH($B335&amp;"|"&amp;$C335&amp;"|"&amp;$D335,'_bk 0904-0304 📚 Bộ câu hỏi'!$M$13:$M1069,0)),"Có")="Không","Không","Có")))))</f>
        <v>Có</v>
      </c>
      <c r="M335" s="26" t="str">
        <f t="shared" si="1"/>
        <v>Chuyên môn|Nhân sự - Hành chính - Pháp chế|HC5</v>
      </c>
    </row>
    <row r="336">
      <c r="A336" s="23" t="s">
        <v>71</v>
      </c>
      <c r="B336" s="26" t="s">
        <v>1162</v>
      </c>
      <c r="C336" s="26" t="s">
        <v>331</v>
      </c>
      <c r="D336" s="26" t="s">
        <v>1269</v>
      </c>
      <c r="E336" s="26" t="s">
        <v>1648</v>
      </c>
      <c r="F336" s="26" t="s">
        <v>196</v>
      </c>
      <c r="G336" s="26"/>
      <c r="H336" s="26"/>
      <c r="I336" s="26"/>
      <c r="J336" s="132"/>
      <c r="K336" s="29"/>
      <c r="L336" s="41" t="str">
        <f t="array" ref="L336">IF($B336="","",IF($A336&lt;&gt;"Có","Không",IF($G336="","Có",IF(IFERROR(INDEX('_bk 0904-0304 📚 Bộ câu hỏi'!$A$13:$A1069,MATCH($B336&amp;"|"&amp;$C336&amp;"|",'_bk 0904-0304 📚 Bộ câu hỏi'!$M$13:$M1069,0)),"Có")="Không","Không",IF(IFERROR(INDEX('_bk 0904-0304 📚 Bộ câu hỏi'!$A$13:$A1069,MATCH($B336&amp;"|"&amp;$C336&amp;"|"&amp;$D336,'_bk 0904-0304 📚 Bộ câu hỏi'!$M$13:$M1069,0)),"Có")="Không","Không","Có")))))</f>
        <v>Có</v>
      </c>
      <c r="M336" s="29" t="str">
        <f t="shared" si="1"/>
        <v>Chuyên môn|Nhân sự - Hành chính - Pháp chế|HC6</v>
      </c>
    </row>
    <row r="337">
      <c r="A337" s="23" t="s">
        <v>71</v>
      </c>
      <c r="B337" s="26" t="s">
        <v>1162</v>
      </c>
      <c r="C337" s="26" t="s">
        <v>331</v>
      </c>
      <c r="D337" s="26" t="s">
        <v>1269</v>
      </c>
      <c r="E337" s="26" t="s">
        <v>1648</v>
      </c>
      <c r="F337" s="26" t="s">
        <v>196</v>
      </c>
      <c r="G337" s="26" t="s">
        <v>1271</v>
      </c>
      <c r="H337" s="26" t="s">
        <v>1272</v>
      </c>
      <c r="I337" s="26" t="s">
        <v>726</v>
      </c>
      <c r="J337" s="132"/>
      <c r="K337" s="29"/>
      <c r="L337" s="47" t="str">
        <f t="array" ref="L337">IF($B337="","",IF($A337&lt;&gt;"Có","Không",IF($G337="","Có",IF(IFERROR(INDEX('_bk 0904-0304 📚 Bộ câu hỏi'!$A$13:$A1069,MATCH($B337&amp;"|"&amp;$C337&amp;"|",'_bk 0904-0304 📚 Bộ câu hỏi'!$M$13:$M1069,0)),"Có")="Không","Không",IF(IFERROR(INDEX('_bk 0904-0304 📚 Bộ câu hỏi'!$A$13:$A1069,MATCH($B337&amp;"|"&amp;$C337&amp;"|"&amp;$D337,'_bk 0904-0304 📚 Bộ câu hỏi'!$M$13:$M1069,0)),"Có")="Không","Không","Có")))))</f>
        <v>Có</v>
      </c>
      <c r="M337" s="26" t="str">
        <f t="shared" si="1"/>
        <v>Chuyên môn|Nhân sự - Hành chính - Pháp chế|HC6</v>
      </c>
    </row>
    <row r="338">
      <c r="A338" s="23" t="s">
        <v>71</v>
      </c>
      <c r="B338" s="26" t="s">
        <v>1162</v>
      </c>
      <c r="C338" s="26" t="s">
        <v>331</v>
      </c>
      <c r="D338" s="26" t="s">
        <v>1269</v>
      </c>
      <c r="E338" s="26" t="s">
        <v>1648</v>
      </c>
      <c r="F338" s="26" t="s">
        <v>196</v>
      </c>
      <c r="G338" s="26" t="s">
        <v>1273</v>
      </c>
      <c r="H338" s="26" t="s">
        <v>1274</v>
      </c>
      <c r="I338" s="26" t="s">
        <v>726</v>
      </c>
      <c r="J338" s="132"/>
      <c r="K338" s="29"/>
      <c r="L338" s="47" t="str">
        <f t="array" ref="L338">IF($B338="","",IF($A338&lt;&gt;"Có","Không",IF($G338="","Có",IF(IFERROR(INDEX('_bk 0904-0304 📚 Bộ câu hỏi'!$A$13:$A1069,MATCH($B338&amp;"|"&amp;$C338&amp;"|",'_bk 0904-0304 📚 Bộ câu hỏi'!$M$13:$M1069,0)),"Có")="Không","Không",IF(IFERROR(INDEX('_bk 0904-0304 📚 Bộ câu hỏi'!$A$13:$A1069,MATCH($B338&amp;"|"&amp;$C338&amp;"|"&amp;$D338,'_bk 0904-0304 📚 Bộ câu hỏi'!$M$13:$M1069,0)),"Có")="Không","Không","Có")))))</f>
        <v>Có</v>
      </c>
      <c r="M338" s="26" t="str">
        <f t="shared" si="1"/>
        <v>Chuyên môn|Nhân sự - Hành chính - Pháp chế|HC6</v>
      </c>
    </row>
    <row r="339">
      <c r="A339" s="23" t="s">
        <v>71</v>
      </c>
      <c r="B339" s="26" t="s">
        <v>1162</v>
      </c>
      <c r="C339" s="26" t="s">
        <v>331</v>
      </c>
      <c r="D339" s="26" t="s">
        <v>1269</v>
      </c>
      <c r="E339" s="26" t="s">
        <v>1648</v>
      </c>
      <c r="F339" s="26" t="s">
        <v>196</v>
      </c>
      <c r="G339" s="26" t="s">
        <v>1275</v>
      </c>
      <c r="H339" s="26" t="s">
        <v>1276</v>
      </c>
      <c r="I339" s="26" t="s">
        <v>726</v>
      </c>
      <c r="J339" s="132"/>
      <c r="K339" s="29"/>
      <c r="L339" s="47" t="str">
        <f t="array" ref="L339">IF($B339="","",IF($A339&lt;&gt;"Có","Không",IF($G339="","Có",IF(IFERROR(INDEX('_bk 0904-0304 📚 Bộ câu hỏi'!$A$13:$A1069,MATCH($B339&amp;"|"&amp;$C339&amp;"|",'_bk 0904-0304 📚 Bộ câu hỏi'!$M$13:$M1069,0)),"Có")="Không","Không",IF(IFERROR(INDEX('_bk 0904-0304 📚 Bộ câu hỏi'!$A$13:$A1069,MATCH($B339&amp;"|"&amp;$C339&amp;"|"&amp;$D339,'_bk 0904-0304 📚 Bộ câu hỏi'!$M$13:$M1069,0)),"Có")="Không","Không","Có")))))</f>
        <v>Có</v>
      </c>
      <c r="M339" s="26" t="str">
        <f t="shared" si="1"/>
        <v>Chuyên môn|Nhân sự - Hành chính - Pháp chế|HC6</v>
      </c>
    </row>
    <row r="340">
      <c r="A340" s="23" t="s">
        <v>71</v>
      </c>
      <c r="B340" s="26" t="s">
        <v>1162</v>
      </c>
      <c r="C340" s="26" t="s">
        <v>331</v>
      </c>
      <c r="D340" s="26" t="s">
        <v>1269</v>
      </c>
      <c r="E340" s="26" t="s">
        <v>1648</v>
      </c>
      <c r="F340" s="26" t="s">
        <v>196</v>
      </c>
      <c r="G340" s="26" t="s">
        <v>1278</v>
      </c>
      <c r="H340" s="26" t="s">
        <v>1279</v>
      </c>
      <c r="I340" s="26" t="s">
        <v>726</v>
      </c>
      <c r="J340" s="132"/>
      <c r="K340" s="29"/>
      <c r="L340" s="47" t="str">
        <f t="array" ref="L340">IF($B340="","",IF($A340&lt;&gt;"Có","Không",IF($G340="","Có",IF(IFERROR(INDEX('_bk 0904-0304 📚 Bộ câu hỏi'!$A$13:$A1069,MATCH($B340&amp;"|"&amp;$C340&amp;"|",'_bk 0904-0304 📚 Bộ câu hỏi'!$M$13:$M1069,0)),"Có")="Không","Không",IF(IFERROR(INDEX('_bk 0904-0304 📚 Bộ câu hỏi'!$A$13:$A1069,MATCH($B340&amp;"|"&amp;$C340&amp;"|"&amp;$D340,'_bk 0904-0304 📚 Bộ câu hỏi'!$M$13:$M1069,0)),"Có")="Không","Không","Có")))))</f>
        <v>Có</v>
      </c>
      <c r="M340" s="26" t="str">
        <f t="shared" si="1"/>
        <v>Chuyên môn|Nhân sự - Hành chính - Pháp chế|HC6</v>
      </c>
    </row>
    <row r="341">
      <c r="A341" s="23" t="s">
        <v>71</v>
      </c>
      <c r="B341" s="26" t="s">
        <v>1162</v>
      </c>
      <c r="C341" s="26" t="s">
        <v>331</v>
      </c>
      <c r="D341" s="26" t="s">
        <v>1269</v>
      </c>
      <c r="E341" s="26" t="s">
        <v>1648</v>
      </c>
      <c r="F341" s="26" t="s">
        <v>196</v>
      </c>
      <c r="G341" s="26" t="s">
        <v>1280</v>
      </c>
      <c r="H341" s="26" t="s">
        <v>1281</v>
      </c>
      <c r="I341" s="26" t="s">
        <v>726</v>
      </c>
      <c r="J341" s="132"/>
      <c r="K341" s="29"/>
      <c r="L341" s="47" t="str">
        <f t="array" ref="L341">IF($B341="","",IF($A341&lt;&gt;"Có","Không",IF($G341="","Có",IF(IFERROR(INDEX('_bk 0904-0304 📚 Bộ câu hỏi'!$A$13:$A1069,MATCH($B341&amp;"|"&amp;$C341&amp;"|",'_bk 0904-0304 📚 Bộ câu hỏi'!$M$13:$M1069,0)),"Có")="Không","Không",IF(IFERROR(INDEX('_bk 0904-0304 📚 Bộ câu hỏi'!$A$13:$A1069,MATCH($B341&amp;"|"&amp;$C341&amp;"|"&amp;$D341,'_bk 0904-0304 📚 Bộ câu hỏi'!$M$13:$M1069,0)),"Có")="Không","Không","Có")))))</f>
        <v>Có</v>
      </c>
      <c r="M341" s="26" t="str">
        <f t="shared" si="1"/>
        <v>Chuyên môn|Nhân sự - Hành chính - Pháp chế|HC6</v>
      </c>
    </row>
    <row r="342">
      <c r="A342" s="23" t="s">
        <v>71</v>
      </c>
      <c r="B342" s="26" t="s">
        <v>1162</v>
      </c>
      <c r="C342" s="26" t="s">
        <v>331</v>
      </c>
      <c r="D342" s="26" t="s">
        <v>1282</v>
      </c>
      <c r="E342" s="26" t="s">
        <v>1649</v>
      </c>
      <c r="F342" s="26" t="s">
        <v>196</v>
      </c>
      <c r="G342" s="26"/>
      <c r="H342" s="26"/>
      <c r="I342" s="26"/>
      <c r="J342" s="132"/>
      <c r="K342" s="29"/>
      <c r="L342" s="41" t="str">
        <f t="array" ref="L342">IF($B342="","",IF($A342&lt;&gt;"Có","Không",IF($G342="","Có",IF(IFERROR(INDEX('_bk 0904-0304 📚 Bộ câu hỏi'!$A$13:$A1069,MATCH($B342&amp;"|"&amp;$C342&amp;"|",'_bk 0904-0304 📚 Bộ câu hỏi'!$M$13:$M1069,0)),"Có")="Không","Không",IF(IFERROR(INDEX('_bk 0904-0304 📚 Bộ câu hỏi'!$A$13:$A1069,MATCH($B342&amp;"|"&amp;$C342&amp;"|"&amp;$D342,'_bk 0904-0304 📚 Bộ câu hỏi'!$M$13:$M1069,0)),"Có")="Không","Không","Có")))))</f>
        <v>Có</v>
      </c>
      <c r="M342" s="29" t="str">
        <f t="shared" si="1"/>
        <v>Chuyên môn|Nhân sự - Hành chính - Pháp chế|PC1</v>
      </c>
    </row>
    <row r="343">
      <c r="A343" s="23" t="s">
        <v>71</v>
      </c>
      <c r="B343" s="26" t="s">
        <v>1162</v>
      </c>
      <c r="C343" s="26" t="s">
        <v>331</v>
      </c>
      <c r="D343" s="26" t="s">
        <v>1282</v>
      </c>
      <c r="E343" s="26" t="s">
        <v>1649</v>
      </c>
      <c r="F343" s="26" t="s">
        <v>196</v>
      </c>
      <c r="G343" s="26" t="s">
        <v>1284</v>
      </c>
      <c r="H343" s="26" t="s">
        <v>1285</v>
      </c>
      <c r="I343" s="26" t="s">
        <v>726</v>
      </c>
      <c r="J343" s="132"/>
      <c r="K343" s="29"/>
      <c r="L343" s="47" t="str">
        <f t="array" ref="L343">IF($B343="","",IF($A343&lt;&gt;"Có","Không",IF($G343="","Có",IF(IFERROR(INDEX('_bk 0904-0304 📚 Bộ câu hỏi'!$A$13:$A1069,MATCH($B343&amp;"|"&amp;$C343&amp;"|",'_bk 0904-0304 📚 Bộ câu hỏi'!$M$13:$M1069,0)),"Có")="Không","Không",IF(IFERROR(INDEX('_bk 0904-0304 📚 Bộ câu hỏi'!$A$13:$A1069,MATCH($B343&amp;"|"&amp;$C343&amp;"|"&amp;$D343,'_bk 0904-0304 📚 Bộ câu hỏi'!$M$13:$M1069,0)),"Có")="Không","Không","Có")))))</f>
        <v>Có</v>
      </c>
      <c r="M343" s="26" t="str">
        <f t="shared" si="1"/>
        <v>Chuyên môn|Nhân sự - Hành chính - Pháp chế|PC1</v>
      </c>
    </row>
    <row r="344">
      <c r="A344" s="23" t="s">
        <v>71</v>
      </c>
      <c r="B344" s="26" t="s">
        <v>1162</v>
      </c>
      <c r="C344" s="26" t="s">
        <v>331</v>
      </c>
      <c r="D344" s="26" t="s">
        <v>1282</v>
      </c>
      <c r="E344" s="26" t="s">
        <v>1649</v>
      </c>
      <c r="F344" s="26" t="s">
        <v>196</v>
      </c>
      <c r="G344" s="26" t="s">
        <v>1286</v>
      </c>
      <c r="H344" s="26" t="s">
        <v>1287</v>
      </c>
      <c r="I344" s="26" t="s">
        <v>726</v>
      </c>
      <c r="J344" s="132"/>
      <c r="K344" s="29"/>
      <c r="L344" s="47" t="str">
        <f t="array" ref="L344">IF($B344="","",IF($A344&lt;&gt;"Có","Không",IF($G344="","Có",IF(IFERROR(INDEX('_bk 0904-0304 📚 Bộ câu hỏi'!$A$13:$A1069,MATCH($B344&amp;"|"&amp;$C344&amp;"|",'_bk 0904-0304 📚 Bộ câu hỏi'!$M$13:$M1069,0)),"Có")="Không","Không",IF(IFERROR(INDEX('_bk 0904-0304 📚 Bộ câu hỏi'!$A$13:$A1069,MATCH($B344&amp;"|"&amp;$C344&amp;"|"&amp;$D344,'_bk 0904-0304 📚 Bộ câu hỏi'!$M$13:$M1069,0)),"Có")="Không","Không","Có")))))</f>
        <v>Có</v>
      </c>
      <c r="M344" s="26" t="str">
        <f t="shared" si="1"/>
        <v>Chuyên môn|Nhân sự - Hành chính - Pháp chế|PC1</v>
      </c>
    </row>
    <row r="345">
      <c r="A345" s="23" t="s">
        <v>71</v>
      </c>
      <c r="B345" s="26" t="s">
        <v>1162</v>
      </c>
      <c r="C345" s="26" t="s">
        <v>331</v>
      </c>
      <c r="D345" s="26" t="s">
        <v>1282</v>
      </c>
      <c r="E345" s="26" t="s">
        <v>1649</v>
      </c>
      <c r="F345" s="26" t="s">
        <v>196</v>
      </c>
      <c r="G345" s="26" t="s">
        <v>1288</v>
      </c>
      <c r="H345" s="26" t="s">
        <v>1289</v>
      </c>
      <c r="I345" s="26" t="s">
        <v>726</v>
      </c>
      <c r="J345" s="132"/>
      <c r="K345" s="29"/>
      <c r="L345" s="47" t="str">
        <f t="array" ref="L345">IF($B345="","",IF($A345&lt;&gt;"Có","Không",IF($G345="","Có",IF(IFERROR(INDEX('_bk 0904-0304 📚 Bộ câu hỏi'!$A$13:$A1069,MATCH($B345&amp;"|"&amp;$C345&amp;"|",'_bk 0904-0304 📚 Bộ câu hỏi'!$M$13:$M1069,0)),"Có")="Không","Không",IF(IFERROR(INDEX('_bk 0904-0304 📚 Bộ câu hỏi'!$A$13:$A1069,MATCH($B345&amp;"|"&amp;$C345&amp;"|"&amp;$D345,'_bk 0904-0304 📚 Bộ câu hỏi'!$M$13:$M1069,0)),"Có")="Không","Không","Có")))))</f>
        <v>Có</v>
      </c>
      <c r="M345" s="26" t="str">
        <f t="shared" si="1"/>
        <v>Chuyên môn|Nhân sự - Hành chính - Pháp chế|PC1</v>
      </c>
    </row>
    <row r="346">
      <c r="A346" s="23" t="s">
        <v>71</v>
      </c>
      <c r="B346" s="26" t="s">
        <v>1162</v>
      </c>
      <c r="C346" s="26" t="s">
        <v>331</v>
      </c>
      <c r="D346" s="26" t="s">
        <v>1282</v>
      </c>
      <c r="E346" s="26" t="s">
        <v>1649</v>
      </c>
      <c r="F346" s="26" t="s">
        <v>196</v>
      </c>
      <c r="G346" s="26" t="s">
        <v>1291</v>
      </c>
      <c r="H346" s="26" t="s">
        <v>1292</v>
      </c>
      <c r="I346" s="26" t="s">
        <v>1293</v>
      </c>
      <c r="J346" s="132"/>
      <c r="K346" s="29"/>
      <c r="L346" s="47" t="str">
        <f t="array" ref="L346">IF($B346="","",IF($A346&lt;&gt;"Có","Không",IF($G346="","Có",IF(IFERROR(INDEX('_bk 0904-0304 📚 Bộ câu hỏi'!$A$13:$A1069,MATCH($B346&amp;"|"&amp;$C346&amp;"|",'_bk 0904-0304 📚 Bộ câu hỏi'!$M$13:$M1069,0)),"Có")="Không","Không",IF(IFERROR(INDEX('_bk 0904-0304 📚 Bộ câu hỏi'!$A$13:$A1069,MATCH($B346&amp;"|"&amp;$C346&amp;"|"&amp;$D346,'_bk 0904-0304 📚 Bộ câu hỏi'!$M$13:$M1069,0)),"Có")="Không","Không","Có")))))</f>
        <v>Có</v>
      </c>
      <c r="M346" s="26" t="str">
        <f t="shared" si="1"/>
        <v>Chuyên môn|Nhân sự - Hành chính - Pháp chế|PC1</v>
      </c>
    </row>
    <row r="347">
      <c r="A347" s="23" t="s">
        <v>71</v>
      </c>
      <c r="B347" s="26" t="s">
        <v>1162</v>
      </c>
      <c r="C347" s="26" t="s">
        <v>331</v>
      </c>
      <c r="D347" s="26" t="s">
        <v>1282</v>
      </c>
      <c r="E347" s="26" t="s">
        <v>1649</v>
      </c>
      <c r="F347" s="26" t="s">
        <v>196</v>
      </c>
      <c r="G347" s="26" t="s">
        <v>1294</v>
      </c>
      <c r="H347" s="26" t="s">
        <v>1295</v>
      </c>
      <c r="I347" s="26" t="s">
        <v>726</v>
      </c>
      <c r="J347" s="132"/>
      <c r="K347" s="29"/>
      <c r="L347" s="47" t="str">
        <f t="array" ref="L347">IF($B347="","",IF($A347&lt;&gt;"Có","Không",IF($G347="","Có",IF(IFERROR(INDEX('_bk 0904-0304 📚 Bộ câu hỏi'!$A$13:$A1069,MATCH($B347&amp;"|"&amp;$C347&amp;"|",'_bk 0904-0304 📚 Bộ câu hỏi'!$M$13:$M1069,0)),"Có")="Không","Không",IF(IFERROR(INDEX('_bk 0904-0304 📚 Bộ câu hỏi'!$A$13:$A1069,MATCH($B347&amp;"|"&amp;$C347&amp;"|"&amp;$D347,'_bk 0904-0304 📚 Bộ câu hỏi'!$M$13:$M1069,0)),"Có")="Không","Không","Có")))))</f>
        <v>Có</v>
      </c>
      <c r="M347" s="26" t="str">
        <f t="shared" si="1"/>
        <v>Chuyên môn|Nhân sự - Hành chính - Pháp chế|PC1</v>
      </c>
    </row>
    <row r="348">
      <c r="A348" s="23" t="s">
        <v>71</v>
      </c>
      <c r="B348" s="26" t="s">
        <v>1162</v>
      </c>
      <c r="C348" s="26" t="s">
        <v>331</v>
      </c>
      <c r="D348" s="26" t="s">
        <v>1296</v>
      </c>
      <c r="E348" s="26" t="s">
        <v>1650</v>
      </c>
      <c r="F348" s="26" t="s">
        <v>196</v>
      </c>
      <c r="G348" s="26"/>
      <c r="H348" s="26"/>
      <c r="I348" s="26"/>
      <c r="J348" s="132"/>
      <c r="K348" s="29"/>
      <c r="L348" s="41" t="str">
        <f t="array" ref="L348">IF($B348="","",IF($A348&lt;&gt;"Có","Không",IF($G348="","Có",IF(IFERROR(INDEX('_bk 0904-0304 📚 Bộ câu hỏi'!$A$13:$A1069,MATCH($B348&amp;"|"&amp;$C348&amp;"|",'_bk 0904-0304 📚 Bộ câu hỏi'!$M$13:$M1069,0)),"Có")="Không","Không",IF(IFERROR(INDEX('_bk 0904-0304 📚 Bộ câu hỏi'!$A$13:$A1069,MATCH($B348&amp;"|"&amp;$C348&amp;"|"&amp;$D348,'_bk 0904-0304 📚 Bộ câu hỏi'!$M$13:$M1069,0)),"Có")="Không","Không","Có")))))</f>
        <v>Có</v>
      </c>
      <c r="M348" s="29" t="str">
        <f t="shared" si="1"/>
        <v>Chuyên môn|Nhân sự - Hành chính - Pháp chế|PC2</v>
      </c>
    </row>
    <row r="349">
      <c r="A349" s="23" t="s">
        <v>71</v>
      </c>
      <c r="B349" s="26" t="s">
        <v>1162</v>
      </c>
      <c r="C349" s="26" t="s">
        <v>331</v>
      </c>
      <c r="D349" s="26" t="s">
        <v>1296</v>
      </c>
      <c r="E349" s="26" t="s">
        <v>1650</v>
      </c>
      <c r="F349" s="26" t="s">
        <v>196</v>
      </c>
      <c r="G349" s="26" t="s">
        <v>1298</v>
      </c>
      <c r="H349" s="26" t="s">
        <v>1299</v>
      </c>
      <c r="I349" s="26" t="s">
        <v>726</v>
      </c>
      <c r="J349" s="132"/>
      <c r="K349" s="29"/>
      <c r="L349" s="47" t="str">
        <f t="array" ref="L349">IF($B349="","",IF($A349&lt;&gt;"Có","Không",IF($G349="","Có",IF(IFERROR(INDEX('_bk 0904-0304 📚 Bộ câu hỏi'!$A$13:$A1069,MATCH($B349&amp;"|"&amp;$C349&amp;"|",'_bk 0904-0304 📚 Bộ câu hỏi'!$M$13:$M1069,0)),"Có")="Không","Không",IF(IFERROR(INDEX('_bk 0904-0304 📚 Bộ câu hỏi'!$A$13:$A1069,MATCH($B349&amp;"|"&amp;$C349&amp;"|"&amp;$D349,'_bk 0904-0304 📚 Bộ câu hỏi'!$M$13:$M1069,0)),"Có")="Không","Không","Có")))))</f>
        <v>Có</v>
      </c>
      <c r="M349" s="26" t="str">
        <f t="shared" si="1"/>
        <v>Chuyên môn|Nhân sự - Hành chính - Pháp chế|PC2</v>
      </c>
    </row>
    <row r="350">
      <c r="A350" s="23" t="s">
        <v>71</v>
      </c>
      <c r="B350" s="26" t="s">
        <v>1162</v>
      </c>
      <c r="C350" s="26" t="s">
        <v>331</v>
      </c>
      <c r="D350" s="26" t="s">
        <v>1296</v>
      </c>
      <c r="E350" s="26" t="s">
        <v>1650</v>
      </c>
      <c r="F350" s="26" t="s">
        <v>196</v>
      </c>
      <c r="G350" s="26" t="s">
        <v>1300</v>
      </c>
      <c r="H350" s="26" t="s">
        <v>1301</v>
      </c>
      <c r="I350" s="26" t="s">
        <v>726</v>
      </c>
      <c r="J350" s="132"/>
      <c r="K350" s="29"/>
      <c r="L350" s="47" t="str">
        <f t="array" ref="L350">IF($B350="","",IF($A350&lt;&gt;"Có","Không",IF($G350="","Có",IF(IFERROR(INDEX('_bk 0904-0304 📚 Bộ câu hỏi'!$A$13:$A1069,MATCH($B350&amp;"|"&amp;$C350&amp;"|",'_bk 0904-0304 📚 Bộ câu hỏi'!$M$13:$M1069,0)),"Có")="Không","Không",IF(IFERROR(INDEX('_bk 0904-0304 📚 Bộ câu hỏi'!$A$13:$A1069,MATCH($B350&amp;"|"&amp;$C350&amp;"|"&amp;$D350,'_bk 0904-0304 📚 Bộ câu hỏi'!$M$13:$M1069,0)),"Có")="Không","Không","Có")))))</f>
        <v>Có</v>
      </c>
      <c r="M350" s="26" t="str">
        <f t="shared" si="1"/>
        <v>Chuyên môn|Nhân sự - Hành chính - Pháp chế|PC2</v>
      </c>
    </row>
    <row r="351">
      <c r="A351" s="23" t="s">
        <v>71</v>
      </c>
      <c r="B351" s="26" t="s">
        <v>1162</v>
      </c>
      <c r="C351" s="26" t="s">
        <v>331</v>
      </c>
      <c r="D351" s="26" t="s">
        <v>1296</v>
      </c>
      <c r="E351" s="26" t="s">
        <v>1650</v>
      </c>
      <c r="F351" s="26" t="s">
        <v>196</v>
      </c>
      <c r="G351" s="26" t="s">
        <v>1302</v>
      </c>
      <c r="H351" s="26" t="s">
        <v>1303</v>
      </c>
      <c r="I351" s="26" t="s">
        <v>726</v>
      </c>
      <c r="J351" s="132"/>
      <c r="K351" s="29"/>
      <c r="L351" s="47" t="str">
        <f t="array" ref="L351">IF($B351="","",IF($A351&lt;&gt;"Có","Không",IF($G351="","Có",IF(IFERROR(INDEX('_bk 0904-0304 📚 Bộ câu hỏi'!$A$13:$A1069,MATCH($B351&amp;"|"&amp;$C351&amp;"|",'_bk 0904-0304 📚 Bộ câu hỏi'!$M$13:$M1069,0)),"Có")="Không","Không",IF(IFERROR(INDEX('_bk 0904-0304 📚 Bộ câu hỏi'!$A$13:$A1069,MATCH($B351&amp;"|"&amp;$C351&amp;"|"&amp;$D351,'_bk 0904-0304 📚 Bộ câu hỏi'!$M$13:$M1069,0)),"Có")="Không","Không","Có")))))</f>
        <v>Có</v>
      </c>
      <c r="M351" s="26" t="str">
        <f t="shared" si="1"/>
        <v>Chuyên môn|Nhân sự - Hành chính - Pháp chế|PC2</v>
      </c>
    </row>
    <row r="352">
      <c r="A352" s="23" t="s">
        <v>71</v>
      </c>
      <c r="B352" s="26" t="s">
        <v>1162</v>
      </c>
      <c r="C352" s="26" t="s">
        <v>331</v>
      </c>
      <c r="D352" s="26" t="s">
        <v>1296</v>
      </c>
      <c r="E352" s="26" t="s">
        <v>1650</v>
      </c>
      <c r="F352" s="26" t="s">
        <v>196</v>
      </c>
      <c r="G352" s="26" t="s">
        <v>1304</v>
      </c>
      <c r="H352" s="26" t="s">
        <v>1305</v>
      </c>
      <c r="I352" s="26" t="s">
        <v>726</v>
      </c>
      <c r="J352" s="132"/>
      <c r="K352" s="29"/>
      <c r="L352" s="47" t="str">
        <f t="array" ref="L352">IF($B352="","",IF($A352&lt;&gt;"Có","Không",IF($G352="","Có",IF(IFERROR(INDEX('_bk 0904-0304 📚 Bộ câu hỏi'!$A$13:$A1069,MATCH($B352&amp;"|"&amp;$C352&amp;"|",'_bk 0904-0304 📚 Bộ câu hỏi'!$M$13:$M1069,0)),"Có")="Không","Không",IF(IFERROR(INDEX('_bk 0904-0304 📚 Bộ câu hỏi'!$A$13:$A1069,MATCH($B352&amp;"|"&amp;$C352&amp;"|"&amp;$D352,'_bk 0904-0304 📚 Bộ câu hỏi'!$M$13:$M1069,0)),"Có")="Không","Không","Có")))))</f>
        <v>Có</v>
      </c>
      <c r="M352" s="26" t="str">
        <f t="shared" si="1"/>
        <v>Chuyên môn|Nhân sự - Hành chính - Pháp chế|PC2</v>
      </c>
    </row>
    <row r="353">
      <c r="A353" s="23" t="s">
        <v>71</v>
      </c>
      <c r="B353" s="26" t="s">
        <v>1162</v>
      </c>
      <c r="C353" s="26" t="s">
        <v>331</v>
      </c>
      <c r="D353" s="26" t="s">
        <v>1296</v>
      </c>
      <c r="E353" s="26" t="s">
        <v>1650</v>
      </c>
      <c r="F353" s="26" t="s">
        <v>196</v>
      </c>
      <c r="G353" s="26" t="s">
        <v>1306</v>
      </c>
      <c r="H353" s="26" t="s">
        <v>1307</v>
      </c>
      <c r="I353" s="26" t="s">
        <v>726</v>
      </c>
      <c r="J353" s="132"/>
      <c r="K353" s="29"/>
      <c r="L353" s="47" t="str">
        <f t="array" ref="L353">IF($B353="","",IF($A353&lt;&gt;"Có","Không",IF($G353="","Có",IF(IFERROR(INDEX('_bk 0904-0304 📚 Bộ câu hỏi'!$A$13:$A1069,MATCH($B353&amp;"|"&amp;$C353&amp;"|",'_bk 0904-0304 📚 Bộ câu hỏi'!$M$13:$M1069,0)),"Có")="Không","Không",IF(IFERROR(INDEX('_bk 0904-0304 📚 Bộ câu hỏi'!$A$13:$A1069,MATCH($B353&amp;"|"&amp;$C353&amp;"|"&amp;$D353,'_bk 0904-0304 📚 Bộ câu hỏi'!$M$13:$M1069,0)),"Có")="Không","Không","Có")))))</f>
        <v>Có</v>
      </c>
      <c r="M353" s="26" t="str">
        <f t="shared" si="1"/>
        <v>Chuyên môn|Nhân sự - Hành chính - Pháp chế|PC2</v>
      </c>
    </row>
    <row r="354">
      <c r="A354" s="23" t="s">
        <v>71</v>
      </c>
      <c r="B354" s="26" t="s">
        <v>1162</v>
      </c>
      <c r="C354" s="26" t="s">
        <v>331</v>
      </c>
      <c r="D354" s="26" t="s">
        <v>1308</v>
      </c>
      <c r="E354" s="26" t="s">
        <v>1651</v>
      </c>
      <c r="F354" s="26" t="s">
        <v>196</v>
      </c>
      <c r="G354" s="26"/>
      <c r="H354" s="26"/>
      <c r="I354" s="26"/>
      <c r="J354" s="132"/>
      <c r="K354" s="29"/>
      <c r="L354" s="41" t="str">
        <f t="array" ref="L354">IF($B354="","",IF($A354&lt;&gt;"Có","Không",IF($G354="","Có",IF(IFERROR(INDEX('_bk 0904-0304 📚 Bộ câu hỏi'!$A$13:$A1069,MATCH($B354&amp;"|"&amp;$C354&amp;"|",'_bk 0904-0304 📚 Bộ câu hỏi'!$M$13:$M1069,0)),"Có")="Không","Không",IF(IFERROR(INDEX('_bk 0904-0304 📚 Bộ câu hỏi'!$A$13:$A1069,MATCH($B354&amp;"|"&amp;$C354&amp;"|"&amp;$D354,'_bk 0904-0304 📚 Bộ câu hỏi'!$M$13:$M1069,0)),"Có")="Không","Không","Có")))))</f>
        <v>Có</v>
      </c>
      <c r="M354" s="29" t="str">
        <f t="shared" si="1"/>
        <v>Chuyên môn|Nhân sự - Hành chính - Pháp chế|PC3</v>
      </c>
    </row>
    <row r="355">
      <c r="A355" s="23" t="s">
        <v>71</v>
      </c>
      <c r="B355" s="26" t="s">
        <v>1162</v>
      </c>
      <c r="C355" s="26" t="s">
        <v>331</v>
      </c>
      <c r="D355" s="26" t="s">
        <v>1308</v>
      </c>
      <c r="E355" s="26" t="s">
        <v>1651</v>
      </c>
      <c r="F355" s="26" t="s">
        <v>196</v>
      </c>
      <c r="G355" s="26" t="s">
        <v>1310</v>
      </c>
      <c r="H355" s="26" t="s">
        <v>1311</v>
      </c>
      <c r="I355" s="26" t="s">
        <v>726</v>
      </c>
      <c r="J355" s="132"/>
      <c r="K355" s="29"/>
      <c r="L355" s="47" t="str">
        <f t="array" ref="L355">IF($B355="","",IF($A355&lt;&gt;"Có","Không",IF($G355="","Có",IF(IFERROR(INDEX('_bk 0904-0304 📚 Bộ câu hỏi'!$A$13:$A1069,MATCH($B355&amp;"|"&amp;$C355&amp;"|",'_bk 0904-0304 📚 Bộ câu hỏi'!$M$13:$M1069,0)),"Có")="Không","Không",IF(IFERROR(INDEX('_bk 0904-0304 📚 Bộ câu hỏi'!$A$13:$A1069,MATCH($B355&amp;"|"&amp;$C355&amp;"|"&amp;$D355,'_bk 0904-0304 📚 Bộ câu hỏi'!$M$13:$M1069,0)),"Có")="Không","Không","Có")))))</f>
        <v>Có</v>
      </c>
      <c r="M355" s="26" t="str">
        <f t="shared" si="1"/>
        <v>Chuyên môn|Nhân sự - Hành chính - Pháp chế|PC3</v>
      </c>
    </row>
    <row r="356">
      <c r="A356" s="23" t="s">
        <v>71</v>
      </c>
      <c r="B356" s="26" t="s">
        <v>1162</v>
      </c>
      <c r="C356" s="26" t="s">
        <v>331</v>
      </c>
      <c r="D356" s="26" t="s">
        <v>1308</v>
      </c>
      <c r="E356" s="26" t="s">
        <v>1651</v>
      </c>
      <c r="F356" s="26" t="s">
        <v>196</v>
      </c>
      <c r="G356" s="26" t="s">
        <v>1312</v>
      </c>
      <c r="H356" s="26" t="s">
        <v>1313</v>
      </c>
      <c r="I356" s="26" t="s">
        <v>726</v>
      </c>
      <c r="J356" s="132"/>
      <c r="K356" s="29"/>
      <c r="L356" s="47" t="str">
        <f t="array" ref="L356">IF($B356="","",IF($A356&lt;&gt;"Có","Không",IF($G356="","Có",IF(IFERROR(INDEX('_bk 0904-0304 📚 Bộ câu hỏi'!$A$13:$A1069,MATCH($B356&amp;"|"&amp;$C356&amp;"|",'_bk 0904-0304 📚 Bộ câu hỏi'!$M$13:$M1069,0)),"Có")="Không","Không",IF(IFERROR(INDEX('_bk 0904-0304 📚 Bộ câu hỏi'!$A$13:$A1069,MATCH($B356&amp;"|"&amp;$C356&amp;"|"&amp;$D356,'_bk 0904-0304 📚 Bộ câu hỏi'!$M$13:$M1069,0)),"Có")="Không","Không","Có")))))</f>
        <v>Có</v>
      </c>
      <c r="M356" s="26" t="str">
        <f t="shared" si="1"/>
        <v>Chuyên môn|Nhân sự - Hành chính - Pháp chế|PC3</v>
      </c>
    </row>
    <row r="357">
      <c r="A357" s="23" t="s">
        <v>71</v>
      </c>
      <c r="B357" s="26" t="s">
        <v>1162</v>
      </c>
      <c r="C357" s="26" t="s">
        <v>331</v>
      </c>
      <c r="D357" s="26" t="s">
        <v>1308</v>
      </c>
      <c r="E357" s="26" t="s">
        <v>1651</v>
      </c>
      <c r="F357" s="26" t="s">
        <v>196</v>
      </c>
      <c r="G357" s="26" t="s">
        <v>1314</v>
      </c>
      <c r="H357" s="26" t="s">
        <v>1315</v>
      </c>
      <c r="I357" s="26" t="s">
        <v>726</v>
      </c>
      <c r="J357" s="132"/>
      <c r="K357" s="29"/>
      <c r="L357" s="47" t="str">
        <f t="array" ref="L357">IF($B357="","",IF($A357&lt;&gt;"Có","Không",IF($G357="","Có",IF(IFERROR(INDEX('_bk 0904-0304 📚 Bộ câu hỏi'!$A$13:$A1069,MATCH($B357&amp;"|"&amp;$C357&amp;"|",'_bk 0904-0304 📚 Bộ câu hỏi'!$M$13:$M1069,0)),"Có")="Không","Không",IF(IFERROR(INDEX('_bk 0904-0304 📚 Bộ câu hỏi'!$A$13:$A1069,MATCH($B357&amp;"|"&amp;$C357&amp;"|"&amp;$D357,'_bk 0904-0304 📚 Bộ câu hỏi'!$M$13:$M1069,0)),"Có")="Không","Không","Có")))))</f>
        <v>Có</v>
      </c>
      <c r="M357" s="26" t="str">
        <f t="shared" si="1"/>
        <v>Chuyên môn|Nhân sự - Hành chính - Pháp chế|PC3</v>
      </c>
    </row>
    <row r="358">
      <c r="A358" s="23" t="s">
        <v>71</v>
      </c>
      <c r="B358" s="26" t="s">
        <v>1162</v>
      </c>
      <c r="C358" s="26" t="s">
        <v>331</v>
      </c>
      <c r="D358" s="26" t="s">
        <v>1308</v>
      </c>
      <c r="E358" s="26" t="s">
        <v>1651</v>
      </c>
      <c r="F358" s="26" t="s">
        <v>196</v>
      </c>
      <c r="G358" s="26" t="s">
        <v>1316</v>
      </c>
      <c r="H358" s="26" t="s">
        <v>1317</v>
      </c>
      <c r="I358" s="26" t="s">
        <v>726</v>
      </c>
      <c r="J358" s="132"/>
      <c r="K358" s="29"/>
      <c r="L358" s="47" t="str">
        <f t="array" ref="L358">IF($B358="","",IF($A358&lt;&gt;"Có","Không",IF($G358="","Có",IF(IFERROR(INDEX('_bk 0904-0304 📚 Bộ câu hỏi'!$A$13:$A1069,MATCH($B358&amp;"|"&amp;$C358&amp;"|",'_bk 0904-0304 📚 Bộ câu hỏi'!$M$13:$M1069,0)),"Có")="Không","Không",IF(IFERROR(INDEX('_bk 0904-0304 📚 Bộ câu hỏi'!$A$13:$A1069,MATCH($B358&amp;"|"&amp;$C358&amp;"|"&amp;$D358,'_bk 0904-0304 📚 Bộ câu hỏi'!$M$13:$M1069,0)),"Có")="Không","Không","Có")))))</f>
        <v>Có</v>
      </c>
      <c r="M358" s="26" t="str">
        <f t="shared" si="1"/>
        <v>Chuyên môn|Nhân sự - Hành chính - Pháp chế|PC3</v>
      </c>
    </row>
    <row r="359">
      <c r="A359" s="23" t="s">
        <v>71</v>
      </c>
      <c r="B359" s="26" t="s">
        <v>1162</v>
      </c>
      <c r="C359" s="26" t="s">
        <v>331</v>
      </c>
      <c r="D359" s="26" t="s">
        <v>1308</v>
      </c>
      <c r="E359" s="26" t="s">
        <v>1651</v>
      </c>
      <c r="F359" s="26" t="s">
        <v>196</v>
      </c>
      <c r="G359" s="26" t="s">
        <v>1318</v>
      </c>
      <c r="H359" s="26" t="s">
        <v>1319</v>
      </c>
      <c r="I359" s="26" t="s">
        <v>726</v>
      </c>
      <c r="J359" s="132"/>
      <c r="K359" s="29"/>
      <c r="L359" s="47" t="str">
        <f t="array" ref="L359">IF($B359="","",IF($A359&lt;&gt;"Có","Không",IF($G359="","Có",IF(IFERROR(INDEX('_bk 0904-0304 📚 Bộ câu hỏi'!$A$13:$A1069,MATCH($B359&amp;"|"&amp;$C359&amp;"|",'_bk 0904-0304 📚 Bộ câu hỏi'!$M$13:$M1069,0)),"Có")="Không","Không",IF(IFERROR(INDEX('_bk 0904-0304 📚 Bộ câu hỏi'!$A$13:$A1069,MATCH($B359&amp;"|"&amp;$C359&amp;"|"&amp;$D359,'_bk 0904-0304 📚 Bộ câu hỏi'!$M$13:$M1069,0)),"Có")="Không","Không","Có")))))</f>
        <v>Có</v>
      </c>
      <c r="M359" s="26" t="str">
        <f t="shared" si="1"/>
        <v>Chuyên môn|Nhân sự - Hành chính - Pháp chế|PC3</v>
      </c>
    </row>
    <row r="360">
      <c r="A360" s="23" t="s">
        <v>71</v>
      </c>
      <c r="B360" s="26" t="s">
        <v>1162</v>
      </c>
      <c r="C360" s="26" t="s">
        <v>331</v>
      </c>
      <c r="D360" s="26" t="s">
        <v>1308</v>
      </c>
      <c r="E360" s="26" t="s">
        <v>1651</v>
      </c>
      <c r="F360" s="26" t="s">
        <v>196</v>
      </c>
      <c r="G360" s="26" t="s">
        <v>1320</v>
      </c>
      <c r="H360" s="26" t="s">
        <v>1321</v>
      </c>
      <c r="I360" s="26" t="s">
        <v>726</v>
      </c>
      <c r="J360" s="132"/>
      <c r="K360" s="29"/>
      <c r="L360" s="47" t="str">
        <f t="array" ref="L360">IF($B360="","",IF($A360&lt;&gt;"Có","Không",IF($G360="","Có",IF(IFERROR(INDEX('_bk 0904-0304 📚 Bộ câu hỏi'!$A$13:$A1069,MATCH($B360&amp;"|"&amp;$C360&amp;"|",'_bk 0904-0304 📚 Bộ câu hỏi'!$M$13:$M1069,0)),"Có")="Không","Không",IF(IFERROR(INDEX('_bk 0904-0304 📚 Bộ câu hỏi'!$A$13:$A1069,MATCH($B360&amp;"|"&amp;$C360&amp;"|"&amp;$D360,'_bk 0904-0304 📚 Bộ câu hỏi'!$M$13:$M1069,0)),"Có")="Không","Không","Có")))))</f>
        <v>Có</v>
      </c>
      <c r="M360" s="26" t="str">
        <f t="shared" si="1"/>
        <v>Chuyên môn|Nhân sự - Hành chính - Pháp chế|PC3</v>
      </c>
    </row>
    <row r="361">
      <c r="A361" s="23" t="s">
        <v>71</v>
      </c>
      <c r="B361" s="26" t="s">
        <v>1162</v>
      </c>
      <c r="C361" s="26" t="s">
        <v>331</v>
      </c>
      <c r="D361" s="26" t="s">
        <v>1322</v>
      </c>
      <c r="E361" s="26" t="s">
        <v>1654</v>
      </c>
      <c r="F361" s="26" t="s">
        <v>196</v>
      </c>
      <c r="G361" s="29"/>
      <c r="H361" s="29"/>
      <c r="I361" s="29"/>
      <c r="J361" s="132"/>
      <c r="K361" s="29"/>
      <c r="L361" s="41" t="str">
        <f t="array" ref="L361">IF($B361="","",IF($A361&lt;&gt;"Có","Không",IF($G361="","Có",IF(IFERROR(INDEX('_bk 0904-0304 📚 Bộ câu hỏi'!$A$13:$A1069,MATCH($B361&amp;"|"&amp;$C361&amp;"|",'_bk 0904-0304 📚 Bộ câu hỏi'!$M$13:$M1069,0)),"Có")="Không","Không",IF(IFERROR(INDEX('_bk 0904-0304 📚 Bộ câu hỏi'!$A$13:$A1069,MATCH($B361&amp;"|"&amp;$C361&amp;"|"&amp;$D361,'_bk 0904-0304 📚 Bộ câu hỏi'!$M$13:$M1069,0)),"Có")="Không","Không","Có")))))</f>
        <v>Có</v>
      </c>
      <c r="M361" s="29" t="str">
        <f t="shared" si="1"/>
        <v>Chuyên môn|Nhân sự - Hành chính - Pháp chế|PC4</v>
      </c>
    </row>
    <row r="362">
      <c r="A362" s="23" t="s">
        <v>71</v>
      </c>
      <c r="B362" s="26" t="s">
        <v>1162</v>
      </c>
      <c r="C362" s="26" t="s">
        <v>331</v>
      </c>
      <c r="D362" s="26" t="s">
        <v>1322</v>
      </c>
      <c r="E362" s="26" t="s">
        <v>1654</v>
      </c>
      <c r="F362" s="26" t="s">
        <v>196</v>
      </c>
      <c r="G362" s="26" t="s">
        <v>1324</v>
      </c>
      <c r="H362" s="26" t="s">
        <v>1325</v>
      </c>
      <c r="I362" s="26" t="s">
        <v>726</v>
      </c>
      <c r="J362" s="132"/>
      <c r="K362" s="29"/>
      <c r="L362" s="47" t="str">
        <f t="array" ref="L362">IF($B362="","",IF($A362&lt;&gt;"Có","Không",IF($G362="","Có",IF(IFERROR(INDEX('_bk 0904-0304 📚 Bộ câu hỏi'!$A$13:$A1069,MATCH($B362&amp;"|"&amp;$C362&amp;"|",'_bk 0904-0304 📚 Bộ câu hỏi'!$M$13:$M1069,0)),"Có")="Không","Không",IF(IFERROR(INDEX('_bk 0904-0304 📚 Bộ câu hỏi'!$A$13:$A1069,MATCH($B362&amp;"|"&amp;$C362&amp;"|"&amp;$D362,'_bk 0904-0304 📚 Bộ câu hỏi'!$M$13:$M1069,0)),"Có")="Không","Không","Có")))))</f>
        <v>Có</v>
      </c>
      <c r="M362" s="26" t="str">
        <f t="shared" si="1"/>
        <v>Chuyên môn|Nhân sự - Hành chính - Pháp chế|PC4</v>
      </c>
    </row>
    <row r="363">
      <c r="A363" s="23" t="s">
        <v>71</v>
      </c>
      <c r="B363" s="26" t="s">
        <v>1162</v>
      </c>
      <c r="C363" s="26" t="s">
        <v>331</v>
      </c>
      <c r="D363" s="26" t="s">
        <v>1322</v>
      </c>
      <c r="E363" s="26" t="s">
        <v>1654</v>
      </c>
      <c r="F363" s="26" t="s">
        <v>196</v>
      </c>
      <c r="G363" s="26" t="s">
        <v>1326</v>
      </c>
      <c r="H363" s="26" t="s">
        <v>1327</v>
      </c>
      <c r="I363" s="26" t="s">
        <v>726</v>
      </c>
      <c r="J363" s="132"/>
      <c r="K363" s="29"/>
      <c r="L363" s="47" t="str">
        <f t="array" ref="L363">IF($B363="","",IF($A363&lt;&gt;"Có","Không",IF($G363="","Có",IF(IFERROR(INDEX('_bk 0904-0304 📚 Bộ câu hỏi'!$A$13:$A1069,MATCH($B363&amp;"|"&amp;$C363&amp;"|",'_bk 0904-0304 📚 Bộ câu hỏi'!$M$13:$M1069,0)),"Có")="Không","Không",IF(IFERROR(INDEX('_bk 0904-0304 📚 Bộ câu hỏi'!$A$13:$A1069,MATCH($B363&amp;"|"&amp;$C363&amp;"|"&amp;$D363,'_bk 0904-0304 📚 Bộ câu hỏi'!$M$13:$M1069,0)),"Có")="Không","Không","Có")))))</f>
        <v>Có</v>
      </c>
      <c r="M363" s="26" t="str">
        <f t="shared" si="1"/>
        <v>Chuyên môn|Nhân sự - Hành chính - Pháp chế|PC4</v>
      </c>
    </row>
    <row r="364">
      <c r="A364" s="23" t="s">
        <v>71</v>
      </c>
      <c r="B364" s="26" t="s">
        <v>1162</v>
      </c>
      <c r="C364" s="26" t="s">
        <v>331</v>
      </c>
      <c r="D364" s="26" t="s">
        <v>1322</v>
      </c>
      <c r="E364" s="26" t="s">
        <v>1654</v>
      </c>
      <c r="F364" s="26" t="s">
        <v>196</v>
      </c>
      <c r="G364" s="26" t="s">
        <v>1328</v>
      </c>
      <c r="H364" s="26" t="s">
        <v>1329</v>
      </c>
      <c r="I364" s="26" t="s">
        <v>726</v>
      </c>
      <c r="J364" s="132"/>
      <c r="K364" s="29"/>
      <c r="L364" s="47" t="str">
        <f t="array" ref="L364">IF($B364="","",IF($A364&lt;&gt;"Có","Không",IF($G364="","Có",IF(IFERROR(INDEX('_bk 0904-0304 📚 Bộ câu hỏi'!$A$13:$A1069,MATCH($B364&amp;"|"&amp;$C364&amp;"|",'_bk 0904-0304 📚 Bộ câu hỏi'!$M$13:$M1069,0)),"Có")="Không","Không",IF(IFERROR(INDEX('_bk 0904-0304 📚 Bộ câu hỏi'!$A$13:$A1069,MATCH($B364&amp;"|"&amp;$C364&amp;"|"&amp;$D364,'_bk 0904-0304 📚 Bộ câu hỏi'!$M$13:$M1069,0)),"Có")="Không","Không","Có")))))</f>
        <v>Có</v>
      </c>
      <c r="M364" s="26" t="str">
        <f t="shared" si="1"/>
        <v>Chuyên môn|Nhân sự - Hành chính - Pháp chế|PC4</v>
      </c>
    </row>
    <row r="365">
      <c r="A365" s="23" t="s">
        <v>71</v>
      </c>
      <c r="B365" s="26" t="s">
        <v>1162</v>
      </c>
      <c r="C365" s="26" t="s">
        <v>331</v>
      </c>
      <c r="D365" s="26" t="s">
        <v>1322</v>
      </c>
      <c r="E365" s="26" t="s">
        <v>1654</v>
      </c>
      <c r="F365" s="26" t="s">
        <v>196</v>
      </c>
      <c r="G365" s="26" t="s">
        <v>1330</v>
      </c>
      <c r="H365" s="26" t="s">
        <v>1331</v>
      </c>
      <c r="I365" s="26" t="s">
        <v>726</v>
      </c>
      <c r="J365" s="132"/>
      <c r="K365" s="29"/>
      <c r="L365" s="47" t="str">
        <f t="array" ref="L365">IF($B365="","",IF($A365&lt;&gt;"Có","Không",IF($G365="","Có",IF(IFERROR(INDEX('_bk 0904-0304 📚 Bộ câu hỏi'!$A$13:$A1069,MATCH($B365&amp;"|"&amp;$C365&amp;"|",'_bk 0904-0304 📚 Bộ câu hỏi'!$M$13:$M1069,0)),"Có")="Không","Không",IF(IFERROR(INDEX('_bk 0904-0304 📚 Bộ câu hỏi'!$A$13:$A1069,MATCH($B365&amp;"|"&amp;$C365&amp;"|"&amp;$D365,'_bk 0904-0304 📚 Bộ câu hỏi'!$M$13:$M1069,0)),"Có")="Không","Không","Có")))))</f>
        <v>Có</v>
      </c>
      <c r="M365" s="26" t="str">
        <f t="shared" si="1"/>
        <v>Chuyên môn|Nhân sự - Hành chính - Pháp chế|PC4</v>
      </c>
    </row>
    <row r="366">
      <c r="A366" s="23" t="s">
        <v>71</v>
      </c>
      <c r="B366" s="26" t="s">
        <v>1162</v>
      </c>
      <c r="C366" s="26" t="s">
        <v>331</v>
      </c>
      <c r="D366" s="26" t="s">
        <v>1322</v>
      </c>
      <c r="E366" s="26" t="s">
        <v>1654</v>
      </c>
      <c r="F366" s="26" t="s">
        <v>196</v>
      </c>
      <c r="G366" s="26" t="s">
        <v>1332</v>
      </c>
      <c r="H366" s="26" t="s">
        <v>1333</v>
      </c>
      <c r="I366" s="26" t="s">
        <v>726</v>
      </c>
      <c r="J366" s="132"/>
      <c r="K366" s="29"/>
      <c r="L366" s="47" t="str">
        <f t="array" ref="L366">IF($B366="","",IF($A366&lt;&gt;"Có","Không",IF($G366="","Có",IF(IFERROR(INDEX('_bk 0904-0304 📚 Bộ câu hỏi'!$A$13:$A1069,MATCH($B366&amp;"|"&amp;$C366&amp;"|",'_bk 0904-0304 📚 Bộ câu hỏi'!$M$13:$M1069,0)),"Có")="Không","Không",IF(IFERROR(INDEX('_bk 0904-0304 📚 Bộ câu hỏi'!$A$13:$A1069,MATCH($B366&amp;"|"&amp;$C366&amp;"|"&amp;$D366,'_bk 0904-0304 📚 Bộ câu hỏi'!$M$13:$M1069,0)),"Có")="Không","Không","Có")))))</f>
        <v>Có</v>
      </c>
      <c r="M366" s="26" t="str">
        <f t="shared" si="1"/>
        <v>Chuyên môn|Nhân sự - Hành chính - Pháp chế|PC4</v>
      </c>
    </row>
    <row r="367">
      <c r="A367" s="23" t="s">
        <v>71</v>
      </c>
      <c r="B367" s="26" t="s">
        <v>1162</v>
      </c>
      <c r="C367" s="26" t="s">
        <v>331</v>
      </c>
      <c r="D367" s="26" t="s">
        <v>1334</v>
      </c>
      <c r="E367" s="26" t="s">
        <v>1655</v>
      </c>
      <c r="F367" s="26" t="s">
        <v>196</v>
      </c>
      <c r="G367" s="29"/>
      <c r="H367" s="29"/>
      <c r="I367" s="29"/>
      <c r="J367" s="132"/>
      <c r="K367" s="29"/>
      <c r="L367" s="41" t="str">
        <f t="array" ref="L367">IF($B367="","",IF($A367&lt;&gt;"Có","Không",IF($G367="","Có",IF(IFERROR(INDEX('_bk 0904-0304 📚 Bộ câu hỏi'!$A$13:$A1069,MATCH($B367&amp;"|"&amp;$C367&amp;"|",'_bk 0904-0304 📚 Bộ câu hỏi'!$M$13:$M1069,0)),"Có")="Không","Không",IF(IFERROR(INDEX('_bk 0904-0304 📚 Bộ câu hỏi'!$A$13:$A1069,MATCH($B367&amp;"|"&amp;$C367&amp;"|"&amp;$D367,'_bk 0904-0304 📚 Bộ câu hỏi'!$M$13:$M1069,0)),"Có")="Không","Không","Có")))))</f>
        <v>Có</v>
      </c>
      <c r="M367" s="29" t="str">
        <f t="shared" si="1"/>
        <v>Chuyên môn|Nhân sự - Hành chính - Pháp chế|PC5</v>
      </c>
    </row>
    <row r="368">
      <c r="A368" s="23" t="s">
        <v>71</v>
      </c>
      <c r="B368" s="26" t="s">
        <v>1162</v>
      </c>
      <c r="C368" s="26" t="s">
        <v>331</v>
      </c>
      <c r="D368" s="26" t="s">
        <v>1334</v>
      </c>
      <c r="E368" s="26" t="s">
        <v>1655</v>
      </c>
      <c r="F368" s="26" t="s">
        <v>196</v>
      </c>
      <c r="G368" s="26" t="s">
        <v>1336</v>
      </c>
      <c r="H368" s="26" t="s">
        <v>1337</v>
      </c>
      <c r="I368" s="26" t="s">
        <v>726</v>
      </c>
      <c r="J368" s="132"/>
      <c r="K368" s="29"/>
      <c r="L368" s="47" t="str">
        <f t="array" ref="L368">IF($B368="","",IF($A368&lt;&gt;"Có","Không",IF($G368="","Có",IF(IFERROR(INDEX('_bk 0904-0304 📚 Bộ câu hỏi'!$A$13:$A1069,MATCH($B368&amp;"|"&amp;$C368&amp;"|",'_bk 0904-0304 📚 Bộ câu hỏi'!$M$13:$M1069,0)),"Có")="Không","Không",IF(IFERROR(INDEX('_bk 0904-0304 📚 Bộ câu hỏi'!$A$13:$A1069,MATCH($B368&amp;"|"&amp;$C368&amp;"|"&amp;$D368,'_bk 0904-0304 📚 Bộ câu hỏi'!$M$13:$M1069,0)),"Có")="Không","Không","Có")))))</f>
        <v>Có</v>
      </c>
      <c r="M368" s="26" t="str">
        <f t="shared" si="1"/>
        <v>Chuyên môn|Nhân sự - Hành chính - Pháp chế|PC5</v>
      </c>
    </row>
    <row r="369">
      <c r="A369" s="23" t="s">
        <v>71</v>
      </c>
      <c r="B369" s="26" t="s">
        <v>1162</v>
      </c>
      <c r="C369" s="26" t="s">
        <v>331</v>
      </c>
      <c r="D369" s="26" t="s">
        <v>1334</v>
      </c>
      <c r="E369" s="26" t="s">
        <v>1655</v>
      </c>
      <c r="F369" s="26" t="s">
        <v>196</v>
      </c>
      <c r="G369" s="26" t="s">
        <v>1338</v>
      </c>
      <c r="H369" s="26" t="s">
        <v>1339</v>
      </c>
      <c r="I369" s="26" t="s">
        <v>726</v>
      </c>
      <c r="J369" s="132"/>
      <c r="K369" s="29"/>
      <c r="L369" s="47" t="str">
        <f t="array" ref="L369">IF($B369="","",IF($A369&lt;&gt;"Có","Không",IF($G369="","Có",IF(IFERROR(INDEX('_bk 0904-0304 📚 Bộ câu hỏi'!$A$13:$A1069,MATCH($B369&amp;"|"&amp;$C369&amp;"|",'_bk 0904-0304 📚 Bộ câu hỏi'!$M$13:$M1069,0)),"Có")="Không","Không",IF(IFERROR(INDEX('_bk 0904-0304 📚 Bộ câu hỏi'!$A$13:$A1069,MATCH($B369&amp;"|"&amp;$C369&amp;"|"&amp;$D369,'_bk 0904-0304 📚 Bộ câu hỏi'!$M$13:$M1069,0)),"Có")="Không","Không","Có")))))</f>
        <v>Có</v>
      </c>
      <c r="M369" s="26" t="str">
        <f t="shared" si="1"/>
        <v>Chuyên môn|Nhân sự - Hành chính - Pháp chế|PC5</v>
      </c>
    </row>
    <row r="370">
      <c r="A370" s="23" t="s">
        <v>71</v>
      </c>
      <c r="B370" s="26" t="s">
        <v>1162</v>
      </c>
      <c r="C370" s="26" t="s">
        <v>331</v>
      </c>
      <c r="D370" s="26" t="s">
        <v>1334</v>
      </c>
      <c r="E370" s="26" t="s">
        <v>1655</v>
      </c>
      <c r="F370" s="26" t="s">
        <v>196</v>
      </c>
      <c r="G370" s="26" t="s">
        <v>1340</v>
      </c>
      <c r="H370" s="26" t="s">
        <v>1341</v>
      </c>
      <c r="I370" s="26" t="s">
        <v>726</v>
      </c>
      <c r="J370" s="132"/>
      <c r="K370" s="29"/>
      <c r="L370" s="47" t="str">
        <f t="array" ref="L370">IF($B370="","",IF($A370&lt;&gt;"Có","Không",IF($G370="","Có",IF(IFERROR(INDEX('_bk 0904-0304 📚 Bộ câu hỏi'!$A$13:$A1069,MATCH($B370&amp;"|"&amp;$C370&amp;"|",'_bk 0904-0304 📚 Bộ câu hỏi'!$M$13:$M1069,0)),"Có")="Không","Không",IF(IFERROR(INDEX('_bk 0904-0304 📚 Bộ câu hỏi'!$A$13:$A1069,MATCH($B370&amp;"|"&amp;$C370&amp;"|"&amp;$D370,'_bk 0904-0304 📚 Bộ câu hỏi'!$M$13:$M1069,0)),"Có")="Không","Không","Có")))))</f>
        <v>Có</v>
      </c>
      <c r="M370" s="26" t="str">
        <f t="shared" si="1"/>
        <v>Chuyên môn|Nhân sự - Hành chính - Pháp chế|PC5</v>
      </c>
    </row>
    <row r="371">
      <c r="A371" s="23" t="s">
        <v>71</v>
      </c>
      <c r="B371" s="26" t="s">
        <v>1162</v>
      </c>
      <c r="C371" s="26" t="s">
        <v>331</v>
      </c>
      <c r="D371" s="26" t="s">
        <v>1334</v>
      </c>
      <c r="E371" s="26" t="s">
        <v>1655</v>
      </c>
      <c r="F371" s="26" t="s">
        <v>196</v>
      </c>
      <c r="G371" s="26" t="s">
        <v>1342</v>
      </c>
      <c r="H371" s="26" t="s">
        <v>1343</v>
      </c>
      <c r="I371" s="26" t="s">
        <v>726</v>
      </c>
      <c r="J371" s="132"/>
      <c r="K371" s="29"/>
      <c r="L371" s="47" t="str">
        <f t="array" ref="L371">IF($B371="","",IF($A371&lt;&gt;"Có","Không",IF($G371="","Có",IF(IFERROR(INDEX('_bk 0904-0304 📚 Bộ câu hỏi'!$A$13:$A1069,MATCH($B371&amp;"|"&amp;$C371&amp;"|",'_bk 0904-0304 📚 Bộ câu hỏi'!$M$13:$M1069,0)),"Có")="Không","Không",IF(IFERROR(INDEX('_bk 0904-0304 📚 Bộ câu hỏi'!$A$13:$A1069,MATCH($B371&amp;"|"&amp;$C371&amp;"|"&amp;$D371,'_bk 0904-0304 📚 Bộ câu hỏi'!$M$13:$M1069,0)),"Có")="Không","Không","Có")))))</f>
        <v>Có</v>
      </c>
      <c r="M371" s="26" t="str">
        <f t="shared" si="1"/>
        <v>Chuyên môn|Nhân sự - Hành chính - Pháp chế|PC5</v>
      </c>
    </row>
    <row r="372">
      <c r="A372" s="23" t="s">
        <v>71</v>
      </c>
      <c r="B372" s="26" t="s">
        <v>409</v>
      </c>
      <c r="C372" s="26" t="s">
        <v>331</v>
      </c>
      <c r="D372" s="29"/>
      <c r="E372" s="29"/>
      <c r="F372" s="29"/>
      <c r="G372" s="29"/>
      <c r="H372" s="29"/>
      <c r="I372" s="29"/>
      <c r="J372" s="132"/>
      <c r="K372" s="29"/>
      <c r="L372" s="41" t="str">
        <f t="array" ref="L372">IF($B372="","",IF($A372&lt;&gt;"Có","Không",IF($G372="","Có",IF(IFERROR(INDEX('_bk 0904-0304 📚 Bộ câu hỏi'!$A$13:$A1069,MATCH($B372&amp;"|"&amp;$C372&amp;"|",'_bk 0904-0304 📚 Bộ câu hỏi'!$M$13:$M1069,0)),"Có")="Không","Không",IF(IFERROR(INDEX('_bk 0904-0304 📚 Bộ câu hỏi'!$A$13:$A1069,MATCH($B372&amp;"|"&amp;$C372&amp;"|"&amp;$D372,'_bk 0904-0304 📚 Bộ câu hỏi'!$M$13:$M1069,0)),"Có")="Không","Không","Có")))))</f>
        <v>Có</v>
      </c>
      <c r="M372" s="29" t="str">
        <f t="shared" si="1"/>
        <v>Quản lý|Nhân sự - Hành chính - Pháp chế|</v>
      </c>
    </row>
    <row r="373">
      <c r="A373" s="23" t="s">
        <v>71</v>
      </c>
      <c r="B373" s="26" t="s">
        <v>409</v>
      </c>
      <c r="C373" s="26" t="s">
        <v>331</v>
      </c>
      <c r="D373" s="26" t="s">
        <v>1345</v>
      </c>
      <c r="E373" s="26" t="s">
        <v>1657</v>
      </c>
      <c r="F373" s="26" t="s">
        <v>196</v>
      </c>
      <c r="G373" s="29"/>
      <c r="H373" s="29"/>
      <c r="I373" s="29"/>
      <c r="J373" s="132"/>
      <c r="K373" s="29"/>
      <c r="L373" s="41" t="str">
        <f t="array" ref="L373">IF($B373="","",IF($A373&lt;&gt;"Có","Không",IF($G373="","Có",IF(IFERROR(INDEX('_bk 0904-0304 📚 Bộ câu hỏi'!$A$13:$A1069,MATCH($B373&amp;"|"&amp;$C373&amp;"|",'_bk 0904-0304 📚 Bộ câu hỏi'!$M$13:$M1069,0)),"Có")="Không","Không",IF(IFERROR(INDEX('_bk 0904-0304 📚 Bộ câu hỏi'!$A$13:$A1069,MATCH($B373&amp;"|"&amp;$C373&amp;"|"&amp;$D373,'_bk 0904-0304 📚 Bộ câu hỏi'!$M$13:$M1069,0)),"Có")="Không","Không","Có")))))</f>
        <v>Có</v>
      </c>
      <c r="M373" s="29" t="str">
        <f t="shared" si="1"/>
        <v>Quản lý|Nhân sự - Hành chính - Pháp chế|Q1</v>
      </c>
    </row>
    <row r="374">
      <c r="A374" s="23" t="s">
        <v>71</v>
      </c>
      <c r="B374" s="26" t="s">
        <v>409</v>
      </c>
      <c r="C374" s="26" t="s">
        <v>331</v>
      </c>
      <c r="D374" s="26" t="s">
        <v>1345</v>
      </c>
      <c r="E374" s="26" t="s">
        <v>1657</v>
      </c>
      <c r="F374" s="26" t="s">
        <v>196</v>
      </c>
      <c r="G374" s="26" t="s">
        <v>1347</v>
      </c>
      <c r="H374" s="26" t="s">
        <v>884</v>
      </c>
      <c r="I374" s="26" t="s">
        <v>726</v>
      </c>
      <c r="J374" s="132"/>
      <c r="K374" s="29"/>
      <c r="L374" s="47" t="str">
        <f t="array" ref="L374">IF($B374="","",IF($A374&lt;&gt;"Có","Không",IF($G374="","Có",IF(IFERROR(INDEX('_bk 0904-0304 📚 Bộ câu hỏi'!$A$13:$A1069,MATCH($B374&amp;"|"&amp;$C374&amp;"|",'_bk 0904-0304 📚 Bộ câu hỏi'!$M$13:$M1069,0)),"Có")="Không","Không",IF(IFERROR(INDEX('_bk 0904-0304 📚 Bộ câu hỏi'!$A$13:$A1069,MATCH($B374&amp;"|"&amp;$C374&amp;"|"&amp;$D374,'_bk 0904-0304 📚 Bộ câu hỏi'!$M$13:$M1069,0)),"Có")="Không","Không","Có")))))</f>
        <v>Có</v>
      </c>
      <c r="M374" s="26" t="str">
        <f t="shared" si="1"/>
        <v>Quản lý|Nhân sự - Hành chính - Pháp chế|Q1</v>
      </c>
    </row>
    <row r="375">
      <c r="A375" s="23" t="s">
        <v>71</v>
      </c>
      <c r="B375" s="26" t="s">
        <v>409</v>
      </c>
      <c r="C375" s="26" t="s">
        <v>331</v>
      </c>
      <c r="D375" s="26" t="s">
        <v>1345</v>
      </c>
      <c r="E375" s="26" t="s">
        <v>1657</v>
      </c>
      <c r="F375" s="26" t="s">
        <v>196</v>
      </c>
      <c r="G375" s="26" t="s">
        <v>1348</v>
      </c>
      <c r="H375" s="26" t="s">
        <v>1349</v>
      </c>
      <c r="I375" s="26" t="s">
        <v>726</v>
      </c>
      <c r="J375" s="132"/>
      <c r="K375" s="29"/>
      <c r="L375" s="47" t="str">
        <f t="array" ref="L375">IF($B375="","",IF($A375&lt;&gt;"Có","Không",IF($G375="","Có",IF(IFERROR(INDEX('_bk 0904-0304 📚 Bộ câu hỏi'!$A$13:$A1069,MATCH($B375&amp;"|"&amp;$C375&amp;"|",'_bk 0904-0304 📚 Bộ câu hỏi'!$M$13:$M1069,0)),"Có")="Không","Không",IF(IFERROR(INDEX('_bk 0904-0304 📚 Bộ câu hỏi'!$A$13:$A1069,MATCH($B375&amp;"|"&amp;$C375&amp;"|"&amp;$D375,'_bk 0904-0304 📚 Bộ câu hỏi'!$M$13:$M1069,0)),"Có")="Không","Không","Có")))))</f>
        <v>Có</v>
      </c>
      <c r="M375" s="26" t="str">
        <f t="shared" si="1"/>
        <v>Quản lý|Nhân sự - Hành chính - Pháp chế|Q1</v>
      </c>
    </row>
    <row r="376">
      <c r="A376" s="23" t="s">
        <v>71</v>
      </c>
      <c r="B376" s="26" t="s">
        <v>409</v>
      </c>
      <c r="C376" s="26" t="s">
        <v>331</v>
      </c>
      <c r="D376" s="26" t="s">
        <v>1345</v>
      </c>
      <c r="E376" s="26" t="s">
        <v>1657</v>
      </c>
      <c r="F376" s="26" t="s">
        <v>196</v>
      </c>
      <c r="G376" s="26" t="s">
        <v>1350</v>
      </c>
      <c r="H376" s="26" t="s">
        <v>1351</v>
      </c>
      <c r="I376" s="26" t="s">
        <v>726</v>
      </c>
      <c r="J376" s="132"/>
      <c r="K376" s="29"/>
      <c r="L376" s="47" t="str">
        <f t="array" ref="L376">IF($B376="","",IF($A376&lt;&gt;"Có","Không",IF($G376="","Có",IF(IFERROR(INDEX('_bk 0904-0304 📚 Bộ câu hỏi'!$A$13:$A1069,MATCH($B376&amp;"|"&amp;$C376&amp;"|",'_bk 0904-0304 📚 Bộ câu hỏi'!$M$13:$M1069,0)),"Có")="Không","Không",IF(IFERROR(INDEX('_bk 0904-0304 📚 Bộ câu hỏi'!$A$13:$A1069,MATCH($B376&amp;"|"&amp;$C376&amp;"|"&amp;$D376,'_bk 0904-0304 📚 Bộ câu hỏi'!$M$13:$M1069,0)),"Có")="Không","Không","Có")))))</f>
        <v>Có</v>
      </c>
      <c r="M376" s="26" t="str">
        <f t="shared" si="1"/>
        <v>Quản lý|Nhân sự - Hành chính - Pháp chế|Q1</v>
      </c>
    </row>
    <row r="377">
      <c r="A377" s="23" t="s">
        <v>71</v>
      </c>
      <c r="B377" s="26" t="s">
        <v>409</v>
      </c>
      <c r="C377" s="26" t="s">
        <v>331</v>
      </c>
      <c r="D377" s="26" t="s">
        <v>1345</v>
      </c>
      <c r="E377" s="26" t="s">
        <v>1657</v>
      </c>
      <c r="F377" s="26" t="s">
        <v>196</v>
      </c>
      <c r="G377" s="26" t="s">
        <v>1352</v>
      </c>
      <c r="H377" s="26" t="s">
        <v>1353</v>
      </c>
      <c r="I377" s="26" t="s">
        <v>1354</v>
      </c>
      <c r="J377" s="132"/>
      <c r="K377" s="29"/>
      <c r="L377" s="47" t="str">
        <f t="array" ref="L377">IF($B377="","",IF($A377&lt;&gt;"Có","Không",IF($G377="","Có",IF(IFERROR(INDEX('_bk 0904-0304 📚 Bộ câu hỏi'!$A$13:$A1069,MATCH($B377&amp;"|"&amp;$C377&amp;"|",'_bk 0904-0304 📚 Bộ câu hỏi'!$M$13:$M1069,0)),"Có")="Không","Không",IF(IFERROR(INDEX('_bk 0904-0304 📚 Bộ câu hỏi'!$A$13:$A1069,MATCH($B377&amp;"|"&amp;$C377&amp;"|"&amp;$D377,'_bk 0904-0304 📚 Bộ câu hỏi'!$M$13:$M1069,0)),"Có")="Không","Không","Có")))))</f>
        <v>Có</v>
      </c>
      <c r="M377" s="26" t="str">
        <f t="shared" si="1"/>
        <v>Quản lý|Nhân sự - Hành chính - Pháp chế|Q1</v>
      </c>
    </row>
    <row r="378">
      <c r="A378" s="23" t="s">
        <v>71</v>
      </c>
      <c r="B378" s="26" t="s">
        <v>409</v>
      </c>
      <c r="C378" s="26" t="s">
        <v>331</v>
      </c>
      <c r="D378" s="26" t="s">
        <v>1345</v>
      </c>
      <c r="E378" s="26" t="s">
        <v>1657</v>
      </c>
      <c r="F378" s="26" t="s">
        <v>196</v>
      </c>
      <c r="G378" s="26" t="s">
        <v>1355</v>
      </c>
      <c r="H378" s="26" t="s">
        <v>1356</v>
      </c>
      <c r="I378" s="26" t="s">
        <v>1354</v>
      </c>
      <c r="J378" s="132"/>
      <c r="K378" s="29"/>
      <c r="L378" s="47" t="str">
        <f t="array" ref="L378">IF($B378="","",IF($A378&lt;&gt;"Có","Không",IF($G378="","Có",IF(IFERROR(INDEX('_bk 0904-0304 📚 Bộ câu hỏi'!$A$13:$A1069,MATCH($B378&amp;"|"&amp;$C378&amp;"|",'_bk 0904-0304 📚 Bộ câu hỏi'!$M$13:$M1069,0)),"Có")="Không","Không",IF(IFERROR(INDEX('_bk 0904-0304 📚 Bộ câu hỏi'!$A$13:$A1069,MATCH($B378&amp;"|"&amp;$C378&amp;"|"&amp;$D378,'_bk 0904-0304 📚 Bộ câu hỏi'!$M$13:$M1069,0)),"Có")="Không","Không","Có")))))</f>
        <v>Có</v>
      </c>
      <c r="M378" s="26" t="str">
        <f t="shared" si="1"/>
        <v>Quản lý|Nhân sự - Hành chính - Pháp chế|Q1</v>
      </c>
    </row>
    <row r="379">
      <c r="A379" s="23" t="s">
        <v>71</v>
      </c>
      <c r="B379" s="26" t="s">
        <v>409</v>
      </c>
      <c r="C379" s="26" t="s">
        <v>331</v>
      </c>
      <c r="D379" s="26" t="s">
        <v>1357</v>
      </c>
      <c r="E379" s="26" t="s">
        <v>1659</v>
      </c>
      <c r="F379" s="26" t="s">
        <v>196</v>
      </c>
      <c r="G379" s="29"/>
      <c r="H379" s="29"/>
      <c r="I379" s="29"/>
      <c r="J379" s="132"/>
      <c r="K379" s="29"/>
      <c r="L379" s="41" t="str">
        <f t="array" ref="L379">IF($B379="","",IF($A379&lt;&gt;"Có","Không",IF($G379="","Có",IF(IFERROR(INDEX('_bk 0904-0304 📚 Bộ câu hỏi'!$A$13:$A1069,MATCH($B379&amp;"|"&amp;$C379&amp;"|",'_bk 0904-0304 📚 Bộ câu hỏi'!$M$13:$M1069,0)),"Có")="Không","Không",IF(IFERROR(INDEX('_bk 0904-0304 📚 Bộ câu hỏi'!$A$13:$A1069,MATCH($B379&amp;"|"&amp;$C379&amp;"|"&amp;$D379,'_bk 0904-0304 📚 Bộ câu hỏi'!$M$13:$M1069,0)),"Có")="Không","Không","Có")))))</f>
        <v>Có</v>
      </c>
      <c r="M379" s="29" t="str">
        <f t="shared" si="1"/>
        <v>Quản lý|Nhân sự - Hành chính - Pháp chế|Q2</v>
      </c>
    </row>
    <row r="380">
      <c r="A380" s="23" t="s">
        <v>71</v>
      </c>
      <c r="B380" s="26" t="s">
        <v>409</v>
      </c>
      <c r="C380" s="26" t="s">
        <v>331</v>
      </c>
      <c r="D380" s="26" t="s">
        <v>1357</v>
      </c>
      <c r="E380" s="26" t="s">
        <v>1659</v>
      </c>
      <c r="F380" s="26" t="s">
        <v>196</v>
      </c>
      <c r="G380" s="26" t="s">
        <v>1359</v>
      </c>
      <c r="H380" s="26" t="s">
        <v>1360</v>
      </c>
      <c r="I380" s="26" t="s">
        <v>726</v>
      </c>
      <c r="J380" s="132"/>
      <c r="K380" s="29"/>
      <c r="L380" s="47" t="str">
        <f t="array" ref="L380">IF($B380="","",IF($A380&lt;&gt;"Có","Không",IF($G380="","Có",IF(IFERROR(INDEX('_bk 0904-0304 📚 Bộ câu hỏi'!$A$13:$A1069,MATCH($B380&amp;"|"&amp;$C380&amp;"|",'_bk 0904-0304 📚 Bộ câu hỏi'!$M$13:$M1069,0)),"Có")="Không","Không",IF(IFERROR(INDEX('_bk 0904-0304 📚 Bộ câu hỏi'!$A$13:$A1069,MATCH($B380&amp;"|"&amp;$C380&amp;"|"&amp;$D380,'_bk 0904-0304 📚 Bộ câu hỏi'!$M$13:$M1069,0)),"Có")="Không","Không","Có")))))</f>
        <v>Có</v>
      </c>
      <c r="M380" s="26" t="str">
        <f t="shared" si="1"/>
        <v>Quản lý|Nhân sự - Hành chính - Pháp chế|Q2</v>
      </c>
    </row>
    <row r="381">
      <c r="A381" s="23" t="s">
        <v>71</v>
      </c>
      <c r="B381" s="26" t="s">
        <v>409</v>
      </c>
      <c r="C381" s="26" t="s">
        <v>331</v>
      </c>
      <c r="D381" s="26" t="s">
        <v>1357</v>
      </c>
      <c r="E381" s="26" t="s">
        <v>1659</v>
      </c>
      <c r="F381" s="26" t="s">
        <v>196</v>
      </c>
      <c r="G381" s="26" t="s">
        <v>1361</v>
      </c>
      <c r="H381" s="26" t="s">
        <v>1362</v>
      </c>
      <c r="I381" s="26" t="s">
        <v>726</v>
      </c>
      <c r="J381" s="132"/>
      <c r="K381" s="29"/>
      <c r="L381" s="47" t="str">
        <f t="array" ref="L381">IF($B381="","",IF($A381&lt;&gt;"Có","Không",IF($G381="","Có",IF(IFERROR(INDEX('_bk 0904-0304 📚 Bộ câu hỏi'!$A$13:$A1069,MATCH($B381&amp;"|"&amp;$C381&amp;"|",'_bk 0904-0304 📚 Bộ câu hỏi'!$M$13:$M1069,0)),"Có")="Không","Không",IF(IFERROR(INDEX('_bk 0904-0304 📚 Bộ câu hỏi'!$A$13:$A1069,MATCH($B381&amp;"|"&amp;$C381&amp;"|"&amp;$D381,'_bk 0904-0304 📚 Bộ câu hỏi'!$M$13:$M1069,0)),"Có")="Không","Không","Có")))))</f>
        <v>Có</v>
      </c>
      <c r="M381" s="26" t="str">
        <f t="shared" si="1"/>
        <v>Quản lý|Nhân sự - Hành chính - Pháp chế|Q2</v>
      </c>
    </row>
    <row r="382">
      <c r="A382" s="23" t="s">
        <v>71</v>
      </c>
      <c r="B382" s="26" t="s">
        <v>409</v>
      </c>
      <c r="C382" s="26" t="s">
        <v>331</v>
      </c>
      <c r="D382" s="26" t="s">
        <v>1357</v>
      </c>
      <c r="E382" s="26" t="s">
        <v>1659</v>
      </c>
      <c r="F382" s="26" t="s">
        <v>196</v>
      </c>
      <c r="G382" s="26" t="s">
        <v>1363</v>
      </c>
      <c r="H382" s="26" t="s">
        <v>1364</v>
      </c>
      <c r="I382" s="26" t="s">
        <v>1354</v>
      </c>
      <c r="J382" s="132"/>
      <c r="K382" s="29"/>
      <c r="L382" s="47" t="str">
        <f t="array" ref="L382">IF($B382="","",IF($A382&lt;&gt;"Có","Không",IF($G382="","Có",IF(IFERROR(INDEX('_bk 0904-0304 📚 Bộ câu hỏi'!$A$13:$A1069,MATCH($B382&amp;"|"&amp;$C382&amp;"|",'_bk 0904-0304 📚 Bộ câu hỏi'!$M$13:$M1069,0)),"Có")="Không","Không",IF(IFERROR(INDEX('_bk 0904-0304 📚 Bộ câu hỏi'!$A$13:$A1069,MATCH($B382&amp;"|"&amp;$C382&amp;"|"&amp;$D382,'_bk 0904-0304 📚 Bộ câu hỏi'!$M$13:$M1069,0)),"Có")="Không","Không","Có")))))</f>
        <v>Có</v>
      </c>
      <c r="M382" s="26" t="str">
        <f t="shared" si="1"/>
        <v>Quản lý|Nhân sự - Hành chính - Pháp chế|Q2</v>
      </c>
    </row>
    <row r="383">
      <c r="A383" s="23" t="s">
        <v>71</v>
      </c>
      <c r="B383" s="26" t="s">
        <v>409</v>
      </c>
      <c r="C383" s="26" t="s">
        <v>331</v>
      </c>
      <c r="D383" s="26" t="s">
        <v>1357</v>
      </c>
      <c r="E383" s="26" t="s">
        <v>1659</v>
      </c>
      <c r="F383" s="26" t="s">
        <v>196</v>
      </c>
      <c r="G383" s="26" t="s">
        <v>1365</v>
      </c>
      <c r="H383" s="26" t="s">
        <v>1366</v>
      </c>
      <c r="I383" s="26" t="s">
        <v>593</v>
      </c>
      <c r="J383" s="132"/>
      <c r="K383" s="29"/>
      <c r="L383" s="47" t="str">
        <f t="array" ref="L383">IF($B383="","",IF($A383&lt;&gt;"Có","Không",IF($G383="","Có",IF(IFERROR(INDEX('_bk 0904-0304 📚 Bộ câu hỏi'!$A$13:$A1069,MATCH($B383&amp;"|"&amp;$C383&amp;"|",'_bk 0904-0304 📚 Bộ câu hỏi'!$M$13:$M1069,0)),"Có")="Không","Không",IF(IFERROR(INDEX('_bk 0904-0304 📚 Bộ câu hỏi'!$A$13:$A1069,MATCH($B383&amp;"|"&amp;$C383&amp;"|"&amp;$D383,'_bk 0904-0304 📚 Bộ câu hỏi'!$M$13:$M1069,0)),"Có")="Không","Không","Có")))))</f>
        <v>Có</v>
      </c>
      <c r="M383" s="26" t="str">
        <f t="shared" si="1"/>
        <v>Quản lý|Nhân sự - Hành chính - Pháp chế|Q2</v>
      </c>
    </row>
    <row r="384">
      <c r="A384" s="23" t="s">
        <v>71</v>
      </c>
      <c r="B384" s="26" t="s">
        <v>409</v>
      </c>
      <c r="C384" s="26" t="s">
        <v>331</v>
      </c>
      <c r="D384" s="26" t="s">
        <v>1357</v>
      </c>
      <c r="E384" s="26" t="s">
        <v>1659</v>
      </c>
      <c r="F384" s="26" t="s">
        <v>196</v>
      </c>
      <c r="G384" s="26" t="s">
        <v>1367</v>
      </c>
      <c r="H384" s="26" t="s">
        <v>1368</v>
      </c>
      <c r="I384" s="26" t="s">
        <v>593</v>
      </c>
      <c r="J384" s="132"/>
      <c r="K384" s="29"/>
      <c r="L384" s="47" t="str">
        <f t="array" ref="L384">IF($B384="","",IF($A384&lt;&gt;"Có","Không",IF($G384="","Có",IF(IFERROR(INDEX('_bk 0904-0304 📚 Bộ câu hỏi'!$A$13:$A1069,MATCH($B384&amp;"|"&amp;$C384&amp;"|",'_bk 0904-0304 📚 Bộ câu hỏi'!$M$13:$M1069,0)),"Có")="Không","Không",IF(IFERROR(INDEX('_bk 0904-0304 📚 Bộ câu hỏi'!$A$13:$A1069,MATCH($B384&amp;"|"&amp;$C384&amp;"|"&amp;$D384,'_bk 0904-0304 📚 Bộ câu hỏi'!$M$13:$M1069,0)),"Có")="Không","Không","Có")))))</f>
        <v>Có</v>
      </c>
      <c r="M384" s="26" t="str">
        <f t="shared" si="1"/>
        <v>Quản lý|Nhân sự - Hành chính - Pháp chế|Q2</v>
      </c>
    </row>
    <row r="385">
      <c r="A385" s="23" t="s">
        <v>71</v>
      </c>
      <c r="B385" s="26" t="s">
        <v>409</v>
      </c>
      <c r="C385" s="26" t="s">
        <v>331</v>
      </c>
      <c r="D385" s="26" t="s">
        <v>1369</v>
      </c>
      <c r="E385" s="26" t="s">
        <v>1660</v>
      </c>
      <c r="F385" s="26" t="s">
        <v>196</v>
      </c>
      <c r="G385" s="29"/>
      <c r="H385" s="29"/>
      <c r="I385" s="29"/>
      <c r="J385" s="132"/>
      <c r="K385" s="29"/>
      <c r="L385" s="41" t="str">
        <f t="array" ref="L385">IF($B385="","",IF($A385&lt;&gt;"Có","Không",IF($G385="","Có",IF(IFERROR(INDEX('_bk 0904-0304 📚 Bộ câu hỏi'!$A$13:$A1069,MATCH($B385&amp;"|"&amp;$C385&amp;"|",'_bk 0904-0304 📚 Bộ câu hỏi'!$M$13:$M1069,0)),"Có")="Không","Không",IF(IFERROR(INDEX('_bk 0904-0304 📚 Bộ câu hỏi'!$A$13:$A1069,MATCH($B385&amp;"|"&amp;$C385&amp;"|"&amp;$D385,'_bk 0904-0304 📚 Bộ câu hỏi'!$M$13:$M1069,0)),"Có")="Không","Không","Có")))))</f>
        <v>Có</v>
      </c>
      <c r="M385" s="29" t="str">
        <f t="shared" si="1"/>
        <v>Quản lý|Nhân sự - Hành chính - Pháp chế|Q3</v>
      </c>
    </row>
    <row r="386">
      <c r="A386" s="23" t="s">
        <v>71</v>
      </c>
      <c r="B386" s="26" t="s">
        <v>409</v>
      </c>
      <c r="C386" s="26" t="s">
        <v>331</v>
      </c>
      <c r="D386" s="26" t="s">
        <v>1369</v>
      </c>
      <c r="E386" s="26" t="s">
        <v>1660</v>
      </c>
      <c r="F386" s="26" t="s">
        <v>196</v>
      </c>
      <c r="G386" s="26" t="s">
        <v>1371</v>
      </c>
      <c r="H386" s="26" t="s">
        <v>1372</v>
      </c>
      <c r="I386" s="26" t="s">
        <v>726</v>
      </c>
      <c r="J386" s="132"/>
      <c r="K386" s="29"/>
      <c r="L386" s="47" t="str">
        <f t="array" ref="L386">IF($B386="","",IF($A386&lt;&gt;"Có","Không",IF($G386="","Có",IF(IFERROR(INDEX('_bk 0904-0304 📚 Bộ câu hỏi'!$A$13:$A1069,MATCH($B386&amp;"|"&amp;$C386&amp;"|",'_bk 0904-0304 📚 Bộ câu hỏi'!$M$13:$M1069,0)),"Có")="Không","Không",IF(IFERROR(INDEX('_bk 0904-0304 📚 Bộ câu hỏi'!$A$13:$A1069,MATCH($B386&amp;"|"&amp;$C386&amp;"|"&amp;$D386,'_bk 0904-0304 📚 Bộ câu hỏi'!$M$13:$M1069,0)),"Có")="Không","Không","Có")))))</f>
        <v>Có</v>
      </c>
      <c r="M386" s="26" t="str">
        <f t="shared" si="1"/>
        <v>Quản lý|Nhân sự - Hành chính - Pháp chế|Q3</v>
      </c>
    </row>
    <row r="387">
      <c r="A387" s="23" t="s">
        <v>71</v>
      </c>
      <c r="B387" s="26" t="s">
        <v>409</v>
      </c>
      <c r="C387" s="26" t="s">
        <v>331</v>
      </c>
      <c r="D387" s="26" t="s">
        <v>1369</v>
      </c>
      <c r="E387" s="26" t="s">
        <v>1660</v>
      </c>
      <c r="F387" s="26" t="s">
        <v>196</v>
      </c>
      <c r="G387" s="26" t="s">
        <v>1373</v>
      </c>
      <c r="H387" s="26" t="s">
        <v>1374</v>
      </c>
      <c r="I387" s="26" t="s">
        <v>726</v>
      </c>
      <c r="J387" s="132"/>
      <c r="K387" s="29"/>
      <c r="L387" s="47" t="str">
        <f t="array" ref="L387">IF($B387="","",IF($A387&lt;&gt;"Có","Không",IF($G387="","Có",IF(IFERROR(INDEX('_bk 0904-0304 📚 Bộ câu hỏi'!$A$13:$A1069,MATCH($B387&amp;"|"&amp;$C387&amp;"|",'_bk 0904-0304 📚 Bộ câu hỏi'!$M$13:$M1069,0)),"Có")="Không","Không",IF(IFERROR(INDEX('_bk 0904-0304 📚 Bộ câu hỏi'!$A$13:$A1069,MATCH($B387&amp;"|"&amp;$C387&amp;"|"&amp;$D387,'_bk 0904-0304 📚 Bộ câu hỏi'!$M$13:$M1069,0)),"Có")="Không","Không","Có")))))</f>
        <v>Có</v>
      </c>
      <c r="M387" s="26" t="str">
        <f t="shared" si="1"/>
        <v>Quản lý|Nhân sự - Hành chính - Pháp chế|Q3</v>
      </c>
    </row>
    <row r="388">
      <c r="A388" s="23" t="s">
        <v>71</v>
      </c>
      <c r="B388" s="26" t="s">
        <v>409</v>
      </c>
      <c r="C388" s="26" t="s">
        <v>331</v>
      </c>
      <c r="D388" s="26" t="s">
        <v>1369</v>
      </c>
      <c r="E388" s="26" t="s">
        <v>1660</v>
      </c>
      <c r="F388" s="26" t="s">
        <v>196</v>
      </c>
      <c r="G388" s="26" t="s">
        <v>1375</v>
      </c>
      <c r="H388" s="26" t="s">
        <v>1376</v>
      </c>
      <c r="I388" s="26" t="s">
        <v>726</v>
      </c>
      <c r="J388" s="132"/>
      <c r="K388" s="29"/>
      <c r="L388" s="47" t="str">
        <f t="array" ref="L388">IF($B388="","",IF($A388&lt;&gt;"Có","Không",IF($G388="","Có",IF(IFERROR(INDEX('_bk 0904-0304 📚 Bộ câu hỏi'!$A$13:$A1069,MATCH($B388&amp;"|"&amp;$C388&amp;"|",'_bk 0904-0304 📚 Bộ câu hỏi'!$M$13:$M1069,0)),"Có")="Không","Không",IF(IFERROR(INDEX('_bk 0904-0304 📚 Bộ câu hỏi'!$A$13:$A1069,MATCH($B388&amp;"|"&amp;$C388&amp;"|"&amp;$D388,'_bk 0904-0304 📚 Bộ câu hỏi'!$M$13:$M1069,0)),"Có")="Không","Không","Có")))))</f>
        <v>Có</v>
      </c>
      <c r="M388" s="26" t="str">
        <f t="shared" si="1"/>
        <v>Quản lý|Nhân sự - Hành chính - Pháp chế|Q3</v>
      </c>
    </row>
    <row r="389">
      <c r="A389" s="23" t="s">
        <v>71</v>
      </c>
      <c r="B389" s="26" t="s">
        <v>409</v>
      </c>
      <c r="C389" s="26" t="s">
        <v>331</v>
      </c>
      <c r="D389" s="26" t="s">
        <v>1369</v>
      </c>
      <c r="E389" s="26" t="s">
        <v>1660</v>
      </c>
      <c r="F389" s="26" t="s">
        <v>196</v>
      </c>
      <c r="G389" s="26" t="s">
        <v>1377</v>
      </c>
      <c r="H389" s="26" t="s">
        <v>1378</v>
      </c>
      <c r="I389" s="26" t="s">
        <v>726</v>
      </c>
      <c r="J389" s="132"/>
      <c r="K389" s="29"/>
      <c r="L389" s="47" t="str">
        <f t="array" ref="L389">IF($B389="","",IF($A389&lt;&gt;"Có","Không",IF($G389="","Có",IF(IFERROR(INDEX('_bk 0904-0304 📚 Bộ câu hỏi'!$A$13:$A1069,MATCH($B389&amp;"|"&amp;$C389&amp;"|",'_bk 0904-0304 📚 Bộ câu hỏi'!$M$13:$M1069,0)),"Có")="Không","Không",IF(IFERROR(INDEX('_bk 0904-0304 📚 Bộ câu hỏi'!$A$13:$A1069,MATCH($B389&amp;"|"&amp;$C389&amp;"|"&amp;$D389,'_bk 0904-0304 📚 Bộ câu hỏi'!$M$13:$M1069,0)),"Có")="Không","Không","Có")))))</f>
        <v>Có</v>
      </c>
      <c r="M389" s="26" t="str">
        <f t="shared" si="1"/>
        <v>Quản lý|Nhân sự - Hành chính - Pháp chế|Q3</v>
      </c>
    </row>
    <row r="390">
      <c r="A390" s="23" t="s">
        <v>71</v>
      </c>
      <c r="B390" s="26" t="s">
        <v>409</v>
      </c>
      <c r="C390" s="26" t="s">
        <v>331</v>
      </c>
      <c r="D390" s="26" t="s">
        <v>1369</v>
      </c>
      <c r="E390" s="26" t="s">
        <v>1660</v>
      </c>
      <c r="F390" s="26" t="s">
        <v>196</v>
      </c>
      <c r="G390" s="26" t="s">
        <v>1379</v>
      </c>
      <c r="H390" s="26" t="s">
        <v>1380</v>
      </c>
      <c r="I390" s="26" t="s">
        <v>1354</v>
      </c>
      <c r="J390" s="132"/>
      <c r="K390" s="29"/>
      <c r="L390" s="47" t="str">
        <f t="array" ref="L390">IF($B390="","",IF($A390&lt;&gt;"Có","Không",IF($G390="","Có",IF(IFERROR(INDEX('_bk 0904-0304 📚 Bộ câu hỏi'!$A$13:$A1069,MATCH($B390&amp;"|"&amp;$C390&amp;"|",'_bk 0904-0304 📚 Bộ câu hỏi'!$M$13:$M1069,0)),"Có")="Không","Không",IF(IFERROR(INDEX('_bk 0904-0304 📚 Bộ câu hỏi'!$A$13:$A1069,MATCH($B390&amp;"|"&amp;$C390&amp;"|"&amp;$D390,'_bk 0904-0304 📚 Bộ câu hỏi'!$M$13:$M1069,0)),"Có")="Không","Không","Có")))))</f>
        <v>Có</v>
      </c>
      <c r="M390" s="26" t="str">
        <f t="shared" si="1"/>
        <v>Quản lý|Nhân sự - Hành chính - Pháp chế|Q3</v>
      </c>
    </row>
    <row r="391">
      <c r="A391" s="23" t="s">
        <v>71</v>
      </c>
      <c r="B391" s="26" t="s">
        <v>409</v>
      </c>
      <c r="C391" s="26" t="s">
        <v>331</v>
      </c>
      <c r="D391" s="26" t="s">
        <v>1381</v>
      </c>
      <c r="E391" s="26" t="s">
        <v>1661</v>
      </c>
      <c r="F391" s="26" t="s">
        <v>196</v>
      </c>
      <c r="G391" s="29"/>
      <c r="H391" s="29"/>
      <c r="I391" s="29"/>
      <c r="J391" s="132"/>
      <c r="K391" s="29"/>
      <c r="L391" s="41" t="str">
        <f t="array" ref="L391">IF($B391="","",IF($A391&lt;&gt;"Có","Không",IF($G391="","Có",IF(IFERROR(INDEX('_bk 0904-0304 📚 Bộ câu hỏi'!$A$13:$A1069,MATCH($B391&amp;"|"&amp;$C391&amp;"|",'_bk 0904-0304 📚 Bộ câu hỏi'!$M$13:$M1069,0)),"Có")="Không","Không",IF(IFERROR(INDEX('_bk 0904-0304 📚 Bộ câu hỏi'!$A$13:$A1069,MATCH($B391&amp;"|"&amp;$C391&amp;"|"&amp;$D391,'_bk 0904-0304 📚 Bộ câu hỏi'!$M$13:$M1069,0)),"Có")="Không","Không","Có")))))</f>
        <v>Có</v>
      </c>
      <c r="M391" s="29" t="str">
        <f t="shared" si="1"/>
        <v>Quản lý|Nhân sự - Hành chính - Pháp chế|Q4</v>
      </c>
    </row>
    <row r="392">
      <c r="A392" s="23" t="s">
        <v>71</v>
      </c>
      <c r="B392" s="26" t="s">
        <v>409</v>
      </c>
      <c r="C392" s="26" t="s">
        <v>331</v>
      </c>
      <c r="D392" s="26" t="s">
        <v>1381</v>
      </c>
      <c r="E392" s="26" t="s">
        <v>1661</v>
      </c>
      <c r="F392" s="26" t="s">
        <v>196</v>
      </c>
      <c r="G392" s="26" t="s">
        <v>1383</v>
      </c>
      <c r="H392" s="26" t="s">
        <v>1384</v>
      </c>
      <c r="I392" s="26" t="s">
        <v>726</v>
      </c>
      <c r="J392" s="132"/>
      <c r="K392" s="29"/>
      <c r="L392" s="47" t="str">
        <f t="array" ref="L392">IF($B392="","",IF($A392&lt;&gt;"Có","Không",IF($G392="","Có",IF(IFERROR(INDEX('_bk 0904-0304 📚 Bộ câu hỏi'!$A$13:$A1069,MATCH($B392&amp;"|"&amp;$C392&amp;"|",'_bk 0904-0304 📚 Bộ câu hỏi'!$M$13:$M1069,0)),"Có")="Không","Không",IF(IFERROR(INDEX('_bk 0904-0304 📚 Bộ câu hỏi'!$A$13:$A1069,MATCH($B392&amp;"|"&amp;$C392&amp;"|"&amp;$D392,'_bk 0904-0304 📚 Bộ câu hỏi'!$M$13:$M1069,0)),"Có")="Không","Không","Có")))))</f>
        <v>Có</v>
      </c>
      <c r="M392" s="26" t="str">
        <f t="shared" si="1"/>
        <v>Quản lý|Nhân sự - Hành chính - Pháp chế|Q4</v>
      </c>
    </row>
    <row r="393">
      <c r="A393" s="23" t="s">
        <v>71</v>
      </c>
      <c r="B393" s="26" t="s">
        <v>409</v>
      </c>
      <c r="C393" s="26" t="s">
        <v>331</v>
      </c>
      <c r="D393" s="26" t="s">
        <v>1381</v>
      </c>
      <c r="E393" s="26" t="s">
        <v>1661</v>
      </c>
      <c r="F393" s="26" t="s">
        <v>196</v>
      </c>
      <c r="G393" s="26" t="s">
        <v>1385</v>
      </c>
      <c r="H393" s="26" t="s">
        <v>1386</v>
      </c>
      <c r="I393" s="26" t="s">
        <v>726</v>
      </c>
      <c r="J393" s="132"/>
      <c r="K393" s="29"/>
      <c r="L393" s="47" t="str">
        <f t="array" ref="L393">IF($B393="","",IF($A393&lt;&gt;"Có","Không",IF($G393="","Có",IF(IFERROR(INDEX('_bk 0904-0304 📚 Bộ câu hỏi'!$A$13:$A1069,MATCH($B393&amp;"|"&amp;$C393&amp;"|",'_bk 0904-0304 📚 Bộ câu hỏi'!$M$13:$M1069,0)),"Có")="Không","Không",IF(IFERROR(INDEX('_bk 0904-0304 📚 Bộ câu hỏi'!$A$13:$A1069,MATCH($B393&amp;"|"&amp;$C393&amp;"|"&amp;$D393,'_bk 0904-0304 📚 Bộ câu hỏi'!$M$13:$M1069,0)),"Có")="Không","Không","Có")))))</f>
        <v>Có</v>
      </c>
      <c r="M393" s="26" t="str">
        <f t="shared" si="1"/>
        <v>Quản lý|Nhân sự - Hành chính - Pháp chế|Q4</v>
      </c>
    </row>
    <row r="394">
      <c r="A394" s="23" t="s">
        <v>71</v>
      </c>
      <c r="B394" s="26" t="s">
        <v>409</v>
      </c>
      <c r="C394" s="26" t="s">
        <v>331</v>
      </c>
      <c r="D394" s="26" t="s">
        <v>1381</v>
      </c>
      <c r="E394" s="26" t="s">
        <v>1661</v>
      </c>
      <c r="F394" s="26" t="s">
        <v>196</v>
      </c>
      <c r="G394" s="26" t="s">
        <v>1387</v>
      </c>
      <c r="H394" s="26" t="s">
        <v>1388</v>
      </c>
      <c r="I394" s="26" t="s">
        <v>726</v>
      </c>
      <c r="J394" s="132"/>
      <c r="K394" s="29"/>
      <c r="L394" s="47" t="str">
        <f t="array" ref="L394">IF($B394="","",IF($A394&lt;&gt;"Có","Không",IF($G394="","Có",IF(IFERROR(INDEX('_bk 0904-0304 📚 Bộ câu hỏi'!$A$13:$A1069,MATCH($B394&amp;"|"&amp;$C394&amp;"|",'_bk 0904-0304 📚 Bộ câu hỏi'!$M$13:$M1069,0)),"Có")="Không","Không",IF(IFERROR(INDEX('_bk 0904-0304 📚 Bộ câu hỏi'!$A$13:$A1069,MATCH($B394&amp;"|"&amp;$C394&amp;"|"&amp;$D394,'_bk 0904-0304 📚 Bộ câu hỏi'!$M$13:$M1069,0)),"Có")="Không","Không","Có")))))</f>
        <v>Có</v>
      </c>
      <c r="M394" s="26" t="str">
        <f t="shared" si="1"/>
        <v>Quản lý|Nhân sự - Hành chính - Pháp chế|Q4</v>
      </c>
    </row>
    <row r="395">
      <c r="A395" s="23" t="s">
        <v>71</v>
      </c>
      <c r="B395" s="26" t="s">
        <v>409</v>
      </c>
      <c r="C395" s="26" t="s">
        <v>331</v>
      </c>
      <c r="D395" s="26" t="s">
        <v>1381</v>
      </c>
      <c r="E395" s="26" t="s">
        <v>1661</v>
      </c>
      <c r="F395" s="26" t="s">
        <v>196</v>
      </c>
      <c r="G395" s="26" t="s">
        <v>1389</v>
      </c>
      <c r="H395" s="26" t="s">
        <v>1390</v>
      </c>
      <c r="I395" s="26" t="s">
        <v>726</v>
      </c>
      <c r="J395" s="132"/>
      <c r="K395" s="29"/>
      <c r="L395" s="47" t="str">
        <f t="array" ref="L395">IF($B395="","",IF($A395&lt;&gt;"Có","Không",IF($G395="","Có",IF(IFERROR(INDEX('_bk 0904-0304 📚 Bộ câu hỏi'!$A$13:$A1069,MATCH($B395&amp;"|"&amp;$C395&amp;"|",'_bk 0904-0304 📚 Bộ câu hỏi'!$M$13:$M1069,0)),"Có")="Không","Không",IF(IFERROR(INDEX('_bk 0904-0304 📚 Bộ câu hỏi'!$A$13:$A1069,MATCH($B395&amp;"|"&amp;$C395&amp;"|"&amp;$D395,'_bk 0904-0304 📚 Bộ câu hỏi'!$M$13:$M1069,0)),"Có")="Không","Không","Có")))))</f>
        <v>Có</v>
      </c>
      <c r="M395" s="26" t="str">
        <f t="shared" si="1"/>
        <v>Quản lý|Nhân sự - Hành chính - Pháp chế|Q4</v>
      </c>
    </row>
    <row r="396">
      <c r="A396" s="23" t="s">
        <v>71</v>
      </c>
      <c r="B396" s="26" t="s">
        <v>409</v>
      </c>
      <c r="C396" s="26" t="s">
        <v>331</v>
      </c>
      <c r="D396" s="26" t="s">
        <v>1391</v>
      </c>
      <c r="E396" s="26" t="s">
        <v>1662</v>
      </c>
      <c r="F396" s="26" t="s">
        <v>196</v>
      </c>
      <c r="G396" s="29"/>
      <c r="H396" s="29"/>
      <c r="I396" s="29"/>
      <c r="J396" s="132"/>
      <c r="K396" s="29"/>
      <c r="L396" s="41" t="str">
        <f t="array" ref="L396">IF($B396="","",IF($A396&lt;&gt;"Có","Không",IF($G396="","Có",IF(IFERROR(INDEX('_bk 0904-0304 📚 Bộ câu hỏi'!$A$13:$A1069,MATCH($B396&amp;"|"&amp;$C396&amp;"|",'_bk 0904-0304 📚 Bộ câu hỏi'!$M$13:$M1069,0)),"Có")="Không","Không",IF(IFERROR(INDEX('_bk 0904-0304 📚 Bộ câu hỏi'!$A$13:$A1069,MATCH($B396&amp;"|"&amp;$C396&amp;"|"&amp;$D396,'_bk 0904-0304 📚 Bộ câu hỏi'!$M$13:$M1069,0)),"Có")="Không","Không","Có")))))</f>
        <v>Có</v>
      </c>
      <c r="M396" s="29" t="str">
        <f t="shared" si="1"/>
        <v>Quản lý|Nhân sự - Hành chính - Pháp chế|Q5</v>
      </c>
    </row>
    <row r="397">
      <c r="A397" s="23" t="s">
        <v>71</v>
      </c>
      <c r="B397" s="26" t="s">
        <v>409</v>
      </c>
      <c r="C397" s="26" t="s">
        <v>331</v>
      </c>
      <c r="D397" s="26" t="s">
        <v>1391</v>
      </c>
      <c r="E397" s="26" t="s">
        <v>1662</v>
      </c>
      <c r="F397" s="26" t="s">
        <v>196</v>
      </c>
      <c r="G397" s="26" t="s">
        <v>1393</v>
      </c>
      <c r="H397" s="26" t="s">
        <v>1394</v>
      </c>
      <c r="I397" s="26" t="s">
        <v>726</v>
      </c>
      <c r="J397" s="132"/>
      <c r="K397" s="29"/>
      <c r="L397" s="47" t="str">
        <f t="array" ref="L397">IF($B397="","",IF($A397&lt;&gt;"Có","Không",IF($G397="","Có",IF(IFERROR(INDEX('_bk 0904-0304 📚 Bộ câu hỏi'!$A$13:$A1069,MATCH($B397&amp;"|"&amp;$C397&amp;"|",'_bk 0904-0304 📚 Bộ câu hỏi'!$M$13:$M1069,0)),"Có")="Không","Không",IF(IFERROR(INDEX('_bk 0904-0304 📚 Bộ câu hỏi'!$A$13:$A1069,MATCH($B397&amp;"|"&amp;$C397&amp;"|"&amp;$D397,'_bk 0904-0304 📚 Bộ câu hỏi'!$M$13:$M1069,0)),"Có")="Không","Không","Có")))))</f>
        <v>Có</v>
      </c>
      <c r="M397" s="26" t="str">
        <f t="shared" si="1"/>
        <v>Quản lý|Nhân sự - Hành chính - Pháp chế|Q5</v>
      </c>
    </row>
    <row r="398">
      <c r="A398" s="23" t="s">
        <v>71</v>
      </c>
      <c r="B398" s="26" t="s">
        <v>409</v>
      </c>
      <c r="C398" s="26" t="s">
        <v>331</v>
      </c>
      <c r="D398" s="26" t="s">
        <v>1391</v>
      </c>
      <c r="E398" s="26" t="s">
        <v>1662</v>
      </c>
      <c r="F398" s="26" t="s">
        <v>196</v>
      </c>
      <c r="G398" s="26" t="s">
        <v>1395</v>
      </c>
      <c r="H398" s="26" t="s">
        <v>1396</v>
      </c>
      <c r="I398" s="26" t="s">
        <v>726</v>
      </c>
      <c r="J398" s="132"/>
      <c r="K398" s="29"/>
      <c r="L398" s="47" t="str">
        <f t="array" ref="L398">IF($B398="","",IF($A398&lt;&gt;"Có","Không",IF($G398="","Có",IF(IFERROR(INDEX('_bk 0904-0304 📚 Bộ câu hỏi'!$A$13:$A1069,MATCH($B398&amp;"|"&amp;$C398&amp;"|",'_bk 0904-0304 📚 Bộ câu hỏi'!$M$13:$M1069,0)),"Có")="Không","Không",IF(IFERROR(INDEX('_bk 0904-0304 📚 Bộ câu hỏi'!$A$13:$A1069,MATCH($B398&amp;"|"&amp;$C398&amp;"|"&amp;$D398,'_bk 0904-0304 📚 Bộ câu hỏi'!$M$13:$M1069,0)),"Có")="Không","Không","Có")))))</f>
        <v>Có</v>
      </c>
      <c r="M398" s="26" t="str">
        <f t="shared" si="1"/>
        <v>Quản lý|Nhân sự - Hành chính - Pháp chế|Q5</v>
      </c>
    </row>
    <row r="399">
      <c r="A399" s="23" t="s">
        <v>71</v>
      </c>
      <c r="B399" s="26" t="s">
        <v>409</v>
      </c>
      <c r="C399" s="26" t="s">
        <v>331</v>
      </c>
      <c r="D399" s="26" t="s">
        <v>1391</v>
      </c>
      <c r="E399" s="26" t="s">
        <v>1662</v>
      </c>
      <c r="F399" s="26" t="s">
        <v>196</v>
      </c>
      <c r="G399" s="26" t="s">
        <v>1397</v>
      </c>
      <c r="H399" s="26" t="s">
        <v>1398</v>
      </c>
      <c r="I399" s="26" t="s">
        <v>726</v>
      </c>
      <c r="J399" s="132"/>
      <c r="K399" s="29"/>
      <c r="L399" s="47" t="str">
        <f t="array" ref="L399">IF($B399="","",IF($A399&lt;&gt;"Có","Không",IF($G399="","Có",IF(IFERROR(INDEX('_bk 0904-0304 📚 Bộ câu hỏi'!$A$13:$A1069,MATCH($B399&amp;"|"&amp;$C399&amp;"|",'_bk 0904-0304 📚 Bộ câu hỏi'!$M$13:$M1069,0)),"Có")="Không","Không",IF(IFERROR(INDEX('_bk 0904-0304 📚 Bộ câu hỏi'!$A$13:$A1069,MATCH($B399&amp;"|"&amp;$C399&amp;"|"&amp;$D399,'_bk 0904-0304 📚 Bộ câu hỏi'!$M$13:$M1069,0)),"Có")="Không","Không","Có")))))</f>
        <v>Có</v>
      </c>
      <c r="M399" s="26" t="str">
        <f t="shared" si="1"/>
        <v>Quản lý|Nhân sự - Hành chính - Pháp chế|Q5</v>
      </c>
    </row>
    <row r="400">
      <c r="A400" s="23" t="s">
        <v>71</v>
      </c>
      <c r="B400" s="26" t="s">
        <v>409</v>
      </c>
      <c r="C400" s="26" t="s">
        <v>331</v>
      </c>
      <c r="D400" s="26" t="s">
        <v>1391</v>
      </c>
      <c r="E400" s="26" t="s">
        <v>1662</v>
      </c>
      <c r="F400" s="26" t="s">
        <v>196</v>
      </c>
      <c r="G400" s="26" t="s">
        <v>1399</v>
      </c>
      <c r="H400" s="26" t="s">
        <v>1400</v>
      </c>
      <c r="I400" s="26" t="s">
        <v>1354</v>
      </c>
      <c r="J400" s="132"/>
      <c r="K400" s="29"/>
      <c r="L400" s="47" t="str">
        <f t="array" ref="L400">IF($B400="","",IF($A400&lt;&gt;"Có","Không",IF($G400="","Có",IF(IFERROR(INDEX('_bk 0904-0304 📚 Bộ câu hỏi'!$A$13:$A1069,MATCH($B400&amp;"|"&amp;$C400&amp;"|",'_bk 0904-0304 📚 Bộ câu hỏi'!$M$13:$M1069,0)),"Có")="Không","Không",IF(IFERROR(INDEX('_bk 0904-0304 📚 Bộ câu hỏi'!$A$13:$A1069,MATCH($B400&amp;"|"&amp;$C400&amp;"|"&amp;$D400,'_bk 0904-0304 📚 Bộ câu hỏi'!$M$13:$M1069,0)),"Có")="Không","Không","Có")))))</f>
        <v>Có</v>
      </c>
      <c r="M400" s="26" t="str">
        <f t="shared" si="1"/>
        <v>Quản lý|Nhân sự - Hành chính - Pháp chế|Q5</v>
      </c>
    </row>
    <row r="401">
      <c r="A401" s="23" t="s">
        <v>71</v>
      </c>
      <c r="B401" s="26" t="s">
        <v>409</v>
      </c>
      <c r="C401" s="26" t="s">
        <v>331</v>
      </c>
      <c r="D401" s="26" t="s">
        <v>1401</v>
      </c>
      <c r="E401" s="26" t="s">
        <v>1664</v>
      </c>
      <c r="F401" s="26" t="s">
        <v>196</v>
      </c>
      <c r="G401" s="29"/>
      <c r="H401" s="29"/>
      <c r="I401" s="29"/>
      <c r="J401" s="132"/>
      <c r="K401" s="29"/>
      <c r="L401" s="41" t="str">
        <f t="array" ref="L401">IF($B401="","",IF($A401&lt;&gt;"Có","Không",IF($G401="","Có",IF(IFERROR(INDEX('_bk 0904-0304 📚 Bộ câu hỏi'!$A$13:$A1069,MATCH($B401&amp;"|"&amp;$C401&amp;"|",'_bk 0904-0304 📚 Bộ câu hỏi'!$M$13:$M1069,0)),"Có")="Không","Không",IF(IFERROR(INDEX('_bk 0904-0304 📚 Bộ câu hỏi'!$A$13:$A1069,MATCH($B401&amp;"|"&amp;$C401&amp;"|"&amp;$D401,'_bk 0904-0304 📚 Bộ câu hỏi'!$M$13:$M1069,0)),"Có")="Không","Không","Có")))))</f>
        <v>Có</v>
      </c>
      <c r="M401" s="29" t="str">
        <f t="shared" si="1"/>
        <v>Quản lý|Nhân sự - Hành chính - Pháp chế|Q6</v>
      </c>
    </row>
    <row r="402">
      <c r="A402" s="23" t="s">
        <v>71</v>
      </c>
      <c r="B402" s="26" t="s">
        <v>409</v>
      </c>
      <c r="C402" s="26" t="s">
        <v>331</v>
      </c>
      <c r="D402" s="26" t="s">
        <v>1401</v>
      </c>
      <c r="E402" s="26" t="s">
        <v>1664</v>
      </c>
      <c r="F402" s="26" t="s">
        <v>196</v>
      </c>
      <c r="G402" s="26" t="s">
        <v>1403</v>
      </c>
      <c r="H402" s="26" t="s">
        <v>1404</v>
      </c>
      <c r="I402" s="26" t="s">
        <v>726</v>
      </c>
      <c r="J402" s="132"/>
      <c r="K402" s="29"/>
      <c r="L402" s="47" t="str">
        <f t="array" ref="L402">IF($B402="","",IF($A402&lt;&gt;"Có","Không",IF($G402="","Có",IF(IFERROR(INDEX('_bk 0904-0304 📚 Bộ câu hỏi'!$A$13:$A1069,MATCH($B402&amp;"|"&amp;$C402&amp;"|",'_bk 0904-0304 📚 Bộ câu hỏi'!$M$13:$M1069,0)),"Có")="Không","Không",IF(IFERROR(INDEX('_bk 0904-0304 📚 Bộ câu hỏi'!$A$13:$A1069,MATCH($B402&amp;"|"&amp;$C402&amp;"|"&amp;$D402,'_bk 0904-0304 📚 Bộ câu hỏi'!$M$13:$M1069,0)),"Có")="Không","Không","Có")))))</f>
        <v>Có</v>
      </c>
      <c r="M402" s="26" t="str">
        <f t="shared" si="1"/>
        <v>Quản lý|Nhân sự - Hành chính - Pháp chế|Q6</v>
      </c>
    </row>
    <row r="403">
      <c r="A403" s="23" t="s">
        <v>71</v>
      </c>
      <c r="B403" s="26" t="s">
        <v>409</v>
      </c>
      <c r="C403" s="26" t="s">
        <v>331</v>
      </c>
      <c r="D403" s="26" t="s">
        <v>1401</v>
      </c>
      <c r="E403" s="26" t="s">
        <v>1664</v>
      </c>
      <c r="F403" s="26" t="s">
        <v>196</v>
      </c>
      <c r="G403" s="26" t="s">
        <v>1405</v>
      </c>
      <c r="H403" s="26" t="s">
        <v>1406</v>
      </c>
      <c r="I403" s="26" t="s">
        <v>726</v>
      </c>
      <c r="J403" s="132"/>
      <c r="K403" s="29"/>
      <c r="L403" s="47" t="str">
        <f t="array" ref="L403">IF($B403="","",IF($A403&lt;&gt;"Có","Không",IF($G403="","Có",IF(IFERROR(INDEX('_bk 0904-0304 📚 Bộ câu hỏi'!$A$13:$A1069,MATCH($B403&amp;"|"&amp;$C403&amp;"|",'_bk 0904-0304 📚 Bộ câu hỏi'!$M$13:$M1069,0)),"Có")="Không","Không",IF(IFERROR(INDEX('_bk 0904-0304 📚 Bộ câu hỏi'!$A$13:$A1069,MATCH($B403&amp;"|"&amp;$C403&amp;"|"&amp;$D403,'_bk 0904-0304 📚 Bộ câu hỏi'!$M$13:$M1069,0)),"Có")="Không","Không","Có")))))</f>
        <v>Có</v>
      </c>
      <c r="M403" s="26" t="str">
        <f t="shared" si="1"/>
        <v>Quản lý|Nhân sự - Hành chính - Pháp chế|Q6</v>
      </c>
    </row>
    <row r="404">
      <c r="A404" s="23" t="s">
        <v>71</v>
      </c>
      <c r="B404" s="26" t="s">
        <v>409</v>
      </c>
      <c r="C404" s="26" t="s">
        <v>331</v>
      </c>
      <c r="D404" s="26" t="s">
        <v>1401</v>
      </c>
      <c r="E404" s="26" t="s">
        <v>1664</v>
      </c>
      <c r="F404" s="26" t="s">
        <v>196</v>
      </c>
      <c r="G404" s="26" t="s">
        <v>1407</v>
      </c>
      <c r="H404" s="26" t="s">
        <v>1408</v>
      </c>
      <c r="I404" s="26" t="s">
        <v>726</v>
      </c>
      <c r="J404" s="132"/>
      <c r="K404" s="29"/>
      <c r="L404" s="47" t="str">
        <f t="array" ref="L404">IF($B404="","",IF($A404&lt;&gt;"Có","Không",IF($G404="","Có",IF(IFERROR(INDEX('_bk 0904-0304 📚 Bộ câu hỏi'!$A$13:$A1069,MATCH($B404&amp;"|"&amp;$C404&amp;"|",'_bk 0904-0304 📚 Bộ câu hỏi'!$M$13:$M1069,0)),"Có")="Không","Không",IF(IFERROR(INDEX('_bk 0904-0304 📚 Bộ câu hỏi'!$A$13:$A1069,MATCH($B404&amp;"|"&amp;$C404&amp;"|"&amp;$D404,'_bk 0904-0304 📚 Bộ câu hỏi'!$M$13:$M1069,0)),"Có")="Không","Không","Có")))))</f>
        <v>Có</v>
      </c>
      <c r="M404" s="26" t="str">
        <f t="shared" si="1"/>
        <v>Quản lý|Nhân sự - Hành chính - Pháp chế|Q6</v>
      </c>
    </row>
    <row r="405">
      <c r="A405" s="23" t="s">
        <v>71</v>
      </c>
      <c r="B405" s="26" t="s">
        <v>409</v>
      </c>
      <c r="C405" s="26" t="s">
        <v>331</v>
      </c>
      <c r="D405" s="26" t="s">
        <v>1409</v>
      </c>
      <c r="E405" s="26" t="s">
        <v>1665</v>
      </c>
      <c r="F405" s="26" t="s">
        <v>196</v>
      </c>
      <c r="G405" s="29"/>
      <c r="H405" s="29"/>
      <c r="I405" s="29"/>
      <c r="J405" s="132"/>
      <c r="K405" s="29"/>
      <c r="L405" s="41" t="str">
        <f t="array" ref="L405">IF($B405="","",IF($A405&lt;&gt;"Có","Không",IF($G405="","Có",IF(IFERROR(INDEX('_bk 0904-0304 📚 Bộ câu hỏi'!$A$13:$A1069,MATCH($B405&amp;"|"&amp;$C405&amp;"|",'_bk 0904-0304 📚 Bộ câu hỏi'!$M$13:$M1069,0)),"Có")="Không","Không",IF(IFERROR(INDEX('_bk 0904-0304 📚 Bộ câu hỏi'!$A$13:$A1069,MATCH($B405&amp;"|"&amp;$C405&amp;"|"&amp;$D405,'_bk 0904-0304 📚 Bộ câu hỏi'!$M$13:$M1069,0)),"Có")="Không","Không","Có")))))</f>
        <v>Có</v>
      </c>
      <c r="M405" s="29" t="str">
        <f t="shared" si="1"/>
        <v>Quản lý|Nhân sự - Hành chính - Pháp chế|Q7</v>
      </c>
    </row>
    <row r="406">
      <c r="A406" s="23" t="s">
        <v>71</v>
      </c>
      <c r="B406" s="26" t="s">
        <v>409</v>
      </c>
      <c r="C406" s="26" t="s">
        <v>331</v>
      </c>
      <c r="D406" s="26" t="s">
        <v>1409</v>
      </c>
      <c r="E406" s="26" t="s">
        <v>1665</v>
      </c>
      <c r="F406" s="26" t="s">
        <v>196</v>
      </c>
      <c r="G406" s="26" t="s">
        <v>1411</v>
      </c>
      <c r="H406" s="26" t="s">
        <v>1412</v>
      </c>
      <c r="I406" s="26" t="s">
        <v>726</v>
      </c>
      <c r="J406" s="132"/>
      <c r="K406" s="29"/>
      <c r="L406" s="47" t="str">
        <f t="array" ref="L406">IF($B406="","",IF($A406&lt;&gt;"Có","Không",IF($G406="","Có",IF(IFERROR(INDEX('_bk 0904-0304 📚 Bộ câu hỏi'!$A$13:$A1069,MATCH($B406&amp;"|"&amp;$C406&amp;"|",'_bk 0904-0304 📚 Bộ câu hỏi'!$M$13:$M1069,0)),"Có")="Không","Không",IF(IFERROR(INDEX('_bk 0904-0304 📚 Bộ câu hỏi'!$A$13:$A1069,MATCH($B406&amp;"|"&amp;$C406&amp;"|"&amp;$D406,'_bk 0904-0304 📚 Bộ câu hỏi'!$M$13:$M1069,0)),"Có")="Không","Không","Có")))))</f>
        <v>Có</v>
      </c>
      <c r="M406" s="26" t="str">
        <f t="shared" si="1"/>
        <v>Quản lý|Nhân sự - Hành chính - Pháp chế|Q7</v>
      </c>
    </row>
    <row r="407">
      <c r="A407" s="23" t="s">
        <v>71</v>
      </c>
      <c r="B407" s="26" t="s">
        <v>409</v>
      </c>
      <c r="C407" s="26" t="s">
        <v>331</v>
      </c>
      <c r="D407" s="26" t="s">
        <v>1409</v>
      </c>
      <c r="E407" s="26" t="s">
        <v>1665</v>
      </c>
      <c r="F407" s="26" t="s">
        <v>196</v>
      </c>
      <c r="G407" s="26" t="s">
        <v>1413</v>
      </c>
      <c r="H407" s="26" t="s">
        <v>1414</v>
      </c>
      <c r="I407" s="26" t="s">
        <v>726</v>
      </c>
      <c r="J407" s="132"/>
      <c r="K407" s="29"/>
      <c r="L407" s="47" t="str">
        <f t="array" ref="L407">IF($B407="","",IF($A407&lt;&gt;"Có","Không",IF($G407="","Có",IF(IFERROR(INDEX('_bk 0904-0304 📚 Bộ câu hỏi'!$A$13:$A1069,MATCH($B407&amp;"|"&amp;$C407&amp;"|",'_bk 0904-0304 📚 Bộ câu hỏi'!$M$13:$M1069,0)),"Có")="Không","Không",IF(IFERROR(INDEX('_bk 0904-0304 📚 Bộ câu hỏi'!$A$13:$A1069,MATCH($B407&amp;"|"&amp;$C407&amp;"|"&amp;$D407,'_bk 0904-0304 📚 Bộ câu hỏi'!$M$13:$M1069,0)),"Có")="Không","Không","Có")))))</f>
        <v>Có</v>
      </c>
      <c r="M407" s="26" t="str">
        <f t="shared" si="1"/>
        <v>Quản lý|Nhân sự - Hành chính - Pháp chế|Q7</v>
      </c>
    </row>
    <row r="408">
      <c r="A408" s="23" t="s">
        <v>71</v>
      </c>
      <c r="B408" s="26" t="s">
        <v>409</v>
      </c>
      <c r="C408" s="26" t="s">
        <v>331</v>
      </c>
      <c r="D408" s="26" t="s">
        <v>1409</v>
      </c>
      <c r="E408" s="26" t="s">
        <v>1665</v>
      </c>
      <c r="F408" s="26" t="s">
        <v>196</v>
      </c>
      <c r="G408" s="26" t="s">
        <v>1415</v>
      </c>
      <c r="H408" s="26" t="s">
        <v>1266</v>
      </c>
      <c r="I408" s="26" t="s">
        <v>726</v>
      </c>
      <c r="J408" s="132"/>
      <c r="K408" s="29"/>
      <c r="L408" s="47" t="str">
        <f t="array" ref="L408">IF($B408="","",IF($A408&lt;&gt;"Có","Không",IF($G408="","Có",IF(IFERROR(INDEX('_bk 0904-0304 📚 Bộ câu hỏi'!$A$13:$A1069,MATCH($B408&amp;"|"&amp;$C408&amp;"|",'_bk 0904-0304 📚 Bộ câu hỏi'!$M$13:$M1069,0)),"Có")="Không","Không",IF(IFERROR(INDEX('_bk 0904-0304 📚 Bộ câu hỏi'!$A$13:$A1069,MATCH($B408&amp;"|"&amp;$C408&amp;"|"&amp;$D408,'_bk 0904-0304 📚 Bộ câu hỏi'!$M$13:$M1069,0)),"Có")="Không","Không","Có")))))</f>
        <v>Có</v>
      </c>
      <c r="M408" s="26" t="str">
        <f t="shared" si="1"/>
        <v>Quản lý|Nhân sự - Hành chính - Pháp chế|Q7</v>
      </c>
    </row>
    <row r="409">
      <c r="A409" s="23" t="s">
        <v>71</v>
      </c>
      <c r="B409" s="26" t="s">
        <v>409</v>
      </c>
      <c r="C409" s="26" t="s">
        <v>331</v>
      </c>
      <c r="D409" s="26" t="s">
        <v>1409</v>
      </c>
      <c r="E409" s="26" t="s">
        <v>1665</v>
      </c>
      <c r="F409" s="26" t="s">
        <v>196</v>
      </c>
      <c r="G409" s="26" t="s">
        <v>1416</v>
      </c>
      <c r="H409" s="26" t="s">
        <v>1417</v>
      </c>
      <c r="I409" s="26" t="s">
        <v>1354</v>
      </c>
      <c r="J409" s="132"/>
      <c r="K409" s="29"/>
      <c r="L409" s="47" t="str">
        <f t="array" ref="L409">IF($B409="","",IF($A409&lt;&gt;"Có","Không",IF($G409="","Có",IF(IFERROR(INDEX('_bk 0904-0304 📚 Bộ câu hỏi'!$A$13:$A1069,MATCH($B409&amp;"|"&amp;$C409&amp;"|",'_bk 0904-0304 📚 Bộ câu hỏi'!$M$13:$M1069,0)),"Có")="Không","Không",IF(IFERROR(INDEX('_bk 0904-0304 📚 Bộ câu hỏi'!$A$13:$A1069,MATCH($B409&amp;"|"&amp;$C409&amp;"|"&amp;$D409,'_bk 0904-0304 📚 Bộ câu hỏi'!$M$13:$M1069,0)),"Có")="Không","Không","Có")))))</f>
        <v>Có</v>
      </c>
      <c r="M409" s="26" t="str">
        <f t="shared" si="1"/>
        <v>Quản lý|Nhân sự - Hành chính - Pháp chế|Q7</v>
      </c>
    </row>
    <row r="410">
      <c r="A410" s="23" t="s">
        <v>71</v>
      </c>
      <c r="B410" s="26" t="s">
        <v>409</v>
      </c>
      <c r="C410" s="26" t="s">
        <v>331</v>
      </c>
      <c r="D410" s="26" t="s">
        <v>1409</v>
      </c>
      <c r="E410" s="26" t="s">
        <v>1665</v>
      </c>
      <c r="F410" s="26" t="s">
        <v>196</v>
      </c>
      <c r="G410" s="26" t="s">
        <v>1418</v>
      </c>
      <c r="H410" s="26" t="s">
        <v>1419</v>
      </c>
      <c r="I410" s="26" t="s">
        <v>1354</v>
      </c>
      <c r="J410" s="132"/>
      <c r="K410" s="29"/>
      <c r="L410" s="47" t="str">
        <f t="array" ref="L410">IF($B410="","",IF($A410&lt;&gt;"Có","Không",IF($G410="","Có",IF(IFERROR(INDEX('_bk 0904-0304 📚 Bộ câu hỏi'!$A$13:$A1069,MATCH($B410&amp;"|"&amp;$C410&amp;"|",'_bk 0904-0304 📚 Bộ câu hỏi'!$M$13:$M1069,0)),"Có")="Không","Không",IF(IFERROR(INDEX('_bk 0904-0304 📚 Bộ câu hỏi'!$A$13:$A1069,MATCH($B410&amp;"|"&amp;$C410&amp;"|"&amp;$D410,'_bk 0904-0304 📚 Bộ câu hỏi'!$M$13:$M1069,0)),"Có")="Không","Không","Có")))))</f>
        <v>Có</v>
      </c>
      <c r="M410" s="26" t="str">
        <f t="shared" si="1"/>
        <v>Quản lý|Nhân sự - Hành chính - Pháp chế|Q7</v>
      </c>
    </row>
    <row r="411">
      <c r="A411" s="23" t="s">
        <v>71</v>
      </c>
      <c r="B411" s="26" t="s">
        <v>409</v>
      </c>
      <c r="C411" s="26" t="s">
        <v>331</v>
      </c>
      <c r="D411" s="26" t="s">
        <v>1420</v>
      </c>
      <c r="E411" s="26" t="s">
        <v>1667</v>
      </c>
      <c r="F411" s="26" t="s">
        <v>196</v>
      </c>
      <c r="G411" s="29"/>
      <c r="H411" s="29"/>
      <c r="I411" s="29"/>
      <c r="J411" s="132"/>
      <c r="K411" s="29"/>
      <c r="L411" s="41" t="str">
        <f t="array" ref="L411">IF($B411="","",IF($A411&lt;&gt;"Có","Không",IF($G411="","Có",IF(IFERROR(INDEX('_bk 0904-0304 📚 Bộ câu hỏi'!$A$13:$A1069,MATCH($B411&amp;"|"&amp;$C411&amp;"|",'_bk 0904-0304 📚 Bộ câu hỏi'!$M$13:$M1069,0)),"Có")="Không","Không",IF(IFERROR(INDEX('_bk 0904-0304 📚 Bộ câu hỏi'!$A$13:$A1069,MATCH($B411&amp;"|"&amp;$C411&amp;"|"&amp;$D411,'_bk 0904-0304 📚 Bộ câu hỏi'!$M$13:$M1069,0)),"Có")="Không","Không","Có")))))</f>
        <v>Có</v>
      </c>
      <c r="M411" s="29" t="str">
        <f t="shared" si="1"/>
        <v>Quản lý|Nhân sự - Hành chính - Pháp chế|Q8</v>
      </c>
    </row>
    <row r="412">
      <c r="A412" s="23" t="s">
        <v>71</v>
      </c>
      <c r="B412" s="26" t="s">
        <v>409</v>
      </c>
      <c r="C412" s="26" t="s">
        <v>331</v>
      </c>
      <c r="D412" s="26" t="s">
        <v>1420</v>
      </c>
      <c r="E412" s="26" t="s">
        <v>1667</v>
      </c>
      <c r="F412" s="26" t="s">
        <v>196</v>
      </c>
      <c r="G412" s="26" t="s">
        <v>1422</v>
      </c>
      <c r="H412" s="26" t="s">
        <v>1423</v>
      </c>
      <c r="I412" s="26" t="s">
        <v>726</v>
      </c>
      <c r="J412" s="132"/>
      <c r="K412" s="29"/>
      <c r="L412" s="47" t="str">
        <f t="array" ref="L412">IF($B412="","",IF($A412&lt;&gt;"Có","Không",IF($G412="","Có",IF(IFERROR(INDEX('_bk 0904-0304 📚 Bộ câu hỏi'!$A$13:$A1069,MATCH($B412&amp;"|"&amp;$C412&amp;"|",'_bk 0904-0304 📚 Bộ câu hỏi'!$M$13:$M1069,0)),"Có")="Không","Không",IF(IFERROR(INDEX('_bk 0904-0304 📚 Bộ câu hỏi'!$A$13:$A1069,MATCH($B412&amp;"|"&amp;$C412&amp;"|"&amp;$D412,'_bk 0904-0304 📚 Bộ câu hỏi'!$M$13:$M1069,0)),"Có")="Không","Không","Có")))))</f>
        <v>Có</v>
      </c>
      <c r="M412" s="26" t="str">
        <f t="shared" si="1"/>
        <v>Quản lý|Nhân sự - Hành chính - Pháp chế|Q8</v>
      </c>
    </row>
    <row r="413">
      <c r="A413" s="23" t="s">
        <v>71</v>
      </c>
      <c r="B413" s="26" t="s">
        <v>409</v>
      </c>
      <c r="C413" s="26" t="s">
        <v>331</v>
      </c>
      <c r="D413" s="26" t="s">
        <v>1420</v>
      </c>
      <c r="E413" s="26" t="s">
        <v>1667</v>
      </c>
      <c r="F413" s="26" t="s">
        <v>196</v>
      </c>
      <c r="G413" s="26" t="s">
        <v>1424</v>
      </c>
      <c r="H413" s="26" t="s">
        <v>1425</v>
      </c>
      <c r="I413" s="26" t="s">
        <v>726</v>
      </c>
      <c r="J413" s="132"/>
      <c r="K413" s="29"/>
      <c r="L413" s="47" t="str">
        <f t="array" ref="L413">IF($B413="","",IF($A413&lt;&gt;"Có","Không",IF($G413="","Có",IF(IFERROR(INDEX('_bk 0904-0304 📚 Bộ câu hỏi'!$A$13:$A1069,MATCH($B413&amp;"|"&amp;$C413&amp;"|",'_bk 0904-0304 📚 Bộ câu hỏi'!$M$13:$M1069,0)),"Có")="Không","Không",IF(IFERROR(INDEX('_bk 0904-0304 📚 Bộ câu hỏi'!$A$13:$A1069,MATCH($B413&amp;"|"&amp;$C413&amp;"|"&amp;$D413,'_bk 0904-0304 📚 Bộ câu hỏi'!$M$13:$M1069,0)),"Có")="Không","Không","Có")))))</f>
        <v>Có</v>
      </c>
      <c r="M413" s="26" t="str">
        <f t="shared" si="1"/>
        <v>Quản lý|Nhân sự - Hành chính - Pháp chế|Q8</v>
      </c>
    </row>
    <row r="414">
      <c r="A414" s="23" t="s">
        <v>71</v>
      </c>
      <c r="B414" s="26" t="s">
        <v>409</v>
      </c>
      <c r="C414" s="26" t="s">
        <v>331</v>
      </c>
      <c r="D414" s="26" t="s">
        <v>1420</v>
      </c>
      <c r="E414" s="26" t="s">
        <v>1667</v>
      </c>
      <c r="F414" s="26" t="s">
        <v>196</v>
      </c>
      <c r="G414" s="26" t="s">
        <v>1426</v>
      </c>
      <c r="H414" s="26" t="s">
        <v>1427</v>
      </c>
      <c r="I414" s="26" t="s">
        <v>726</v>
      </c>
      <c r="J414" s="132"/>
      <c r="K414" s="29"/>
      <c r="L414" s="47" t="str">
        <f t="array" ref="L414">IF($B414="","",IF($A414&lt;&gt;"Có","Không",IF($G414="","Có",IF(IFERROR(INDEX('_bk 0904-0304 📚 Bộ câu hỏi'!$A$13:$A1069,MATCH($B414&amp;"|"&amp;$C414&amp;"|",'_bk 0904-0304 📚 Bộ câu hỏi'!$M$13:$M1069,0)),"Có")="Không","Không",IF(IFERROR(INDEX('_bk 0904-0304 📚 Bộ câu hỏi'!$A$13:$A1069,MATCH($B414&amp;"|"&amp;$C414&amp;"|"&amp;$D414,'_bk 0904-0304 📚 Bộ câu hỏi'!$M$13:$M1069,0)),"Có")="Không","Không","Có")))))</f>
        <v>Có</v>
      </c>
      <c r="M414" s="26" t="str">
        <f t="shared" si="1"/>
        <v>Quản lý|Nhân sự - Hành chính - Pháp chế|Q8</v>
      </c>
    </row>
    <row r="415">
      <c r="A415" s="23" t="s">
        <v>71</v>
      </c>
      <c r="B415" s="26" t="s">
        <v>409</v>
      </c>
      <c r="C415" s="26" t="s">
        <v>331</v>
      </c>
      <c r="D415" s="26" t="s">
        <v>1420</v>
      </c>
      <c r="E415" s="26" t="s">
        <v>1667</v>
      </c>
      <c r="F415" s="26" t="s">
        <v>196</v>
      </c>
      <c r="G415" s="26" t="s">
        <v>1428</v>
      </c>
      <c r="H415" s="26" t="s">
        <v>1429</v>
      </c>
      <c r="I415" s="26" t="s">
        <v>593</v>
      </c>
      <c r="J415" s="132"/>
      <c r="K415" s="29"/>
      <c r="L415" s="47" t="str">
        <f t="array" ref="L415">IF($B415="","",IF($A415&lt;&gt;"Có","Không",IF($G415="","Có",IF(IFERROR(INDEX('_bk 0904-0304 📚 Bộ câu hỏi'!$A$13:$A1069,MATCH($B415&amp;"|"&amp;$C415&amp;"|",'_bk 0904-0304 📚 Bộ câu hỏi'!$M$13:$M1069,0)),"Có")="Không","Không",IF(IFERROR(INDEX('_bk 0904-0304 📚 Bộ câu hỏi'!$A$13:$A1069,MATCH($B415&amp;"|"&amp;$C415&amp;"|"&amp;$D415,'_bk 0904-0304 📚 Bộ câu hỏi'!$M$13:$M1069,0)),"Có")="Không","Không","Có")))))</f>
        <v>Có</v>
      </c>
      <c r="M415" s="26" t="str">
        <f t="shared" si="1"/>
        <v>Quản lý|Nhân sự - Hành chính - Pháp chế|Q8</v>
      </c>
    </row>
    <row r="416">
      <c r="A416" s="23" t="s">
        <v>71</v>
      </c>
      <c r="B416" s="26" t="s">
        <v>409</v>
      </c>
      <c r="C416" s="26" t="s">
        <v>331</v>
      </c>
      <c r="D416" s="26" t="s">
        <v>1420</v>
      </c>
      <c r="E416" s="26" t="s">
        <v>1667</v>
      </c>
      <c r="F416" s="26" t="s">
        <v>196</v>
      </c>
      <c r="G416" s="26" t="s">
        <v>1430</v>
      </c>
      <c r="H416" s="26" t="s">
        <v>1431</v>
      </c>
      <c r="I416" s="26" t="s">
        <v>593</v>
      </c>
      <c r="J416" s="132"/>
      <c r="K416" s="29"/>
      <c r="L416" s="47" t="str">
        <f t="array" ref="L416">IF($B416="","",IF($A416&lt;&gt;"Có","Không",IF($G416="","Có",IF(IFERROR(INDEX('_bk 0904-0304 📚 Bộ câu hỏi'!$A$13:$A1069,MATCH($B416&amp;"|"&amp;$C416&amp;"|",'_bk 0904-0304 📚 Bộ câu hỏi'!$M$13:$M1069,0)),"Có")="Không","Không",IF(IFERROR(INDEX('_bk 0904-0304 📚 Bộ câu hỏi'!$A$13:$A1069,MATCH($B416&amp;"|"&amp;$C416&amp;"|"&amp;$D416,'_bk 0904-0304 📚 Bộ câu hỏi'!$M$13:$M1069,0)),"Có")="Không","Không","Có")))))</f>
        <v>Có</v>
      </c>
      <c r="M416" s="26" t="str">
        <f t="shared" si="1"/>
        <v>Quản lý|Nhân sự - Hành chính - Pháp chế|Q8</v>
      </c>
    </row>
    <row r="417">
      <c r="A417" s="23" t="s">
        <v>71</v>
      </c>
      <c r="B417" s="26" t="s">
        <v>409</v>
      </c>
      <c r="C417" s="26" t="s">
        <v>331</v>
      </c>
      <c r="D417" s="26" t="s">
        <v>1432</v>
      </c>
      <c r="E417" s="26" t="s">
        <v>1668</v>
      </c>
      <c r="F417" s="26" t="s">
        <v>196</v>
      </c>
      <c r="G417" s="29"/>
      <c r="H417" s="29"/>
      <c r="I417" s="29"/>
      <c r="J417" s="132"/>
      <c r="K417" s="29"/>
      <c r="L417" s="41" t="str">
        <f t="array" ref="L417">IF($B417="","",IF($A417&lt;&gt;"Có","Không",IF($G417="","Có",IF(IFERROR(INDEX('_bk 0904-0304 📚 Bộ câu hỏi'!$A$13:$A1069,MATCH($B417&amp;"|"&amp;$C417&amp;"|",'_bk 0904-0304 📚 Bộ câu hỏi'!$M$13:$M1069,0)),"Có")="Không","Không",IF(IFERROR(INDEX('_bk 0904-0304 📚 Bộ câu hỏi'!$A$13:$A1069,MATCH($B417&amp;"|"&amp;$C417&amp;"|"&amp;$D417,'_bk 0904-0304 📚 Bộ câu hỏi'!$M$13:$M1069,0)),"Có")="Không","Không","Có")))))</f>
        <v>Có</v>
      </c>
      <c r="M417" s="29" t="str">
        <f t="shared" si="1"/>
        <v>Quản lý|Nhân sự - Hành chính - Pháp chế|Q9</v>
      </c>
    </row>
    <row r="418">
      <c r="A418" s="23" t="s">
        <v>71</v>
      </c>
      <c r="B418" s="26" t="s">
        <v>409</v>
      </c>
      <c r="C418" s="26" t="s">
        <v>331</v>
      </c>
      <c r="D418" s="26" t="s">
        <v>1432</v>
      </c>
      <c r="E418" s="26" t="s">
        <v>1668</v>
      </c>
      <c r="F418" s="26" t="s">
        <v>196</v>
      </c>
      <c r="G418" s="26" t="s">
        <v>1434</v>
      </c>
      <c r="H418" s="26" t="s">
        <v>1435</v>
      </c>
      <c r="I418" s="26" t="s">
        <v>726</v>
      </c>
      <c r="J418" s="132"/>
      <c r="K418" s="29"/>
      <c r="L418" s="47" t="str">
        <f t="array" ref="L418">IF($B418="","",IF($A418&lt;&gt;"Có","Không",IF($G418="","Có",IF(IFERROR(INDEX('_bk 0904-0304 📚 Bộ câu hỏi'!$A$13:$A1069,MATCH($B418&amp;"|"&amp;$C418&amp;"|",'_bk 0904-0304 📚 Bộ câu hỏi'!$M$13:$M1069,0)),"Có")="Không","Không",IF(IFERROR(INDEX('_bk 0904-0304 📚 Bộ câu hỏi'!$A$13:$A1069,MATCH($B418&amp;"|"&amp;$C418&amp;"|"&amp;$D418,'_bk 0904-0304 📚 Bộ câu hỏi'!$M$13:$M1069,0)),"Có")="Không","Không","Có")))))</f>
        <v>Có</v>
      </c>
      <c r="M418" s="26" t="str">
        <f t="shared" si="1"/>
        <v>Quản lý|Nhân sự - Hành chính - Pháp chế|Q9</v>
      </c>
    </row>
    <row r="419">
      <c r="A419" s="23" t="s">
        <v>71</v>
      </c>
      <c r="B419" s="26" t="s">
        <v>409</v>
      </c>
      <c r="C419" s="26" t="s">
        <v>331</v>
      </c>
      <c r="D419" s="26" t="s">
        <v>1432</v>
      </c>
      <c r="E419" s="26" t="s">
        <v>1668</v>
      </c>
      <c r="F419" s="26" t="s">
        <v>196</v>
      </c>
      <c r="G419" s="26" t="s">
        <v>1436</v>
      </c>
      <c r="H419" s="26" t="s">
        <v>1437</v>
      </c>
      <c r="I419" s="26" t="s">
        <v>726</v>
      </c>
      <c r="J419" s="132"/>
      <c r="K419" s="29"/>
      <c r="L419" s="47" t="str">
        <f t="array" ref="L419">IF($B419="","",IF($A419&lt;&gt;"Có","Không",IF($G419="","Có",IF(IFERROR(INDEX('_bk 0904-0304 📚 Bộ câu hỏi'!$A$13:$A1069,MATCH($B419&amp;"|"&amp;$C419&amp;"|",'_bk 0904-0304 📚 Bộ câu hỏi'!$M$13:$M1069,0)),"Có")="Không","Không",IF(IFERROR(INDEX('_bk 0904-0304 📚 Bộ câu hỏi'!$A$13:$A1069,MATCH($B419&amp;"|"&amp;$C419&amp;"|"&amp;$D419,'_bk 0904-0304 📚 Bộ câu hỏi'!$M$13:$M1069,0)),"Có")="Không","Không","Có")))))</f>
        <v>Có</v>
      </c>
      <c r="M419" s="26" t="str">
        <f t="shared" si="1"/>
        <v>Quản lý|Nhân sự - Hành chính - Pháp chế|Q9</v>
      </c>
    </row>
    <row r="420">
      <c r="A420" s="23" t="s">
        <v>71</v>
      </c>
      <c r="B420" s="26" t="s">
        <v>409</v>
      </c>
      <c r="C420" s="26" t="s">
        <v>331</v>
      </c>
      <c r="D420" s="26" t="s">
        <v>1432</v>
      </c>
      <c r="E420" s="26" t="s">
        <v>1668</v>
      </c>
      <c r="F420" s="26" t="s">
        <v>196</v>
      </c>
      <c r="G420" s="26" t="s">
        <v>1438</v>
      </c>
      <c r="H420" s="26" t="s">
        <v>1439</v>
      </c>
      <c r="I420" s="26" t="s">
        <v>1354</v>
      </c>
      <c r="J420" s="132"/>
      <c r="K420" s="29"/>
      <c r="L420" s="47" t="str">
        <f t="array" ref="L420">IF($B420="","",IF($A420&lt;&gt;"Có","Không",IF($G420="","Có",IF(IFERROR(INDEX('_bk 0904-0304 📚 Bộ câu hỏi'!$A$13:$A1069,MATCH($B420&amp;"|"&amp;$C420&amp;"|",'_bk 0904-0304 📚 Bộ câu hỏi'!$M$13:$M1069,0)),"Có")="Không","Không",IF(IFERROR(INDEX('_bk 0904-0304 📚 Bộ câu hỏi'!$A$13:$A1069,MATCH($B420&amp;"|"&amp;$C420&amp;"|"&amp;$D420,'_bk 0904-0304 📚 Bộ câu hỏi'!$M$13:$M1069,0)),"Có")="Không","Không","Có")))))</f>
        <v>Có</v>
      </c>
      <c r="M420" s="26" t="str">
        <f t="shared" si="1"/>
        <v>Quản lý|Nhân sự - Hành chính - Pháp chế|Q9</v>
      </c>
    </row>
    <row r="421">
      <c r="A421" s="23" t="s">
        <v>71</v>
      </c>
      <c r="B421" s="26" t="s">
        <v>409</v>
      </c>
      <c r="C421" s="26" t="s">
        <v>331</v>
      </c>
      <c r="D421" s="26" t="s">
        <v>1432</v>
      </c>
      <c r="E421" s="26" t="s">
        <v>1668</v>
      </c>
      <c r="F421" s="26" t="s">
        <v>196</v>
      </c>
      <c r="G421" s="26" t="s">
        <v>1440</v>
      </c>
      <c r="H421" s="26" t="s">
        <v>1441</v>
      </c>
      <c r="I421" s="26" t="s">
        <v>593</v>
      </c>
      <c r="J421" s="132"/>
      <c r="K421" s="29"/>
      <c r="L421" s="47" t="str">
        <f t="array" ref="L421">IF($B421="","",IF($A421&lt;&gt;"Có","Không",IF($G421="","Có",IF(IFERROR(INDEX('_bk 0904-0304 📚 Bộ câu hỏi'!$A$13:$A1069,MATCH($B421&amp;"|"&amp;$C421&amp;"|",'_bk 0904-0304 📚 Bộ câu hỏi'!$M$13:$M1069,0)),"Có")="Không","Không",IF(IFERROR(INDEX('_bk 0904-0304 📚 Bộ câu hỏi'!$A$13:$A1069,MATCH($B421&amp;"|"&amp;$C421&amp;"|"&amp;$D421,'_bk 0904-0304 📚 Bộ câu hỏi'!$M$13:$M1069,0)),"Có")="Không","Không","Có")))))</f>
        <v>Có</v>
      </c>
      <c r="M421" s="26" t="str">
        <f t="shared" si="1"/>
        <v>Quản lý|Nhân sự - Hành chính - Pháp chế|Q9</v>
      </c>
    </row>
    <row r="422">
      <c r="A422" s="23" t="s">
        <v>71</v>
      </c>
      <c r="B422" s="26" t="s">
        <v>409</v>
      </c>
      <c r="C422" s="26" t="s">
        <v>331</v>
      </c>
      <c r="D422" s="26" t="s">
        <v>1432</v>
      </c>
      <c r="E422" s="26" t="s">
        <v>1668</v>
      </c>
      <c r="F422" s="26" t="s">
        <v>196</v>
      </c>
      <c r="G422" s="26" t="s">
        <v>1442</v>
      </c>
      <c r="H422" s="26" t="s">
        <v>1443</v>
      </c>
      <c r="I422" s="26" t="s">
        <v>593</v>
      </c>
      <c r="J422" s="132"/>
      <c r="K422" s="29"/>
      <c r="L422" s="47" t="str">
        <f t="array" ref="L422">IF($B422="","",IF($A422&lt;&gt;"Có","Không",IF($G422="","Có",IF(IFERROR(INDEX('_bk 0904-0304 📚 Bộ câu hỏi'!$A$13:$A1069,MATCH($B422&amp;"|"&amp;$C422&amp;"|",'_bk 0904-0304 📚 Bộ câu hỏi'!$M$13:$M1069,0)),"Có")="Không","Không",IF(IFERROR(INDEX('_bk 0904-0304 📚 Bộ câu hỏi'!$A$13:$A1069,MATCH($B422&amp;"|"&amp;$C422&amp;"|"&amp;$D422,'_bk 0904-0304 📚 Bộ câu hỏi'!$M$13:$M1069,0)),"Có")="Không","Không","Có")))))</f>
        <v>Có</v>
      </c>
      <c r="M422" s="26" t="str">
        <f t="shared" si="1"/>
        <v>Quản lý|Nhân sự - Hành chính - Pháp chế|Q9</v>
      </c>
    </row>
    <row r="423">
      <c r="A423" s="23" t="s">
        <v>71</v>
      </c>
      <c r="B423" s="26" t="s">
        <v>409</v>
      </c>
      <c r="C423" s="26" t="s">
        <v>331</v>
      </c>
      <c r="D423" s="26" t="s">
        <v>1432</v>
      </c>
      <c r="E423" s="26" t="s">
        <v>1668</v>
      </c>
      <c r="F423" s="26" t="s">
        <v>196</v>
      </c>
      <c r="G423" s="26" t="s">
        <v>1444</v>
      </c>
      <c r="H423" s="26" t="s">
        <v>1445</v>
      </c>
      <c r="I423" s="26" t="s">
        <v>593</v>
      </c>
      <c r="J423" s="132"/>
      <c r="K423" s="29"/>
      <c r="L423" s="47" t="str">
        <f t="array" ref="L423">IF($B423="","",IF($A423&lt;&gt;"Có","Không",IF($G423="","Có",IF(IFERROR(INDEX('_bk 0904-0304 📚 Bộ câu hỏi'!$A$13:$A1069,MATCH($B423&amp;"|"&amp;$C423&amp;"|",'_bk 0904-0304 📚 Bộ câu hỏi'!$M$13:$M1069,0)),"Có")="Không","Không",IF(IFERROR(INDEX('_bk 0904-0304 📚 Bộ câu hỏi'!$A$13:$A1069,MATCH($B423&amp;"|"&amp;$C423&amp;"|"&amp;$D423,'_bk 0904-0304 📚 Bộ câu hỏi'!$M$13:$M1069,0)),"Có")="Không","Không","Có")))))</f>
        <v>Có</v>
      </c>
      <c r="M423" s="26" t="str">
        <f t="shared" si="1"/>
        <v>Quản lý|Nhân sự - Hành chính - Pháp chế|Q9</v>
      </c>
    </row>
    <row r="424">
      <c r="A424" s="23" t="s">
        <v>71</v>
      </c>
      <c r="B424" s="26" t="s">
        <v>409</v>
      </c>
      <c r="C424" s="26" t="s">
        <v>331</v>
      </c>
      <c r="D424" s="26" t="s">
        <v>1432</v>
      </c>
      <c r="E424" s="26" t="s">
        <v>1668</v>
      </c>
      <c r="F424" s="26" t="s">
        <v>196</v>
      </c>
      <c r="G424" s="26" t="s">
        <v>1447</v>
      </c>
      <c r="H424" s="26" t="s">
        <v>1448</v>
      </c>
      <c r="I424" s="26" t="s">
        <v>593</v>
      </c>
      <c r="J424" s="132"/>
      <c r="K424" s="29"/>
      <c r="L424" s="47" t="str">
        <f t="array" ref="L424">IF($B424="","",IF($A424&lt;&gt;"Có","Không",IF($G424="","Có",IF(IFERROR(INDEX('_bk 0904-0304 📚 Bộ câu hỏi'!$A$13:$A1069,MATCH($B424&amp;"|"&amp;$C424&amp;"|",'_bk 0904-0304 📚 Bộ câu hỏi'!$M$13:$M1069,0)),"Có")="Không","Không",IF(IFERROR(INDEX('_bk 0904-0304 📚 Bộ câu hỏi'!$A$13:$A1069,MATCH($B424&amp;"|"&amp;$C424&amp;"|"&amp;$D424,'_bk 0904-0304 📚 Bộ câu hỏi'!$M$13:$M1069,0)),"Có")="Không","Không","Có")))))</f>
        <v>Có</v>
      </c>
      <c r="M424" s="26" t="str">
        <f t="shared" si="1"/>
        <v>Quản lý|Nhân sự - Hành chính - Pháp chế|Q9</v>
      </c>
    </row>
    <row r="425">
      <c r="A425" s="132"/>
      <c r="B425" s="29"/>
      <c r="C425" s="29"/>
      <c r="D425" s="29"/>
      <c r="E425" s="29"/>
      <c r="F425" s="29"/>
      <c r="G425" s="29"/>
      <c r="H425" s="29"/>
      <c r="I425" s="29"/>
      <c r="J425" s="132"/>
      <c r="K425" s="29"/>
      <c r="L425" s="41" t="str">
        <f t="array" ref="L425">IF($B425="","",IF($A425&lt;&gt;"Có","Không",IF($G425="","Có",IF(IFERROR(INDEX('_bk 0904-0304 📚 Bộ câu hỏi'!$A$13:$A1069,MATCH($B425&amp;"|"&amp;$C425&amp;"|",'_bk 0904-0304 📚 Bộ câu hỏi'!$M$13:$M1069,0)),"Có")="Không","Không",IF(IFERROR(INDEX('_bk 0904-0304 📚 Bộ câu hỏi'!$A$13:$A1069,MATCH($B425&amp;"|"&amp;$C425&amp;"|"&amp;$D425,'_bk 0904-0304 📚 Bộ câu hỏi'!$M$13:$M1069,0)),"Có")="Không","Không","Có")))))</f>
        <v/>
      </c>
      <c r="M425" s="29" t="str">
        <f t="shared" si="1"/>
        <v/>
      </c>
    </row>
    <row r="426">
      <c r="A426" s="132"/>
      <c r="B426" s="29"/>
      <c r="C426" s="29"/>
      <c r="D426" s="29"/>
      <c r="E426" s="29"/>
      <c r="F426" s="29"/>
      <c r="G426" s="29"/>
      <c r="H426" s="29"/>
      <c r="I426" s="29"/>
      <c r="J426" s="132"/>
      <c r="K426" s="29"/>
      <c r="L426" s="41" t="str">
        <f t="array" ref="L426">IF($B426="","",IF($A426&lt;&gt;"Có","Không",IF($G426="","Có",IF(IFERROR(INDEX('_bk 0904-0304 📚 Bộ câu hỏi'!$A$13:$A1069,MATCH($B426&amp;"|"&amp;$C426&amp;"|",'_bk 0904-0304 📚 Bộ câu hỏi'!$M$13:$M1069,0)),"Có")="Không","Không",IF(IFERROR(INDEX('_bk 0904-0304 📚 Bộ câu hỏi'!$A$13:$A1069,MATCH($B426&amp;"|"&amp;$C426&amp;"|"&amp;$D426,'_bk 0904-0304 📚 Bộ câu hỏi'!$M$13:$M1069,0)),"Có")="Không","Không","Có")))))</f>
        <v/>
      </c>
      <c r="M426" s="29" t="str">
        <f t="shared" si="1"/>
        <v/>
      </c>
    </row>
    <row r="427">
      <c r="A427" s="132"/>
      <c r="B427" s="29"/>
      <c r="C427" s="29"/>
      <c r="D427" s="29"/>
      <c r="E427" s="29"/>
      <c r="F427" s="29"/>
      <c r="G427" s="29"/>
      <c r="H427" s="29"/>
      <c r="I427" s="29"/>
      <c r="J427" s="132"/>
      <c r="K427" s="29"/>
      <c r="L427" s="41" t="str">
        <f t="array" ref="L427">IF($B427="","",IF($A427&lt;&gt;"Có","Không",IF($G427="","Có",IF(IFERROR(INDEX('_bk 0904-0304 📚 Bộ câu hỏi'!$A$13:$A1069,MATCH($B427&amp;"|"&amp;$C427&amp;"|",'_bk 0904-0304 📚 Bộ câu hỏi'!$M$13:$M1069,0)),"Có")="Không","Không",IF(IFERROR(INDEX('_bk 0904-0304 📚 Bộ câu hỏi'!$A$13:$A1069,MATCH($B427&amp;"|"&amp;$C427&amp;"|"&amp;$D427,'_bk 0904-0304 📚 Bộ câu hỏi'!$M$13:$M1069,0)),"Có")="Không","Không","Có")))))</f>
        <v/>
      </c>
      <c r="M427" s="29" t="str">
        <f t="shared" si="1"/>
        <v/>
      </c>
    </row>
    <row r="428">
      <c r="A428" s="132"/>
      <c r="B428" s="29"/>
      <c r="C428" s="29"/>
      <c r="D428" s="29"/>
      <c r="E428" s="29"/>
      <c r="F428" s="29"/>
      <c r="G428" s="29"/>
      <c r="H428" s="29"/>
      <c r="I428" s="29"/>
      <c r="J428" s="132"/>
      <c r="K428" s="29"/>
      <c r="L428" s="41" t="str">
        <f t="array" ref="L428">IF($B428="","",IF($A428&lt;&gt;"Có","Không",IF($G428="","Có",IF(IFERROR(INDEX('_bk 0904-0304 📚 Bộ câu hỏi'!$A$13:$A1069,MATCH($B428&amp;"|"&amp;$C428&amp;"|",'_bk 0904-0304 📚 Bộ câu hỏi'!$M$13:$M1069,0)),"Có")="Không","Không",IF(IFERROR(INDEX('_bk 0904-0304 📚 Bộ câu hỏi'!$A$13:$A1069,MATCH($B428&amp;"|"&amp;$C428&amp;"|"&amp;$D428,'_bk 0904-0304 📚 Bộ câu hỏi'!$M$13:$M1069,0)),"Có")="Không","Không","Có")))))</f>
        <v/>
      </c>
      <c r="M428" s="29" t="str">
        <f t="shared" si="1"/>
        <v/>
      </c>
    </row>
    <row r="429">
      <c r="A429" s="132"/>
      <c r="B429" s="29"/>
      <c r="C429" s="29"/>
      <c r="D429" s="29"/>
      <c r="E429" s="29"/>
      <c r="F429" s="29"/>
      <c r="G429" s="29"/>
      <c r="H429" s="29"/>
      <c r="I429" s="29"/>
      <c r="J429" s="132"/>
      <c r="K429" s="29"/>
      <c r="L429" s="41" t="str">
        <f t="array" ref="L429">IF($B429="","",IF($A429&lt;&gt;"Có","Không",IF($G429="","Có",IF(IFERROR(INDEX('_bk 0904-0304 📚 Bộ câu hỏi'!$A$13:$A1069,MATCH($B429&amp;"|"&amp;$C429&amp;"|",'_bk 0904-0304 📚 Bộ câu hỏi'!$M$13:$M1069,0)),"Có")="Không","Không",IF(IFERROR(INDEX('_bk 0904-0304 📚 Bộ câu hỏi'!$A$13:$A1069,MATCH($B429&amp;"|"&amp;$C429&amp;"|"&amp;$D429,'_bk 0904-0304 📚 Bộ câu hỏi'!$M$13:$M1069,0)),"Có")="Không","Không","Có")))))</f>
        <v/>
      </c>
      <c r="M429" s="29" t="str">
        <f t="shared" si="1"/>
        <v/>
      </c>
    </row>
    <row r="430">
      <c r="A430" s="132"/>
      <c r="B430" s="29"/>
      <c r="C430" s="29"/>
      <c r="D430" s="29"/>
      <c r="E430" s="29"/>
      <c r="F430" s="29"/>
      <c r="G430" s="29"/>
      <c r="H430" s="29"/>
      <c r="I430" s="29"/>
      <c r="J430" s="132"/>
      <c r="K430" s="29"/>
      <c r="L430" s="41" t="str">
        <f t="array" ref="L430">IF($B430="","",IF($A430&lt;&gt;"Có","Không",IF($G430="","Có",IF(IFERROR(INDEX('_bk 0904-0304 📚 Bộ câu hỏi'!$A$13:$A1069,MATCH($B430&amp;"|"&amp;$C430&amp;"|",'_bk 0904-0304 📚 Bộ câu hỏi'!$M$13:$M1069,0)),"Có")="Không","Không",IF(IFERROR(INDEX('_bk 0904-0304 📚 Bộ câu hỏi'!$A$13:$A1069,MATCH($B430&amp;"|"&amp;$C430&amp;"|"&amp;$D430,'_bk 0904-0304 📚 Bộ câu hỏi'!$M$13:$M1069,0)),"Có")="Không","Không","Có")))))</f>
        <v/>
      </c>
      <c r="M430" s="29" t="str">
        <f t="shared" si="1"/>
        <v/>
      </c>
    </row>
    <row r="431">
      <c r="A431" s="132"/>
      <c r="B431" s="29"/>
      <c r="C431" s="29"/>
      <c r="D431" s="29"/>
      <c r="E431" s="29"/>
      <c r="F431" s="29"/>
      <c r="G431" s="29"/>
      <c r="H431" s="29"/>
      <c r="I431" s="29"/>
      <c r="J431" s="132"/>
      <c r="K431" s="29"/>
      <c r="L431" s="41" t="str">
        <f t="array" ref="L431">IF($B431="","",IF($A431&lt;&gt;"Có","Không",IF($G431="","Có",IF(IFERROR(INDEX('_bk 0904-0304 📚 Bộ câu hỏi'!$A$13:$A1069,MATCH($B431&amp;"|"&amp;$C431&amp;"|",'_bk 0904-0304 📚 Bộ câu hỏi'!$M$13:$M1069,0)),"Có")="Không","Không",IF(IFERROR(INDEX('_bk 0904-0304 📚 Bộ câu hỏi'!$A$13:$A1069,MATCH($B431&amp;"|"&amp;$C431&amp;"|"&amp;$D431,'_bk 0904-0304 📚 Bộ câu hỏi'!$M$13:$M1069,0)),"Có")="Không","Không","Có")))))</f>
        <v/>
      </c>
      <c r="M431" s="29" t="str">
        <f t="shared" si="1"/>
        <v/>
      </c>
    </row>
    <row r="432">
      <c r="A432" s="132"/>
      <c r="B432" s="29"/>
      <c r="C432" s="29"/>
      <c r="D432" s="29"/>
      <c r="E432" s="29"/>
      <c r="F432" s="29"/>
      <c r="G432" s="29"/>
      <c r="H432" s="29"/>
      <c r="I432" s="29"/>
      <c r="J432" s="132"/>
      <c r="K432" s="29"/>
      <c r="L432" s="41" t="str">
        <f t="array" ref="L432">IF($B432="","",IF($A432&lt;&gt;"Có","Không",IF($G432="","Có",IF(IFERROR(INDEX('_bk 0904-0304 📚 Bộ câu hỏi'!$A$13:$A1069,MATCH($B432&amp;"|"&amp;$C432&amp;"|",'_bk 0904-0304 📚 Bộ câu hỏi'!$M$13:$M1069,0)),"Có")="Không","Không",IF(IFERROR(INDEX('_bk 0904-0304 📚 Bộ câu hỏi'!$A$13:$A1069,MATCH($B432&amp;"|"&amp;$C432&amp;"|"&amp;$D432,'_bk 0904-0304 📚 Bộ câu hỏi'!$M$13:$M1069,0)),"Có")="Không","Không","Có")))))</f>
        <v/>
      </c>
      <c r="M432" s="29" t="str">
        <f t="shared" si="1"/>
        <v/>
      </c>
    </row>
    <row r="433">
      <c r="A433" s="132"/>
      <c r="B433" s="29"/>
      <c r="C433" s="29"/>
      <c r="D433" s="29"/>
      <c r="E433" s="29"/>
      <c r="F433" s="29"/>
      <c r="G433" s="29"/>
      <c r="H433" s="29"/>
      <c r="I433" s="29"/>
      <c r="J433" s="132"/>
      <c r="K433" s="29"/>
      <c r="L433" s="41" t="str">
        <f t="array" ref="L433">IF($B433="","",IF($A433&lt;&gt;"Có","Không",IF($G433="","Có",IF(IFERROR(INDEX('_bk 0904-0304 📚 Bộ câu hỏi'!$A$13:$A1069,MATCH($B433&amp;"|"&amp;$C433&amp;"|",'_bk 0904-0304 📚 Bộ câu hỏi'!$M$13:$M1069,0)),"Có")="Không","Không",IF(IFERROR(INDEX('_bk 0904-0304 📚 Bộ câu hỏi'!$A$13:$A1069,MATCH($B433&amp;"|"&amp;$C433&amp;"|"&amp;$D433,'_bk 0904-0304 📚 Bộ câu hỏi'!$M$13:$M1069,0)),"Có")="Không","Không","Có")))))</f>
        <v/>
      </c>
      <c r="M433" s="29" t="str">
        <f t="shared" si="1"/>
        <v/>
      </c>
    </row>
    <row r="434">
      <c r="A434" s="132"/>
      <c r="B434" s="29"/>
      <c r="C434" s="29"/>
      <c r="D434" s="29"/>
      <c r="E434" s="29"/>
      <c r="F434" s="29"/>
      <c r="G434" s="29"/>
      <c r="H434" s="29"/>
      <c r="I434" s="29"/>
      <c r="J434" s="132"/>
      <c r="K434" s="29"/>
      <c r="L434" s="41" t="str">
        <f t="array" ref="L434">IF($B434="","",IF($A434&lt;&gt;"Có","Không",IF($G434="","Có",IF(IFERROR(INDEX('_bk 0904-0304 📚 Bộ câu hỏi'!$A$13:$A1069,MATCH($B434&amp;"|"&amp;$C434&amp;"|",'_bk 0904-0304 📚 Bộ câu hỏi'!$M$13:$M1069,0)),"Có")="Không","Không",IF(IFERROR(INDEX('_bk 0904-0304 📚 Bộ câu hỏi'!$A$13:$A1069,MATCH($B434&amp;"|"&amp;$C434&amp;"|"&amp;$D434,'_bk 0904-0304 📚 Bộ câu hỏi'!$M$13:$M1069,0)),"Có")="Không","Không","Có")))))</f>
        <v/>
      </c>
      <c r="M434" s="29" t="str">
        <f t="shared" si="1"/>
        <v/>
      </c>
    </row>
    <row r="435">
      <c r="A435" s="132"/>
      <c r="B435" s="29"/>
      <c r="C435" s="29"/>
      <c r="D435" s="29"/>
      <c r="E435" s="29"/>
      <c r="F435" s="29"/>
      <c r="G435" s="29"/>
      <c r="H435" s="29"/>
      <c r="I435" s="29"/>
      <c r="J435" s="132"/>
      <c r="K435" s="29"/>
      <c r="L435" s="41" t="str">
        <f t="array" ref="L435">IF($B435="","",IF($A435&lt;&gt;"Có","Không",IF($G435="","Có",IF(IFERROR(INDEX('_bk 0904-0304 📚 Bộ câu hỏi'!$A$13:$A1069,MATCH($B435&amp;"|"&amp;$C435&amp;"|",'_bk 0904-0304 📚 Bộ câu hỏi'!$M$13:$M1069,0)),"Có")="Không","Không",IF(IFERROR(INDEX('_bk 0904-0304 📚 Bộ câu hỏi'!$A$13:$A1069,MATCH($B435&amp;"|"&amp;$C435&amp;"|"&amp;$D435,'_bk 0904-0304 📚 Bộ câu hỏi'!$M$13:$M1069,0)),"Có")="Không","Không","Có")))))</f>
        <v/>
      </c>
      <c r="M435" s="29" t="str">
        <f t="shared" si="1"/>
        <v/>
      </c>
    </row>
    <row r="436">
      <c r="A436" s="132"/>
      <c r="B436" s="29"/>
      <c r="C436" s="29"/>
      <c r="D436" s="29"/>
      <c r="E436" s="29"/>
      <c r="F436" s="29"/>
      <c r="G436" s="29"/>
      <c r="H436" s="29"/>
      <c r="I436" s="29"/>
      <c r="J436" s="132"/>
      <c r="K436" s="29"/>
      <c r="L436" s="41" t="str">
        <f t="array" ref="L436">IF($B436="","",IF($A436&lt;&gt;"Có","Không",IF($G436="","Có",IF(IFERROR(INDEX('_bk 0904-0304 📚 Bộ câu hỏi'!$A$13:$A1069,MATCH($B436&amp;"|"&amp;$C436&amp;"|",'_bk 0904-0304 📚 Bộ câu hỏi'!$M$13:$M1069,0)),"Có")="Không","Không",IF(IFERROR(INDEX('_bk 0904-0304 📚 Bộ câu hỏi'!$A$13:$A1069,MATCH($B436&amp;"|"&amp;$C436&amp;"|"&amp;$D436,'_bk 0904-0304 📚 Bộ câu hỏi'!$M$13:$M1069,0)),"Có")="Không","Không","Có")))))</f>
        <v/>
      </c>
      <c r="M436" s="29" t="str">
        <f t="shared" si="1"/>
        <v/>
      </c>
    </row>
    <row r="437">
      <c r="A437" s="132"/>
      <c r="B437" s="29"/>
      <c r="C437" s="29"/>
      <c r="D437" s="29"/>
      <c r="E437" s="29"/>
      <c r="F437" s="29"/>
      <c r="G437" s="29"/>
      <c r="H437" s="29"/>
      <c r="I437" s="29"/>
      <c r="J437" s="132"/>
      <c r="K437" s="29"/>
      <c r="L437" s="41" t="str">
        <f t="array" ref="L437">IF($B437="","",IF($A437&lt;&gt;"Có","Không",IF($G437="","Có",IF(IFERROR(INDEX('_bk 0904-0304 📚 Bộ câu hỏi'!$A$13:$A1069,MATCH($B437&amp;"|"&amp;$C437&amp;"|",'_bk 0904-0304 📚 Bộ câu hỏi'!$M$13:$M1069,0)),"Có")="Không","Không",IF(IFERROR(INDEX('_bk 0904-0304 📚 Bộ câu hỏi'!$A$13:$A1069,MATCH($B437&amp;"|"&amp;$C437&amp;"|"&amp;$D437,'_bk 0904-0304 📚 Bộ câu hỏi'!$M$13:$M1069,0)),"Có")="Không","Không","Có")))))</f>
        <v/>
      </c>
      <c r="M437" s="29" t="str">
        <f t="shared" si="1"/>
        <v/>
      </c>
    </row>
    <row r="438">
      <c r="A438" s="132"/>
      <c r="B438" s="29"/>
      <c r="C438" s="29"/>
      <c r="D438" s="29"/>
      <c r="E438" s="29"/>
      <c r="F438" s="29"/>
      <c r="G438" s="29"/>
      <c r="H438" s="29"/>
      <c r="I438" s="29"/>
      <c r="J438" s="132"/>
      <c r="K438" s="29"/>
      <c r="L438" s="41" t="str">
        <f t="array" ref="L438">IF($B438="","",IF($A438&lt;&gt;"Có","Không",IF($G438="","Có",IF(IFERROR(INDEX('_bk 0904-0304 📚 Bộ câu hỏi'!$A$13:$A1069,MATCH($B438&amp;"|"&amp;$C438&amp;"|",'_bk 0904-0304 📚 Bộ câu hỏi'!$M$13:$M1069,0)),"Có")="Không","Không",IF(IFERROR(INDEX('_bk 0904-0304 📚 Bộ câu hỏi'!$A$13:$A1069,MATCH($B438&amp;"|"&amp;$C438&amp;"|"&amp;$D438,'_bk 0904-0304 📚 Bộ câu hỏi'!$M$13:$M1069,0)),"Có")="Không","Không","Có")))))</f>
        <v/>
      </c>
      <c r="M438" s="29" t="str">
        <f t="shared" si="1"/>
        <v/>
      </c>
    </row>
    <row r="439">
      <c r="A439" s="132"/>
      <c r="B439" s="29"/>
      <c r="C439" s="29"/>
      <c r="D439" s="29"/>
      <c r="E439" s="29"/>
      <c r="F439" s="29"/>
      <c r="G439" s="29"/>
      <c r="H439" s="29"/>
      <c r="I439" s="29"/>
      <c r="J439" s="132"/>
      <c r="K439" s="29"/>
      <c r="L439" s="41" t="str">
        <f t="array" ref="L439">IF($B439="","",IF($A439&lt;&gt;"Có","Không",IF($G439="","Có",IF(IFERROR(INDEX('_bk 0904-0304 📚 Bộ câu hỏi'!$A$13:$A1069,MATCH($B439&amp;"|"&amp;$C439&amp;"|",'_bk 0904-0304 📚 Bộ câu hỏi'!$M$13:$M1069,0)),"Có")="Không","Không",IF(IFERROR(INDEX('_bk 0904-0304 📚 Bộ câu hỏi'!$A$13:$A1069,MATCH($B439&amp;"|"&amp;$C439&amp;"|"&amp;$D439,'_bk 0904-0304 📚 Bộ câu hỏi'!$M$13:$M1069,0)),"Có")="Không","Không","Có")))))</f>
        <v/>
      </c>
      <c r="M439" s="29" t="str">
        <f t="shared" si="1"/>
        <v/>
      </c>
    </row>
    <row r="440">
      <c r="A440" s="132"/>
      <c r="B440" s="29"/>
      <c r="C440" s="29"/>
      <c r="D440" s="29"/>
      <c r="E440" s="29"/>
      <c r="F440" s="29"/>
      <c r="G440" s="29"/>
      <c r="H440" s="29"/>
      <c r="I440" s="29"/>
      <c r="J440" s="132"/>
      <c r="K440" s="29"/>
      <c r="L440" s="41" t="str">
        <f t="array" ref="L440">IF($B440="","",IF($A440&lt;&gt;"Có","Không",IF($G440="","Có",IF(IFERROR(INDEX('_bk 0904-0304 📚 Bộ câu hỏi'!$A$13:$A1069,MATCH($B440&amp;"|"&amp;$C440&amp;"|",'_bk 0904-0304 📚 Bộ câu hỏi'!$M$13:$M1069,0)),"Có")="Không","Không",IF(IFERROR(INDEX('_bk 0904-0304 📚 Bộ câu hỏi'!$A$13:$A1069,MATCH($B440&amp;"|"&amp;$C440&amp;"|"&amp;$D440,'_bk 0904-0304 📚 Bộ câu hỏi'!$M$13:$M1069,0)),"Có")="Không","Không","Có")))))</f>
        <v/>
      </c>
      <c r="M440" s="29" t="str">
        <f t="shared" si="1"/>
        <v/>
      </c>
    </row>
    <row r="441">
      <c r="A441" s="132"/>
      <c r="B441" s="29"/>
      <c r="C441" s="29"/>
      <c r="D441" s="29"/>
      <c r="E441" s="29"/>
      <c r="F441" s="29"/>
      <c r="G441" s="29"/>
      <c r="H441" s="29"/>
      <c r="I441" s="29"/>
      <c r="J441" s="132"/>
      <c r="K441" s="29"/>
      <c r="L441" s="41" t="str">
        <f t="array" ref="L441">IF($B441="","",IF($A441&lt;&gt;"Có","Không",IF($G441="","Có",IF(IFERROR(INDEX('_bk 0904-0304 📚 Bộ câu hỏi'!$A$13:$A1069,MATCH($B441&amp;"|"&amp;$C441&amp;"|",'_bk 0904-0304 📚 Bộ câu hỏi'!$M$13:$M1069,0)),"Có")="Không","Không",IF(IFERROR(INDEX('_bk 0904-0304 📚 Bộ câu hỏi'!$A$13:$A1069,MATCH($B441&amp;"|"&amp;$C441&amp;"|"&amp;$D441,'_bk 0904-0304 📚 Bộ câu hỏi'!$M$13:$M1069,0)),"Có")="Không","Không","Có")))))</f>
        <v/>
      </c>
      <c r="M441" s="29" t="str">
        <f t="shared" si="1"/>
        <v/>
      </c>
    </row>
    <row r="442">
      <c r="A442" s="132"/>
      <c r="B442" s="29"/>
      <c r="C442" s="29"/>
      <c r="D442" s="29"/>
      <c r="E442" s="29"/>
      <c r="F442" s="29"/>
      <c r="G442" s="29"/>
      <c r="H442" s="29"/>
      <c r="I442" s="29"/>
      <c r="J442" s="132"/>
      <c r="K442" s="29"/>
      <c r="L442" s="41" t="str">
        <f t="array" ref="L442">IF($B442="","",IF($A442&lt;&gt;"Có","Không",IF($G442="","Có",IF(IFERROR(INDEX('_bk 0904-0304 📚 Bộ câu hỏi'!$A$13:$A1069,MATCH($B442&amp;"|"&amp;$C442&amp;"|",'_bk 0904-0304 📚 Bộ câu hỏi'!$M$13:$M1069,0)),"Có")="Không","Không",IF(IFERROR(INDEX('_bk 0904-0304 📚 Bộ câu hỏi'!$A$13:$A1069,MATCH($B442&amp;"|"&amp;$C442&amp;"|"&amp;$D442,'_bk 0904-0304 📚 Bộ câu hỏi'!$M$13:$M1069,0)),"Có")="Không","Không","Có")))))</f>
        <v/>
      </c>
      <c r="M442" s="29" t="str">
        <f t="shared" si="1"/>
        <v/>
      </c>
    </row>
    <row r="443">
      <c r="A443" s="132"/>
      <c r="B443" s="29"/>
      <c r="C443" s="29"/>
      <c r="D443" s="29"/>
      <c r="E443" s="29"/>
      <c r="F443" s="29"/>
      <c r="G443" s="29"/>
      <c r="H443" s="29"/>
      <c r="I443" s="29"/>
      <c r="J443" s="132"/>
      <c r="K443" s="29"/>
      <c r="L443" s="41" t="str">
        <f t="array" ref="L443">IF($B443="","",IF($A443&lt;&gt;"Có","Không",IF($G443="","Có",IF(IFERROR(INDEX('_bk 0904-0304 📚 Bộ câu hỏi'!$A$13:$A1069,MATCH($B443&amp;"|"&amp;$C443&amp;"|",'_bk 0904-0304 📚 Bộ câu hỏi'!$M$13:$M1069,0)),"Có")="Không","Không",IF(IFERROR(INDEX('_bk 0904-0304 📚 Bộ câu hỏi'!$A$13:$A1069,MATCH($B443&amp;"|"&amp;$C443&amp;"|"&amp;$D443,'_bk 0904-0304 📚 Bộ câu hỏi'!$M$13:$M1069,0)),"Có")="Không","Không","Có")))))</f>
        <v/>
      </c>
      <c r="M443" s="29" t="str">
        <f t="shared" si="1"/>
        <v/>
      </c>
    </row>
    <row r="444">
      <c r="A444" s="132"/>
      <c r="B444" s="29"/>
      <c r="C444" s="29"/>
      <c r="D444" s="29"/>
      <c r="E444" s="29"/>
      <c r="F444" s="29"/>
      <c r="G444" s="29"/>
      <c r="H444" s="29"/>
      <c r="I444" s="29"/>
      <c r="J444" s="132"/>
      <c r="K444" s="29"/>
      <c r="L444" s="41" t="str">
        <f t="array" ref="L444">IF($B444="","",IF($A444&lt;&gt;"Có","Không",IF($G444="","Có",IF(IFERROR(INDEX('_bk 0904-0304 📚 Bộ câu hỏi'!$A$13:$A1069,MATCH($B444&amp;"|"&amp;$C444&amp;"|",'_bk 0904-0304 📚 Bộ câu hỏi'!$M$13:$M1069,0)),"Có")="Không","Không",IF(IFERROR(INDEX('_bk 0904-0304 📚 Bộ câu hỏi'!$A$13:$A1069,MATCH($B444&amp;"|"&amp;$C444&amp;"|"&amp;$D444,'_bk 0904-0304 📚 Bộ câu hỏi'!$M$13:$M1069,0)),"Có")="Không","Không","Có")))))</f>
        <v/>
      </c>
      <c r="M444" s="29" t="str">
        <f t="shared" si="1"/>
        <v/>
      </c>
    </row>
    <row r="445">
      <c r="A445" s="132"/>
      <c r="B445" s="29"/>
      <c r="C445" s="29"/>
      <c r="D445" s="29"/>
      <c r="E445" s="29"/>
      <c r="F445" s="29"/>
      <c r="G445" s="29"/>
      <c r="H445" s="29"/>
      <c r="I445" s="29"/>
      <c r="J445" s="132"/>
      <c r="K445" s="29"/>
      <c r="L445" s="41" t="str">
        <f t="array" ref="L445">IF($B445="","",IF($A445&lt;&gt;"Có","Không",IF($G445="","Có",IF(IFERROR(INDEX('_bk 0904-0304 📚 Bộ câu hỏi'!$A$13:$A1069,MATCH($B445&amp;"|"&amp;$C445&amp;"|",'_bk 0904-0304 📚 Bộ câu hỏi'!$M$13:$M1069,0)),"Có")="Không","Không",IF(IFERROR(INDEX('_bk 0904-0304 📚 Bộ câu hỏi'!$A$13:$A1069,MATCH($B445&amp;"|"&amp;$C445&amp;"|"&amp;$D445,'_bk 0904-0304 📚 Bộ câu hỏi'!$M$13:$M1069,0)),"Có")="Không","Không","Có")))))</f>
        <v/>
      </c>
      <c r="M445" s="29" t="str">
        <f t="shared" si="1"/>
        <v/>
      </c>
    </row>
    <row r="446">
      <c r="A446" s="132"/>
      <c r="B446" s="29"/>
      <c r="C446" s="29"/>
      <c r="D446" s="29"/>
      <c r="E446" s="29"/>
      <c r="F446" s="29"/>
      <c r="G446" s="29"/>
      <c r="H446" s="29"/>
      <c r="I446" s="29"/>
      <c r="J446" s="132"/>
      <c r="K446" s="29"/>
      <c r="L446" s="41" t="str">
        <f t="array" ref="L446">IF($B446="","",IF($A446&lt;&gt;"Có","Không",IF($G446="","Có",IF(IFERROR(INDEX('_bk 0904-0304 📚 Bộ câu hỏi'!$A$13:$A1069,MATCH($B446&amp;"|"&amp;$C446&amp;"|",'_bk 0904-0304 📚 Bộ câu hỏi'!$M$13:$M1069,0)),"Có")="Không","Không",IF(IFERROR(INDEX('_bk 0904-0304 📚 Bộ câu hỏi'!$A$13:$A1069,MATCH($B446&amp;"|"&amp;$C446&amp;"|"&amp;$D446,'_bk 0904-0304 📚 Bộ câu hỏi'!$M$13:$M1069,0)),"Có")="Không","Không","Có")))))</f>
        <v/>
      </c>
      <c r="M446" s="29" t="str">
        <f t="shared" si="1"/>
        <v/>
      </c>
    </row>
    <row r="447">
      <c r="A447" s="132"/>
      <c r="B447" s="29"/>
      <c r="C447" s="29"/>
      <c r="D447" s="29"/>
      <c r="E447" s="29"/>
      <c r="F447" s="29"/>
      <c r="G447" s="29"/>
      <c r="H447" s="29"/>
      <c r="I447" s="29"/>
      <c r="J447" s="132"/>
      <c r="K447" s="29"/>
      <c r="L447" s="41" t="str">
        <f t="array" ref="L447">IF($B447="","",IF($A447&lt;&gt;"Có","Không",IF($G447="","Có",IF(IFERROR(INDEX('_bk 0904-0304 📚 Bộ câu hỏi'!$A$13:$A1069,MATCH($B447&amp;"|"&amp;$C447&amp;"|",'_bk 0904-0304 📚 Bộ câu hỏi'!$M$13:$M1069,0)),"Có")="Không","Không",IF(IFERROR(INDEX('_bk 0904-0304 📚 Bộ câu hỏi'!$A$13:$A1069,MATCH($B447&amp;"|"&amp;$C447&amp;"|"&amp;$D447,'_bk 0904-0304 📚 Bộ câu hỏi'!$M$13:$M1069,0)),"Có")="Không","Không","Có")))))</f>
        <v/>
      </c>
      <c r="M447" s="29" t="str">
        <f t="shared" si="1"/>
        <v/>
      </c>
    </row>
    <row r="448">
      <c r="A448" s="132"/>
      <c r="B448" s="29"/>
      <c r="C448" s="29"/>
      <c r="D448" s="29"/>
      <c r="E448" s="29"/>
      <c r="F448" s="29"/>
      <c r="G448" s="29"/>
      <c r="H448" s="29"/>
      <c r="I448" s="29"/>
      <c r="J448" s="132"/>
      <c r="K448" s="29"/>
      <c r="L448" s="41" t="str">
        <f t="array" ref="L448">IF($B448="","",IF($A448&lt;&gt;"Có","Không",IF($G448="","Có",IF(IFERROR(INDEX('_bk 0904-0304 📚 Bộ câu hỏi'!$A$13:$A1069,MATCH($B448&amp;"|"&amp;$C448&amp;"|",'_bk 0904-0304 📚 Bộ câu hỏi'!$M$13:$M1069,0)),"Có")="Không","Không",IF(IFERROR(INDEX('_bk 0904-0304 📚 Bộ câu hỏi'!$A$13:$A1069,MATCH($B448&amp;"|"&amp;$C448&amp;"|"&amp;$D448,'_bk 0904-0304 📚 Bộ câu hỏi'!$M$13:$M1069,0)),"Có")="Không","Không","Có")))))</f>
        <v/>
      </c>
      <c r="M448" s="29" t="str">
        <f t="shared" si="1"/>
        <v/>
      </c>
    </row>
    <row r="449">
      <c r="A449" s="132"/>
      <c r="B449" s="29"/>
      <c r="C449" s="29"/>
      <c r="D449" s="29"/>
      <c r="E449" s="29"/>
      <c r="F449" s="29"/>
      <c r="G449" s="29"/>
      <c r="H449" s="29"/>
      <c r="I449" s="29"/>
      <c r="J449" s="132"/>
      <c r="K449" s="29"/>
      <c r="L449" s="41" t="str">
        <f t="array" ref="L449">IF($B449="","",IF($A449&lt;&gt;"Có","Không",IF($G449="","Có",IF(IFERROR(INDEX('_bk 0904-0304 📚 Bộ câu hỏi'!$A$13:$A1069,MATCH($B449&amp;"|"&amp;$C449&amp;"|",'_bk 0904-0304 📚 Bộ câu hỏi'!$M$13:$M1069,0)),"Có")="Không","Không",IF(IFERROR(INDEX('_bk 0904-0304 📚 Bộ câu hỏi'!$A$13:$A1069,MATCH($B449&amp;"|"&amp;$C449&amp;"|"&amp;$D449,'_bk 0904-0304 📚 Bộ câu hỏi'!$M$13:$M1069,0)),"Có")="Không","Không","Có")))))</f>
        <v/>
      </c>
      <c r="M449" s="29" t="str">
        <f t="shared" si="1"/>
        <v/>
      </c>
    </row>
    <row r="450">
      <c r="A450" s="132"/>
      <c r="B450" s="29"/>
      <c r="C450" s="29"/>
      <c r="D450" s="29"/>
      <c r="E450" s="29"/>
      <c r="F450" s="29"/>
      <c r="G450" s="29"/>
      <c r="H450" s="29"/>
      <c r="I450" s="29"/>
      <c r="J450" s="132"/>
      <c r="K450" s="29"/>
      <c r="L450" s="41" t="str">
        <f t="array" ref="L450">IF($B450="","",IF($A450&lt;&gt;"Có","Không",IF($G450="","Có",IF(IFERROR(INDEX('_bk 0904-0304 📚 Bộ câu hỏi'!$A$13:$A1069,MATCH($B450&amp;"|"&amp;$C450&amp;"|",'_bk 0904-0304 📚 Bộ câu hỏi'!$M$13:$M1069,0)),"Có")="Không","Không",IF(IFERROR(INDEX('_bk 0904-0304 📚 Bộ câu hỏi'!$A$13:$A1069,MATCH($B450&amp;"|"&amp;$C450&amp;"|"&amp;$D450,'_bk 0904-0304 📚 Bộ câu hỏi'!$M$13:$M1069,0)),"Có")="Không","Không","Có")))))</f>
        <v/>
      </c>
      <c r="M450" s="29" t="str">
        <f t="shared" si="1"/>
        <v/>
      </c>
    </row>
    <row r="451">
      <c r="A451" s="132"/>
      <c r="B451" s="29"/>
      <c r="C451" s="29"/>
      <c r="D451" s="29"/>
      <c r="E451" s="29"/>
      <c r="F451" s="29"/>
      <c r="G451" s="29"/>
      <c r="H451" s="29"/>
      <c r="I451" s="29"/>
      <c r="J451" s="132"/>
      <c r="K451" s="29"/>
      <c r="L451" s="41" t="str">
        <f t="array" ref="L451">IF($B451="","",IF($A451&lt;&gt;"Có","Không",IF($G451="","Có",IF(IFERROR(INDEX('_bk 0904-0304 📚 Bộ câu hỏi'!$A$13:$A1069,MATCH($B451&amp;"|"&amp;$C451&amp;"|",'_bk 0904-0304 📚 Bộ câu hỏi'!$M$13:$M1069,0)),"Có")="Không","Không",IF(IFERROR(INDEX('_bk 0904-0304 📚 Bộ câu hỏi'!$A$13:$A1069,MATCH($B451&amp;"|"&amp;$C451&amp;"|"&amp;$D451,'_bk 0904-0304 📚 Bộ câu hỏi'!$M$13:$M1069,0)),"Có")="Không","Không","Có")))))</f>
        <v/>
      </c>
      <c r="M451" s="29" t="str">
        <f t="shared" si="1"/>
        <v/>
      </c>
    </row>
    <row r="452">
      <c r="A452" s="132"/>
      <c r="B452" s="29"/>
      <c r="C452" s="29"/>
      <c r="D452" s="29"/>
      <c r="E452" s="29"/>
      <c r="F452" s="29"/>
      <c r="G452" s="29"/>
      <c r="H452" s="29"/>
      <c r="I452" s="29"/>
      <c r="J452" s="132"/>
      <c r="K452" s="29"/>
      <c r="L452" s="41" t="str">
        <f t="array" ref="L452">IF($B452="","",IF($A452&lt;&gt;"Có","Không",IF($G452="","Có",IF(IFERROR(INDEX('_bk 0904-0304 📚 Bộ câu hỏi'!$A$13:$A1069,MATCH($B452&amp;"|"&amp;$C452&amp;"|",'_bk 0904-0304 📚 Bộ câu hỏi'!$M$13:$M1069,0)),"Có")="Không","Không",IF(IFERROR(INDEX('_bk 0904-0304 📚 Bộ câu hỏi'!$A$13:$A1069,MATCH($B452&amp;"|"&amp;$C452&amp;"|"&amp;$D452,'_bk 0904-0304 📚 Bộ câu hỏi'!$M$13:$M1069,0)),"Có")="Không","Không","Có")))))</f>
        <v/>
      </c>
      <c r="M452" s="29" t="str">
        <f t="shared" si="1"/>
        <v/>
      </c>
    </row>
    <row r="453">
      <c r="A453" s="132"/>
      <c r="B453" s="29"/>
      <c r="C453" s="29"/>
      <c r="D453" s="29"/>
      <c r="E453" s="29"/>
      <c r="F453" s="29"/>
      <c r="G453" s="29"/>
      <c r="H453" s="29"/>
      <c r="I453" s="29"/>
      <c r="J453" s="132"/>
      <c r="K453" s="29"/>
      <c r="L453" s="41" t="str">
        <f t="array" ref="L453">IF($B453="","",IF($A453&lt;&gt;"Có","Không",IF($G453="","Có",IF(IFERROR(INDEX('_bk 0904-0304 📚 Bộ câu hỏi'!$A$13:$A1069,MATCH($B453&amp;"|"&amp;$C453&amp;"|",'_bk 0904-0304 📚 Bộ câu hỏi'!$M$13:$M1069,0)),"Có")="Không","Không",IF(IFERROR(INDEX('_bk 0904-0304 📚 Bộ câu hỏi'!$A$13:$A1069,MATCH($B453&amp;"|"&amp;$C453&amp;"|"&amp;$D453,'_bk 0904-0304 📚 Bộ câu hỏi'!$M$13:$M1069,0)),"Có")="Không","Không","Có")))))</f>
        <v/>
      </c>
      <c r="M453" s="29" t="str">
        <f t="shared" si="1"/>
        <v/>
      </c>
    </row>
    <row r="454">
      <c r="A454" s="132"/>
      <c r="B454" s="29"/>
      <c r="C454" s="29"/>
      <c r="D454" s="29"/>
      <c r="E454" s="29"/>
      <c r="F454" s="29"/>
      <c r="G454" s="29"/>
      <c r="H454" s="29"/>
      <c r="I454" s="29"/>
      <c r="J454" s="132"/>
      <c r="K454" s="29"/>
      <c r="L454" s="41" t="str">
        <f t="array" ref="L454">IF($B454="","",IF($A454&lt;&gt;"Có","Không",IF($G454="","Có",IF(IFERROR(INDEX('_bk 0904-0304 📚 Bộ câu hỏi'!$A$13:$A1069,MATCH($B454&amp;"|"&amp;$C454&amp;"|",'_bk 0904-0304 📚 Bộ câu hỏi'!$M$13:$M1069,0)),"Có")="Không","Không",IF(IFERROR(INDEX('_bk 0904-0304 📚 Bộ câu hỏi'!$A$13:$A1069,MATCH($B454&amp;"|"&amp;$C454&amp;"|"&amp;$D454,'_bk 0904-0304 📚 Bộ câu hỏi'!$M$13:$M1069,0)),"Có")="Không","Không","Có")))))</f>
        <v/>
      </c>
      <c r="M454" s="29" t="str">
        <f t="shared" si="1"/>
        <v/>
      </c>
    </row>
    <row r="455">
      <c r="A455" s="132"/>
      <c r="B455" s="29"/>
      <c r="C455" s="29"/>
      <c r="D455" s="29"/>
      <c r="E455" s="29"/>
      <c r="F455" s="29"/>
      <c r="G455" s="29"/>
      <c r="H455" s="29"/>
      <c r="I455" s="29"/>
      <c r="J455" s="132"/>
      <c r="K455" s="29"/>
      <c r="L455" s="41" t="str">
        <f t="array" ref="L455">IF($B455="","",IF($A455&lt;&gt;"Có","Không",IF($G455="","Có",IF(IFERROR(INDEX('_bk 0904-0304 📚 Bộ câu hỏi'!$A$13:$A1069,MATCH($B455&amp;"|"&amp;$C455&amp;"|",'_bk 0904-0304 📚 Bộ câu hỏi'!$M$13:$M1069,0)),"Có")="Không","Không",IF(IFERROR(INDEX('_bk 0904-0304 📚 Bộ câu hỏi'!$A$13:$A1069,MATCH($B455&amp;"|"&amp;$C455&amp;"|"&amp;$D455,'_bk 0904-0304 📚 Bộ câu hỏi'!$M$13:$M1069,0)),"Có")="Không","Không","Có")))))</f>
        <v/>
      </c>
      <c r="M455" s="29" t="str">
        <f t="shared" si="1"/>
        <v/>
      </c>
    </row>
    <row r="456">
      <c r="A456" s="132"/>
      <c r="B456" s="29"/>
      <c r="C456" s="29"/>
      <c r="D456" s="29"/>
      <c r="E456" s="29"/>
      <c r="F456" s="29"/>
      <c r="G456" s="29"/>
      <c r="H456" s="29"/>
      <c r="I456" s="29"/>
      <c r="J456" s="132"/>
      <c r="K456" s="29"/>
      <c r="L456" s="41" t="str">
        <f t="array" ref="L456">IF($B456="","",IF($A456&lt;&gt;"Có","Không",IF($G456="","Có",IF(IFERROR(INDEX('_bk 0904-0304 📚 Bộ câu hỏi'!$A$13:$A1069,MATCH($B456&amp;"|"&amp;$C456&amp;"|",'_bk 0904-0304 📚 Bộ câu hỏi'!$M$13:$M1069,0)),"Có")="Không","Không",IF(IFERROR(INDEX('_bk 0904-0304 📚 Bộ câu hỏi'!$A$13:$A1069,MATCH($B456&amp;"|"&amp;$C456&amp;"|"&amp;$D456,'_bk 0904-0304 📚 Bộ câu hỏi'!$M$13:$M1069,0)),"Có")="Không","Không","Có")))))</f>
        <v/>
      </c>
      <c r="M456" s="29" t="str">
        <f t="shared" si="1"/>
        <v/>
      </c>
    </row>
    <row r="457">
      <c r="A457" s="132"/>
      <c r="B457" s="29"/>
      <c r="C457" s="29"/>
      <c r="D457" s="29"/>
      <c r="E457" s="29"/>
      <c r="F457" s="29"/>
      <c r="G457" s="29"/>
      <c r="H457" s="29"/>
      <c r="I457" s="29"/>
      <c r="J457" s="132"/>
      <c r="K457" s="29"/>
      <c r="L457" s="41" t="str">
        <f t="array" ref="L457">IF($B457="","",IF($A457&lt;&gt;"Có","Không",IF($G457="","Có",IF(IFERROR(INDEX('_bk 0904-0304 📚 Bộ câu hỏi'!$A$13:$A1069,MATCH($B457&amp;"|"&amp;$C457&amp;"|",'_bk 0904-0304 📚 Bộ câu hỏi'!$M$13:$M1069,0)),"Có")="Không","Không",IF(IFERROR(INDEX('_bk 0904-0304 📚 Bộ câu hỏi'!$A$13:$A1069,MATCH($B457&amp;"|"&amp;$C457&amp;"|"&amp;$D457,'_bk 0904-0304 📚 Bộ câu hỏi'!$M$13:$M1069,0)),"Có")="Không","Không","Có")))))</f>
        <v/>
      </c>
      <c r="M457" s="29" t="str">
        <f t="shared" si="1"/>
        <v/>
      </c>
    </row>
    <row r="458">
      <c r="A458" s="132"/>
      <c r="B458" s="29"/>
      <c r="C458" s="29"/>
      <c r="D458" s="29"/>
      <c r="E458" s="29"/>
      <c r="F458" s="29"/>
      <c r="G458" s="29"/>
      <c r="H458" s="29"/>
      <c r="I458" s="29"/>
      <c r="J458" s="132"/>
      <c r="K458" s="29"/>
      <c r="L458" s="41" t="str">
        <f t="array" ref="L458">IF($B458="","",IF($A458&lt;&gt;"Có","Không",IF($G458="","Có",IF(IFERROR(INDEX('_bk 0904-0304 📚 Bộ câu hỏi'!$A$13:$A1069,MATCH($B458&amp;"|"&amp;$C458&amp;"|",'_bk 0904-0304 📚 Bộ câu hỏi'!$M$13:$M1069,0)),"Có")="Không","Không",IF(IFERROR(INDEX('_bk 0904-0304 📚 Bộ câu hỏi'!$A$13:$A1069,MATCH($B458&amp;"|"&amp;$C458&amp;"|"&amp;$D458,'_bk 0904-0304 📚 Bộ câu hỏi'!$M$13:$M1069,0)),"Có")="Không","Không","Có")))))</f>
        <v/>
      </c>
      <c r="M458" s="29" t="str">
        <f t="shared" si="1"/>
        <v/>
      </c>
    </row>
    <row r="459">
      <c r="A459" s="132"/>
      <c r="B459" s="29"/>
      <c r="C459" s="29"/>
      <c r="D459" s="29"/>
      <c r="E459" s="29"/>
      <c r="F459" s="29"/>
      <c r="G459" s="29"/>
      <c r="H459" s="29"/>
      <c r="I459" s="29"/>
      <c r="J459" s="132"/>
      <c r="K459" s="29"/>
      <c r="L459" s="41" t="str">
        <f t="array" ref="L459">IF($B459="","",IF($A459&lt;&gt;"Có","Không",IF($G459="","Có",IF(IFERROR(INDEX('_bk 0904-0304 📚 Bộ câu hỏi'!$A$13:$A1069,MATCH($B459&amp;"|"&amp;$C459&amp;"|",'_bk 0904-0304 📚 Bộ câu hỏi'!$M$13:$M1069,0)),"Có")="Không","Không",IF(IFERROR(INDEX('_bk 0904-0304 📚 Bộ câu hỏi'!$A$13:$A1069,MATCH($B459&amp;"|"&amp;$C459&amp;"|"&amp;$D459,'_bk 0904-0304 📚 Bộ câu hỏi'!$M$13:$M1069,0)),"Có")="Không","Không","Có")))))</f>
        <v/>
      </c>
      <c r="M459" s="29" t="str">
        <f t="shared" si="1"/>
        <v/>
      </c>
    </row>
    <row r="460">
      <c r="A460" s="132"/>
      <c r="B460" s="29"/>
      <c r="C460" s="29"/>
      <c r="D460" s="29"/>
      <c r="E460" s="29"/>
      <c r="F460" s="29"/>
      <c r="G460" s="29"/>
      <c r="H460" s="29"/>
      <c r="I460" s="29"/>
      <c r="J460" s="132"/>
      <c r="K460" s="29"/>
      <c r="L460" s="41" t="str">
        <f t="array" ref="L460">IF($B460="","",IF($A460&lt;&gt;"Có","Không",IF($G460="","Có",IF(IFERROR(INDEX('_bk 0904-0304 📚 Bộ câu hỏi'!$A$13:$A1069,MATCH($B460&amp;"|"&amp;$C460&amp;"|",'_bk 0904-0304 📚 Bộ câu hỏi'!$M$13:$M1069,0)),"Có")="Không","Không",IF(IFERROR(INDEX('_bk 0904-0304 📚 Bộ câu hỏi'!$A$13:$A1069,MATCH($B460&amp;"|"&amp;$C460&amp;"|"&amp;$D460,'_bk 0904-0304 📚 Bộ câu hỏi'!$M$13:$M1069,0)),"Có")="Không","Không","Có")))))</f>
        <v/>
      </c>
      <c r="M460" s="29" t="str">
        <f t="shared" si="1"/>
        <v/>
      </c>
    </row>
    <row r="461">
      <c r="A461" s="132"/>
      <c r="B461" s="29"/>
      <c r="C461" s="29"/>
      <c r="D461" s="29"/>
      <c r="E461" s="29"/>
      <c r="F461" s="29"/>
      <c r="G461" s="29"/>
      <c r="H461" s="29"/>
      <c r="I461" s="29"/>
      <c r="J461" s="132"/>
      <c r="K461" s="29"/>
      <c r="L461" s="41" t="str">
        <f t="array" ref="L461">IF($B461="","",IF($A461&lt;&gt;"Có","Không",IF($G461="","Có",IF(IFERROR(INDEX('_bk 0904-0304 📚 Bộ câu hỏi'!$A$13:$A1069,MATCH($B461&amp;"|"&amp;$C461&amp;"|",'_bk 0904-0304 📚 Bộ câu hỏi'!$M$13:$M1069,0)),"Có")="Không","Không",IF(IFERROR(INDEX('_bk 0904-0304 📚 Bộ câu hỏi'!$A$13:$A1069,MATCH($B461&amp;"|"&amp;$C461&amp;"|"&amp;$D461,'_bk 0904-0304 📚 Bộ câu hỏi'!$M$13:$M1069,0)),"Có")="Không","Không","Có")))))</f>
        <v/>
      </c>
      <c r="M461" s="29" t="str">
        <f t="shared" si="1"/>
        <v/>
      </c>
    </row>
    <row r="462">
      <c r="A462" s="132"/>
      <c r="B462" s="29"/>
      <c r="C462" s="29"/>
      <c r="D462" s="29"/>
      <c r="E462" s="29"/>
      <c r="F462" s="29"/>
      <c r="G462" s="29"/>
      <c r="H462" s="29"/>
      <c r="I462" s="29"/>
      <c r="J462" s="132"/>
      <c r="K462" s="29"/>
      <c r="L462" s="41" t="str">
        <f t="array" ref="L462">IF($B462="","",IF($A462&lt;&gt;"Có","Không",IF($G462="","Có",IF(IFERROR(INDEX('_bk 0904-0304 📚 Bộ câu hỏi'!$A$13:$A1069,MATCH($B462&amp;"|"&amp;$C462&amp;"|",'_bk 0904-0304 📚 Bộ câu hỏi'!$M$13:$M1069,0)),"Có")="Không","Không",IF(IFERROR(INDEX('_bk 0904-0304 📚 Bộ câu hỏi'!$A$13:$A1069,MATCH($B462&amp;"|"&amp;$C462&amp;"|"&amp;$D462,'_bk 0904-0304 📚 Bộ câu hỏi'!$M$13:$M1069,0)),"Có")="Không","Không","Có")))))</f>
        <v/>
      </c>
      <c r="M462" s="29" t="str">
        <f t="shared" si="1"/>
        <v/>
      </c>
    </row>
    <row r="463">
      <c r="A463" s="132"/>
      <c r="B463" s="29"/>
      <c r="C463" s="29"/>
      <c r="D463" s="29"/>
      <c r="E463" s="29"/>
      <c r="F463" s="29"/>
      <c r="G463" s="29"/>
      <c r="H463" s="29"/>
      <c r="I463" s="29"/>
      <c r="J463" s="132"/>
      <c r="K463" s="29"/>
      <c r="L463" s="41" t="str">
        <f t="array" ref="L463">IF($B463="","",IF($A463&lt;&gt;"Có","Không",IF($G463="","Có",IF(IFERROR(INDEX('_bk 0904-0304 📚 Bộ câu hỏi'!$A$13:$A1069,MATCH($B463&amp;"|"&amp;$C463&amp;"|",'_bk 0904-0304 📚 Bộ câu hỏi'!$M$13:$M1069,0)),"Có")="Không","Không",IF(IFERROR(INDEX('_bk 0904-0304 📚 Bộ câu hỏi'!$A$13:$A1069,MATCH($B463&amp;"|"&amp;$C463&amp;"|"&amp;$D463,'_bk 0904-0304 📚 Bộ câu hỏi'!$M$13:$M1069,0)),"Có")="Không","Không","Có")))))</f>
        <v/>
      </c>
      <c r="M463" s="29" t="str">
        <f t="shared" si="1"/>
        <v/>
      </c>
    </row>
    <row r="464">
      <c r="A464" s="132"/>
      <c r="B464" s="29"/>
      <c r="C464" s="29"/>
      <c r="D464" s="29"/>
      <c r="E464" s="29"/>
      <c r="F464" s="29"/>
      <c r="G464" s="29"/>
      <c r="H464" s="29"/>
      <c r="I464" s="29"/>
      <c r="J464" s="132"/>
      <c r="K464" s="29"/>
      <c r="L464" s="41" t="str">
        <f t="array" ref="L464">IF($B464="","",IF($A464&lt;&gt;"Có","Không",IF($G464="","Có",IF(IFERROR(INDEX('_bk 0904-0304 📚 Bộ câu hỏi'!$A$13:$A1069,MATCH($B464&amp;"|"&amp;$C464&amp;"|",'_bk 0904-0304 📚 Bộ câu hỏi'!$M$13:$M1069,0)),"Có")="Không","Không",IF(IFERROR(INDEX('_bk 0904-0304 📚 Bộ câu hỏi'!$A$13:$A1069,MATCH($B464&amp;"|"&amp;$C464&amp;"|"&amp;$D464,'_bk 0904-0304 📚 Bộ câu hỏi'!$M$13:$M1069,0)),"Có")="Không","Không","Có")))))</f>
        <v/>
      </c>
      <c r="M464" s="29" t="str">
        <f t="shared" si="1"/>
        <v/>
      </c>
    </row>
    <row r="465">
      <c r="A465" s="132"/>
      <c r="B465" s="29"/>
      <c r="C465" s="29"/>
      <c r="D465" s="29"/>
      <c r="E465" s="29"/>
      <c r="F465" s="29"/>
      <c r="G465" s="29"/>
      <c r="H465" s="29"/>
      <c r="I465" s="29"/>
      <c r="J465" s="132"/>
      <c r="K465" s="29"/>
      <c r="L465" s="41" t="str">
        <f t="array" ref="L465">IF($B465="","",IF($A465&lt;&gt;"Có","Không",IF($G465="","Có",IF(IFERROR(INDEX('_bk 0904-0304 📚 Bộ câu hỏi'!$A$13:$A1069,MATCH($B465&amp;"|"&amp;$C465&amp;"|",'_bk 0904-0304 📚 Bộ câu hỏi'!$M$13:$M1069,0)),"Có")="Không","Không",IF(IFERROR(INDEX('_bk 0904-0304 📚 Bộ câu hỏi'!$A$13:$A1069,MATCH($B465&amp;"|"&amp;$C465&amp;"|"&amp;$D465,'_bk 0904-0304 📚 Bộ câu hỏi'!$M$13:$M1069,0)),"Có")="Không","Không","Có")))))</f>
        <v/>
      </c>
      <c r="M465" s="29" t="str">
        <f t="shared" si="1"/>
        <v/>
      </c>
    </row>
    <row r="466">
      <c r="A466" s="132"/>
      <c r="B466" s="29"/>
      <c r="C466" s="29"/>
      <c r="D466" s="29"/>
      <c r="E466" s="29"/>
      <c r="F466" s="29"/>
      <c r="G466" s="29"/>
      <c r="H466" s="29"/>
      <c r="I466" s="29"/>
      <c r="J466" s="132"/>
      <c r="K466" s="29"/>
      <c r="L466" s="41" t="str">
        <f t="array" ref="L466">IF($B466="","",IF($A466&lt;&gt;"Có","Không",IF($G466="","Có",IF(IFERROR(INDEX('_bk 0904-0304 📚 Bộ câu hỏi'!$A$13:$A1069,MATCH($B466&amp;"|"&amp;$C466&amp;"|",'_bk 0904-0304 📚 Bộ câu hỏi'!$M$13:$M1069,0)),"Có")="Không","Không",IF(IFERROR(INDEX('_bk 0904-0304 📚 Bộ câu hỏi'!$A$13:$A1069,MATCH($B466&amp;"|"&amp;$C466&amp;"|"&amp;$D466,'_bk 0904-0304 📚 Bộ câu hỏi'!$M$13:$M1069,0)),"Có")="Không","Không","Có")))))</f>
        <v/>
      </c>
      <c r="M466" s="29" t="str">
        <f t="shared" si="1"/>
        <v/>
      </c>
    </row>
    <row r="467">
      <c r="A467" s="132"/>
      <c r="B467" s="29"/>
      <c r="C467" s="29"/>
      <c r="D467" s="29"/>
      <c r="E467" s="29"/>
      <c r="F467" s="29"/>
      <c r="G467" s="29"/>
      <c r="H467" s="29"/>
      <c r="I467" s="29"/>
      <c r="J467" s="132"/>
      <c r="K467" s="29"/>
      <c r="L467" s="41" t="str">
        <f t="array" ref="L467">IF($B467="","",IF($A467&lt;&gt;"Có","Không",IF($G467="","Có",IF(IFERROR(INDEX('_bk 0904-0304 📚 Bộ câu hỏi'!$A$13:$A1069,MATCH($B467&amp;"|"&amp;$C467&amp;"|",'_bk 0904-0304 📚 Bộ câu hỏi'!$M$13:$M1069,0)),"Có")="Không","Không",IF(IFERROR(INDEX('_bk 0904-0304 📚 Bộ câu hỏi'!$A$13:$A1069,MATCH($B467&amp;"|"&amp;$C467&amp;"|"&amp;$D467,'_bk 0904-0304 📚 Bộ câu hỏi'!$M$13:$M1069,0)),"Có")="Không","Không","Có")))))</f>
        <v/>
      </c>
      <c r="M467" s="29" t="str">
        <f t="shared" si="1"/>
        <v/>
      </c>
    </row>
    <row r="468">
      <c r="A468" s="132"/>
      <c r="B468" s="29"/>
      <c r="C468" s="29"/>
      <c r="D468" s="29"/>
      <c r="E468" s="29"/>
      <c r="F468" s="29"/>
      <c r="G468" s="29"/>
      <c r="H468" s="29"/>
      <c r="I468" s="29"/>
      <c r="J468" s="132"/>
      <c r="K468" s="29"/>
      <c r="L468" s="41" t="str">
        <f t="array" ref="L468">IF($B468="","",IF($A468&lt;&gt;"Có","Không",IF($G468="","Có",IF(IFERROR(INDEX('_bk 0904-0304 📚 Bộ câu hỏi'!$A$13:$A1069,MATCH($B468&amp;"|"&amp;$C468&amp;"|",'_bk 0904-0304 📚 Bộ câu hỏi'!$M$13:$M1069,0)),"Có")="Không","Không",IF(IFERROR(INDEX('_bk 0904-0304 📚 Bộ câu hỏi'!$A$13:$A1069,MATCH($B468&amp;"|"&amp;$C468&amp;"|"&amp;$D468,'_bk 0904-0304 📚 Bộ câu hỏi'!$M$13:$M1069,0)),"Có")="Không","Không","Có")))))</f>
        <v/>
      </c>
      <c r="M468" s="29" t="str">
        <f t="shared" si="1"/>
        <v/>
      </c>
    </row>
    <row r="469">
      <c r="A469" s="132"/>
      <c r="B469" s="29"/>
      <c r="C469" s="29"/>
      <c r="D469" s="29"/>
      <c r="E469" s="29"/>
      <c r="F469" s="29"/>
      <c r="G469" s="29"/>
      <c r="H469" s="29"/>
      <c r="I469" s="29"/>
      <c r="J469" s="132"/>
      <c r="K469" s="29"/>
      <c r="L469" s="41" t="str">
        <f t="array" ref="L469">IF($B469="","",IF($A469&lt;&gt;"Có","Không",IF($G469="","Có",IF(IFERROR(INDEX('_bk 0904-0304 📚 Bộ câu hỏi'!$A$13:$A1069,MATCH($B469&amp;"|"&amp;$C469&amp;"|",'_bk 0904-0304 📚 Bộ câu hỏi'!$M$13:$M1069,0)),"Có")="Không","Không",IF(IFERROR(INDEX('_bk 0904-0304 📚 Bộ câu hỏi'!$A$13:$A1069,MATCH($B469&amp;"|"&amp;$C469&amp;"|"&amp;$D469,'_bk 0904-0304 📚 Bộ câu hỏi'!$M$13:$M1069,0)),"Có")="Không","Không","Có")))))</f>
        <v/>
      </c>
      <c r="M469" s="29" t="str">
        <f t="shared" si="1"/>
        <v/>
      </c>
    </row>
    <row r="470">
      <c r="A470" s="132"/>
      <c r="B470" s="29"/>
      <c r="C470" s="29"/>
      <c r="D470" s="29"/>
      <c r="E470" s="29"/>
      <c r="F470" s="29"/>
      <c r="G470" s="29"/>
      <c r="H470" s="29"/>
      <c r="I470" s="29"/>
      <c r="J470" s="132"/>
      <c r="K470" s="29"/>
      <c r="L470" s="41" t="str">
        <f t="array" ref="L470">IF($B470="","",IF($A470&lt;&gt;"Có","Không",IF($G470="","Có",IF(IFERROR(INDEX('_bk 0904-0304 📚 Bộ câu hỏi'!$A$13:$A1069,MATCH($B470&amp;"|"&amp;$C470&amp;"|",'_bk 0904-0304 📚 Bộ câu hỏi'!$M$13:$M1069,0)),"Có")="Không","Không",IF(IFERROR(INDEX('_bk 0904-0304 📚 Bộ câu hỏi'!$A$13:$A1069,MATCH($B470&amp;"|"&amp;$C470&amp;"|"&amp;$D470,'_bk 0904-0304 📚 Bộ câu hỏi'!$M$13:$M1069,0)),"Có")="Không","Không","Có")))))</f>
        <v/>
      </c>
      <c r="M470" s="29" t="str">
        <f t="shared" si="1"/>
        <v/>
      </c>
    </row>
    <row r="471">
      <c r="A471" s="132"/>
      <c r="B471" s="29"/>
      <c r="C471" s="29"/>
      <c r="D471" s="29"/>
      <c r="E471" s="29"/>
      <c r="F471" s="29"/>
      <c r="G471" s="29"/>
      <c r="H471" s="29"/>
      <c r="I471" s="29"/>
      <c r="J471" s="132"/>
      <c r="K471" s="29"/>
      <c r="L471" s="41" t="str">
        <f t="array" ref="L471">IF($B471="","",IF($A471&lt;&gt;"Có","Không",IF($G471="","Có",IF(IFERROR(INDEX('_bk 0904-0304 📚 Bộ câu hỏi'!$A$13:$A1069,MATCH($B471&amp;"|"&amp;$C471&amp;"|",'_bk 0904-0304 📚 Bộ câu hỏi'!$M$13:$M1069,0)),"Có")="Không","Không",IF(IFERROR(INDEX('_bk 0904-0304 📚 Bộ câu hỏi'!$A$13:$A1069,MATCH($B471&amp;"|"&amp;$C471&amp;"|"&amp;$D471,'_bk 0904-0304 📚 Bộ câu hỏi'!$M$13:$M1069,0)),"Có")="Không","Không","Có")))))</f>
        <v/>
      </c>
      <c r="M471" s="29" t="str">
        <f t="shared" si="1"/>
        <v/>
      </c>
    </row>
    <row r="472">
      <c r="A472" s="132"/>
      <c r="B472" s="29"/>
      <c r="C472" s="29"/>
      <c r="D472" s="29"/>
      <c r="E472" s="29"/>
      <c r="F472" s="29"/>
      <c r="G472" s="29"/>
      <c r="H472" s="29"/>
      <c r="I472" s="29"/>
      <c r="J472" s="132"/>
      <c r="K472" s="29"/>
      <c r="L472" s="41" t="str">
        <f t="array" ref="L472">IF($B472="","",IF($A472&lt;&gt;"Có","Không",IF($G472="","Có",IF(IFERROR(INDEX('_bk 0904-0304 📚 Bộ câu hỏi'!$A$13:$A1069,MATCH($B472&amp;"|"&amp;$C472&amp;"|",'_bk 0904-0304 📚 Bộ câu hỏi'!$M$13:$M1069,0)),"Có")="Không","Không",IF(IFERROR(INDEX('_bk 0904-0304 📚 Bộ câu hỏi'!$A$13:$A1069,MATCH($B472&amp;"|"&amp;$C472&amp;"|"&amp;$D472,'_bk 0904-0304 📚 Bộ câu hỏi'!$M$13:$M1069,0)),"Có")="Không","Không","Có")))))</f>
        <v/>
      </c>
      <c r="M472" s="29" t="str">
        <f t="shared" si="1"/>
        <v/>
      </c>
    </row>
    <row r="473">
      <c r="A473" s="132"/>
      <c r="B473" s="29"/>
      <c r="C473" s="29"/>
      <c r="D473" s="29"/>
      <c r="E473" s="29"/>
      <c r="F473" s="29"/>
      <c r="G473" s="29"/>
      <c r="H473" s="29"/>
      <c r="I473" s="29"/>
      <c r="J473" s="132"/>
      <c r="K473" s="29"/>
      <c r="L473" s="41" t="str">
        <f t="array" ref="L473">IF($B473="","",IF($A473&lt;&gt;"Có","Không",IF($G473="","Có",IF(IFERROR(INDEX('_bk 0904-0304 📚 Bộ câu hỏi'!$A$13:$A1069,MATCH($B473&amp;"|"&amp;$C473&amp;"|",'_bk 0904-0304 📚 Bộ câu hỏi'!$M$13:$M1069,0)),"Có")="Không","Không",IF(IFERROR(INDEX('_bk 0904-0304 📚 Bộ câu hỏi'!$A$13:$A1069,MATCH($B473&amp;"|"&amp;$C473&amp;"|"&amp;$D473,'_bk 0904-0304 📚 Bộ câu hỏi'!$M$13:$M1069,0)),"Có")="Không","Không","Có")))))</f>
        <v/>
      </c>
      <c r="M473" s="29" t="str">
        <f t="shared" si="1"/>
        <v/>
      </c>
    </row>
    <row r="474">
      <c r="A474" s="132"/>
      <c r="B474" s="29"/>
      <c r="C474" s="29"/>
      <c r="D474" s="29"/>
      <c r="E474" s="29"/>
      <c r="F474" s="29"/>
      <c r="G474" s="29"/>
      <c r="H474" s="29"/>
      <c r="I474" s="29"/>
      <c r="J474" s="132"/>
      <c r="K474" s="29"/>
      <c r="L474" s="41" t="str">
        <f t="array" ref="L474">IF($B474="","",IF($A474&lt;&gt;"Có","Không",IF($G474="","Có",IF(IFERROR(INDEX('_bk 0904-0304 📚 Bộ câu hỏi'!$A$13:$A1069,MATCH($B474&amp;"|"&amp;$C474&amp;"|",'_bk 0904-0304 📚 Bộ câu hỏi'!$M$13:$M1069,0)),"Có")="Không","Không",IF(IFERROR(INDEX('_bk 0904-0304 📚 Bộ câu hỏi'!$A$13:$A1069,MATCH($B474&amp;"|"&amp;$C474&amp;"|"&amp;$D474,'_bk 0904-0304 📚 Bộ câu hỏi'!$M$13:$M1069,0)),"Có")="Không","Không","Có")))))</f>
        <v/>
      </c>
      <c r="M474" s="29" t="str">
        <f t="shared" si="1"/>
        <v/>
      </c>
    </row>
    <row r="475">
      <c r="A475" s="132"/>
      <c r="B475" s="29"/>
      <c r="C475" s="29"/>
      <c r="D475" s="29"/>
      <c r="E475" s="29"/>
      <c r="F475" s="29"/>
      <c r="G475" s="29"/>
      <c r="H475" s="29"/>
      <c r="I475" s="29"/>
      <c r="J475" s="132"/>
      <c r="K475" s="29"/>
      <c r="L475" s="41" t="str">
        <f t="array" ref="L475">IF($B475="","",IF($A475&lt;&gt;"Có","Không",IF($G475="","Có",IF(IFERROR(INDEX('_bk 0904-0304 📚 Bộ câu hỏi'!$A$13:$A1069,MATCH($B475&amp;"|"&amp;$C475&amp;"|",'_bk 0904-0304 📚 Bộ câu hỏi'!$M$13:$M1069,0)),"Có")="Không","Không",IF(IFERROR(INDEX('_bk 0904-0304 📚 Bộ câu hỏi'!$A$13:$A1069,MATCH($B475&amp;"|"&amp;$C475&amp;"|"&amp;$D475,'_bk 0904-0304 📚 Bộ câu hỏi'!$M$13:$M1069,0)),"Có")="Không","Không","Có")))))</f>
        <v/>
      </c>
      <c r="M475" s="29" t="str">
        <f t="shared" si="1"/>
        <v/>
      </c>
    </row>
    <row r="476">
      <c r="A476" s="132"/>
      <c r="B476" s="29"/>
      <c r="C476" s="29"/>
      <c r="D476" s="29"/>
      <c r="E476" s="29"/>
      <c r="F476" s="29"/>
      <c r="G476" s="29"/>
      <c r="H476" s="29"/>
      <c r="I476" s="29"/>
      <c r="J476" s="132"/>
      <c r="K476" s="29"/>
      <c r="L476" s="41" t="str">
        <f t="array" ref="L476">IF($B476="","",IF($A476&lt;&gt;"Có","Không",IF($G476="","Có",IF(IFERROR(INDEX('_bk 0904-0304 📚 Bộ câu hỏi'!$A$13:$A1069,MATCH($B476&amp;"|"&amp;$C476&amp;"|",'_bk 0904-0304 📚 Bộ câu hỏi'!$M$13:$M1069,0)),"Có")="Không","Không",IF(IFERROR(INDEX('_bk 0904-0304 📚 Bộ câu hỏi'!$A$13:$A1069,MATCH($B476&amp;"|"&amp;$C476&amp;"|"&amp;$D476,'_bk 0904-0304 📚 Bộ câu hỏi'!$M$13:$M1069,0)),"Có")="Không","Không","Có")))))</f>
        <v/>
      </c>
      <c r="M476" s="29" t="str">
        <f t="shared" si="1"/>
        <v/>
      </c>
    </row>
    <row r="477">
      <c r="A477" s="132"/>
      <c r="B477" s="29"/>
      <c r="C477" s="29"/>
      <c r="D477" s="29"/>
      <c r="E477" s="29"/>
      <c r="F477" s="29"/>
      <c r="G477" s="29"/>
      <c r="H477" s="29"/>
      <c r="I477" s="29"/>
      <c r="J477" s="132"/>
      <c r="K477" s="29"/>
      <c r="L477" s="41" t="str">
        <f t="array" ref="L477">IF($B477="","",IF($A477&lt;&gt;"Có","Không",IF($G477="","Có",IF(IFERROR(INDEX('_bk 0904-0304 📚 Bộ câu hỏi'!$A$13:$A1069,MATCH($B477&amp;"|"&amp;$C477&amp;"|",'_bk 0904-0304 📚 Bộ câu hỏi'!$M$13:$M1069,0)),"Có")="Không","Không",IF(IFERROR(INDEX('_bk 0904-0304 📚 Bộ câu hỏi'!$A$13:$A1069,MATCH($B477&amp;"|"&amp;$C477&amp;"|"&amp;$D477,'_bk 0904-0304 📚 Bộ câu hỏi'!$M$13:$M1069,0)),"Có")="Không","Không","Có")))))</f>
        <v/>
      </c>
      <c r="M477" s="29" t="str">
        <f t="shared" si="1"/>
        <v/>
      </c>
    </row>
    <row r="478">
      <c r="A478" s="132"/>
      <c r="B478" s="29"/>
      <c r="C478" s="29"/>
      <c r="D478" s="29"/>
      <c r="E478" s="29"/>
      <c r="F478" s="29"/>
      <c r="G478" s="29"/>
      <c r="H478" s="29"/>
      <c r="I478" s="29"/>
      <c r="J478" s="132"/>
      <c r="K478" s="29"/>
      <c r="L478" s="41" t="str">
        <f t="array" ref="L478">IF($B478="","",IF($A478&lt;&gt;"Có","Không",IF($G478="","Có",IF(IFERROR(INDEX('_bk 0904-0304 📚 Bộ câu hỏi'!$A$13:$A1069,MATCH($B478&amp;"|"&amp;$C478&amp;"|",'_bk 0904-0304 📚 Bộ câu hỏi'!$M$13:$M1069,0)),"Có")="Không","Không",IF(IFERROR(INDEX('_bk 0904-0304 📚 Bộ câu hỏi'!$A$13:$A1069,MATCH($B478&amp;"|"&amp;$C478&amp;"|"&amp;$D478,'_bk 0904-0304 📚 Bộ câu hỏi'!$M$13:$M1069,0)),"Có")="Không","Không","Có")))))</f>
        <v/>
      </c>
      <c r="M478" s="29" t="str">
        <f t="shared" si="1"/>
        <v/>
      </c>
    </row>
    <row r="479">
      <c r="A479" s="132"/>
      <c r="B479" s="29"/>
      <c r="C479" s="29"/>
      <c r="D479" s="29"/>
      <c r="E479" s="29"/>
      <c r="F479" s="29"/>
      <c r="G479" s="29"/>
      <c r="H479" s="29"/>
      <c r="I479" s="29"/>
      <c r="J479" s="132"/>
      <c r="K479" s="29"/>
      <c r="L479" s="41" t="str">
        <f t="array" ref="L479">IF($B479="","",IF($A479&lt;&gt;"Có","Không",IF($G479="","Có",IF(IFERROR(INDEX('_bk 0904-0304 📚 Bộ câu hỏi'!$A$13:$A1069,MATCH($B479&amp;"|"&amp;$C479&amp;"|",'_bk 0904-0304 📚 Bộ câu hỏi'!$M$13:$M1069,0)),"Có")="Không","Không",IF(IFERROR(INDEX('_bk 0904-0304 📚 Bộ câu hỏi'!$A$13:$A1069,MATCH($B479&amp;"|"&amp;$C479&amp;"|"&amp;$D479,'_bk 0904-0304 📚 Bộ câu hỏi'!$M$13:$M1069,0)),"Có")="Không","Không","Có")))))</f>
        <v/>
      </c>
      <c r="M479" s="29" t="str">
        <f t="shared" si="1"/>
        <v/>
      </c>
    </row>
    <row r="480">
      <c r="A480" s="132"/>
      <c r="B480" s="29"/>
      <c r="C480" s="29"/>
      <c r="D480" s="29"/>
      <c r="E480" s="29"/>
      <c r="F480" s="29"/>
      <c r="G480" s="29"/>
      <c r="H480" s="29"/>
      <c r="I480" s="29"/>
      <c r="J480" s="132"/>
      <c r="K480" s="29"/>
      <c r="L480" s="41" t="str">
        <f t="array" ref="L480">IF($B480="","",IF($A480&lt;&gt;"Có","Không",IF($G480="","Có",IF(IFERROR(INDEX('_bk 0904-0304 📚 Bộ câu hỏi'!$A$13:$A1069,MATCH($B480&amp;"|"&amp;$C480&amp;"|",'_bk 0904-0304 📚 Bộ câu hỏi'!$M$13:$M1069,0)),"Có")="Không","Không",IF(IFERROR(INDEX('_bk 0904-0304 📚 Bộ câu hỏi'!$A$13:$A1069,MATCH($B480&amp;"|"&amp;$C480&amp;"|"&amp;$D480,'_bk 0904-0304 📚 Bộ câu hỏi'!$M$13:$M1069,0)),"Có")="Không","Không","Có")))))</f>
        <v/>
      </c>
      <c r="M480" s="29" t="str">
        <f t="shared" si="1"/>
        <v/>
      </c>
    </row>
    <row r="481">
      <c r="A481" s="132"/>
      <c r="B481" s="29"/>
      <c r="C481" s="29"/>
      <c r="D481" s="29"/>
      <c r="E481" s="29"/>
      <c r="F481" s="29"/>
      <c r="G481" s="29"/>
      <c r="H481" s="29"/>
      <c r="I481" s="29"/>
      <c r="J481" s="132"/>
      <c r="K481" s="29"/>
      <c r="L481" s="41" t="str">
        <f t="array" ref="L481">IF($B481="","",IF($A481&lt;&gt;"Có","Không",IF($G481="","Có",IF(IFERROR(INDEX('_bk 0904-0304 📚 Bộ câu hỏi'!$A$13:$A1069,MATCH($B481&amp;"|"&amp;$C481&amp;"|",'_bk 0904-0304 📚 Bộ câu hỏi'!$M$13:$M1069,0)),"Có")="Không","Không",IF(IFERROR(INDEX('_bk 0904-0304 📚 Bộ câu hỏi'!$A$13:$A1069,MATCH($B481&amp;"|"&amp;$C481&amp;"|"&amp;$D481,'_bk 0904-0304 📚 Bộ câu hỏi'!$M$13:$M1069,0)),"Có")="Không","Không","Có")))))</f>
        <v/>
      </c>
      <c r="M481" s="29" t="str">
        <f t="shared" si="1"/>
        <v/>
      </c>
    </row>
    <row r="482">
      <c r="A482" s="132"/>
      <c r="B482" s="29"/>
      <c r="C482" s="29"/>
      <c r="D482" s="29"/>
      <c r="E482" s="29"/>
      <c r="F482" s="29"/>
      <c r="G482" s="29"/>
      <c r="H482" s="29"/>
      <c r="I482" s="29"/>
      <c r="J482" s="132"/>
      <c r="K482" s="29"/>
      <c r="L482" s="41" t="str">
        <f t="array" ref="L482">IF($B482="","",IF($A482&lt;&gt;"Có","Không",IF($G482="","Có",IF(IFERROR(INDEX('_bk 0904-0304 📚 Bộ câu hỏi'!$A$13:$A1069,MATCH($B482&amp;"|"&amp;$C482&amp;"|",'_bk 0904-0304 📚 Bộ câu hỏi'!$M$13:$M1069,0)),"Có")="Không","Không",IF(IFERROR(INDEX('_bk 0904-0304 📚 Bộ câu hỏi'!$A$13:$A1069,MATCH($B482&amp;"|"&amp;$C482&amp;"|"&amp;$D482,'_bk 0904-0304 📚 Bộ câu hỏi'!$M$13:$M1069,0)),"Có")="Không","Không","Có")))))</f>
        <v/>
      </c>
      <c r="M482" s="29" t="str">
        <f t="shared" si="1"/>
        <v/>
      </c>
    </row>
    <row r="483">
      <c r="A483" s="132"/>
      <c r="B483" s="29"/>
      <c r="C483" s="29"/>
      <c r="D483" s="29"/>
      <c r="E483" s="29"/>
      <c r="F483" s="29"/>
      <c r="G483" s="29"/>
      <c r="H483" s="29"/>
      <c r="I483" s="29"/>
      <c r="J483" s="132"/>
      <c r="K483" s="29"/>
      <c r="L483" s="41" t="str">
        <f t="array" ref="L483">IF($B483="","",IF($A483&lt;&gt;"Có","Không",IF($G483="","Có",IF(IFERROR(INDEX('_bk 0904-0304 📚 Bộ câu hỏi'!$A$13:$A1069,MATCH($B483&amp;"|"&amp;$C483&amp;"|",'_bk 0904-0304 📚 Bộ câu hỏi'!$M$13:$M1069,0)),"Có")="Không","Không",IF(IFERROR(INDEX('_bk 0904-0304 📚 Bộ câu hỏi'!$A$13:$A1069,MATCH($B483&amp;"|"&amp;$C483&amp;"|"&amp;$D483,'_bk 0904-0304 📚 Bộ câu hỏi'!$M$13:$M1069,0)),"Có")="Không","Không","Có")))))</f>
        <v/>
      </c>
      <c r="M483" s="29" t="str">
        <f t="shared" si="1"/>
        <v/>
      </c>
    </row>
    <row r="484">
      <c r="A484" s="132"/>
      <c r="B484" s="29"/>
      <c r="C484" s="29"/>
      <c r="D484" s="29"/>
      <c r="E484" s="29"/>
      <c r="F484" s="29"/>
      <c r="G484" s="29"/>
      <c r="H484" s="29"/>
      <c r="I484" s="29"/>
      <c r="J484" s="132"/>
      <c r="K484" s="29"/>
      <c r="L484" s="41" t="str">
        <f t="array" ref="L484">IF($B484="","",IF($A484&lt;&gt;"Có","Không",IF($G484="","Có",IF(IFERROR(INDEX('_bk 0904-0304 📚 Bộ câu hỏi'!$A$13:$A1069,MATCH($B484&amp;"|"&amp;$C484&amp;"|",'_bk 0904-0304 📚 Bộ câu hỏi'!$M$13:$M1069,0)),"Có")="Không","Không",IF(IFERROR(INDEX('_bk 0904-0304 📚 Bộ câu hỏi'!$A$13:$A1069,MATCH($B484&amp;"|"&amp;$C484&amp;"|"&amp;$D484,'_bk 0904-0304 📚 Bộ câu hỏi'!$M$13:$M1069,0)),"Có")="Không","Không","Có")))))</f>
        <v/>
      </c>
      <c r="M484" s="29" t="str">
        <f t="shared" si="1"/>
        <v/>
      </c>
    </row>
    <row r="485">
      <c r="A485" s="132"/>
      <c r="B485" s="29"/>
      <c r="C485" s="29"/>
      <c r="D485" s="29"/>
      <c r="E485" s="29"/>
      <c r="F485" s="29"/>
      <c r="G485" s="29"/>
      <c r="H485" s="29"/>
      <c r="I485" s="29"/>
      <c r="J485" s="132"/>
      <c r="K485" s="29"/>
      <c r="L485" s="41" t="str">
        <f t="array" ref="L485">IF($B485="","",IF($A485&lt;&gt;"Có","Không",IF($G485="","Có",IF(IFERROR(INDEX('_bk 0904-0304 📚 Bộ câu hỏi'!$A$13:$A1069,MATCH($B485&amp;"|"&amp;$C485&amp;"|",'_bk 0904-0304 📚 Bộ câu hỏi'!$M$13:$M1069,0)),"Có")="Không","Không",IF(IFERROR(INDEX('_bk 0904-0304 📚 Bộ câu hỏi'!$A$13:$A1069,MATCH($B485&amp;"|"&amp;$C485&amp;"|"&amp;$D485,'_bk 0904-0304 📚 Bộ câu hỏi'!$M$13:$M1069,0)),"Có")="Không","Không","Có")))))</f>
        <v/>
      </c>
      <c r="M485" s="29" t="str">
        <f t="shared" si="1"/>
        <v/>
      </c>
    </row>
    <row r="486">
      <c r="A486" s="132"/>
      <c r="B486" s="29"/>
      <c r="C486" s="29"/>
      <c r="D486" s="29"/>
      <c r="E486" s="29"/>
      <c r="F486" s="29"/>
      <c r="G486" s="29"/>
      <c r="H486" s="29"/>
      <c r="I486" s="29"/>
      <c r="J486" s="132"/>
      <c r="K486" s="29"/>
      <c r="L486" s="41" t="str">
        <f t="array" ref="L486">IF($B486="","",IF($A486&lt;&gt;"Có","Không",IF($G486="","Có",IF(IFERROR(INDEX('_bk 0904-0304 📚 Bộ câu hỏi'!$A$13:$A1069,MATCH($B486&amp;"|"&amp;$C486&amp;"|",'_bk 0904-0304 📚 Bộ câu hỏi'!$M$13:$M1069,0)),"Có")="Không","Không",IF(IFERROR(INDEX('_bk 0904-0304 📚 Bộ câu hỏi'!$A$13:$A1069,MATCH($B486&amp;"|"&amp;$C486&amp;"|"&amp;$D486,'_bk 0904-0304 📚 Bộ câu hỏi'!$M$13:$M1069,0)),"Có")="Không","Không","Có")))))</f>
        <v/>
      </c>
      <c r="M486" s="29" t="str">
        <f t="shared" si="1"/>
        <v/>
      </c>
    </row>
    <row r="487">
      <c r="A487" s="132"/>
      <c r="B487" s="29"/>
      <c r="C487" s="29"/>
      <c r="D487" s="29"/>
      <c r="E487" s="29"/>
      <c r="F487" s="29"/>
      <c r="G487" s="29"/>
      <c r="H487" s="29"/>
      <c r="I487" s="29"/>
      <c r="J487" s="132"/>
      <c r="K487" s="29"/>
      <c r="L487" s="41" t="str">
        <f t="array" ref="L487">IF($B487="","",IF($A487&lt;&gt;"Có","Không",IF($G487="","Có",IF(IFERROR(INDEX('_bk 0904-0304 📚 Bộ câu hỏi'!$A$13:$A1069,MATCH($B487&amp;"|"&amp;$C487&amp;"|",'_bk 0904-0304 📚 Bộ câu hỏi'!$M$13:$M1069,0)),"Có")="Không","Không",IF(IFERROR(INDEX('_bk 0904-0304 📚 Bộ câu hỏi'!$A$13:$A1069,MATCH($B487&amp;"|"&amp;$C487&amp;"|"&amp;$D487,'_bk 0904-0304 📚 Bộ câu hỏi'!$M$13:$M1069,0)),"Có")="Không","Không","Có")))))</f>
        <v/>
      </c>
      <c r="M487" s="29" t="str">
        <f t="shared" si="1"/>
        <v/>
      </c>
    </row>
    <row r="488">
      <c r="A488" s="132"/>
      <c r="B488" s="29"/>
      <c r="C488" s="29"/>
      <c r="D488" s="29"/>
      <c r="E488" s="29"/>
      <c r="F488" s="29"/>
      <c r="G488" s="29"/>
      <c r="H488" s="29"/>
      <c r="I488" s="29"/>
      <c r="J488" s="132"/>
      <c r="K488" s="29"/>
      <c r="L488" s="41" t="str">
        <f t="array" ref="L488">IF($B488="","",IF($A488&lt;&gt;"Có","Không",IF($G488="","Có",IF(IFERROR(INDEX('_bk 0904-0304 📚 Bộ câu hỏi'!$A$13:$A1069,MATCH($B488&amp;"|"&amp;$C488&amp;"|",'_bk 0904-0304 📚 Bộ câu hỏi'!$M$13:$M1069,0)),"Có")="Không","Không",IF(IFERROR(INDEX('_bk 0904-0304 📚 Bộ câu hỏi'!$A$13:$A1069,MATCH($B488&amp;"|"&amp;$C488&amp;"|"&amp;$D488,'_bk 0904-0304 📚 Bộ câu hỏi'!$M$13:$M1069,0)),"Có")="Không","Không","Có")))))</f>
        <v/>
      </c>
      <c r="M488" s="29" t="str">
        <f t="shared" si="1"/>
        <v/>
      </c>
    </row>
    <row r="489">
      <c r="A489" s="132"/>
      <c r="B489" s="29"/>
      <c r="C489" s="29"/>
      <c r="D489" s="29"/>
      <c r="E489" s="29"/>
      <c r="F489" s="29"/>
      <c r="G489" s="29"/>
      <c r="H489" s="29"/>
      <c r="I489" s="29"/>
      <c r="J489" s="132"/>
      <c r="K489" s="29"/>
      <c r="L489" s="41" t="str">
        <f t="array" ref="L489">IF($B489="","",IF($A489&lt;&gt;"Có","Không",IF($G489="","Có",IF(IFERROR(INDEX('_bk 0904-0304 📚 Bộ câu hỏi'!$A$13:$A1069,MATCH($B489&amp;"|"&amp;$C489&amp;"|",'_bk 0904-0304 📚 Bộ câu hỏi'!$M$13:$M1069,0)),"Có")="Không","Không",IF(IFERROR(INDEX('_bk 0904-0304 📚 Bộ câu hỏi'!$A$13:$A1069,MATCH($B489&amp;"|"&amp;$C489&amp;"|"&amp;$D489,'_bk 0904-0304 📚 Bộ câu hỏi'!$M$13:$M1069,0)),"Có")="Không","Không","Có")))))</f>
        <v/>
      </c>
      <c r="M489" s="29" t="str">
        <f t="shared" si="1"/>
        <v/>
      </c>
    </row>
    <row r="490">
      <c r="A490" s="132"/>
      <c r="B490" s="29"/>
      <c r="C490" s="29"/>
      <c r="D490" s="29"/>
      <c r="E490" s="29"/>
      <c r="F490" s="29"/>
      <c r="G490" s="29"/>
      <c r="H490" s="29"/>
      <c r="I490" s="29"/>
      <c r="J490" s="132"/>
      <c r="K490" s="29"/>
      <c r="L490" s="41" t="str">
        <f t="array" ref="L490">IF($B490="","",IF($A490&lt;&gt;"Có","Không",IF($G490="","Có",IF(IFERROR(INDEX('_bk 0904-0304 📚 Bộ câu hỏi'!$A$13:$A1069,MATCH($B490&amp;"|"&amp;$C490&amp;"|",'_bk 0904-0304 📚 Bộ câu hỏi'!$M$13:$M1069,0)),"Có")="Không","Không",IF(IFERROR(INDEX('_bk 0904-0304 📚 Bộ câu hỏi'!$A$13:$A1069,MATCH($B490&amp;"|"&amp;$C490&amp;"|"&amp;$D490,'_bk 0904-0304 📚 Bộ câu hỏi'!$M$13:$M1069,0)),"Có")="Không","Không","Có")))))</f>
        <v/>
      </c>
      <c r="M490" s="29" t="str">
        <f t="shared" si="1"/>
        <v/>
      </c>
    </row>
    <row r="491">
      <c r="A491" s="132"/>
      <c r="B491" s="29"/>
      <c r="C491" s="29"/>
      <c r="D491" s="29"/>
      <c r="E491" s="29"/>
      <c r="F491" s="29"/>
      <c r="G491" s="29"/>
      <c r="H491" s="29"/>
      <c r="I491" s="29"/>
      <c r="J491" s="132"/>
      <c r="K491" s="29"/>
      <c r="L491" s="41" t="str">
        <f t="array" ref="L491">IF($B491="","",IF($A491&lt;&gt;"Có","Không",IF($G491="","Có",IF(IFERROR(INDEX('_bk 0904-0304 📚 Bộ câu hỏi'!$A$13:$A1069,MATCH($B491&amp;"|"&amp;$C491&amp;"|",'_bk 0904-0304 📚 Bộ câu hỏi'!$M$13:$M1069,0)),"Có")="Không","Không",IF(IFERROR(INDEX('_bk 0904-0304 📚 Bộ câu hỏi'!$A$13:$A1069,MATCH($B491&amp;"|"&amp;$C491&amp;"|"&amp;$D491,'_bk 0904-0304 📚 Bộ câu hỏi'!$M$13:$M1069,0)),"Có")="Không","Không","Có")))))</f>
        <v/>
      </c>
      <c r="M491" s="29" t="str">
        <f t="shared" si="1"/>
        <v/>
      </c>
    </row>
    <row r="492">
      <c r="A492" s="132"/>
      <c r="B492" s="29"/>
      <c r="C492" s="29"/>
      <c r="D492" s="29"/>
      <c r="E492" s="29"/>
      <c r="F492" s="29"/>
      <c r="G492" s="29"/>
      <c r="H492" s="29"/>
      <c r="I492" s="29"/>
      <c r="J492" s="132"/>
      <c r="K492" s="29"/>
      <c r="L492" s="41" t="str">
        <f t="array" ref="L492">IF($B492="","",IF($A492&lt;&gt;"Có","Không",IF($G492="","Có",IF(IFERROR(INDEX('_bk 0904-0304 📚 Bộ câu hỏi'!$A$13:$A1069,MATCH($B492&amp;"|"&amp;$C492&amp;"|",'_bk 0904-0304 📚 Bộ câu hỏi'!$M$13:$M1069,0)),"Có")="Không","Không",IF(IFERROR(INDEX('_bk 0904-0304 📚 Bộ câu hỏi'!$A$13:$A1069,MATCH($B492&amp;"|"&amp;$C492&amp;"|"&amp;$D492,'_bk 0904-0304 📚 Bộ câu hỏi'!$M$13:$M1069,0)),"Có")="Không","Không","Có")))))</f>
        <v/>
      </c>
      <c r="M492" s="29" t="str">
        <f t="shared" si="1"/>
        <v/>
      </c>
    </row>
    <row r="493">
      <c r="A493" s="132"/>
      <c r="B493" s="29"/>
      <c r="C493" s="29"/>
      <c r="D493" s="29"/>
      <c r="E493" s="29"/>
      <c r="F493" s="29"/>
      <c r="G493" s="29"/>
      <c r="H493" s="29"/>
      <c r="I493" s="29"/>
      <c r="J493" s="132"/>
      <c r="K493" s="29"/>
      <c r="L493" s="41" t="str">
        <f t="array" ref="L493">IF($B493="","",IF($A493&lt;&gt;"Có","Không",IF($G493="","Có",IF(IFERROR(INDEX('_bk 0904-0304 📚 Bộ câu hỏi'!$A$13:$A1069,MATCH($B493&amp;"|"&amp;$C493&amp;"|",'_bk 0904-0304 📚 Bộ câu hỏi'!$M$13:$M1069,0)),"Có")="Không","Không",IF(IFERROR(INDEX('_bk 0904-0304 📚 Bộ câu hỏi'!$A$13:$A1069,MATCH($B493&amp;"|"&amp;$C493&amp;"|"&amp;$D493,'_bk 0904-0304 📚 Bộ câu hỏi'!$M$13:$M1069,0)),"Có")="Không","Không","Có")))))</f>
        <v/>
      </c>
      <c r="M493" s="29" t="str">
        <f t="shared" si="1"/>
        <v/>
      </c>
    </row>
    <row r="494">
      <c r="A494" s="132"/>
      <c r="B494" s="29"/>
      <c r="C494" s="29"/>
      <c r="D494" s="29"/>
      <c r="E494" s="29"/>
      <c r="F494" s="29"/>
      <c r="G494" s="29"/>
      <c r="H494" s="29"/>
      <c r="I494" s="29"/>
      <c r="J494" s="132"/>
      <c r="K494" s="29"/>
      <c r="L494" s="41" t="str">
        <f t="array" ref="L494">IF($B494="","",IF($A494&lt;&gt;"Có","Không",IF($G494="","Có",IF(IFERROR(INDEX('_bk 0904-0304 📚 Bộ câu hỏi'!$A$13:$A1069,MATCH($B494&amp;"|"&amp;$C494&amp;"|",'_bk 0904-0304 📚 Bộ câu hỏi'!$M$13:$M1069,0)),"Có")="Không","Không",IF(IFERROR(INDEX('_bk 0904-0304 📚 Bộ câu hỏi'!$A$13:$A1069,MATCH($B494&amp;"|"&amp;$C494&amp;"|"&amp;$D494,'_bk 0904-0304 📚 Bộ câu hỏi'!$M$13:$M1069,0)),"Có")="Không","Không","Có")))))</f>
        <v/>
      </c>
      <c r="M494" s="29" t="str">
        <f t="shared" si="1"/>
        <v/>
      </c>
    </row>
    <row r="495">
      <c r="A495" s="132"/>
      <c r="B495" s="29"/>
      <c r="C495" s="29"/>
      <c r="D495" s="29"/>
      <c r="E495" s="29"/>
      <c r="F495" s="29"/>
      <c r="G495" s="29"/>
      <c r="H495" s="29"/>
      <c r="I495" s="29"/>
      <c r="J495" s="132"/>
      <c r="K495" s="29"/>
      <c r="L495" s="41" t="str">
        <f t="array" ref="L495">IF($B495="","",IF($A495&lt;&gt;"Có","Không",IF($G495="","Có",IF(IFERROR(INDEX('_bk 0904-0304 📚 Bộ câu hỏi'!$A$13:$A1069,MATCH($B495&amp;"|"&amp;$C495&amp;"|",'_bk 0904-0304 📚 Bộ câu hỏi'!$M$13:$M1069,0)),"Có")="Không","Không",IF(IFERROR(INDEX('_bk 0904-0304 📚 Bộ câu hỏi'!$A$13:$A1069,MATCH($B495&amp;"|"&amp;$C495&amp;"|"&amp;$D495,'_bk 0904-0304 📚 Bộ câu hỏi'!$M$13:$M1069,0)),"Có")="Không","Không","Có")))))</f>
        <v/>
      </c>
      <c r="M495" s="29" t="str">
        <f t="shared" si="1"/>
        <v/>
      </c>
    </row>
    <row r="496">
      <c r="A496" s="132"/>
      <c r="B496" s="29"/>
      <c r="C496" s="29"/>
      <c r="D496" s="29"/>
      <c r="E496" s="29"/>
      <c r="F496" s="29"/>
      <c r="G496" s="29"/>
      <c r="H496" s="29"/>
      <c r="I496" s="29"/>
      <c r="J496" s="132"/>
      <c r="K496" s="29"/>
      <c r="L496" s="41" t="str">
        <f t="array" ref="L496">IF($B496="","",IF($A496&lt;&gt;"Có","Không",IF($G496="","Có",IF(IFERROR(INDEX('_bk 0904-0304 📚 Bộ câu hỏi'!$A$13:$A1069,MATCH($B496&amp;"|"&amp;$C496&amp;"|",'_bk 0904-0304 📚 Bộ câu hỏi'!$M$13:$M1069,0)),"Có")="Không","Không",IF(IFERROR(INDEX('_bk 0904-0304 📚 Bộ câu hỏi'!$A$13:$A1069,MATCH($B496&amp;"|"&amp;$C496&amp;"|"&amp;$D496,'_bk 0904-0304 📚 Bộ câu hỏi'!$M$13:$M1069,0)),"Có")="Không","Không","Có")))))</f>
        <v/>
      </c>
      <c r="M496" s="29" t="str">
        <f t="shared" si="1"/>
        <v/>
      </c>
    </row>
    <row r="497">
      <c r="A497" s="132"/>
      <c r="B497" s="29"/>
      <c r="C497" s="29"/>
      <c r="D497" s="29"/>
      <c r="E497" s="29"/>
      <c r="F497" s="29"/>
      <c r="G497" s="29"/>
      <c r="H497" s="29"/>
      <c r="I497" s="29"/>
      <c r="J497" s="132"/>
      <c r="K497" s="29"/>
      <c r="L497" s="41" t="str">
        <f t="array" ref="L497">IF($B497="","",IF($A497&lt;&gt;"Có","Không",IF($G497="","Có",IF(IFERROR(INDEX('_bk 0904-0304 📚 Bộ câu hỏi'!$A$13:$A1069,MATCH($B497&amp;"|"&amp;$C497&amp;"|",'_bk 0904-0304 📚 Bộ câu hỏi'!$M$13:$M1069,0)),"Có")="Không","Không",IF(IFERROR(INDEX('_bk 0904-0304 📚 Bộ câu hỏi'!$A$13:$A1069,MATCH($B497&amp;"|"&amp;$C497&amp;"|"&amp;$D497,'_bk 0904-0304 📚 Bộ câu hỏi'!$M$13:$M1069,0)),"Có")="Không","Không","Có")))))</f>
        <v/>
      </c>
      <c r="M497" s="29" t="str">
        <f t="shared" si="1"/>
        <v/>
      </c>
    </row>
    <row r="498">
      <c r="A498" s="132"/>
      <c r="B498" s="29"/>
      <c r="C498" s="29"/>
      <c r="D498" s="29"/>
      <c r="E498" s="29"/>
      <c r="F498" s="29"/>
      <c r="G498" s="29"/>
      <c r="H498" s="29"/>
      <c r="I498" s="29"/>
      <c r="J498" s="132"/>
      <c r="K498" s="29"/>
      <c r="L498" s="41" t="str">
        <f t="array" ref="L498">IF($B498="","",IF($A498&lt;&gt;"Có","Không",IF($G498="","Có",IF(IFERROR(INDEX('_bk 0904-0304 📚 Bộ câu hỏi'!$A$13:$A1069,MATCH($B498&amp;"|"&amp;$C498&amp;"|",'_bk 0904-0304 📚 Bộ câu hỏi'!$M$13:$M1069,0)),"Có")="Không","Không",IF(IFERROR(INDEX('_bk 0904-0304 📚 Bộ câu hỏi'!$A$13:$A1069,MATCH($B498&amp;"|"&amp;$C498&amp;"|"&amp;$D498,'_bk 0904-0304 📚 Bộ câu hỏi'!$M$13:$M1069,0)),"Có")="Không","Không","Có")))))</f>
        <v/>
      </c>
      <c r="M498" s="29" t="str">
        <f t="shared" si="1"/>
        <v/>
      </c>
    </row>
    <row r="499">
      <c r="A499" s="132"/>
      <c r="B499" s="29"/>
      <c r="C499" s="29"/>
      <c r="D499" s="29"/>
      <c r="E499" s="29"/>
      <c r="F499" s="29"/>
      <c r="G499" s="29"/>
      <c r="H499" s="29"/>
      <c r="I499" s="29"/>
      <c r="J499" s="132"/>
      <c r="K499" s="29"/>
      <c r="L499" s="41" t="str">
        <f t="array" ref="L499">IF($B499="","",IF($A499&lt;&gt;"Có","Không",IF($G499="","Có",IF(IFERROR(INDEX('_bk 0904-0304 📚 Bộ câu hỏi'!$A$13:$A1069,MATCH($B499&amp;"|"&amp;$C499&amp;"|",'_bk 0904-0304 📚 Bộ câu hỏi'!$M$13:$M1069,0)),"Có")="Không","Không",IF(IFERROR(INDEX('_bk 0904-0304 📚 Bộ câu hỏi'!$A$13:$A1069,MATCH($B499&amp;"|"&amp;$C499&amp;"|"&amp;$D499,'_bk 0904-0304 📚 Bộ câu hỏi'!$M$13:$M1069,0)),"Có")="Không","Không","Có")))))</f>
        <v/>
      </c>
      <c r="M499" s="29" t="str">
        <f t="shared" si="1"/>
        <v/>
      </c>
    </row>
    <row r="500">
      <c r="A500" s="132"/>
      <c r="B500" s="29"/>
      <c r="C500" s="29"/>
      <c r="D500" s="29"/>
      <c r="E500" s="29"/>
      <c r="F500" s="29"/>
      <c r="G500" s="29"/>
      <c r="H500" s="29"/>
      <c r="I500" s="29"/>
      <c r="J500" s="132"/>
      <c r="K500" s="29"/>
      <c r="L500" s="41" t="str">
        <f t="array" ref="L500">IF($B500="","",IF($A500&lt;&gt;"Có","Không",IF($G500="","Có",IF(IFERROR(INDEX('_bk 0904-0304 📚 Bộ câu hỏi'!$A$13:$A1069,MATCH($B500&amp;"|"&amp;$C500&amp;"|",'_bk 0904-0304 📚 Bộ câu hỏi'!$M$13:$M1069,0)),"Có")="Không","Không",IF(IFERROR(INDEX('_bk 0904-0304 📚 Bộ câu hỏi'!$A$13:$A1069,MATCH($B500&amp;"|"&amp;$C500&amp;"|"&amp;$D500,'_bk 0904-0304 📚 Bộ câu hỏi'!$M$13:$M1069,0)),"Có")="Không","Không","Có")))))</f>
        <v/>
      </c>
      <c r="M500" s="29" t="str">
        <f t="shared" si="1"/>
        <v/>
      </c>
    </row>
    <row r="501">
      <c r="A501" s="132"/>
      <c r="B501" s="29"/>
      <c r="C501" s="29"/>
      <c r="D501" s="29"/>
      <c r="E501" s="29"/>
      <c r="F501" s="29"/>
      <c r="G501" s="29"/>
      <c r="H501" s="29"/>
      <c r="I501" s="29"/>
      <c r="J501" s="132"/>
      <c r="K501" s="29"/>
      <c r="L501" s="41" t="str">
        <f t="array" ref="L501">IF($B501="","",IF($A501&lt;&gt;"Có","Không",IF($G501="","Có",IF(IFERROR(INDEX('_bk 0904-0304 📚 Bộ câu hỏi'!$A$13:$A1069,MATCH($B501&amp;"|"&amp;$C501&amp;"|",'_bk 0904-0304 📚 Bộ câu hỏi'!$M$13:$M1069,0)),"Có")="Không","Không",IF(IFERROR(INDEX('_bk 0904-0304 📚 Bộ câu hỏi'!$A$13:$A1069,MATCH($B501&amp;"|"&amp;$C501&amp;"|"&amp;$D501,'_bk 0904-0304 📚 Bộ câu hỏi'!$M$13:$M1069,0)),"Có")="Không","Không","Có")))))</f>
        <v/>
      </c>
      <c r="M501" s="29" t="str">
        <f t="shared" si="1"/>
        <v/>
      </c>
    </row>
    <row r="502">
      <c r="A502" s="132"/>
      <c r="B502" s="29"/>
      <c r="C502" s="29"/>
      <c r="D502" s="29"/>
      <c r="E502" s="29"/>
      <c r="F502" s="29"/>
      <c r="G502" s="29"/>
      <c r="H502" s="29"/>
      <c r="I502" s="29"/>
      <c r="J502" s="132"/>
      <c r="K502" s="29"/>
      <c r="L502" s="41" t="str">
        <f t="array" ref="L502">IF($B502="","",IF($A502&lt;&gt;"Có","Không",IF($G502="","Có",IF(IFERROR(INDEX('_bk 0904-0304 📚 Bộ câu hỏi'!$A$13:$A1069,MATCH($B502&amp;"|"&amp;$C502&amp;"|",'_bk 0904-0304 📚 Bộ câu hỏi'!$M$13:$M1069,0)),"Có")="Không","Không",IF(IFERROR(INDEX('_bk 0904-0304 📚 Bộ câu hỏi'!$A$13:$A1069,MATCH($B502&amp;"|"&amp;$C502&amp;"|"&amp;$D502,'_bk 0904-0304 📚 Bộ câu hỏi'!$M$13:$M1069,0)),"Có")="Không","Không","Có")))))</f>
        <v/>
      </c>
      <c r="M502" s="29" t="str">
        <f t="shared" si="1"/>
        <v/>
      </c>
    </row>
    <row r="503">
      <c r="A503" s="132"/>
      <c r="B503" s="29"/>
      <c r="C503" s="29"/>
      <c r="D503" s="29"/>
      <c r="E503" s="29"/>
      <c r="F503" s="29"/>
      <c r="G503" s="29"/>
      <c r="H503" s="29"/>
      <c r="I503" s="29"/>
      <c r="J503" s="132"/>
      <c r="K503" s="29"/>
      <c r="L503" s="41" t="str">
        <f t="array" ref="L503">IF($B503="","",IF($A503&lt;&gt;"Có","Không",IF($G503="","Có",IF(IFERROR(INDEX('_bk 0904-0304 📚 Bộ câu hỏi'!$A$13:$A1069,MATCH($B503&amp;"|"&amp;$C503&amp;"|",'_bk 0904-0304 📚 Bộ câu hỏi'!$M$13:$M1069,0)),"Có")="Không","Không",IF(IFERROR(INDEX('_bk 0904-0304 📚 Bộ câu hỏi'!$A$13:$A1069,MATCH($B503&amp;"|"&amp;$C503&amp;"|"&amp;$D503,'_bk 0904-0304 📚 Bộ câu hỏi'!$M$13:$M1069,0)),"Có")="Không","Không","Có")))))</f>
        <v/>
      </c>
      <c r="M503" s="29" t="str">
        <f t="shared" si="1"/>
        <v/>
      </c>
    </row>
    <row r="504">
      <c r="A504" s="132"/>
      <c r="B504" s="29"/>
      <c r="C504" s="29"/>
      <c r="D504" s="29"/>
      <c r="E504" s="29"/>
      <c r="F504" s="29"/>
      <c r="G504" s="29"/>
      <c r="H504" s="29"/>
      <c r="I504" s="29"/>
      <c r="J504" s="132"/>
      <c r="K504" s="29"/>
      <c r="L504" s="41" t="str">
        <f t="array" ref="L504">IF($B504="","",IF($A504&lt;&gt;"Có","Không",IF($G504="","Có",IF(IFERROR(INDEX('_bk 0904-0304 📚 Bộ câu hỏi'!$A$13:$A1069,MATCH($B504&amp;"|"&amp;$C504&amp;"|",'_bk 0904-0304 📚 Bộ câu hỏi'!$M$13:$M1069,0)),"Có")="Không","Không",IF(IFERROR(INDEX('_bk 0904-0304 📚 Bộ câu hỏi'!$A$13:$A1069,MATCH($B504&amp;"|"&amp;$C504&amp;"|"&amp;$D504,'_bk 0904-0304 📚 Bộ câu hỏi'!$M$13:$M1069,0)),"Có")="Không","Không","Có")))))</f>
        <v/>
      </c>
      <c r="M504" s="29" t="str">
        <f t="shared" si="1"/>
        <v/>
      </c>
    </row>
    <row r="505">
      <c r="A505" s="132"/>
      <c r="B505" s="29"/>
      <c r="C505" s="29"/>
      <c r="D505" s="29"/>
      <c r="E505" s="29"/>
      <c r="F505" s="29"/>
      <c r="G505" s="29"/>
      <c r="H505" s="29"/>
      <c r="I505" s="29"/>
      <c r="J505" s="132"/>
      <c r="K505" s="29"/>
      <c r="L505" s="41" t="str">
        <f t="array" ref="L505">IF($B505="","",IF($A505&lt;&gt;"Có","Không",IF($G505="","Có",IF(IFERROR(INDEX('_bk 0904-0304 📚 Bộ câu hỏi'!$A$13:$A1069,MATCH($B505&amp;"|"&amp;$C505&amp;"|",'_bk 0904-0304 📚 Bộ câu hỏi'!$M$13:$M1069,0)),"Có")="Không","Không",IF(IFERROR(INDEX('_bk 0904-0304 📚 Bộ câu hỏi'!$A$13:$A1069,MATCH($B505&amp;"|"&amp;$C505&amp;"|"&amp;$D505,'_bk 0904-0304 📚 Bộ câu hỏi'!$M$13:$M1069,0)),"Có")="Không","Không","Có")))))</f>
        <v/>
      </c>
      <c r="M505" s="29" t="str">
        <f t="shared" si="1"/>
        <v/>
      </c>
    </row>
    <row r="506">
      <c r="A506" s="132"/>
      <c r="B506" s="29"/>
      <c r="C506" s="29"/>
      <c r="D506" s="29"/>
      <c r="E506" s="29"/>
      <c r="F506" s="29"/>
      <c r="G506" s="29"/>
      <c r="H506" s="29"/>
      <c r="I506" s="29"/>
      <c r="J506" s="132"/>
      <c r="K506" s="29"/>
      <c r="L506" s="41" t="str">
        <f t="array" ref="L506">IF($B506="","",IF($A506&lt;&gt;"Có","Không",IF($G506="","Có",IF(IFERROR(INDEX('_bk 0904-0304 📚 Bộ câu hỏi'!$A$13:$A1069,MATCH($B506&amp;"|"&amp;$C506&amp;"|",'_bk 0904-0304 📚 Bộ câu hỏi'!$M$13:$M1069,0)),"Có")="Không","Không",IF(IFERROR(INDEX('_bk 0904-0304 📚 Bộ câu hỏi'!$A$13:$A1069,MATCH($B506&amp;"|"&amp;$C506&amp;"|"&amp;$D506,'_bk 0904-0304 📚 Bộ câu hỏi'!$M$13:$M1069,0)),"Có")="Không","Không","Có")))))</f>
        <v/>
      </c>
      <c r="M506" s="29" t="str">
        <f t="shared" si="1"/>
        <v/>
      </c>
    </row>
    <row r="507">
      <c r="A507" s="132"/>
      <c r="B507" s="29"/>
      <c r="C507" s="29"/>
      <c r="D507" s="29"/>
      <c r="E507" s="29"/>
      <c r="F507" s="29"/>
      <c r="G507" s="29"/>
      <c r="H507" s="29"/>
      <c r="I507" s="29"/>
      <c r="J507" s="132"/>
      <c r="K507" s="29"/>
      <c r="L507" s="41" t="str">
        <f t="array" ref="L507">IF($B507="","",IF($A507&lt;&gt;"Có","Không",IF($G507="","Có",IF(IFERROR(INDEX('_bk 0904-0304 📚 Bộ câu hỏi'!$A$13:$A1069,MATCH($B507&amp;"|"&amp;$C507&amp;"|",'_bk 0904-0304 📚 Bộ câu hỏi'!$M$13:$M1069,0)),"Có")="Không","Không",IF(IFERROR(INDEX('_bk 0904-0304 📚 Bộ câu hỏi'!$A$13:$A1069,MATCH($B507&amp;"|"&amp;$C507&amp;"|"&amp;$D507,'_bk 0904-0304 📚 Bộ câu hỏi'!$M$13:$M1069,0)),"Có")="Không","Không","Có")))))</f>
        <v/>
      </c>
      <c r="M507" s="29" t="str">
        <f t="shared" si="1"/>
        <v/>
      </c>
    </row>
    <row r="508">
      <c r="A508" s="132"/>
      <c r="B508" s="29"/>
      <c r="C508" s="29"/>
      <c r="D508" s="29"/>
      <c r="E508" s="29"/>
      <c r="F508" s="29"/>
      <c r="G508" s="29"/>
      <c r="H508" s="29"/>
      <c r="I508" s="29"/>
      <c r="J508" s="132"/>
      <c r="K508" s="29"/>
      <c r="L508" s="41" t="str">
        <f t="array" ref="L508">IF($B508="","",IF($A508&lt;&gt;"Có","Không",IF($G508="","Có",IF(IFERROR(INDEX('_bk 0904-0304 📚 Bộ câu hỏi'!$A$13:$A1069,MATCH($B508&amp;"|"&amp;$C508&amp;"|",'_bk 0904-0304 📚 Bộ câu hỏi'!$M$13:$M1069,0)),"Có")="Không","Không",IF(IFERROR(INDEX('_bk 0904-0304 📚 Bộ câu hỏi'!$A$13:$A1069,MATCH($B508&amp;"|"&amp;$C508&amp;"|"&amp;$D508,'_bk 0904-0304 📚 Bộ câu hỏi'!$M$13:$M1069,0)),"Có")="Không","Không","Có")))))</f>
        <v/>
      </c>
      <c r="M508" s="29" t="str">
        <f t="shared" si="1"/>
        <v/>
      </c>
    </row>
    <row r="509">
      <c r="A509" s="132"/>
      <c r="B509" s="29"/>
      <c r="C509" s="29"/>
      <c r="D509" s="29"/>
      <c r="E509" s="29"/>
      <c r="F509" s="29"/>
      <c r="G509" s="29"/>
      <c r="H509" s="29"/>
      <c r="I509" s="29"/>
      <c r="J509" s="132"/>
      <c r="K509" s="29"/>
      <c r="L509" s="41" t="str">
        <f t="array" ref="L509">IF($B509="","",IF($A509&lt;&gt;"Có","Không",IF($G509="","Có",IF(IFERROR(INDEX('_bk 0904-0304 📚 Bộ câu hỏi'!$A$13:$A1069,MATCH($B509&amp;"|"&amp;$C509&amp;"|",'_bk 0904-0304 📚 Bộ câu hỏi'!$M$13:$M1069,0)),"Có")="Không","Không",IF(IFERROR(INDEX('_bk 0904-0304 📚 Bộ câu hỏi'!$A$13:$A1069,MATCH($B509&amp;"|"&amp;$C509&amp;"|"&amp;$D509,'_bk 0904-0304 📚 Bộ câu hỏi'!$M$13:$M1069,0)),"Có")="Không","Không","Có")))))</f>
        <v/>
      </c>
      <c r="M509" s="29" t="str">
        <f t="shared" si="1"/>
        <v/>
      </c>
    </row>
    <row r="510">
      <c r="A510" s="132"/>
      <c r="B510" s="29"/>
      <c r="C510" s="29"/>
      <c r="D510" s="29"/>
      <c r="E510" s="29"/>
      <c r="F510" s="29"/>
      <c r="G510" s="29"/>
      <c r="H510" s="29"/>
      <c r="I510" s="29"/>
      <c r="J510" s="132"/>
      <c r="K510" s="29"/>
      <c r="L510" s="41" t="str">
        <f t="array" ref="L510">IF($B510="","",IF($A510&lt;&gt;"Có","Không",IF($G510="","Có",IF(IFERROR(INDEX('_bk 0904-0304 📚 Bộ câu hỏi'!$A$13:$A1069,MATCH($B510&amp;"|"&amp;$C510&amp;"|",'_bk 0904-0304 📚 Bộ câu hỏi'!$M$13:$M1069,0)),"Có")="Không","Không",IF(IFERROR(INDEX('_bk 0904-0304 📚 Bộ câu hỏi'!$A$13:$A1069,MATCH($B510&amp;"|"&amp;$C510&amp;"|"&amp;$D510,'_bk 0904-0304 📚 Bộ câu hỏi'!$M$13:$M1069,0)),"Có")="Không","Không","Có")))))</f>
        <v/>
      </c>
      <c r="M510" s="29" t="str">
        <f t="shared" si="1"/>
        <v/>
      </c>
    </row>
    <row r="511">
      <c r="A511" s="132"/>
      <c r="B511" s="29"/>
      <c r="C511" s="29"/>
      <c r="D511" s="29"/>
      <c r="E511" s="29"/>
      <c r="F511" s="29"/>
      <c r="G511" s="29"/>
      <c r="H511" s="29"/>
      <c r="I511" s="29"/>
      <c r="J511" s="132"/>
      <c r="K511" s="29"/>
      <c r="L511" s="41" t="str">
        <f t="array" ref="L511">IF($B511="","",IF($A511&lt;&gt;"Có","Không",IF($G511="","Có",IF(IFERROR(INDEX('_bk 0904-0304 📚 Bộ câu hỏi'!$A$13:$A1069,MATCH($B511&amp;"|"&amp;$C511&amp;"|",'_bk 0904-0304 📚 Bộ câu hỏi'!$M$13:$M1069,0)),"Có")="Không","Không",IF(IFERROR(INDEX('_bk 0904-0304 📚 Bộ câu hỏi'!$A$13:$A1069,MATCH($B511&amp;"|"&amp;$C511&amp;"|"&amp;$D511,'_bk 0904-0304 📚 Bộ câu hỏi'!$M$13:$M1069,0)),"Có")="Không","Không","Có")))))</f>
        <v/>
      </c>
      <c r="M511" s="29" t="str">
        <f t="shared" si="1"/>
        <v/>
      </c>
    </row>
    <row r="512">
      <c r="A512" s="132"/>
      <c r="B512" s="29"/>
      <c r="C512" s="29"/>
      <c r="D512" s="29"/>
      <c r="E512" s="29"/>
      <c r="F512" s="29"/>
      <c r="G512" s="29"/>
      <c r="H512" s="29"/>
      <c r="I512" s="29"/>
      <c r="J512" s="132"/>
      <c r="K512" s="29"/>
      <c r="L512" s="41" t="str">
        <f t="array" ref="L512">IF($B512="","",IF($A512&lt;&gt;"Có","Không",IF($G512="","Có",IF(IFERROR(INDEX('_bk 0904-0304 📚 Bộ câu hỏi'!$A$13:$A1069,MATCH($B512&amp;"|"&amp;$C512&amp;"|",'_bk 0904-0304 📚 Bộ câu hỏi'!$M$13:$M1069,0)),"Có")="Không","Không",IF(IFERROR(INDEX('_bk 0904-0304 📚 Bộ câu hỏi'!$A$13:$A1069,MATCH($B512&amp;"|"&amp;$C512&amp;"|"&amp;$D512,'_bk 0904-0304 📚 Bộ câu hỏi'!$M$13:$M1069,0)),"Có")="Không","Không","Có")))))</f>
        <v/>
      </c>
      <c r="M512" s="29" t="str">
        <f t="shared" si="1"/>
        <v/>
      </c>
    </row>
    <row r="513">
      <c r="A513" s="132"/>
      <c r="B513" s="29"/>
      <c r="C513" s="29"/>
      <c r="D513" s="29"/>
      <c r="E513" s="29"/>
      <c r="F513" s="29"/>
      <c r="G513" s="29"/>
      <c r="H513" s="29"/>
      <c r="I513" s="29"/>
      <c r="J513" s="132"/>
      <c r="K513" s="29"/>
      <c r="L513" s="41" t="str">
        <f t="array" ref="L513">IF($B513="","",IF($A513&lt;&gt;"Có","Không",IF($G513="","Có",IF(IFERROR(INDEX('_bk 0904-0304 📚 Bộ câu hỏi'!$A$13:$A1069,MATCH($B513&amp;"|"&amp;$C513&amp;"|",'_bk 0904-0304 📚 Bộ câu hỏi'!$M$13:$M1069,0)),"Có")="Không","Không",IF(IFERROR(INDEX('_bk 0904-0304 📚 Bộ câu hỏi'!$A$13:$A1069,MATCH($B513&amp;"|"&amp;$C513&amp;"|"&amp;$D513,'_bk 0904-0304 📚 Bộ câu hỏi'!$M$13:$M1069,0)),"Có")="Không","Không","Có")))))</f>
        <v/>
      </c>
      <c r="M513" s="29" t="str">
        <f t="shared" si="1"/>
        <v/>
      </c>
    </row>
    <row r="514">
      <c r="A514" s="132"/>
      <c r="B514" s="29"/>
      <c r="C514" s="29"/>
      <c r="D514" s="29"/>
      <c r="E514" s="29"/>
      <c r="F514" s="29"/>
      <c r="G514" s="29"/>
      <c r="H514" s="29"/>
      <c r="I514" s="29"/>
      <c r="J514" s="132"/>
      <c r="K514" s="29"/>
      <c r="L514" s="41" t="str">
        <f t="array" ref="L514">IF($B514="","",IF($A514&lt;&gt;"Có","Không",IF($G514="","Có",IF(IFERROR(INDEX('_bk 0904-0304 📚 Bộ câu hỏi'!$A$13:$A1069,MATCH($B514&amp;"|"&amp;$C514&amp;"|",'_bk 0904-0304 📚 Bộ câu hỏi'!$M$13:$M1069,0)),"Có")="Không","Không",IF(IFERROR(INDEX('_bk 0904-0304 📚 Bộ câu hỏi'!$A$13:$A1069,MATCH($B514&amp;"|"&amp;$C514&amp;"|"&amp;$D514,'_bk 0904-0304 📚 Bộ câu hỏi'!$M$13:$M1069,0)),"Có")="Không","Không","Có")))))</f>
        <v/>
      </c>
      <c r="M514" s="29" t="str">
        <f t="shared" si="1"/>
        <v/>
      </c>
    </row>
    <row r="515">
      <c r="A515" s="132"/>
      <c r="B515" s="29"/>
      <c r="C515" s="29"/>
      <c r="D515" s="29"/>
      <c r="E515" s="29"/>
      <c r="F515" s="29"/>
      <c r="G515" s="29"/>
      <c r="H515" s="29"/>
      <c r="I515" s="29"/>
      <c r="J515" s="132"/>
      <c r="K515" s="29"/>
      <c r="L515" s="41" t="str">
        <f t="array" ref="L515">IF($B515="","",IF($A515&lt;&gt;"Có","Không",IF($G515="","Có",IF(IFERROR(INDEX('_bk 0904-0304 📚 Bộ câu hỏi'!$A$13:$A1069,MATCH($B515&amp;"|"&amp;$C515&amp;"|",'_bk 0904-0304 📚 Bộ câu hỏi'!$M$13:$M1069,0)),"Có")="Không","Không",IF(IFERROR(INDEX('_bk 0904-0304 📚 Bộ câu hỏi'!$A$13:$A1069,MATCH($B515&amp;"|"&amp;$C515&amp;"|"&amp;$D515,'_bk 0904-0304 📚 Bộ câu hỏi'!$M$13:$M1069,0)),"Có")="Không","Không","Có")))))</f>
        <v/>
      </c>
      <c r="M515" s="29" t="str">
        <f t="shared" si="1"/>
        <v/>
      </c>
    </row>
    <row r="516">
      <c r="A516" s="132"/>
      <c r="B516" s="29"/>
      <c r="C516" s="29"/>
      <c r="D516" s="29"/>
      <c r="E516" s="29"/>
      <c r="F516" s="29"/>
      <c r="G516" s="29"/>
      <c r="H516" s="29"/>
      <c r="I516" s="29"/>
      <c r="J516" s="132"/>
      <c r="K516" s="29"/>
      <c r="L516" s="41" t="str">
        <f t="array" ref="L516">IF($B516="","",IF($A516&lt;&gt;"Có","Không",IF($G516="","Có",IF(IFERROR(INDEX('_bk 0904-0304 📚 Bộ câu hỏi'!$A$13:$A1069,MATCH($B516&amp;"|"&amp;$C516&amp;"|",'_bk 0904-0304 📚 Bộ câu hỏi'!$M$13:$M1069,0)),"Có")="Không","Không",IF(IFERROR(INDEX('_bk 0904-0304 📚 Bộ câu hỏi'!$A$13:$A1069,MATCH($B516&amp;"|"&amp;$C516&amp;"|"&amp;$D516,'_bk 0904-0304 📚 Bộ câu hỏi'!$M$13:$M1069,0)),"Có")="Không","Không","Có")))))</f>
        <v/>
      </c>
      <c r="M516" s="29" t="str">
        <f t="shared" si="1"/>
        <v/>
      </c>
    </row>
    <row r="517">
      <c r="A517" s="132"/>
      <c r="B517" s="29"/>
      <c r="C517" s="29"/>
      <c r="D517" s="29"/>
      <c r="E517" s="29"/>
      <c r="F517" s="29"/>
      <c r="G517" s="29"/>
      <c r="H517" s="29"/>
      <c r="I517" s="29"/>
      <c r="J517" s="132"/>
      <c r="K517" s="29"/>
      <c r="L517" s="41" t="str">
        <f t="array" ref="L517">IF($B517="","",IF($A517&lt;&gt;"Có","Không",IF($G517="","Có",IF(IFERROR(INDEX('_bk 0904-0304 📚 Bộ câu hỏi'!$A$13:$A1069,MATCH($B517&amp;"|"&amp;$C517&amp;"|",'_bk 0904-0304 📚 Bộ câu hỏi'!$M$13:$M1069,0)),"Có")="Không","Không",IF(IFERROR(INDEX('_bk 0904-0304 📚 Bộ câu hỏi'!$A$13:$A1069,MATCH($B517&amp;"|"&amp;$C517&amp;"|"&amp;$D517,'_bk 0904-0304 📚 Bộ câu hỏi'!$M$13:$M1069,0)),"Có")="Không","Không","Có")))))</f>
        <v/>
      </c>
      <c r="M517" s="29" t="str">
        <f t="shared" si="1"/>
        <v/>
      </c>
    </row>
    <row r="518">
      <c r="A518" s="132"/>
      <c r="B518" s="29"/>
      <c r="C518" s="29"/>
      <c r="D518" s="29"/>
      <c r="E518" s="29"/>
      <c r="F518" s="29"/>
      <c r="G518" s="29"/>
      <c r="H518" s="29"/>
      <c r="I518" s="29"/>
      <c r="J518" s="132"/>
      <c r="K518" s="29"/>
      <c r="L518" s="41" t="str">
        <f t="array" ref="L518">IF($B518="","",IF($A518&lt;&gt;"Có","Không",IF($G518="","Có",IF(IFERROR(INDEX('_bk 0904-0304 📚 Bộ câu hỏi'!$A$13:$A1069,MATCH($B518&amp;"|"&amp;$C518&amp;"|",'_bk 0904-0304 📚 Bộ câu hỏi'!$M$13:$M1069,0)),"Có")="Không","Không",IF(IFERROR(INDEX('_bk 0904-0304 📚 Bộ câu hỏi'!$A$13:$A1069,MATCH($B518&amp;"|"&amp;$C518&amp;"|"&amp;$D518,'_bk 0904-0304 📚 Bộ câu hỏi'!$M$13:$M1069,0)),"Có")="Không","Không","Có")))))</f>
        <v/>
      </c>
      <c r="M518" s="29" t="str">
        <f t="shared" si="1"/>
        <v/>
      </c>
    </row>
    <row r="519">
      <c r="A519" s="132"/>
      <c r="B519" s="29"/>
      <c r="C519" s="29"/>
      <c r="D519" s="29"/>
      <c r="E519" s="29"/>
      <c r="F519" s="29"/>
      <c r="G519" s="29"/>
      <c r="H519" s="29"/>
      <c r="I519" s="29"/>
      <c r="J519" s="132"/>
      <c r="K519" s="29"/>
      <c r="L519" s="41" t="str">
        <f t="array" ref="L519">IF($B519="","",IF($A519&lt;&gt;"Có","Không",IF($G519="","Có",IF(IFERROR(INDEX('_bk 0904-0304 📚 Bộ câu hỏi'!$A$13:$A1069,MATCH($B519&amp;"|"&amp;$C519&amp;"|",'_bk 0904-0304 📚 Bộ câu hỏi'!$M$13:$M1069,0)),"Có")="Không","Không",IF(IFERROR(INDEX('_bk 0904-0304 📚 Bộ câu hỏi'!$A$13:$A1069,MATCH($B519&amp;"|"&amp;$C519&amp;"|"&amp;$D519,'_bk 0904-0304 📚 Bộ câu hỏi'!$M$13:$M1069,0)),"Có")="Không","Không","Có")))))</f>
        <v/>
      </c>
      <c r="M519" s="29" t="str">
        <f t="shared" si="1"/>
        <v/>
      </c>
    </row>
    <row r="520">
      <c r="A520" s="132"/>
      <c r="B520" s="29"/>
      <c r="C520" s="29"/>
      <c r="D520" s="29"/>
      <c r="E520" s="29"/>
      <c r="F520" s="29"/>
      <c r="G520" s="29"/>
      <c r="H520" s="29"/>
      <c r="I520" s="29"/>
      <c r="J520" s="132"/>
      <c r="K520" s="29"/>
      <c r="L520" s="41" t="str">
        <f t="array" ref="L520">IF($B520="","",IF($A520&lt;&gt;"Có","Không",IF($G520="","Có",IF(IFERROR(INDEX('_bk 0904-0304 📚 Bộ câu hỏi'!$A$13:$A1069,MATCH($B520&amp;"|"&amp;$C520&amp;"|",'_bk 0904-0304 📚 Bộ câu hỏi'!$M$13:$M1069,0)),"Có")="Không","Không",IF(IFERROR(INDEX('_bk 0904-0304 📚 Bộ câu hỏi'!$A$13:$A1069,MATCH($B520&amp;"|"&amp;$C520&amp;"|"&amp;$D520,'_bk 0904-0304 📚 Bộ câu hỏi'!$M$13:$M1069,0)),"Có")="Không","Không","Có")))))</f>
        <v/>
      </c>
      <c r="M520" s="29" t="str">
        <f t="shared" si="1"/>
        <v/>
      </c>
    </row>
    <row r="521">
      <c r="A521" s="132"/>
      <c r="B521" s="29"/>
      <c r="C521" s="29"/>
      <c r="D521" s="29"/>
      <c r="E521" s="29"/>
      <c r="F521" s="29"/>
      <c r="G521" s="29"/>
      <c r="H521" s="29"/>
      <c r="I521" s="29"/>
      <c r="J521" s="132"/>
      <c r="K521" s="29"/>
      <c r="L521" s="41" t="str">
        <f t="array" ref="L521">IF($B521="","",IF($A521&lt;&gt;"Có","Không",IF($G521="","Có",IF(IFERROR(INDEX('_bk 0904-0304 📚 Bộ câu hỏi'!$A$13:$A1069,MATCH($B521&amp;"|"&amp;$C521&amp;"|",'_bk 0904-0304 📚 Bộ câu hỏi'!$M$13:$M1069,0)),"Có")="Không","Không",IF(IFERROR(INDEX('_bk 0904-0304 📚 Bộ câu hỏi'!$A$13:$A1069,MATCH($B521&amp;"|"&amp;$C521&amp;"|"&amp;$D521,'_bk 0904-0304 📚 Bộ câu hỏi'!$M$13:$M1069,0)),"Có")="Không","Không","Có")))))</f>
        <v/>
      </c>
      <c r="M521" s="29" t="str">
        <f t="shared" si="1"/>
        <v/>
      </c>
    </row>
    <row r="522">
      <c r="A522" s="132"/>
      <c r="B522" s="29"/>
      <c r="C522" s="29"/>
      <c r="D522" s="29"/>
      <c r="E522" s="29"/>
      <c r="F522" s="29"/>
      <c r="G522" s="29"/>
      <c r="H522" s="29"/>
      <c r="I522" s="29"/>
      <c r="J522" s="132"/>
      <c r="K522" s="29"/>
      <c r="L522" s="41" t="str">
        <f t="array" ref="L522">IF($B522="","",IF($A522&lt;&gt;"Có","Không",IF($G522="","Có",IF(IFERROR(INDEX('_bk 0904-0304 📚 Bộ câu hỏi'!$A$13:$A1069,MATCH($B522&amp;"|"&amp;$C522&amp;"|",'_bk 0904-0304 📚 Bộ câu hỏi'!$M$13:$M1069,0)),"Có")="Không","Không",IF(IFERROR(INDEX('_bk 0904-0304 📚 Bộ câu hỏi'!$A$13:$A1069,MATCH($B522&amp;"|"&amp;$C522&amp;"|"&amp;$D522,'_bk 0904-0304 📚 Bộ câu hỏi'!$M$13:$M1069,0)),"Có")="Không","Không","Có")))))</f>
        <v/>
      </c>
      <c r="M522" s="29" t="str">
        <f t="shared" si="1"/>
        <v/>
      </c>
    </row>
    <row r="523">
      <c r="A523" s="132"/>
      <c r="B523" s="29"/>
      <c r="C523" s="29"/>
      <c r="D523" s="29"/>
      <c r="E523" s="29"/>
      <c r="F523" s="29"/>
      <c r="G523" s="29"/>
      <c r="H523" s="29"/>
      <c r="I523" s="29"/>
      <c r="J523" s="132"/>
      <c r="K523" s="29"/>
      <c r="L523" s="41" t="str">
        <f t="array" ref="L523">IF($B523="","",IF($A523&lt;&gt;"Có","Không",IF($G523="","Có",IF(IFERROR(INDEX('_bk 0904-0304 📚 Bộ câu hỏi'!$A$13:$A1069,MATCH($B523&amp;"|"&amp;$C523&amp;"|",'_bk 0904-0304 📚 Bộ câu hỏi'!$M$13:$M1069,0)),"Có")="Không","Không",IF(IFERROR(INDEX('_bk 0904-0304 📚 Bộ câu hỏi'!$A$13:$A1069,MATCH($B523&amp;"|"&amp;$C523&amp;"|"&amp;$D523,'_bk 0904-0304 📚 Bộ câu hỏi'!$M$13:$M1069,0)),"Có")="Không","Không","Có")))))</f>
        <v/>
      </c>
      <c r="M523" s="29" t="str">
        <f t="shared" si="1"/>
        <v/>
      </c>
    </row>
    <row r="524">
      <c r="A524" s="132"/>
      <c r="B524" s="29"/>
      <c r="C524" s="29"/>
      <c r="D524" s="29"/>
      <c r="E524" s="29"/>
      <c r="F524" s="29"/>
      <c r="G524" s="29"/>
      <c r="H524" s="29"/>
      <c r="I524" s="29"/>
      <c r="J524" s="132"/>
      <c r="K524" s="29"/>
      <c r="L524" s="41" t="str">
        <f t="array" ref="L524">IF($B524="","",IF($A524&lt;&gt;"Có","Không",IF($G524="","Có",IF(IFERROR(INDEX('_bk 0904-0304 📚 Bộ câu hỏi'!$A$13:$A1069,MATCH($B524&amp;"|"&amp;$C524&amp;"|",'_bk 0904-0304 📚 Bộ câu hỏi'!$M$13:$M1069,0)),"Có")="Không","Không",IF(IFERROR(INDEX('_bk 0904-0304 📚 Bộ câu hỏi'!$A$13:$A1069,MATCH($B524&amp;"|"&amp;$C524&amp;"|"&amp;$D524,'_bk 0904-0304 📚 Bộ câu hỏi'!$M$13:$M1069,0)),"Có")="Không","Không","Có")))))</f>
        <v/>
      </c>
      <c r="M524" s="29" t="str">
        <f t="shared" si="1"/>
        <v/>
      </c>
    </row>
    <row r="525">
      <c r="A525" s="132"/>
      <c r="B525" s="29"/>
      <c r="C525" s="29"/>
      <c r="D525" s="29"/>
      <c r="E525" s="29"/>
      <c r="F525" s="29"/>
      <c r="G525" s="29"/>
      <c r="H525" s="29"/>
      <c r="I525" s="29"/>
      <c r="J525" s="132"/>
      <c r="K525" s="29"/>
      <c r="L525" s="41" t="str">
        <f t="array" ref="L525">IF($B525="","",IF($A525&lt;&gt;"Có","Không",IF($G525="","Có",IF(IFERROR(INDEX('_bk 0904-0304 📚 Bộ câu hỏi'!$A$13:$A1069,MATCH($B525&amp;"|"&amp;$C525&amp;"|",'_bk 0904-0304 📚 Bộ câu hỏi'!$M$13:$M1069,0)),"Có")="Không","Không",IF(IFERROR(INDEX('_bk 0904-0304 📚 Bộ câu hỏi'!$A$13:$A1069,MATCH($B525&amp;"|"&amp;$C525&amp;"|"&amp;$D525,'_bk 0904-0304 📚 Bộ câu hỏi'!$M$13:$M1069,0)),"Có")="Không","Không","Có")))))</f>
        <v/>
      </c>
      <c r="M525" s="29" t="str">
        <f t="shared" si="1"/>
        <v/>
      </c>
    </row>
    <row r="526">
      <c r="A526" s="132"/>
      <c r="B526" s="29"/>
      <c r="C526" s="29"/>
      <c r="D526" s="29"/>
      <c r="E526" s="29"/>
      <c r="F526" s="29"/>
      <c r="G526" s="29"/>
      <c r="H526" s="29"/>
      <c r="I526" s="29"/>
      <c r="J526" s="132"/>
      <c r="K526" s="29"/>
      <c r="L526" s="41" t="str">
        <f t="array" ref="L526">IF($B526="","",IF($A526&lt;&gt;"Có","Không",IF($G526="","Có",IF(IFERROR(INDEX('_bk 0904-0304 📚 Bộ câu hỏi'!$A$13:$A1069,MATCH($B526&amp;"|"&amp;$C526&amp;"|",'_bk 0904-0304 📚 Bộ câu hỏi'!$M$13:$M1069,0)),"Có")="Không","Không",IF(IFERROR(INDEX('_bk 0904-0304 📚 Bộ câu hỏi'!$A$13:$A1069,MATCH($B526&amp;"|"&amp;$C526&amp;"|"&amp;$D526,'_bk 0904-0304 📚 Bộ câu hỏi'!$M$13:$M1069,0)),"Có")="Không","Không","Có")))))</f>
        <v/>
      </c>
      <c r="M526" s="29" t="str">
        <f t="shared" si="1"/>
        <v/>
      </c>
    </row>
    <row r="527">
      <c r="A527" s="132"/>
      <c r="B527" s="29"/>
      <c r="C527" s="29"/>
      <c r="D527" s="29"/>
      <c r="E527" s="29"/>
      <c r="F527" s="29"/>
      <c r="G527" s="29"/>
      <c r="H527" s="29"/>
      <c r="I527" s="29"/>
      <c r="J527" s="132"/>
      <c r="K527" s="29"/>
      <c r="L527" s="41" t="str">
        <f t="array" ref="L527">IF($B527="","",IF($A527&lt;&gt;"Có","Không",IF($G527="","Có",IF(IFERROR(INDEX('_bk 0904-0304 📚 Bộ câu hỏi'!$A$13:$A1069,MATCH($B527&amp;"|"&amp;$C527&amp;"|",'_bk 0904-0304 📚 Bộ câu hỏi'!$M$13:$M1069,0)),"Có")="Không","Không",IF(IFERROR(INDEX('_bk 0904-0304 📚 Bộ câu hỏi'!$A$13:$A1069,MATCH($B527&amp;"|"&amp;$C527&amp;"|"&amp;$D527,'_bk 0904-0304 📚 Bộ câu hỏi'!$M$13:$M1069,0)),"Có")="Không","Không","Có")))))</f>
        <v/>
      </c>
      <c r="M527" s="29" t="str">
        <f t="shared" si="1"/>
        <v/>
      </c>
    </row>
    <row r="528">
      <c r="A528" s="132"/>
      <c r="B528" s="29"/>
      <c r="C528" s="29"/>
      <c r="D528" s="29"/>
      <c r="E528" s="29"/>
      <c r="F528" s="29"/>
      <c r="G528" s="29"/>
      <c r="H528" s="29"/>
      <c r="I528" s="29"/>
      <c r="J528" s="132"/>
      <c r="K528" s="29"/>
      <c r="L528" s="41" t="str">
        <f t="array" ref="L528">IF($B528="","",IF($A528&lt;&gt;"Có","Không",IF($G528="","Có",IF(IFERROR(INDEX('_bk 0904-0304 📚 Bộ câu hỏi'!$A$13:$A1069,MATCH($B528&amp;"|"&amp;$C528&amp;"|",'_bk 0904-0304 📚 Bộ câu hỏi'!$M$13:$M1069,0)),"Có")="Không","Không",IF(IFERROR(INDEX('_bk 0904-0304 📚 Bộ câu hỏi'!$A$13:$A1069,MATCH($B528&amp;"|"&amp;$C528&amp;"|"&amp;$D528,'_bk 0904-0304 📚 Bộ câu hỏi'!$M$13:$M1069,0)),"Có")="Không","Không","Có")))))</f>
        <v/>
      </c>
      <c r="M528" s="29" t="str">
        <f t="shared" si="1"/>
        <v/>
      </c>
    </row>
    <row r="529">
      <c r="A529" s="132"/>
      <c r="B529" s="29"/>
      <c r="C529" s="29"/>
      <c r="D529" s="29"/>
      <c r="E529" s="29"/>
      <c r="F529" s="29"/>
      <c r="G529" s="29"/>
      <c r="H529" s="29"/>
      <c r="I529" s="29"/>
      <c r="J529" s="132"/>
      <c r="K529" s="29"/>
      <c r="L529" s="41" t="str">
        <f t="array" ref="L529">IF($B529="","",IF($A529&lt;&gt;"Có","Không",IF($G529="","Có",IF(IFERROR(INDEX('_bk 0904-0304 📚 Bộ câu hỏi'!$A$13:$A1069,MATCH($B529&amp;"|"&amp;$C529&amp;"|",'_bk 0904-0304 📚 Bộ câu hỏi'!$M$13:$M1069,0)),"Có")="Không","Không",IF(IFERROR(INDEX('_bk 0904-0304 📚 Bộ câu hỏi'!$A$13:$A1069,MATCH($B529&amp;"|"&amp;$C529&amp;"|"&amp;$D529,'_bk 0904-0304 📚 Bộ câu hỏi'!$M$13:$M1069,0)),"Có")="Không","Không","Có")))))</f>
        <v/>
      </c>
      <c r="M529" s="29" t="str">
        <f t="shared" si="1"/>
        <v/>
      </c>
    </row>
    <row r="530">
      <c r="A530" s="132"/>
      <c r="B530" s="29"/>
      <c r="C530" s="29"/>
      <c r="D530" s="29"/>
      <c r="E530" s="29"/>
      <c r="F530" s="29"/>
      <c r="G530" s="29"/>
      <c r="H530" s="29"/>
      <c r="I530" s="29"/>
      <c r="J530" s="132"/>
      <c r="K530" s="29"/>
      <c r="L530" s="41" t="str">
        <f t="array" ref="L530">IF($B530="","",IF($A530&lt;&gt;"Có","Không",IF($G530="","Có",IF(IFERROR(INDEX('_bk 0904-0304 📚 Bộ câu hỏi'!$A$13:$A1069,MATCH($B530&amp;"|"&amp;$C530&amp;"|",'_bk 0904-0304 📚 Bộ câu hỏi'!$M$13:$M1069,0)),"Có")="Không","Không",IF(IFERROR(INDEX('_bk 0904-0304 📚 Bộ câu hỏi'!$A$13:$A1069,MATCH($B530&amp;"|"&amp;$C530&amp;"|"&amp;$D530,'_bk 0904-0304 📚 Bộ câu hỏi'!$M$13:$M1069,0)),"Có")="Không","Không","Có")))))</f>
        <v/>
      </c>
      <c r="M530" s="29" t="str">
        <f t="shared" si="1"/>
        <v/>
      </c>
    </row>
    <row r="531">
      <c r="A531" s="132"/>
      <c r="B531" s="29"/>
      <c r="C531" s="29"/>
      <c r="D531" s="29"/>
      <c r="E531" s="29"/>
      <c r="F531" s="29"/>
      <c r="G531" s="29"/>
      <c r="H531" s="29"/>
      <c r="I531" s="29"/>
      <c r="J531" s="132"/>
      <c r="K531" s="29"/>
      <c r="L531" s="41" t="str">
        <f t="array" ref="L531">IF($B531="","",IF($A531&lt;&gt;"Có","Không",IF($G531="","Có",IF(IFERROR(INDEX('_bk 0904-0304 📚 Bộ câu hỏi'!$A$13:$A1069,MATCH($B531&amp;"|"&amp;$C531&amp;"|",'_bk 0904-0304 📚 Bộ câu hỏi'!$M$13:$M1069,0)),"Có")="Không","Không",IF(IFERROR(INDEX('_bk 0904-0304 📚 Bộ câu hỏi'!$A$13:$A1069,MATCH($B531&amp;"|"&amp;$C531&amp;"|"&amp;$D531,'_bk 0904-0304 📚 Bộ câu hỏi'!$M$13:$M1069,0)),"Có")="Không","Không","Có")))))</f>
        <v/>
      </c>
      <c r="M531" s="29" t="str">
        <f t="shared" si="1"/>
        <v/>
      </c>
    </row>
    <row r="532">
      <c r="A532" s="132"/>
      <c r="B532" s="29"/>
      <c r="C532" s="29"/>
      <c r="D532" s="29"/>
      <c r="E532" s="29"/>
      <c r="F532" s="29"/>
      <c r="G532" s="29"/>
      <c r="H532" s="29"/>
      <c r="I532" s="29"/>
      <c r="J532" s="132"/>
      <c r="K532" s="29"/>
      <c r="L532" s="41" t="str">
        <f t="array" ref="L532">IF($B532="","",IF($A532&lt;&gt;"Có","Không",IF($G532="","Có",IF(IFERROR(INDEX('_bk 0904-0304 📚 Bộ câu hỏi'!$A$13:$A1069,MATCH($B532&amp;"|"&amp;$C532&amp;"|",'_bk 0904-0304 📚 Bộ câu hỏi'!$M$13:$M1069,0)),"Có")="Không","Không",IF(IFERROR(INDEX('_bk 0904-0304 📚 Bộ câu hỏi'!$A$13:$A1069,MATCH($B532&amp;"|"&amp;$C532&amp;"|"&amp;$D532,'_bk 0904-0304 📚 Bộ câu hỏi'!$M$13:$M1069,0)),"Có")="Không","Không","Có")))))</f>
        <v/>
      </c>
      <c r="M532" s="29" t="str">
        <f t="shared" si="1"/>
        <v/>
      </c>
    </row>
    <row r="533">
      <c r="A533" s="132"/>
      <c r="B533" s="29"/>
      <c r="C533" s="29"/>
      <c r="D533" s="29"/>
      <c r="E533" s="29"/>
      <c r="F533" s="29"/>
      <c r="G533" s="29"/>
      <c r="H533" s="29"/>
      <c r="I533" s="29"/>
      <c r="J533" s="132"/>
      <c r="K533" s="29"/>
      <c r="L533" s="41" t="str">
        <f t="array" ref="L533">IF($B533="","",IF($A533&lt;&gt;"Có","Không",IF($G533="","Có",IF(IFERROR(INDEX('_bk 0904-0304 📚 Bộ câu hỏi'!$A$13:$A1069,MATCH($B533&amp;"|"&amp;$C533&amp;"|",'_bk 0904-0304 📚 Bộ câu hỏi'!$M$13:$M1069,0)),"Có")="Không","Không",IF(IFERROR(INDEX('_bk 0904-0304 📚 Bộ câu hỏi'!$A$13:$A1069,MATCH($B533&amp;"|"&amp;$C533&amp;"|"&amp;$D533,'_bk 0904-0304 📚 Bộ câu hỏi'!$M$13:$M1069,0)),"Có")="Không","Không","Có")))))</f>
        <v/>
      </c>
      <c r="M533" s="29" t="str">
        <f t="shared" si="1"/>
        <v/>
      </c>
    </row>
    <row r="534">
      <c r="A534" s="132"/>
      <c r="B534" s="29"/>
      <c r="C534" s="29"/>
      <c r="D534" s="29"/>
      <c r="E534" s="29"/>
      <c r="F534" s="29"/>
      <c r="G534" s="29"/>
      <c r="H534" s="29"/>
      <c r="I534" s="29"/>
      <c r="J534" s="132"/>
      <c r="K534" s="29"/>
      <c r="L534" s="41" t="str">
        <f t="array" ref="L534">IF($B534="","",IF($A534&lt;&gt;"Có","Không",IF($G534="","Có",IF(IFERROR(INDEX('_bk 0904-0304 📚 Bộ câu hỏi'!$A$13:$A1069,MATCH($B534&amp;"|"&amp;$C534&amp;"|",'_bk 0904-0304 📚 Bộ câu hỏi'!$M$13:$M1069,0)),"Có")="Không","Không",IF(IFERROR(INDEX('_bk 0904-0304 📚 Bộ câu hỏi'!$A$13:$A1069,MATCH($B534&amp;"|"&amp;$C534&amp;"|"&amp;$D534,'_bk 0904-0304 📚 Bộ câu hỏi'!$M$13:$M1069,0)),"Có")="Không","Không","Có")))))</f>
        <v/>
      </c>
      <c r="M534" s="29" t="str">
        <f t="shared" si="1"/>
        <v/>
      </c>
    </row>
    <row r="535">
      <c r="A535" s="132"/>
      <c r="B535" s="29"/>
      <c r="C535" s="29"/>
      <c r="D535" s="29"/>
      <c r="E535" s="29"/>
      <c r="F535" s="29"/>
      <c r="G535" s="29"/>
      <c r="H535" s="29"/>
      <c r="I535" s="29"/>
      <c r="J535" s="132"/>
      <c r="K535" s="29"/>
      <c r="L535" s="41" t="str">
        <f t="array" ref="L535">IF($B535="","",IF($A535&lt;&gt;"Có","Không",IF($G535="","Có",IF(IFERROR(INDEX('_bk 0904-0304 📚 Bộ câu hỏi'!$A$13:$A1069,MATCH($B535&amp;"|"&amp;$C535&amp;"|",'_bk 0904-0304 📚 Bộ câu hỏi'!$M$13:$M1069,0)),"Có")="Không","Không",IF(IFERROR(INDEX('_bk 0904-0304 📚 Bộ câu hỏi'!$A$13:$A1069,MATCH($B535&amp;"|"&amp;$C535&amp;"|"&amp;$D535,'_bk 0904-0304 📚 Bộ câu hỏi'!$M$13:$M1069,0)),"Có")="Không","Không","Có")))))</f>
        <v/>
      </c>
      <c r="M535" s="29" t="str">
        <f t="shared" si="1"/>
        <v/>
      </c>
    </row>
    <row r="536">
      <c r="A536" s="132"/>
      <c r="B536" s="29"/>
      <c r="C536" s="29"/>
      <c r="D536" s="29"/>
      <c r="E536" s="29"/>
      <c r="F536" s="29"/>
      <c r="G536" s="29"/>
      <c r="H536" s="29"/>
      <c r="I536" s="29"/>
      <c r="J536" s="132"/>
      <c r="K536" s="29"/>
      <c r="L536" s="41" t="str">
        <f t="array" ref="L536">IF($B536="","",IF($A536&lt;&gt;"Có","Không",IF($G536="","Có",IF(IFERROR(INDEX('_bk 0904-0304 📚 Bộ câu hỏi'!$A$13:$A1069,MATCH($B536&amp;"|"&amp;$C536&amp;"|",'_bk 0904-0304 📚 Bộ câu hỏi'!$M$13:$M1069,0)),"Có")="Không","Không",IF(IFERROR(INDEX('_bk 0904-0304 📚 Bộ câu hỏi'!$A$13:$A1069,MATCH($B536&amp;"|"&amp;$C536&amp;"|"&amp;$D536,'_bk 0904-0304 📚 Bộ câu hỏi'!$M$13:$M1069,0)),"Có")="Không","Không","Có")))))</f>
        <v/>
      </c>
      <c r="M536" s="29" t="str">
        <f t="shared" si="1"/>
        <v/>
      </c>
    </row>
    <row r="537">
      <c r="A537" s="132"/>
      <c r="B537" s="29"/>
      <c r="C537" s="29"/>
      <c r="D537" s="29"/>
      <c r="E537" s="29"/>
      <c r="F537" s="29"/>
      <c r="G537" s="29"/>
      <c r="H537" s="29"/>
      <c r="I537" s="29"/>
      <c r="J537" s="132"/>
      <c r="K537" s="29"/>
      <c r="L537" s="41" t="str">
        <f t="array" ref="L537">IF($B537="","",IF($A537&lt;&gt;"Có","Không",IF($G537="","Có",IF(IFERROR(INDEX('_bk 0904-0304 📚 Bộ câu hỏi'!$A$13:$A1069,MATCH($B537&amp;"|"&amp;$C537&amp;"|",'_bk 0904-0304 📚 Bộ câu hỏi'!$M$13:$M1069,0)),"Có")="Không","Không",IF(IFERROR(INDEX('_bk 0904-0304 📚 Bộ câu hỏi'!$A$13:$A1069,MATCH($B537&amp;"|"&amp;$C537&amp;"|"&amp;$D537,'_bk 0904-0304 📚 Bộ câu hỏi'!$M$13:$M1069,0)),"Có")="Không","Không","Có")))))</f>
        <v/>
      </c>
      <c r="M537" s="29" t="str">
        <f t="shared" si="1"/>
        <v/>
      </c>
    </row>
    <row r="538">
      <c r="A538" s="132"/>
      <c r="B538" s="29"/>
      <c r="C538" s="29"/>
      <c r="D538" s="29"/>
      <c r="E538" s="29"/>
      <c r="F538" s="29"/>
      <c r="G538" s="29"/>
      <c r="H538" s="29"/>
      <c r="I538" s="29"/>
      <c r="J538" s="132"/>
      <c r="K538" s="29"/>
      <c r="L538" s="41" t="str">
        <f t="array" ref="L538">IF($B538="","",IF($A538&lt;&gt;"Có","Không",IF($G538="","Có",IF(IFERROR(INDEX('_bk 0904-0304 📚 Bộ câu hỏi'!$A$13:$A1069,MATCH($B538&amp;"|"&amp;$C538&amp;"|",'_bk 0904-0304 📚 Bộ câu hỏi'!$M$13:$M1069,0)),"Có")="Không","Không",IF(IFERROR(INDEX('_bk 0904-0304 📚 Bộ câu hỏi'!$A$13:$A1069,MATCH($B538&amp;"|"&amp;$C538&amp;"|"&amp;$D538,'_bk 0904-0304 📚 Bộ câu hỏi'!$M$13:$M1069,0)),"Có")="Không","Không","Có")))))</f>
        <v/>
      </c>
      <c r="M538" s="29" t="str">
        <f t="shared" si="1"/>
        <v/>
      </c>
    </row>
    <row r="539">
      <c r="A539" s="132"/>
      <c r="B539" s="29"/>
      <c r="C539" s="29"/>
      <c r="D539" s="29"/>
      <c r="E539" s="29"/>
      <c r="F539" s="29"/>
      <c r="G539" s="29"/>
      <c r="H539" s="29"/>
      <c r="I539" s="29"/>
      <c r="J539" s="132"/>
      <c r="K539" s="29"/>
      <c r="L539" s="41" t="str">
        <f t="array" ref="L539">IF($B539="","",IF($A539&lt;&gt;"Có","Không",IF($G539="","Có",IF(IFERROR(INDEX('_bk 0904-0304 📚 Bộ câu hỏi'!$A$13:$A1069,MATCH($B539&amp;"|"&amp;$C539&amp;"|",'_bk 0904-0304 📚 Bộ câu hỏi'!$M$13:$M1069,0)),"Có")="Không","Không",IF(IFERROR(INDEX('_bk 0904-0304 📚 Bộ câu hỏi'!$A$13:$A1069,MATCH($B539&amp;"|"&amp;$C539&amp;"|"&amp;$D539,'_bk 0904-0304 📚 Bộ câu hỏi'!$M$13:$M1069,0)),"Có")="Không","Không","Có")))))</f>
        <v/>
      </c>
      <c r="M539" s="29" t="str">
        <f t="shared" si="1"/>
        <v/>
      </c>
    </row>
    <row r="540">
      <c r="A540" s="132"/>
      <c r="B540" s="29"/>
      <c r="C540" s="29"/>
      <c r="D540" s="29"/>
      <c r="E540" s="29"/>
      <c r="F540" s="29"/>
      <c r="G540" s="29"/>
      <c r="H540" s="29"/>
      <c r="I540" s="29"/>
      <c r="J540" s="132"/>
      <c r="K540" s="29"/>
      <c r="L540" s="41" t="str">
        <f t="array" ref="L540">IF($B540="","",IF($A540&lt;&gt;"Có","Không",IF($G540="","Có",IF(IFERROR(INDEX('_bk 0904-0304 📚 Bộ câu hỏi'!$A$13:$A1069,MATCH($B540&amp;"|"&amp;$C540&amp;"|",'_bk 0904-0304 📚 Bộ câu hỏi'!$M$13:$M1069,0)),"Có")="Không","Không",IF(IFERROR(INDEX('_bk 0904-0304 📚 Bộ câu hỏi'!$A$13:$A1069,MATCH($B540&amp;"|"&amp;$C540&amp;"|"&amp;$D540,'_bk 0904-0304 📚 Bộ câu hỏi'!$M$13:$M1069,0)),"Có")="Không","Không","Có")))))</f>
        <v/>
      </c>
      <c r="M540" s="29" t="str">
        <f t="shared" si="1"/>
        <v/>
      </c>
    </row>
    <row r="541">
      <c r="A541" s="132"/>
      <c r="B541" s="29"/>
      <c r="C541" s="29"/>
      <c r="D541" s="29"/>
      <c r="E541" s="29"/>
      <c r="F541" s="29"/>
      <c r="G541" s="29"/>
      <c r="H541" s="29"/>
      <c r="I541" s="29"/>
      <c r="J541" s="132"/>
      <c r="K541" s="29"/>
      <c r="L541" s="41" t="str">
        <f t="array" ref="L541">IF($B541="","",IF($A541&lt;&gt;"Có","Không",IF($G541="","Có",IF(IFERROR(INDEX('_bk 0904-0304 📚 Bộ câu hỏi'!$A$13:$A1069,MATCH($B541&amp;"|"&amp;$C541&amp;"|",'_bk 0904-0304 📚 Bộ câu hỏi'!$M$13:$M1069,0)),"Có")="Không","Không",IF(IFERROR(INDEX('_bk 0904-0304 📚 Bộ câu hỏi'!$A$13:$A1069,MATCH($B541&amp;"|"&amp;$C541&amp;"|"&amp;$D541,'_bk 0904-0304 📚 Bộ câu hỏi'!$M$13:$M1069,0)),"Có")="Không","Không","Có")))))</f>
        <v/>
      </c>
      <c r="M541" s="29" t="str">
        <f t="shared" si="1"/>
        <v/>
      </c>
    </row>
    <row r="542">
      <c r="A542" s="132"/>
      <c r="B542" s="29"/>
      <c r="C542" s="29"/>
      <c r="D542" s="29"/>
      <c r="E542" s="29"/>
      <c r="F542" s="29"/>
      <c r="G542" s="29"/>
      <c r="H542" s="29"/>
      <c r="I542" s="29"/>
      <c r="J542" s="132"/>
      <c r="K542" s="29"/>
      <c r="L542" s="41" t="str">
        <f t="array" ref="L542">IF($B542="","",IF($A542&lt;&gt;"Có","Không",IF($G542="","Có",IF(IFERROR(INDEX('_bk 0904-0304 📚 Bộ câu hỏi'!$A$13:$A1069,MATCH($B542&amp;"|"&amp;$C542&amp;"|",'_bk 0904-0304 📚 Bộ câu hỏi'!$M$13:$M1069,0)),"Có")="Không","Không",IF(IFERROR(INDEX('_bk 0904-0304 📚 Bộ câu hỏi'!$A$13:$A1069,MATCH($B542&amp;"|"&amp;$C542&amp;"|"&amp;$D542,'_bk 0904-0304 📚 Bộ câu hỏi'!$M$13:$M1069,0)),"Có")="Không","Không","Có")))))</f>
        <v/>
      </c>
      <c r="M542" s="29" t="str">
        <f t="shared" si="1"/>
        <v/>
      </c>
    </row>
    <row r="543">
      <c r="A543" s="132"/>
      <c r="B543" s="29"/>
      <c r="C543" s="29"/>
      <c r="D543" s="29"/>
      <c r="E543" s="29"/>
      <c r="F543" s="29"/>
      <c r="G543" s="29"/>
      <c r="H543" s="29"/>
      <c r="I543" s="29"/>
      <c r="J543" s="132"/>
      <c r="K543" s="29"/>
      <c r="L543" s="41" t="str">
        <f t="array" ref="L543">IF($B543="","",IF($A543&lt;&gt;"Có","Không",IF($G543="","Có",IF(IFERROR(INDEX('_bk 0904-0304 📚 Bộ câu hỏi'!$A$13:$A1069,MATCH($B543&amp;"|"&amp;$C543&amp;"|",'_bk 0904-0304 📚 Bộ câu hỏi'!$M$13:$M1069,0)),"Có")="Không","Không",IF(IFERROR(INDEX('_bk 0904-0304 📚 Bộ câu hỏi'!$A$13:$A1069,MATCH($B543&amp;"|"&amp;$C543&amp;"|"&amp;$D543,'_bk 0904-0304 📚 Bộ câu hỏi'!$M$13:$M1069,0)),"Có")="Không","Không","Có")))))</f>
        <v/>
      </c>
      <c r="M543" s="29" t="str">
        <f t="shared" si="1"/>
        <v/>
      </c>
    </row>
    <row r="544">
      <c r="A544" s="132"/>
      <c r="B544" s="29"/>
      <c r="C544" s="29"/>
      <c r="D544" s="29"/>
      <c r="E544" s="29"/>
      <c r="F544" s="29"/>
      <c r="G544" s="29"/>
      <c r="H544" s="29"/>
      <c r="I544" s="29"/>
      <c r="J544" s="132"/>
      <c r="K544" s="29"/>
      <c r="L544" s="41" t="str">
        <f t="array" ref="L544">IF($B544="","",IF($A544&lt;&gt;"Có","Không",IF($G544="","Có",IF(IFERROR(INDEX('_bk 0904-0304 📚 Bộ câu hỏi'!$A$13:$A1069,MATCH($B544&amp;"|"&amp;$C544&amp;"|",'_bk 0904-0304 📚 Bộ câu hỏi'!$M$13:$M1069,0)),"Có")="Không","Không",IF(IFERROR(INDEX('_bk 0904-0304 📚 Bộ câu hỏi'!$A$13:$A1069,MATCH($B544&amp;"|"&amp;$C544&amp;"|"&amp;$D544,'_bk 0904-0304 📚 Bộ câu hỏi'!$M$13:$M1069,0)),"Có")="Không","Không","Có")))))</f>
        <v/>
      </c>
      <c r="M544" s="29" t="str">
        <f t="shared" si="1"/>
        <v/>
      </c>
    </row>
    <row r="545">
      <c r="A545" s="132"/>
      <c r="B545" s="29"/>
      <c r="C545" s="29"/>
      <c r="D545" s="29"/>
      <c r="E545" s="29"/>
      <c r="F545" s="29"/>
      <c r="G545" s="29"/>
      <c r="H545" s="29"/>
      <c r="I545" s="29"/>
      <c r="J545" s="132"/>
      <c r="K545" s="29"/>
      <c r="L545" s="41" t="str">
        <f t="array" ref="L545">IF($B545="","",IF($A545&lt;&gt;"Có","Không",IF($G545="","Có",IF(IFERROR(INDEX('_bk 0904-0304 📚 Bộ câu hỏi'!$A$13:$A1069,MATCH($B545&amp;"|"&amp;$C545&amp;"|",'_bk 0904-0304 📚 Bộ câu hỏi'!$M$13:$M1069,0)),"Có")="Không","Không",IF(IFERROR(INDEX('_bk 0904-0304 📚 Bộ câu hỏi'!$A$13:$A1069,MATCH($B545&amp;"|"&amp;$C545&amp;"|"&amp;$D545,'_bk 0904-0304 📚 Bộ câu hỏi'!$M$13:$M1069,0)),"Có")="Không","Không","Có")))))</f>
        <v/>
      </c>
      <c r="M545" s="29" t="str">
        <f t="shared" si="1"/>
        <v/>
      </c>
    </row>
    <row r="546">
      <c r="A546" s="132"/>
      <c r="B546" s="29"/>
      <c r="C546" s="29"/>
      <c r="D546" s="29"/>
      <c r="E546" s="29"/>
      <c r="F546" s="29"/>
      <c r="G546" s="29"/>
      <c r="H546" s="29"/>
      <c r="I546" s="29"/>
      <c r="J546" s="132"/>
      <c r="K546" s="29"/>
      <c r="L546" s="41" t="str">
        <f t="array" ref="L546">IF($B546="","",IF($A546&lt;&gt;"Có","Không",IF($G546="","Có",IF(IFERROR(INDEX('_bk 0904-0304 📚 Bộ câu hỏi'!$A$13:$A1069,MATCH($B546&amp;"|"&amp;$C546&amp;"|",'_bk 0904-0304 📚 Bộ câu hỏi'!$M$13:$M1069,0)),"Có")="Không","Không",IF(IFERROR(INDEX('_bk 0904-0304 📚 Bộ câu hỏi'!$A$13:$A1069,MATCH($B546&amp;"|"&amp;$C546&amp;"|"&amp;$D546,'_bk 0904-0304 📚 Bộ câu hỏi'!$M$13:$M1069,0)),"Có")="Không","Không","Có")))))</f>
        <v/>
      </c>
      <c r="M546" s="29" t="str">
        <f t="shared" si="1"/>
        <v/>
      </c>
    </row>
    <row r="547">
      <c r="A547" s="132"/>
      <c r="B547" s="29"/>
      <c r="C547" s="29"/>
      <c r="D547" s="29"/>
      <c r="E547" s="29"/>
      <c r="F547" s="29"/>
      <c r="G547" s="29"/>
      <c r="H547" s="29"/>
      <c r="I547" s="29"/>
      <c r="J547" s="132"/>
      <c r="K547" s="29"/>
      <c r="L547" s="41" t="str">
        <f t="array" ref="L547">IF($B547="","",IF($A547&lt;&gt;"Có","Không",IF($G547="","Có",IF(IFERROR(INDEX('_bk 0904-0304 📚 Bộ câu hỏi'!$A$13:$A1069,MATCH($B547&amp;"|"&amp;$C547&amp;"|",'_bk 0904-0304 📚 Bộ câu hỏi'!$M$13:$M1069,0)),"Có")="Không","Không",IF(IFERROR(INDEX('_bk 0904-0304 📚 Bộ câu hỏi'!$A$13:$A1069,MATCH($B547&amp;"|"&amp;$C547&amp;"|"&amp;$D547,'_bk 0904-0304 📚 Bộ câu hỏi'!$M$13:$M1069,0)),"Có")="Không","Không","Có")))))</f>
        <v/>
      </c>
      <c r="M547" s="29" t="str">
        <f t="shared" si="1"/>
        <v/>
      </c>
    </row>
    <row r="548">
      <c r="A548" s="132"/>
      <c r="B548" s="29"/>
      <c r="C548" s="29"/>
      <c r="D548" s="29"/>
      <c r="E548" s="29"/>
      <c r="F548" s="29"/>
      <c r="G548" s="29"/>
      <c r="H548" s="29"/>
      <c r="I548" s="29"/>
      <c r="J548" s="132"/>
      <c r="K548" s="29"/>
      <c r="L548" s="41" t="str">
        <f t="array" ref="L548">IF($B548="","",IF($A548&lt;&gt;"Có","Không",IF($G548="","Có",IF(IFERROR(INDEX('_bk 0904-0304 📚 Bộ câu hỏi'!$A$13:$A1069,MATCH($B548&amp;"|"&amp;$C548&amp;"|",'_bk 0904-0304 📚 Bộ câu hỏi'!$M$13:$M1069,0)),"Có")="Không","Không",IF(IFERROR(INDEX('_bk 0904-0304 📚 Bộ câu hỏi'!$A$13:$A1069,MATCH($B548&amp;"|"&amp;$C548&amp;"|"&amp;$D548,'_bk 0904-0304 📚 Bộ câu hỏi'!$M$13:$M1069,0)),"Có")="Không","Không","Có")))))</f>
        <v/>
      </c>
      <c r="M548" s="29" t="str">
        <f t="shared" si="1"/>
        <v/>
      </c>
    </row>
    <row r="549">
      <c r="A549" s="132"/>
      <c r="B549" s="29"/>
      <c r="C549" s="29"/>
      <c r="D549" s="29"/>
      <c r="E549" s="29"/>
      <c r="F549" s="29"/>
      <c r="G549" s="29"/>
      <c r="H549" s="29"/>
      <c r="I549" s="29"/>
      <c r="J549" s="132"/>
      <c r="K549" s="29"/>
      <c r="L549" s="41" t="str">
        <f t="array" ref="L549">IF($B549="","",IF($A549&lt;&gt;"Có","Không",IF($G549="","Có",IF(IFERROR(INDEX('_bk 0904-0304 📚 Bộ câu hỏi'!$A$13:$A1069,MATCH($B549&amp;"|"&amp;$C549&amp;"|",'_bk 0904-0304 📚 Bộ câu hỏi'!$M$13:$M1069,0)),"Có")="Không","Không",IF(IFERROR(INDEX('_bk 0904-0304 📚 Bộ câu hỏi'!$A$13:$A1069,MATCH($B549&amp;"|"&amp;$C549&amp;"|"&amp;$D549,'_bk 0904-0304 📚 Bộ câu hỏi'!$M$13:$M1069,0)),"Có")="Không","Không","Có")))))</f>
        <v/>
      </c>
      <c r="M549" s="29" t="str">
        <f t="shared" si="1"/>
        <v/>
      </c>
    </row>
    <row r="550">
      <c r="A550" s="132"/>
      <c r="B550" s="29"/>
      <c r="C550" s="29"/>
      <c r="D550" s="29"/>
      <c r="E550" s="29"/>
      <c r="F550" s="29"/>
      <c r="G550" s="29"/>
      <c r="H550" s="29"/>
      <c r="I550" s="29"/>
      <c r="J550" s="132"/>
      <c r="K550" s="29"/>
      <c r="L550" s="41" t="str">
        <f t="array" ref="L550">IF($B550="","",IF($A550&lt;&gt;"Có","Không",IF($G550="","Có",IF(IFERROR(INDEX('_bk 0904-0304 📚 Bộ câu hỏi'!$A$13:$A1069,MATCH($B550&amp;"|"&amp;$C550&amp;"|",'_bk 0904-0304 📚 Bộ câu hỏi'!$M$13:$M1069,0)),"Có")="Không","Không",IF(IFERROR(INDEX('_bk 0904-0304 📚 Bộ câu hỏi'!$A$13:$A1069,MATCH($B550&amp;"|"&amp;$C550&amp;"|"&amp;$D550,'_bk 0904-0304 📚 Bộ câu hỏi'!$M$13:$M1069,0)),"Có")="Không","Không","Có")))))</f>
        <v/>
      </c>
      <c r="M550" s="29" t="str">
        <f t="shared" si="1"/>
        <v/>
      </c>
    </row>
    <row r="551">
      <c r="A551" s="132"/>
      <c r="B551" s="29"/>
      <c r="C551" s="29"/>
      <c r="D551" s="29"/>
      <c r="E551" s="29"/>
      <c r="F551" s="29"/>
      <c r="G551" s="29"/>
      <c r="H551" s="29"/>
      <c r="I551" s="29"/>
      <c r="J551" s="132"/>
      <c r="K551" s="29"/>
      <c r="L551" s="41" t="str">
        <f t="array" ref="L551">IF($B551="","",IF($A551&lt;&gt;"Có","Không",IF($G551="","Có",IF(IFERROR(INDEX('_bk 0904-0304 📚 Bộ câu hỏi'!$A$13:$A1069,MATCH($B551&amp;"|"&amp;$C551&amp;"|",'_bk 0904-0304 📚 Bộ câu hỏi'!$M$13:$M1069,0)),"Có")="Không","Không",IF(IFERROR(INDEX('_bk 0904-0304 📚 Bộ câu hỏi'!$A$13:$A1069,MATCH($B551&amp;"|"&amp;$C551&amp;"|"&amp;$D551,'_bk 0904-0304 📚 Bộ câu hỏi'!$M$13:$M1069,0)),"Có")="Không","Không","Có")))))</f>
        <v/>
      </c>
      <c r="M551" s="29" t="str">
        <f t="shared" si="1"/>
        <v/>
      </c>
    </row>
    <row r="552">
      <c r="A552" s="132"/>
      <c r="B552" s="29"/>
      <c r="C552" s="29"/>
      <c r="D552" s="29"/>
      <c r="E552" s="29"/>
      <c r="F552" s="29"/>
      <c r="G552" s="29"/>
      <c r="H552" s="29"/>
      <c r="I552" s="29"/>
      <c r="J552" s="132"/>
      <c r="K552" s="29"/>
      <c r="L552" s="41" t="str">
        <f t="array" ref="L552">IF($B552="","",IF($A552&lt;&gt;"Có","Không",IF($G552="","Có",IF(IFERROR(INDEX('_bk 0904-0304 📚 Bộ câu hỏi'!$A$13:$A1069,MATCH($B552&amp;"|"&amp;$C552&amp;"|",'_bk 0904-0304 📚 Bộ câu hỏi'!$M$13:$M1069,0)),"Có")="Không","Không",IF(IFERROR(INDEX('_bk 0904-0304 📚 Bộ câu hỏi'!$A$13:$A1069,MATCH($B552&amp;"|"&amp;$C552&amp;"|"&amp;$D552,'_bk 0904-0304 📚 Bộ câu hỏi'!$M$13:$M1069,0)),"Có")="Không","Không","Có")))))</f>
        <v/>
      </c>
      <c r="M552" s="29" t="str">
        <f t="shared" si="1"/>
        <v/>
      </c>
    </row>
    <row r="553">
      <c r="A553" s="132"/>
      <c r="B553" s="29"/>
      <c r="C553" s="29"/>
      <c r="D553" s="29"/>
      <c r="E553" s="29"/>
      <c r="F553" s="29"/>
      <c r="G553" s="29"/>
      <c r="H553" s="29"/>
      <c r="I553" s="29"/>
      <c r="J553" s="132"/>
      <c r="K553" s="29"/>
      <c r="L553" s="41" t="str">
        <f t="array" ref="L553">IF($B553="","",IF($A553&lt;&gt;"Có","Không",IF($G553="","Có",IF(IFERROR(INDEX('_bk 0904-0304 📚 Bộ câu hỏi'!$A$13:$A1069,MATCH($B553&amp;"|"&amp;$C553&amp;"|",'_bk 0904-0304 📚 Bộ câu hỏi'!$M$13:$M1069,0)),"Có")="Không","Không",IF(IFERROR(INDEX('_bk 0904-0304 📚 Bộ câu hỏi'!$A$13:$A1069,MATCH($B553&amp;"|"&amp;$C553&amp;"|"&amp;$D553,'_bk 0904-0304 📚 Bộ câu hỏi'!$M$13:$M1069,0)),"Có")="Không","Không","Có")))))</f>
        <v/>
      </c>
      <c r="M553" s="29" t="str">
        <f t="shared" si="1"/>
        <v/>
      </c>
    </row>
    <row r="554">
      <c r="A554" s="132"/>
      <c r="B554" s="29"/>
      <c r="C554" s="29"/>
      <c r="D554" s="29"/>
      <c r="E554" s="29"/>
      <c r="F554" s="29"/>
      <c r="G554" s="29"/>
      <c r="H554" s="29"/>
      <c r="I554" s="29"/>
      <c r="J554" s="132"/>
      <c r="K554" s="29"/>
      <c r="L554" s="41" t="str">
        <f t="array" ref="L554">IF($B554="","",IF($A554&lt;&gt;"Có","Không",IF($G554="","Có",IF(IFERROR(INDEX('_bk 0904-0304 📚 Bộ câu hỏi'!$A$13:$A1069,MATCH($B554&amp;"|"&amp;$C554&amp;"|",'_bk 0904-0304 📚 Bộ câu hỏi'!$M$13:$M1069,0)),"Có")="Không","Không",IF(IFERROR(INDEX('_bk 0904-0304 📚 Bộ câu hỏi'!$A$13:$A1069,MATCH($B554&amp;"|"&amp;$C554&amp;"|"&amp;$D554,'_bk 0904-0304 📚 Bộ câu hỏi'!$M$13:$M1069,0)),"Có")="Không","Không","Có")))))</f>
        <v/>
      </c>
      <c r="M554" s="29" t="str">
        <f t="shared" si="1"/>
        <v/>
      </c>
    </row>
    <row r="555">
      <c r="A555" s="132"/>
      <c r="B555" s="29"/>
      <c r="C555" s="29"/>
      <c r="D555" s="29"/>
      <c r="E555" s="29"/>
      <c r="F555" s="29"/>
      <c r="G555" s="29"/>
      <c r="H555" s="29"/>
      <c r="I555" s="29"/>
      <c r="J555" s="132"/>
      <c r="K555" s="29"/>
      <c r="L555" s="41" t="str">
        <f t="array" ref="L555">IF($B555="","",IF($A555&lt;&gt;"Có","Không",IF($G555="","Có",IF(IFERROR(INDEX('_bk 0904-0304 📚 Bộ câu hỏi'!$A$13:$A1069,MATCH($B555&amp;"|"&amp;$C555&amp;"|",'_bk 0904-0304 📚 Bộ câu hỏi'!$M$13:$M1069,0)),"Có")="Không","Không",IF(IFERROR(INDEX('_bk 0904-0304 📚 Bộ câu hỏi'!$A$13:$A1069,MATCH($B555&amp;"|"&amp;$C555&amp;"|"&amp;$D555,'_bk 0904-0304 📚 Bộ câu hỏi'!$M$13:$M1069,0)),"Có")="Không","Không","Có")))))</f>
        <v/>
      </c>
      <c r="M555" s="29" t="str">
        <f t="shared" si="1"/>
        <v/>
      </c>
    </row>
    <row r="556">
      <c r="A556" s="132"/>
      <c r="B556" s="29"/>
      <c r="C556" s="29"/>
      <c r="D556" s="29"/>
      <c r="E556" s="29"/>
      <c r="F556" s="29"/>
      <c r="G556" s="29"/>
      <c r="H556" s="29"/>
      <c r="I556" s="29"/>
      <c r="J556" s="132"/>
      <c r="K556" s="29"/>
      <c r="L556" s="41" t="str">
        <f t="array" ref="L556">IF($B556="","",IF($A556&lt;&gt;"Có","Không",IF($G556="","Có",IF(IFERROR(INDEX('_bk 0904-0304 📚 Bộ câu hỏi'!$A$13:$A1069,MATCH($B556&amp;"|"&amp;$C556&amp;"|",'_bk 0904-0304 📚 Bộ câu hỏi'!$M$13:$M1069,0)),"Có")="Không","Không",IF(IFERROR(INDEX('_bk 0904-0304 📚 Bộ câu hỏi'!$A$13:$A1069,MATCH($B556&amp;"|"&amp;$C556&amp;"|"&amp;$D556,'_bk 0904-0304 📚 Bộ câu hỏi'!$M$13:$M1069,0)),"Có")="Không","Không","Có")))))</f>
        <v/>
      </c>
      <c r="M556" s="29" t="str">
        <f t="shared" si="1"/>
        <v/>
      </c>
    </row>
    <row r="557">
      <c r="A557" s="132"/>
      <c r="B557" s="29"/>
      <c r="C557" s="29"/>
      <c r="D557" s="29"/>
      <c r="E557" s="29"/>
      <c r="F557" s="29"/>
      <c r="G557" s="29"/>
      <c r="H557" s="29"/>
      <c r="I557" s="29"/>
      <c r="J557" s="132"/>
      <c r="K557" s="29"/>
      <c r="L557" s="41" t="str">
        <f t="array" ref="L557">IF($B557="","",IF($A557&lt;&gt;"Có","Không",IF($G557="","Có",IF(IFERROR(INDEX('_bk 0904-0304 📚 Bộ câu hỏi'!$A$13:$A1069,MATCH($B557&amp;"|"&amp;$C557&amp;"|",'_bk 0904-0304 📚 Bộ câu hỏi'!$M$13:$M1069,0)),"Có")="Không","Không",IF(IFERROR(INDEX('_bk 0904-0304 📚 Bộ câu hỏi'!$A$13:$A1069,MATCH($B557&amp;"|"&amp;$C557&amp;"|"&amp;$D557,'_bk 0904-0304 📚 Bộ câu hỏi'!$M$13:$M1069,0)),"Có")="Không","Không","Có")))))</f>
        <v/>
      </c>
      <c r="M557" s="29" t="str">
        <f t="shared" si="1"/>
        <v/>
      </c>
    </row>
    <row r="558">
      <c r="A558" s="132"/>
      <c r="B558" s="29"/>
      <c r="C558" s="29"/>
      <c r="D558" s="29"/>
      <c r="E558" s="29"/>
      <c r="F558" s="29"/>
      <c r="G558" s="29"/>
      <c r="H558" s="29"/>
      <c r="I558" s="29"/>
      <c r="J558" s="132"/>
      <c r="K558" s="29"/>
      <c r="L558" s="41" t="str">
        <f t="array" ref="L558">IF($B558="","",IF($A558&lt;&gt;"Có","Không",IF($G558="","Có",IF(IFERROR(INDEX('_bk 0904-0304 📚 Bộ câu hỏi'!$A$13:$A1069,MATCH($B558&amp;"|"&amp;$C558&amp;"|",'_bk 0904-0304 📚 Bộ câu hỏi'!$M$13:$M1069,0)),"Có")="Không","Không",IF(IFERROR(INDEX('_bk 0904-0304 📚 Bộ câu hỏi'!$A$13:$A1069,MATCH($B558&amp;"|"&amp;$C558&amp;"|"&amp;$D558,'_bk 0904-0304 📚 Bộ câu hỏi'!$M$13:$M1069,0)),"Có")="Không","Không","Có")))))</f>
        <v/>
      </c>
      <c r="M558" s="29" t="str">
        <f t="shared" si="1"/>
        <v/>
      </c>
    </row>
    <row r="559">
      <c r="A559" s="132"/>
      <c r="B559" s="29"/>
      <c r="C559" s="29"/>
      <c r="D559" s="29"/>
      <c r="E559" s="29"/>
      <c r="F559" s="29"/>
      <c r="G559" s="29"/>
      <c r="H559" s="29"/>
      <c r="I559" s="29"/>
      <c r="J559" s="132"/>
      <c r="K559" s="29"/>
      <c r="L559" s="41" t="str">
        <f t="array" ref="L559">IF($B559="","",IF($A559&lt;&gt;"Có","Không",IF($G559="","Có",IF(IFERROR(INDEX('_bk 0904-0304 📚 Bộ câu hỏi'!$A$13:$A1069,MATCH($B559&amp;"|"&amp;$C559&amp;"|",'_bk 0904-0304 📚 Bộ câu hỏi'!$M$13:$M1069,0)),"Có")="Không","Không",IF(IFERROR(INDEX('_bk 0904-0304 📚 Bộ câu hỏi'!$A$13:$A1069,MATCH($B559&amp;"|"&amp;$C559&amp;"|"&amp;$D559,'_bk 0904-0304 📚 Bộ câu hỏi'!$M$13:$M1069,0)),"Có")="Không","Không","Có")))))</f>
        <v/>
      </c>
      <c r="M559" s="29" t="str">
        <f t="shared" si="1"/>
        <v/>
      </c>
    </row>
    <row r="560">
      <c r="A560" s="132"/>
      <c r="B560" s="29"/>
      <c r="C560" s="29"/>
      <c r="D560" s="29"/>
      <c r="E560" s="29"/>
      <c r="F560" s="29"/>
      <c r="G560" s="29"/>
      <c r="H560" s="29"/>
      <c r="I560" s="29"/>
      <c r="J560" s="132"/>
      <c r="K560" s="29"/>
      <c r="L560" s="41" t="str">
        <f t="array" ref="L560">IF($B560="","",IF($A560&lt;&gt;"Có","Không",IF($G560="","Có",IF(IFERROR(INDEX('_bk 0904-0304 📚 Bộ câu hỏi'!$A$13:$A1069,MATCH($B560&amp;"|"&amp;$C560&amp;"|",'_bk 0904-0304 📚 Bộ câu hỏi'!$M$13:$M1069,0)),"Có")="Không","Không",IF(IFERROR(INDEX('_bk 0904-0304 📚 Bộ câu hỏi'!$A$13:$A1069,MATCH($B560&amp;"|"&amp;$C560&amp;"|"&amp;$D560,'_bk 0904-0304 📚 Bộ câu hỏi'!$M$13:$M1069,0)),"Có")="Không","Không","Có")))))</f>
        <v/>
      </c>
      <c r="M560" s="29" t="str">
        <f t="shared" si="1"/>
        <v/>
      </c>
    </row>
    <row r="561">
      <c r="A561" s="132"/>
      <c r="B561" s="29"/>
      <c r="C561" s="29"/>
      <c r="D561" s="29"/>
      <c r="E561" s="29"/>
      <c r="F561" s="29"/>
      <c r="G561" s="29"/>
      <c r="H561" s="29"/>
      <c r="I561" s="29"/>
      <c r="J561" s="132"/>
      <c r="K561" s="29"/>
      <c r="L561" s="41" t="str">
        <f t="array" ref="L561">IF($B561="","",IF($A561&lt;&gt;"Có","Không",IF($G561="","Có",IF(IFERROR(INDEX('_bk 0904-0304 📚 Bộ câu hỏi'!$A$13:$A1069,MATCH($B561&amp;"|"&amp;$C561&amp;"|",'_bk 0904-0304 📚 Bộ câu hỏi'!$M$13:$M1069,0)),"Có")="Không","Không",IF(IFERROR(INDEX('_bk 0904-0304 📚 Bộ câu hỏi'!$A$13:$A1069,MATCH($B561&amp;"|"&amp;$C561&amp;"|"&amp;$D561,'_bk 0904-0304 📚 Bộ câu hỏi'!$M$13:$M1069,0)),"Có")="Không","Không","Có")))))</f>
        <v/>
      </c>
      <c r="M561" s="29" t="str">
        <f t="shared" si="1"/>
        <v/>
      </c>
    </row>
    <row r="562">
      <c r="A562" s="132"/>
      <c r="B562" s="29"/>
      <c r="C562" s="29"/>
      <c r="D562" s="29"/>
      <c r="E562" s="29"/>
      <c r="F562" s="29"/>
      <c r="G562" s="29"/>
      <c r="H562" s="29"/>
      <c r="I562" s="29"/>
      <c r="J562" s="132"/>
      <c r="K562" s="29"/>
      <c r="L562" s="41" t="str">
        <f t="array" ref="L562">IF($B562="","",IF($A562&lt;&gt;"Có","Không",IF($G562="","Có",IF(IFERROR(INDEX('_bk 0904-0304 📚 Bộ câu hỏi'!$A$13:$A1069,MATCH($B562&amp;"|"&amp;$C562&amp;"|",'_bk 0904-0304 📚 Bộ câu hỏi'!$M$13:$M1069,0)),"Có")="Không","Không",IF(IFERROR(INDEX('_bk 0904-0304 📚 Bộ câu hỏi'!$A$13:$A1069,MATCH($B562&amp;"|"&amp;$C562&amp;"|"&amp;$D562,'_bk 0904-0304 📚 Bộ câu hỏi'!$M$13:$M1069,0)),"Có")="Không","Không","Có")))))</f>
        <v/>
      </c>
      <c r="M562" s="29" t="str">
        <f t="shared" si="1"/>
        <v/>
      </c>
    </row>
    <row r="563">
      <c r="A563" s="132"/>
      <c r="B563" s="29"/>
      <c r="C563" s="29"/>
      <c r="D563" s="29"/>
      <c r="E563" s="29"/>
      <c r="F563" s="29"/>
      <c r="G563" s="29"/>
      <c r="H563" s="29"/>
      <c r="I563" s="29"/>
      <c r="J563" s="132"/>
      <c r="K563" s="29"/>
      <c r="L563" s="41" t="str">
        <f t="array" ref="L563">IF($B563="","",IF($A563&lt;&gt;"Có","Không",IF($G563="","Có",IF(IFERROR(INDEX('_bk 0904-0304 📚 Bộ câu hỏi'!$A$13:$A1069,MATCH($B563&amp;"|"&amp;$C563&amp;"|",'_bk 0904-0304 📚 Bộ câu hỏi'!$M$13:$M1069,0)),"Có")="Không","Không",IF(IFERROR(INDEX('_bk 0904-0304 📚 Bộ câu hỏi'!$A$13:$A1069,MATCH($B563&amp;"|"&amp;$C563&amp;"|"&amp;$D563,'_bk 0904-0304 📚 Bộ câu hỏi'!$M$13:$M1069,0)),"Có")="Không","Không","Có")))))</f>
        <v/>
      </c>
      <c r="M563" s="29" t="str">
        <f t="shared" si="1"/>
        <v/>
      </c>
    </row>
    <row r="564">
      <c r="A564" s="132"/>
      <c r="B564" s="29"/>
      <c r="C564" s="29"/>
      <c r="D564" s="29"/>
      <c r="E564" s="29"/>
      <c r="F564" s="29"/>
      <c r="G564" s="29"/>
      <c r="H564" s="29"/>
      <c r="I564" s="29"/>
      <c r="J564" s="132"/>
      <c r="K564" s="29"/>
      <c r="L564" s="41" t="str">
        <f t="array" ref="L564">IF($B564="","",IF($A564&lt;&gt;"Có","Không",IF($G564="","Có",IF(IFERROR(INDEX('_bk 0904-0304 📚 Bộ câu hỏi'!$A$13:$A1069,MATCH($B564&amp;"|"&amp;$C564&amp;"|",'_bk 0904-0304 📚 Bộ câu hỏi'!$M$13:$M1069,0)),"Có")="Không","Không",IF(IFERROR(INDEX('_bk 0904-0304 📚 Bộ câu hỏi'!$A$13:$A1069,MATCH($B564&amp;"|"&amp;$C564&amp;"|"&amp;$D564,'_bk 0904-0304 📚 Bộ câu hỏi'!$M$13:$M1069,0)),"Có")="Không","Không","Có")))))</f>
        <v/>
      </c>
      <c r="M564" s="29" t="str">
        <f t="shared" si="1"/>
        <v/>
      </c>
    </row>
    <row r="565">
      <c r="A565" s="132"/>
      <c r="B565" s="29"/>
      <c r="C565" s="29"/>
      <c r="D565" s="29"/>
      <c r="E565" s="29"/>
      <c r="F565" s="29"/>
      <c r="G565" s="29"/>
      <c r="H565" s="29"/>
      <c r="I565" s="29"/>
      <c r="J565" s="132"/>
      <c r="K565" s="29"/>
      <c r="L565" s="41" t="str">
        <f t="array" ref="L565">IF($B565="","",IF($A565&lt;&gt;"Có","Không",IF($G565="","Có",IF(IFERROR(INDEX('_bk 0904-0304 📚 Bộ câu hỏi'!$A$13:$A1069,MATCH($B565&amp;"|"&amp;$C565&amp;"|",'_bk 0904-0304 📚 Bộ câu hỏi'!$M$13:$M1069,0)),"Có")="Không","Không",IF(IFERROR(INDEX('_bk 0904-0304 📚 Bộ câu hỏi'!$A$13:$A1069,MATCH($B565&amp;"|"&amp;$C565&amp;"|"&amp;$D565,'_bk 0904-0304 📚 Bộ câu hỏi'!$M$13:$M1069,0)),"Có")="Không","Không","Có")))))</f>
        <v/>
      </c>
      <c r="M565" s="29" t="str">
        <f t="shared" si="1"/>
        <v/>
      </c>
    </row>
    <row r="566">
      <c r="A566" s="132"/>
      <c r="B566" s="29"/>
      <c r="C566" s="29"/>
      <c r="D566" s="29"/>
      <c r="E566" s="29"/>
      <c r="F566" s="29"/>
      <c r="G566" s="29"/>
      <c r="H566" s="29"/>
      <c r="I566" s="29"/>
      <c r="J566" s="132"/>
      <c r="K566" s="29"/>
      <c r="L566" s="41" t="str">
        <f t="array" ref="L566">IF($B566="","",IF($A566&lt;&gt;"Có","Không",IF($G566="","Có",IF(IFERROR(INDEX('_bk 0904-0304 📚 Bộ câu hỏi'!$A$13:$A1069,MATCH($B566&amp;"|"&amp;$C566&amp;"|",'_bk 0904-0304 📚 Bộ câu hỏi'!$M$13:$M1069,0)),"Có")="Không","Không",IF(IFERROR(INDEX('_bk 0904-0304 📚 Bộ câu hỏi'!$A$13:$A1069,MATCH($B566&amp;"|"&amp;$C566&amp;"|"&amp;$D566,'_bk 0904-0304 📚 Bộ câu hỏi'!$M$13:$M1069,0)),"Có")="Không","Không","Có")))))</f>
        <v/>
      </c>
      <c r="M566" s="29" t="str">
        <f t="shared" si="1"/>
        <v/>
      </c>
    </row>
    <row r="567">
      <c r="A567" s="132"/>
      <c r="B567" s="29"/>
      <c r="C567" s="29"/>
      <c r="D567" s="29"/>
      <c r="E567" s="29"/>
      <c r="F567" s="29"/>
      <c r="G567" s="29"/>
      <c r="H567" s="29"/>
      <c r="I567" s="29"/>
      <c r="J567" s="132"/>
      <c r="K567" s="29"/>
      <c r="L567" s="41" t="str">
        <f t="array" ref="L567">IF($B567="","",IF($A567&lt;&gt;"Có","Không",IF($G567="","Có",IF(IFERROR(INDEX('_bk 0904-0304 📚 Bộ câu hỏi'!$A$13:$A1069,MATCH($B567&amp;"|"&amp;$C567&amp;"|",'_bk 0904-0304 📚 Bộ câu hỏi'!$M$13:$M1069,0)),"Có")="Không","Không",IF(IFERROR(INDEX('_bk 0904-0304 📚 Bộ câu hỏi'!$A$13:$A1069,MATCH($B567&amp;"|"&amp;$C567&amp;"|"&amp;$D567,'_bk 0904-0304 📚 Bộ câu hỏi'!$M$13:$M1069,0)),"Có")="Không","Không","Có")))))</f>
        <v/>
      </c>
      <c r="M567" s="29" t="str">
        <f t="shared" si="1"/>
        <v/>
      </c>
    </row>
    <row r="568">
      <c r="A568" s="132"/>
      <c r="B568" s="29"/>
      <c r="C568" s="29"/>
      <c r="D568" s="29"/>
      <c r="E568" s="29"/>
      <c r="F568" s="29"/>
      <c r="G568" s="29"/>
      <c r="H568" s="29"/>
      <c r="I568" s="29"/>
      <c r="J568" s="132"/>
      <c r="K568" s="29"/>
      <c r="L568" s="41" t="str">
        <f t="array" ref="L568">IF($B568="","",IF($A568&lt;&gt;"Có","Không",IF($G568="","Có",IF(IFERROR(INDEX('_bk 0904-0304 📚 Bộ câu hỏi'!$A$13:$A1069,MATCH($B568&amp;"|"&amp;$C568&amp;"|",'_bk 0904-0304 📚 Bộ câu hỏi'!$M$13:$M1069,0)),"Có")="Không","Không",IF(IFERROR(INDEX('_bk 0904-0304 📚 Bộ câu hỏi'!$A$13:$A1069,MATCH($B568&amp;"|"&amp;$C568&amp;"|"&amp;$D568,'_bk 0904-0304 📚 Bộ câu hỏi'!$M$13:$M1069,0)),"Có")="Không","Không","Có")))))</f>
        <v/>
      </c>
      <c r="M568" s="29" t="str">
        <f t="shared" si="1"/>
        <v/>
      </c>
    </row>
    <row r="569">
      <c r="A569" s="132"/>
      <c r="B569" s="29"/>
      <c r="C569" s="29"/>
      <c r="D569" s="29"/>
      <c r="E569" s="29"/>
      <c r="F569" s="29"/>
      <c r="G569" s="29"/>
      <c r="H569" s="29"/>
      <c r="I569" s="29"/>
      <c r="J569" s="132"/>
      <c r="K569" s="29"/>
      <c r="L569" s="41" t="str">
        <f t="array" ref="L569">IF($B569="","",IF($A569&lt;&gt;"Có","Không",IF($G569="","Có",IF(IFERROR(INDEX('_bk 0904-0304 📚 Bộ câu hỏi'!$A$13:$A1069,MATCH($B569&amp;"|"&amp;$C569&amp;"|",'_bk 0904-0304 📚 Bộ câu hỏi'!$M$13:$M1069,0)),"Có")="Không","Không",IF(IFERROR(INDEX('_bk 0904-0304 📚 Bộ câu hỏi'!$A$13:$A1069,MATCH($B569&amp;"|"&amp;$C569&amp;"|"&amp;$D569,'_bk 0904-0304 📚 Bộ câu hỏi'!$M$13:$M1069,0)),"Có")="Không","Không","Có")))))</f>
        <v/>
      </c>
      <c r="M569" s="29" t="str">
        <f t="shared" si="1"/>
        <v/>
      </c>
    </row>
    <row r="570">
      <c r="A570" s="132"/>
      <c r="B570" s="29"/>
      <c r="C570" s="29"/>
      <c r="D570" s="29"/>
      <c r="E570" s="29"/>
      <c r="F570" s="29"/>
      <c r="G570" s="29"/>
      <c r="H570" s="29"/>
      <c r="I570" s="29"/>
      <c r="J570" s="132"/>
      <c r="K570" s="29"/>
      <c r="L570" s="41" t="str">
        <f t="array" ref="L570">IF($B570="","",IF($A570&lt;&gt;"Có","Không",IF($G570="","Có",IF(IFERROR(INDEX('_bk 0904-0304 📚 Bộ câu hỏi'!$A$13:$A1069,MATCH($B570&amp;"|"&amp;$C570&amp;"|",'_bk 0904-0304 📚 Bộ câu hỏi'!$M$13:$M1069,0)),"Có")="Không","Không",IF(IFERROR(INDEX('_bk 0904-0304 📚 Bộ câu hỏi'!$A$13:$A1069,MATCH($B570&amp;"|"&amp;$C570&amp;"|"&amp;$D570,'_bk 0904-0304 📚 Bộ câu hỏi'!$M$13:$M1069,0)),"Có")="Không","Không","Có")))))</f>
        <v/>
      </c>
      <c r="M570" s="29" t="str">
        <f t="shared" si="1"/>
        <v/>
      </c>
    </row>
    <row r="571">
      <c r="A571" s="132"/>
      <c r="B571" s="29"/>
      <c r="C571" s="29"/>
      <c r="D571" s="29"/>
      <c r="E571" s="29"/>
      <c r="F571" s="29"/>
      <c r="G571" s="29"/>
      <c r="H571" s="29"/>
      <c r="I571" s="29"/>
      <c r="J571" s="132"/>
      <c r="K571" s="29"/>
      <c r="L571" s="41" t="str">
        <f t="array" ref="L571">IF($B571="","",IF($A571&lt;&gt;"Có","Không",IF($G571="","Có",IF(IFERROR(INDEX('_bk 0904-0304 📚 Bộ câu hỏi'!$A$13:$A1069,MATCH($B571&amp;"|"&amp;$C571&amp;"|",'_bk 0904-0304 📚 Bộ câu hỏi'!$M$13:$M1069,0)),"Có")="Không","Không",IF(IFERROR(INDEX('_bk 0904-0304 📚 Bộ câu hỏi'!$A$13:$A1069,MATCH($B571&amp;"|"&amp;$C571&amp;"|"&amp;$D571,'_bk 0904-0304 📚 Bộ câu hỏi'!$M$13:$M1069,0)),"Có")="Không","Không","Có")))))</f>
        <v/>
      </c>
      <c r="M571" s="29" t="str">
        <f t="shared" si="1"/>
        <v/>
      </c>
    </row>
    <row r="572">
      <c r="A572" s="132"/>
      <c r="B572" s="29"/>
      <c r="C572" s="29"/>
      <c r="D572" s="29"/>
      <c r="E572" s="29"/>
      <c r="F572" s="29"/>
      <c r="G572" s="29"/>
      <c r="H572" s="29"/>
      <c r="I572" s="29"/>
      <c r="J572" s="132"/>
      <c r="K572" s="29"/>
      <c r="L572" s="41" t="str">
        <f t="array" ref="L572">IF($B572="","",IF($A572&lt;&gt;"Có","Không",IF($G572="","Có",IF(IFERROR(INDEX('_bk 0904-0304 📚 Bộ câu hỏi'!$A$13:$A1069,MATCH($B572&amp;"|"&amp;$C572&amp;"|",'_bk 0904-0304 📚 Bộ câu hỏi'!$M$13:$M1069,0)),"Có")="Không","Không",IF(IFERROR(INDEX('_bk 0904-0304 📚 Bộ câu hỏi'!$A$13:$A1069,MATCH($B572&amp;"|"&amp;$C572&amp;"|"&amp;$D572,'_bk 0904-0304 📚 Bộ câu hỏi'!$M$13:$M1069,0)),"Có")="Không","Không","Có")))))</f>
        <v/>
      </c>
      <c r="M572" s="29" t="str">
        <f t="shared" si="1"/>
        <v/>
      </c>
    </row>
    <row r="573">
      <c r="A573" s="132"/>
      <c r="B573" s="29"/>
      <c r="C573" s="29"/>
      <c r="D573" s="29"/>
      <c r="E573" s="29"/>
      <c r="F573" s="29"/>
      <c r="G573" s="29"/>
      <c r="H573" s="29"/>
      <c r="I573" s="29"/>
      <c r="J573" s="132"/>
      <c r="K573" s="29"/>
      <c r="L573" s="41" t="str">
        <f t="array" ref="L573">IF($B573="","",IF($A573&lt;&gt;"Có","Không",IF($G573="","Có",IF(IFERROR(INDEX('_bk 0904-0304 📚 Bộ câu hỏi'!$A$13:$A1069,MATCH($B573&amp;"|"&amp;$C573&amp;"|",'_bk 0904-0304 📚 Bộ câu hỏi'!$M$13:$M1069,0)),"Có")="Không","Không",IF(IFERROR(INDEX('_bk 0904-0304 📚 Bộ câu hỏi'!$A$13:$A1069,MATCH($B573&amp;"|"&amp;$C573&amp;"|"&amp;$D573,'_bk 0904-0304 📚 Bộ câu hỏi'!$M$13:$M1069,0)),"Có")="Không","Không","Có")))))</f>
        <v/>
      </c>
      <c r="M573" s="29" t="str">
        <f t="shared" si="1"/>
        <v/>
      </c>
    </row>
    <row r="574">
      <c r="A574" s="132"/>
      <c r="B574" s="29"/>
      <c r="C574" s="29"/>
      <c r="D574" s="29"/>
      <c r="E574" s="29"/>
      <c r="F574" s="29"/>
      <c r="G574" s="29"/>
      <c r="H574" s="29"/>
      <c r="I574" s="29"/>
      <c r="J574" s="132"/>
      <c r="K574" s="29"/>
      <c r="L574" s="41" t="str">
        <f t="array" ref="L574">IF($B574="","",IF($A574&lt;&gt;"Có","Không",IF($G574="","Có",IF(IFERROR(INDEX('_bk 0904-0304 📚 Bộ câu hỏi'!$A$13:$A1069,MATCH($B574&amp;"|"&amp;$C574&amp;"|",'_bk 0904-0304 📚 Bộ câu hỏi'!$M$13:$M1069,0)),"Có")="Không","Không",IF(IFERROR(INDEX('_bk 0904-0304 📚 Bộ câu hỏi'!$A$13:$A1069,MATCH($B574&amp;"|"&amp;$C574&amp;"|"&amp;$D574,'_bk 0904-0304 📚 Bộ câu hỏi'!$M$13:$M1069,0)),"Có")="Không","Không","Có")))))</f>
        <v/>
      </c>
      <c r="M574" s="29" t="str">
        <f t="shared" si="1"/>
        <v/>
      </c>
    </row>
    <row r="575">
      <c r="A575" s="132"/>
      <c r="B575" s="29"/>
      <c r="C575" s="29"/>
      <c r="D575" s="29"/>
      <c r="E575" s="29"/>
      <c r="F575" s="29"/>
      <c r="G575" s="29"/>
      <c r="H575" s="29"/>
      <c r="I575" s="29"/>
      <c r="J575" s="132"/>
      <c r="K575" s="29"/>
      <c r="L575" s="41" t="str">
        <f t="array" ref="L575">IF($B575="","",IF($A575&lt;&gt;"Có","Không",IF($G575="","Có",IF(IFERROR(INDEX('_bk 0904-0304 📚 Bộ câu hỏi'!$A$13:$A1069,MATCH($B575&amp;"|"&amp;$C575&amp;"|",'_bk 0904-0304 📚 Bộ câu hỏi'!$M$13:$M1069,0)),"Có")="Không","Không",IF(IFERROR(INDEX('_bk 0904-0304 📚 Bộ câu hỏi'!$A$13:$A1069,MATCH($B575&amp;"|"&amp;$C575&amp;"|"&amp;$D575,'_bk 0904-0304 📚 Bộ câu hỏi'!$M$13:$M1069,0)),"Có")="Không","Không","Có")))))</f>
        <v/>
      </c>
      <c r="M575" s="29" t="str">
        <f t="shared" si="1"/>
        <v/>
      </c>
    </row>
    <row r="576">
      <c r="A576" s="132"/>
      <c r="B576" s="29"/>
      <c r="C576" s="29"/>
      <c r="D576" s="29"/>
      <c r="E576" s="29"/>
      <c r="F576" s="29"/>
      <c r="G576" s="29"/>
      <c r="H576" s="29"/>
      <c r="I576" s="29"/>
      <c r="J576" s="132"/>
      <c r="K576" s="29"/>
      <c r="L576" s="41" t="str">
        <f t="array" ref="L576">IF($B576="","",IF($A576&lt;&gt;"Có","Không",IF($G576="","Có",IF(IFERROR(INDEX('_bk 0904-0304 📚 Bộ câu hỏi'!$A$13:$A1069,MATCH($B576&amp;"|"&amp;$C576&amp;"|",'_bk 0904-0304 📚 Bộ câu hỏi'!$M$13:$M1069,0)),"Có")="Không","Không",IF(IFERROR(INDEX('_bk 0904-0304 📚 Bộ câu hỏi'!$A$13:$A1069,MATCH($B576&amp;"|"&amp;$C576&amp;"|"&amp;$D576,'_bk 0904-0304 📚 Bộ câu hỏi'!$M$13:$M1069,0)),"Có")="Không","Không","Có")))))</f>
        <v/>
      </c>
      <c r="M576" s="29" t="str">
        <f t="shared" si="1"/>
        <v/>
      </c>
    </row>
    <row r="577">
      <c r="A577" s="132"/>
      <c r="B577" s="29"/>
      <c r="C577" s="29"/>
      <c r="D577" s="29"/>
      <c r="E577" s="29"/>
      <c r="F577" s="29"/>
      <c r="G577" s="29"/>
      <c r="H577" s="29"/>
      <c r="I577" s="29"/>
      <c r="J577" s="132"/>
      <c r="K577" s="29"/>
      <c r="L577" s="41" t="str">
        <f t="array" ref="L577">IF($B577="","",IF($A577&lt;&gt;"Có","Không",IF($G577="","Có",IF(IFERROR(INDEX('_bk 0904-0304 📚 Bộ câu hỏi'!$A$13:$A1069,MATCH($B577&amp;"|"&amp;$C577&amp;"|",'_bk 0904-0304 📚 Bộ câu hỏi'!$M$13:$M1069,0)),"Có")="Không","Không",IF(IFERROR(INDEX('_bk 0904-0304 📚 Bộ câu hỏi'!$A$13:$A1069,MATCH($B577&amp;"|"&amp;$C577&amp;"|"&amp;$D577,'_bk 0904-0304 📚 Bộ câu hỏi'!$M$13:$M1069,0)),"Có")="Không","Không","Có")))))</f>
        <v/>
      </c>
      <c r="M577" s="29" t="str">
        <f t="shared" si="1"/>
        <v/>
      </c>
    </row>
    <row r="578">
      <c r="A578" s="132"/>
      <c r="B578" s="29"/>
      <c r="C578" s="29"/>
      <c r="D578" s="29"/>
      <c r="E578" s="29"/>
      <c r="F578" s="29"/>
      <c r="G578" s="29"/>
      <c r="H578" s="29"/>
      <c r="I578" s="29"/>
      <c r="J578" s="132"/>
      <c r="K578" s="29"/>
      <c r="L578" s="41" t="str">
        <f t="array" ref="L578">IF($B578="","",IF($A578&lt;&gt;"Có","Không",IF($G578="","Có",IF(IFERROR(INDEX('_bk 0904-0304 📚 Bộ câu hỏi'!$A$13:$A1069,MATCH($B578&amp;"|"&amp;$C578&amp;"|",'_bk 0904-0304 📚 Bộ câu hỏi'!$M$13:$M1069,0)),"Có")="Không","Không",IF(IFERROR(INDEX('_bk 0904-0304 📚 Bộ câu hỏi'!$A$13:$A1069,MATCH($B578&amp;"|"&amp;$C578&amp;"|"&amp;$D578,'_bk 0904-0304 📚 Bộ câu hỏi'!$M$13:$M1069,0)),"Có")="Không","Không","Có")))))</f>
        <v/>
      </c>
      <c r="M578" s="29" t="str">
        <f t="shared" si="1"/>
        <v/>
      </c>
    </row>
    <row r="579">
      <c r="A579" s="132"/>
      <c r="B579" s="29"/>
      <c r="C579" s="29"/>
      <c r="D579" s="29"/>
      <c r="E579" s="29"/>
      <c r="F579" s="29"/>
      <c r="G579" s="29"/>
      <c r="H579" s="29"/>
      <c r="I579" s="29"/>
      <c r="J579" s="132"/>
      <c r="K579" s="29"/>
      <c r="L579" s="41" t="str">
        <f t="array" ref="L579">IF($B579="","",IF($A579&lt;&gt;"Có","Không",IF($G579="","Có",IF(IFERROR(INDEX('_bk 0904-0304 📚 Bộ câu hỏi'!$A$13:$A1069,MATCH($B579&amp;"|"&amp;$C579&amp;"|",'_bk 0904-0304 📚 Bộ câu hỏi'!$M$13:$M1069,0)),"Có")="Không","Không",IF(IFERROR(INDEX('_bk 0904-0304 📚 Bộ câu hỏi'!$A$13:$A1069,MATCH($B579&amp;"|"&amp;$C579&amp;"|"&amp;$D579,'_bk 0904-0304 📚 Bộ câu hỏi'!$M$13:$M1069,0)),"Có")="Không","Không","Có")))))</f>
        <v/>
      </c>
      <c r="M579" s="29" t="str">
        <f t="shared" si="1"/>
        <v/>
      </c>
    </row>
    <row r="580">
      <c r="A580" s="132"/>
      <c r="B580" s="29"/>
      <c r="C580" s="29"/>
      <c r="D580" s="29"/>
      <c r="E580" s="29"/>
      <c r="F580" s="29"/>
      <c r="G580" s="29"/>
      <c r="H580" s="29"/>
      <c r="I580" s="29"/>
      <c r="J580" s="132"/>
      <c r="K580" s="29"/>
      <c r="L580" s="41" t="str">
        <f t="array" ref="L580">IF($B580="","",IF($A580&lt;&gt;"Có","Không",IF($G580="","Có",IF(IFERROR(INDEX('_bk 0904-0304 📚 Bộ câu hỏi'!$A$13:$A1069,MATCH($B580&amp;"|"&amp;$C580&amp;"|",'_bk 0904-0304 📚 Bộ câu hỏi'!$M$13:$M1069,0)),"Có")="Không","Không",IF(IFERROR(INDEX('_bk 0904-0304 📚 Bộ câu hỏi'!$A$13:$A1069,MATCH($B580&amp;"|"&amp;$C580&amp;"|"&amp;$D580,'_bk 0904-0304 📚 Bộ câu hỏi'!$M$13:$M1069,0)),"Có")="Không","Không","Có")))))</f>
        <v/>
      </c>
      <c r="M580" s="29" t="str">
        <f t="shared" si="1"/>
        <v/>
      </c>
    </row>
    <row r="581">
      <c r="A581" s="132"/>
      <c r="B581" s="29"/>
      <c r="C581" s="29"/>
      <c r="D581" s="29"/>
      <c r="E581" s="29"/>
      <c r="F581" s="29"/>
      <c r="G581" s="29"/>
      <c r="H581" s="29"/>
      <c r="I581" s="29"/>
      <c r="J581" s="132"/>
      <c r="K581" s="29"/>
      <c r="L581" s="41" t="str">
        <f t="array" ref="L581">IF($B581="","",IF($A581&lt;&gt;"Có","Không",IF($G581="","Có",IF(IFERROR(INDEX('_bk 0904-0304 📚 Bộ câu hỏi'!$A$13:$A1069,MATCH($B581&amp;"|"&amp;$C581&amp;"|",'_bk 0904-0304 📚 Bộ câu hỏi'!$M$13:$M1069,0)),"Có")="Không","Không",IF(IFERROR(INDEX('_bk 0904-0304 📚 Bộ câu hỏi'!$A$13:$A1069,MATCH($B581&amp;"|"&amp;$C581&amp;"|"&amp;$D581,'_bk 0904-0304 📚 Bộ câu hỏi'!$M$13:$M1069,0)),"Có")="Không","Không","Có")))))</f>
        <v/>
      </c>
      <c r="M581" s="29" t="str">
        <f t="shared" si="1"/>
        <v/>
      </c>
    </row>
    <row r="582">
      <c r="A582" s="132"/>
      <c r="B582" s="29"/>
      <c r="C582" s="29"/>
      <c r="D582" s="29"/>
      <c r="E582" s="29"/>
      <c r="F582" s="29"/>
      <c r="G582" s="29"/>
      <c r="H582" s="29"/>
      <c r="I582" s="29"/>
      <c r="J582" s="132"/>
      <c r="K582" s="29"/>
      <c r="L582" s="41" t="str">
        <f t="array" ref="L582">IF($B582="","",IF($A582&lt;&gt;"Có","Không",IF($G582="","Có",IF(IFERROR(INDEX('_bk 0904-0304 📚 Bộ câu hỏi'!$A$13:$A1069,MATCH($B582&amp;"|"&amp;$C582&amp;"|",'_bk 0904-0304 📚 Bộ câu hỏi'!$M$13:$M1069,0)),"Có")="Không","Không",IF(IFERROR(INDEX('_bk 0904-0304 📚 Bộ câu hỏi'!$A$13:$A1069,MATCH($B582&amp;"|"&amp;$C582&amp;"|"&amp;$D582,'_bk 0904-0304 📚 Bộ câu hỏi'!$M$13:$M1069,0)),"Có")="Không","Không","Có")))))</f>
        <v/>
      </c>
      <c r="M582" s="29" t="str">
        <f t="shared" si="1"/>
        <v/>
      </c>
    </row>
    <row r="583">
      <c r="A583" s="132"/>
      <c r="B583" s="29"/>
      <c r="C583" s="29"/>
      <c r="D583" s="29"/>
      <c r="E583" s="29"/>
      <c r="F583" s="29"/>
      <c r="G583" s="29"/>
      <c r="H583" s="29"/>
      <c r="I583" s="29"/>
      <c r="J583" s="132"/>
      <c r="K583" s="29"/>
      <c r="L583" s="41" t="str">
        <f t="array" ref="L583">IF($B583="","",IF($A583&lt;&gt;"Có","Không",IF($G583="","Có",IF(IFERROR(INDEX('_bk 0904-0304 📚 Bộ câu hỏi'!$A$13:$A1069,MATCH($B583&amp;"|"&amp;$C583&amp;"|",'_bk 0904-0304 📚 Bộ câu hỏi'!$M$13:$M1069,0)),"Có")="Không","Không",IF(IFERROR(INDEX('_bk 0904-0304 📚 Bộ câu hỏi'!$A$13:$A1069,MATCH($B583&amp;"|"&amp;$C583&amp;"|"&amp;$D583,'_bk 0904-0304 📚 Bộ câu hỏi'!$M$13:$M1069,0)),"Có")="Không","Không","Có")))))</f>
        <v/>
      </c>
      <c r="M583" s="29" t="str">
        <f t="shared" si="1"/>
        <v/>
      </c>
    </row>
    <row r="584">
      <c r="A584" s="132"/>
      <c r="B584" s="29"/>
      <c r="C584" s="29"/>
      <c r="D584" s="29"/>
      <c r="E584" s="29"/>
      <c r="F584" s="29"/>
      <c r="G584" s="29"/>
      <c r="H584" s="29"/>
      <c r="I584" s="29"/>
      <c r="J584" s="132"/>
      <c r="K584" s="29"/>
      <c r="L584" s="41" t="str">
        <f t="array" ref="L584">IF($B584="","",IF($A584&lt;&gt;"Có","Không",IF($G584="","Có",IF(IFERROR(INDEX('_bk 0904-0304 📚 Bộ câu hỏi'!$A$13:$A1069,MATCH($B584&amp;"|"&amp;$C584&amp;"|",'_bk 0904-0304 📚 Bộ câu hỏi'!$M$13:$M1069,0)),"Có")="Không","Không",IF(IFERROR(INDEX('_bk 0904-0304 📚 Bộ câu hỏi'!$A$13:$A1069,MATCH($B584&amp;"|"&amp;$C584&amp;"|"&amp;$D584,'_bk 0904-0304 📚 Bộ câu hỏi'!$M$13:$M1069,0)),"Có")="Không","Không","Có")))))</f>
        <v/>
      </c>
      <c r="M584" s="29" t="str">
        <f t="shared" si="1"/>
        <v/>
      </c>
    </row>
    <row r="585">
      <c r="A585" s="132"/>
      <c r="B585" s="29"/>
      <c r="C585" s="29"/>
      <c r="D585" s="29"/>
      <c r="E585" s="29"/>
      <c r="F585" s="29"/>
      <c r="G585" s="29"/>
      <c r="H585" s="29"/>
      <c r="I585" s="29"/>
      <c r="J585" s="132"/>
      <c r="K585" s="29"/>
      <c r="L585" s="41" t="str">
        <f t="array" ref="L585">IF($B585="","",IF($A585&lt;&gt;"Có","Không",IF($G585="","Có",IF(IFERROR(INDEX('_bk 0904-0304 📚 Bộ câu hỏi'!$A$13:$A1069,MATCH($B585&amp;"|"&amp;$C585&amp;"|",'_bk 0904-0304 📚 Bộ câu hỏi'!$M$13:$M1069,0)),"Có")="Không","Không",IF(IFERROR(INDEX('_bk 0904-0304 📚 Bộ câu hỏi'!$A$13:$A1069,MATCH($B585&amp;"|"&amp;$C585&amp;"|"&amp;$D585,'_bk 0904-0304 📚 Bộ câu hỏi'!$M$13:$M1069,0)),"Có")="Không","Không","Có")))))</f>
        <v/>
      </c>
      <c r="M585" s="29" t="str">
        <f t="shared" si="1"/>
        <v/>
      </c>
    </row>
    <row r="586">
      <c r="A586" s="132"/>
      <c r="B586" s="29"/>
      <c r="C586" s="29"/>
      <c r="D586" s="29"/>
      <c r="E586" s="29"/>
      <c r="F586" s="29"/>
      <c r="G586" s="29"/>
      <c r="H586" s="29"/>
      <c r="I586" s="29"/>
      <c r="J586" s="132"/>
      <c r="K586" s="29"/>
      <c r="L586" s="41" t="str">
        <f t="array" ref="L586">IF($B586="","",IF($A586&lt;&gt;"Có","Không",IF($G586="","Có",IF(IFERROR(INDEX('_bk 0904-0304 📚 Bộ câu hỏi'!$A$13:$A1069,MATCH($B586&amp;"|"&amp;$C586&amp;"|",'_bk 0904-0304 📚 Bộ câu hỏi'!$M$13:$M1069,0)),"Có")="Không","Không",IF(IFERROR(INDEX('_bk 0904-0304 📚 Bộ câu hỏi'!$A$13:$A1069,MATCH($B586&amp;"|"&amp;$C586&amp;"|"&amp;$D586,'_bk 0904-0304 📚 Bộ câu hỏi'!$M$13:$M1069,0)),"Có")="Không","Không","Có")))))</f>
        <v/>
      </c>
      <c r="M586" s="29" t="str">
        <f t="shared" si="1"/>
        <v/>
      </c>
    </row>
    <row r="587">
      <c r="A587" s="132"/>
      <c r="B587" s="29"/>
      <c r="C587" s="29"/>
      <c r="D587" s="29"/>
      <c r="E587" s="29"/>
      <c r="F587" s="29"/>
      <c r="G587" s="29"/>
      <c r="H587" s="29"/>
      <c r="I587" s="29"/>
      <c r="J587" s="132"/>
      <c r="K587" s="29"/>
      <c r="L587" s="41" t="str">
        <f t="array" ref="L587">IF($B587="","",IF($A587&lt;&gt;"Có","Không",IF($G587="","Có",IF(IFERROR(INDEX('_bk 0904-0304 📚 Bộ câu hỏi'!$A$13:$A1069,MATCH($B587&amp;"|"&amp;$C587&amp;"|",'_bk 0904-0304 📚 Bộ câu hỏi'!$M$13:$M1069,0)),"Có")="Không","Không",IF(IFERROR(INDEX('_bk 0904-0304 📚 Bộ câu hỏi'!$A$13:$A1069,MATCH($B587&amp;"|"&amp;$C587&amp;"|"&amp;$D587,'_bk 0904-0304 📚 Bộ câu hỏi'!$M$13:$M1069,0)),"Có")="Không","Không","Có")))))</f>
        <v/>
      </c>
      <c r="M587" s="29" t="str">
        <f t="shared" si="1"/>
        <v/>
      </c>
    </row>
    <row r="588">
      <c r="A588" s="132"/>
      <c r="B588" s="29"/>
      <c r="C588" s="29"/>
      <c r="D588" s="29"/>
      <c r="E588" s="29"/>
      <c r="F588" s="29"/>
      <c r="G588" s="29"/>
      <c r="H588" s="29"/>
      <c r="I588" s="29"/>
      <c r="J588" s="132"/>
      <c r="K588" s="29"/>
      <c r="L588" s="41" t="str">
        <f t="array" ref="L588">IF($B588="","",IF($A588&lt;&gt;"Có","Không",IF($G588="","Có",IF(IFERROR(INDEX('_bk 0904-0304 📚 Bộ câu hỏi'!$A$13:$A1069,MATCH($B588&amp;"|"&amp;$C588&amp;"|",'_bk 0904-0304 📚 Bộ câu hỏi'!$M$13:$M1069,0)),"Có")="Không","Không",IF(IFERROR(INDEX('_bk 0904-0304 📚 Bộ câu hỏi'!$A$13:$A1069,MATCH($B588&amp;"|"&amp;$C588&amp;"|"&amp;$D588,'_bk 0904-0304 📚 Bộ câu hỏi'!$M$13:$M1069,0)),"Có")="Không","Không","Có")))))</f>
        <v/>
      </c>
      <c r="M588" s="29" t="str">
        <f t="shared" si="1"/>
        <v/>
      </c>
    </row>
    <row r="589">
      <c r="A589" s="132"/>
      <c r="B589" s="29"/>
      <c r="C589" s="29"/>
      <c r="D589" s="29"/>
      <c r="E589" s="29"/>
      <c r="F589" s="29"/>
      <c r="G589" s="29"/>
      <c r="H589" s="29"/>
      <c r="I589" s="29"/>
      <c r="J589" s="132"/>
      <c r="K589" s="29"/>
      <c r="L589" s="41" t="str">
        <f t="array" ref="L589">IF($B589="","",IF($A589&lt;&gt;"Có","Không",IF($G589="","Có",IF(IFERROR(INDEX('_bk 0904-0304 📚 Bộ câu hỏi'!$A$13:$A1069,MATCH($B589&amp;"|"&amp;$C589&amp;"|",'_bk 0904-0304 📚 Bộ câu hỏi'!$M$13:$M1069,0)),"Có")="Không","Không",IF(IFERROR(INDEX('_bk 0904-0304 📚 Bộ câu hỏi'!$A$13:$A1069,MATCH($B589&amp;"|"&amp;$C589&amp;"|"&amp;$D589,'_bk 0904-0304 📚 Bộ câu hỏi'!$M$13:$M1069,0)),"Có")="Không","Không","Có")))))</f>
        <v/>
      </c>
      <c r="M589" s="29" t="str">
        <f t="shared" si="1"/>
        <v/>
      </c>
    </row>
    <row r="590">
      <c r="A590" s="132"/>
      <c r="B590" s="29"/>
      <c r="C590" s="29"/>
      <c r="D590" s="29"/>
      <c r="E590" s="29"/>
      <c r="F590" s="29"/>
      <c r="G590" s="29"/>
      <c r="H590" s="29"/>
      <c r="I590" s="29"/>
      <c r="J590" s="132"/>
      <c r="K590" s="29"/>
      <c r="L590" s="41" t="str">
        <f t="array" ref="L590">IF($B590="","",IF($A590&lt;&gt;"Có","Không",IF($G590="","Có",IF(IFERROR(INDEX('_bk 0904-0304 📚 Bộ câu hỏi'!$A$13:$A1069,MATCH($B590&amp;"|"&amp;$C590&amp;"|",'_bk 0904-0304 📚 Bộ câu hỏi'!$M$13:$M1069,0)),"Có")="Không","Không",IF(IFERROR(INDEX('_bk 0904-0304 📚 Bộ câu hỏi'!$A$13:$A1069,MATCH($B590&amp;"|"&amp;$C590&amp;"|"&amp;$D590,'_bk 0904-0304 📚 Bộ câu hỏi'!$M$13:$M1069,0)),"Có")="Không","Không","Có")))))</f>
        <v/>
      </c>
      <c r="M590" s="29" t="str">
        <f t="shared" si="1"/>
        <v/>
      </c>
    </row>
    <row r="591">
      <c r="A591" s="132"/>
      <c r="B591" s="29"/>
      <c r="C591" s="29"/>
      <c r="D591" s="29"/>
      <c r="E591" s="29"/>
      <c r="F591" s="29"/>
      <c r="G591" s="29"/>
      <c r="H591" s="29"/>
      <c r="I591" s="29"/>
      <c r="J591" s="132"/>
      <c r="K591" s="29"/>
      <c r="L591" s="41" t="str">
        <f t="array" ref="L591">IF($B591="","",IF($A591&lt;&gt;"Có","Không",IF($G591="","Có",IF(IFERROR(INDEX('_bk 0904-0304 📚 Bộ câu hỏi'!$A$13:$A1069,MATCH($B591&amp;"|"&amp;$C591&amp;"|",'_bk 0904-0304 📚 Bộ câu hỏi'!$M$13:$M1069,0)),"Có")="Không","Không",IF(IFERROR(INDEX('_bk 0904-0304 📚 Bộ câu hỏi'!$A$13:$A1069,MATCH($B591&amp;"|"&amp;$C591&amp;"|"&amp;$D591,'_bk 0904-0304 📚 Bộ câu hỏi'!$M$13:$M1069,0)),"Có")="Không","Không","Có")))))</f>
        <v/>
      </c>
      <c r="M591" s="29" t="str">
        <f t="shared" si="1"/>
        <v/>
      </c>
    </row>
    <row r="592">
      <c r="A592" s="132"/>
      <c r="B592" s="29"/>
      <c r="C592" s="29"/>
      <c r="D592" s="29"/>
      <c r="E592" s="29"/>
      <c r="F592" s="29"/>
      <c r="G592" s="29"/>
      <c r="H592" s="29"/>
      <c r="I592" s="29"/>
      <c r="J592" s="132"/>
      <c r="K592" s="29"/>
      <c r="L592" s="41" t="str">
        <f t="array" ref="L592">IF($B592="","",IF($A592&lt;&gt;"Có","Không",IF($G592="","Có",IF(IFERROR(INDEX('_bk 0904-0304 📚 Bộ câu hỏi'!$A$13:$A1069,MATCH($B592&amp;"|"&amp;$C592&amp;"|",'_bk 0904-0304 📚 Bộ câu hỏi'!$M$13:$M1069,0)),"Có")="Không","Không",IF(IFERROR(INDEX('_bk 0904-0304 📚 Bộ câu hỏi'!$A$13:$A1069,MATCH($B592&amp;"|"&amp;$C592&amp;"|"&amp;$D592,'_bk 0904-0304 📚 Bộ câu hỏi'!$M$13:$M1069,0)),"Có")="Không","Không","Có")))))</f>
        <v/>
      </c>
      <c r="M592" s="29" t="str">
        <f t="shared" si="1"/>
        <v/>
      </c>
    </row>
    <row r="593">
      <c r="A593" s="132"/>
      <c r="B593" s="29"/>
      <c r="C593" s="29"/>
      <c r="D593" s="29"/>
      <c r="E593" s="29"/>
      <c r="F593" s="29"/>
      <c r="G593" s="29"/>
      <c r="H593" s="29"/>
      <c r="I593" s="29"/>
      <c r="J593" s="132"/>
      <c r="K593" s="29"/>
      <c r="L593" s="41" t="str">
        <f t="array" ref="L593">IF($B593="","",IF($A593&lt;&gt;"Có","Không",IF($G593="","Có",IF(IFERROR(INDEX('_bk 0904-0304 📚 Bộ câu hỏi'!$A$13:$A1069,MATCH($B593&amp;"|"&amp;$C593&amp;"|",'_bk 0904-0304 📚 Bộ câu hỏi'!$M$13:$M1069,0)),"Có")="Không","Không",IF(IFERROR(INDEX('_bk 0904-0304 📚 Bộ câu hỏi'!$A$13:$A1069,MATCH($B593&amp;"|"&amp;$C593&amp;"|"&amp;$D593,'_bk 0904-0304 📚 Bộ câu hỏi'!$M$13:$M1069,0)),"Có")="Không","Không","Có")))))</f>
        <v/>
      </c>
      <c r="M593" s="29" t="str">
        <f t="shared" si="1"/>
        <v/>
      </c>
    </row>
    <row r="594">
      <c r="A594" s="132"/>
      <c r="B594" s="29"/>
      <c r="C594" s="29"/>
      <c r="D594" s="29"/>
      <c r="E594" s="29"/>
      <c r="F594" s="29"/>
      <c r="G594" s="29"/>
      <c r="H594" s="29"/>
      <c r="I594" s="29"/>
      <c r="J594" s="132"/>
      <c r="K594" s="29"/>
      <c r="L594" s="41" t="str">
        <f t="array" ref="L594">IF($B594="","",IF($A594&lt;&gt;"Có","Không",IF($G594="","Có",IF(IFERROR(INDEX('_bk 0904-0304 📚 Bộ câu hỏi'!$A$13:$A1069,MATCH($B594&amp;"|"&amp;$C594&amp;"|",'_bk 0904-0304 📚 Bộ câu hỏi'!$M$13:$M1069,0)),"Có")="Không","Không",IF(IFERROR(INDEX('_bk 0904-0304 📚 Bộ câu hỏi'!$A$13:$A1069,MATCH($B594&amp;"|"&amp;$C594&amp;"|"&amp;$D594,'_bk 0904-0304 📚 Bộ câu hỏi'!$M$13:$M1069,0)),"Có")="Không","Không","Có")))))</f>
        <v/>
      </c>
      <c r="M594" s="29" t="str">
        <f t="shared" si="1"/>
        <v/>
      </c>
    </row>
    <row r="595">
      <c r="A595" s="132"/>
      <c r="B595" s="29"/>
      <c r="C595" s="29"/>
      <c r="D595" s="29"/>
      <c r="E595" s="29"/>
      <c r="F595" s="29"/>
      <c r="G595" s="29"/>
      <c r="H595" s="29"/>
      <c r="I595" s="29"/>
      <c r="J595" s="132"/>
      <c r="K595" s="29"/>
      <c r="L595" s="41" t="str">
        <f t="array" ref="L595">IF($B595="","",IF($A595&lt;&gt;"Có","Không",IF($G595="","Có",IF(IFERROR(INDEX('_bk 0904-0304 📚 Bộ câu hỏi'!$A$13:$A1069,MATCH($B595&amp;"|"&amp;$C595&amp;"|",'_bk 0904-0304 📚 Bộ câu hỏi'!$M$13:$M1069,0)),"Có")="Không","Không",IF(IFERROR(INDEX('_bk 0904-0304 📚 Bộ câu hỏi'!$A$13:$A1069,MATCH($B595&amp;"|"&amp;$C595&amp;"|"&amp;$D595,'_bk 0904-0304 📚 Bộ câu hỏi'!$M$13:$M1069,0)),"Có")="Không","Không","Có")))))</f>
        <v/>
      </c>
      <c r="M595" s="29" t="str">
        <f t="shared" si="1"/>
        <v/>
      </c>
    </row>
    <row r="596">
      <c r="A596" s="132"/>
      <c r="B596" s="29"/>
      <c r="C596" s="29"/>
      <c r="D596" s="29"/>
      <c r="E596" s="29"/>
      <c r="F596" s="29"/>
      <c r="G596" s="29"/>
      <c r="H596" s="29"/>
      <c r="I596" s="29"/>
      <c r="J596" s="132"/>
      <c r="K596" s="29"/>
      <c r="L596" s="41" t="str">
        <f t="array" ref="L596">IF($B596="","",IF($A596&lt;&gt;"Có","Không",IF($G596="","Có",IF(IFERROR(INDEX('_bk 0904-0304 📚 Bộ câu hỏi'!$A$13:$A1069,MATCH($B596&amp;"|"&amp;$C596&amp;"|",'_bk 0904-0304 📚 Bộ câu hỏi'!$M$13:$M1069,0)),"Có")="Không","Không",IF(IFERROR(INDEX('_bk 0904-0304 📚 Bộ câu hỏi'!$A$13:$A1069,MATCH($B596&amp;"|"&amp;$C596&amp;"|"&amp;$D596,'_bk 0904-0304 📚 Bộ câu hỏi'!$M$13:$M1069,0)),"Có")="Không","Không","Có")))))</f>
        <v/>
      </c>
      <c r="M596" s="29" t="str">
        <f t="shared" si="1"/>
        <v/>
      </c>
    </row>
    <row r="597">
      <c r="A597" s="132"/>
      <c r="B597" s="29"/>
      <c r="C597" s="29"/>
      <c r="D597" s="29"/>
      <c r="E597" s="29"/>
      <c r="F597" s="29"/>
      <c r="G597" s="29"/>
      <c r="H597" s="29"/>
      <c r="I597" s="29"/>
      <c r="J597" s="132"/>
      <c r="K597" s="29"/>
      <c r="L597" s="41" t="str">
        <f t="array" ref="L597">IF($B597="","",IF($A597&lt;&gt;"Có","Không",IF($G597="","Có",IF(IFERROR(INDEX('_bk 0904-0304 📚 Bộ câu hỏi'!$A$13:$A1069,MATCH($B597&amp;"|"&amp;$C597&amp;"|",'_bk 0904-0304 📚 Bộ câu hỏi'!$M$13:$M1069,0)),"Có")="Không","Không",IF(IFERROR(INDEX('_bk 0904-0304 📚 Bộ câu hỏi'!$A$13:$A1069,MATCH($B597&amp;"|"&amp;$C597&amp;"|"&amp;$D597,'_bk 0904-0304 📚 Bộ câu hỏi'!$M$13:$M1069,0)),"Có")="Không","Không","Có")))))</f>
        <v/>
      </c>
      <c r="M597" s="29" t="str">
        <f t="shared" si="1"/>
        <v/>
      </c>
    </row>
    <row r="598">
      <c r="A598" s="132"/>
      <c r="B598" s="29"/>
      <c r="C598" s="29"/>
      <c r="D598" s="29"/>
      <c r="E598" s="29"/>
      <c r="F598" s="29"/>
      <c r="G598" s="29"/>
      <c r="H598" s="29"/>
      <c r="I598" s="29"/>
      <c r="J598" s="132"/>
      <c r="K598" s="29"/>
      <c r="L598" s="41" t="str">
        <f t="array" ref="L598">IF($B598="","",IF($A598&lt;&gt;"Có","Không",IF($G598="","Có",IF(IFERROR(INDEX('_bk 0904-0304 📚 Bộ câu hỏi'!$A$13:$A1069,MATCH($B598&amp;"|"&amp;$C598&amp;"|",'_bk 0904-0304 📚 Bộ câu hỏi'!$M$13:$M1069,0)),"Có")="Không","Không",IF(IFERROR(INDEX('_bk 0904-0304 📚 Bộ câu hỏi'!$A$13:$A1069,MATCH($B598&amp;"|"&amp;$C598&amp;"|"&amp;$D598,'_bk 0904-0304 📚 Bộ câu hỏi'!$M$13:$M1069,0)),"Có")="Không","Không","Có")))))</f>
        <v/>
      </c>
      <c r="M598" s="29" t="str">
        <f t="shared" si="1"/>
        <v/>
      </c>
    </row>
    <row r="599">
      <c r="A599" s="132"/>
      <c r="B599" s="29"/>
      <c r="C599" s="29"/>
      <c r="D599" s="29"/>
      <c r="E599" s="29"/>
      <c r="F599" s="29"/>
      <c r="G599" s="29"/>
      <c r="H599" s="29"/>
      <c r="I599" s="29"/>
      <c r="J599" s="132"/>
      <c r="K599" s="29"/>
      <c r="L599" s="41" t="str">
        <f t="array" ref="L599">IF($B599="","",IF($A599&lt;&gt;"Có","Không",IF($G599="","Có",IF(IFERROR(INDEX('_bk 0904-0304 📚 Bộ câu hỏi'!$A$13:$A1069,MATCH($B599&amp;"|"&amp;$C599&amp;"|",'_bk 0904-0304 📚 Bộ câu hỏi'!$M$13:$M1069,0)),"Có")="Không","Không",IF(IFERROR(INDEX('_bk 0904-0304 📚 Bộ câu hỏi'!$A$13:$A1069,MATCH($B599&amp;"|"&amp;$C599&amp;"|"&amp;$D599,'_bk 0904-0304 📚 Bộ câu hỏi'!$M$13:$M1069,0)),"Có")="Không","Không","Có")))))</f>
        <v/>
      </c>
      <c r="M599" s="29" t="str">
        <f t="shared" si="1"/>
        <v/>
      </c>
    </row>
    <row r="600">
      <c r="A600" s="132"/>
      <c r="B600" s="29"/>
      <c r="C600" s="29"/>
      <c r="D600" s="29"/>
      <c r="E600" s="29"/>
      <c r="F600" s="29"/>
      <c r="G600" s="29"/>
      <c r="H600" s="29"/>
      <c r="I600" s="29"/>
      <c r="J600" s="132"/>
      <c r="K600" s="29"/>
      <c r="L600" s="41" t="str">
        <f t="array" ref="L600">IF($B600="","",IF($A600&lt;&gt;"Có","Không",IF($G600="","Có",IF(IFERROR(INDEX('_bk 0904-0304 📚 Bộ câu hỏi'!$A$13:$A1069,MATCH($B600&amp;"|"&amp;$C600&amp;"|",'_bk 0904-0304 📚 Bộ câu hỏi'!$M$13:$M1069,0)),"Có")="Không","Không",IF(IFERROR(INDEX('_bk 0904-0304 📚 Bộ câu hỏi'!$A$13:$A1069,MATCH($B600&amp;"|"&amp;$C600&amp;"|"&amp;$D600,'_bk 0904-0304 📚 Bộ câu hỏi'!$M$13:$M1069,0)),"Có")="Không","Không","Có")))))</f>
        <v/>
      </c>
      <c r="M600" s="29" t="str">
        <f t="shared" si="1"/>
        <v/>
      </c>
    </row>
    <row r="601">
      <c r="A601" s="132"/>
      <c r="B601" s="29"/>
      <c r="C601" s="29"/>
      <c r="D601" s="29"/>
      <c r="E601" s="29"/>
      <c r="F601" s="29"/>
      <c r="G601" s="29"/>
      <c r="H601" s="29"/>
      <c r="I601" s="29"/>
      <c r="J601" s="132"/>
      <c r="K601" s="29"/>
      <c r="L601" s="41" t="str">
        <f t="array" ref="L601">IF($B601="","",IF($A601&lt;&gt;"Có","Không",IF($G601="","Có",IF(IFERROR(INDEX('_bk 0904-0304 📚 Bộ câu hỏi'!$A$13:$A1069,MATCH($B601&amp;"|"&amp;$C601&amp;"|",'_bk 0904-0304 📚 Bộ câu hỏi'!$M$13:$M1069,0)),"Có")="Không","Không",IF(IFERROR(INDEX('_bk 0904-0304 📚 Bộ câu hỏi'!$A$13:$A1069,MATCH($B601&amp;"|"&amp;$C601&amp;"|"&amp;$D601,'_bk 0904-0304 📚 Bộ câu hỏi'!$M$13:$M1069,0)),"Có")="Không","Không","Có")))))</f>
        <v/>
      </c>
      <c r="M601" s="29" t="str">
        <f t="shared" si="1"/>
        <v/>
      </c>
    </row>
    <row r="602">
      <c r="A602" s="132"/>
      <c r="B602" s="29"/>
      <c r="C602" s="29"/>
      <c r="D602" s="29"/>
      <c r="E602" s="29"/>
      <c r="F602" s="29"/>
      <c r="G602" s="29"/>
      <c r="H602" s="29"/>
      <c r="I602" s="29"/>
      <c r="J602" s="132"/>
      <c r="K602" s="29"/>
      <c r="L602" s="41" t="str">
        <f t="array" ref="L602">IF($B602="","",IF($A602&lt;&gt;"Có","Không",IF($G602="","Có",IF(IFERROR(INDEX('_bk 0904-0304 📚 Bộ câu hỏi'!$A$13:$A1069,MATCH($B602&amp;"|"&amp;$C602&amp;"|",'_bk 0904-0304 📚 Bộ câu hỏi'!$M$13:$M1069,0)),"Có")="Không","Không",IF(IFERROR(INDEX('_bk 0904-0304 📚 Bộ câu hỏi'!$A$13:$A1069,MATCH($B602&amp;"|"&amp;$C602&amp;"|"&amp;$D602,'_bk 0904-0304 📚 Bộ câu hỏi'!$M$13:$M1069,0)),"Có")="Không","Không","Có")))))</f>
        <v/>
      </c>
      <c r="M602" s="29" t="str">
        <f t="shared" si="1"/>
        <v/>
      </c>
    </row>
    <row r="603">
      <c r="A603" s="132"/>
      <c r="B603" s="29"/>
      <c r="C603" s="29"/>
      <c r="D603" s="29"/>
      <c r="E603" s="29"/>
      <c r="F603" s="29"/>
      <c r="G603" s="29"/>
      <c r="H603" s="29"/>
      <c r="I603" s="29"/>
      <c r="J603" s="132"/>
      <c r="K603" s="29"/>
      <c r="L603" s="41" t="str">
        <f t="array" ref="L603">IF($B603="","",IF($A603&lt;&gt;"Có","Không",IF($G603="","Có",IF(IFERROR(INDEX('_bk 0904-0304 📚 Bộ câu hỏi'!$A$13:$A1069,MATCH($B603&amp;"|"&amp;$C603&amp;"|",'_bk 0904-0304 📚 Bộ câu hỏi'!$M$13:$M1069,0)),"Có")="Không","Không",IF(IFERROR(INDEX('_bk 0904-0304 📚 Bộ câu hỏi'!$A$13:$A1069,MATCH($B603&amp;"|"&amp;$C603&amp;"|"&amp;$D603,'_bk 0904-0304 📚 Bộ câu hỏi'!$M$13:$M1069,0)),"Có")="Không","Không","Có")))))</f>
        <v/>
      </c>
      <c r="M603" s="29" t="str">
        <f t="shared" si="1"/>
        <v/>
      </c>
    </row>
    <row r="604">
      <c r="A604" s="132"/>
      <c r="B604" s="29"/>
      <c r="C604" s="29"/>
      <c r="D604" s="29"/>
      <c r="E604" s="29"/>
      <c r="F604" s="29"/>
      <c r="G604" s="29"/>
      <c r="H604" s="29"/>
      <c r="I604" s="29"/>
      <c r="J604" s="132"/>
      <c r="K604" s="29"/>
      <c r="L604" s="41" t="str">
        <f t="array" ref="L604">IF($B604="","",IF($A604&lt;&gt;"Có","Không",IF($G604="","Có",IF(IFERROR(INDEX('_bk 0904-0304 📚 Bộ câu hỏi'!$A$13:$A1069,MATCH($B604&amp;"|"&amp;$C604&amp;"|",'_bk 0904-0304 📚 Bộ câu hỏi'!$M$13:$M1069,0)),"Có")="Không","Không",IF(IFERROR(INDEX('_bk 0904-0304 📚 Bộ câu hỏi'!$A$13:$A1069,MATCH($B604&amp;"|"&amp;$C604&amp;"|"&amp;$D604,'_bk 0904-0304 📚 Bộ câu hỏi'!$M$13:$M1069,0)),"Có")="Không","Không","Có")))))</f>
        <v/>
      </c>
      <c r="M604" s="29" t="str">
        <f t="shared" si="1"/>
        <v/>
      </c>
    </row>
    <row r="605">
      <c r="A605" s="132"/>
      <c r="B605" s="29"/>
      <c r="C605" s="29"/>
      <c r="D605" s="29"/>
      <c r="E605" s="29"/>
      <c r="F605" s="29"/>
      <c r="G605" s="29"/>
      <c r="H605" s="29"/>
      <c r="I605" s="29"/>
      <c r="J605" s="132"/>
      <c r="K605" s="29"/>
      <c r="L605" s="41" t="str">
        <f t="array" ref="L605">IF($B605="","",IF($A605&lt;&gt;"Có","Không",IF($G605="","Có",IF(IFERROR(INDEX('_bk 0904-0304 📚 Bộ câu hỏi'!$A$13:$A1069,MATCH($B605&amp;"|"&amp;$C605&amp;"|",'_bk 0904-0304 📚 Bộ câu hỏi'!$M$13:$M1069,0)),"Có")="Không","Không",IF(IFERROR(INDEX('_bk 0904-0304 📚 Bộ câu hỏi'!$A$13:$A1069,MATCH($B605&amp;"|"&amp;$C605&amp;"|"&amp;$D605,'_bk 0904-0304 📚 Bộ câu hỏi'!$M$13:$M1069,0)),"Có")="Không","Không","Có")))))</f>
        <v/>
      </c>
      <c r="M605" s="29" t="str">
        <f t="shared" si="1"/>
        <v/>
      </c>
    </row>
    <row r="606">
      <c r="A606" s="132"/>
      <c r="B606" s="29"/>
      <c r="C606" s="29"/>
      <c r="D606" s="29"/>
      <c r="E606" s="29"/>
      <c r="F606" s="29"/>
      <c r="G606" s="29"/>
      <c r="H606" s="29"/>
      <c r="I606" s="29"/>
      <c r="J606" s="132"/>
      <c r="K606" s="29"/>
      <c r="L606" s="41" t="str">
        <f t="array" ref="L606">IF($B606="","",IF($A606&lt;&gt;"Có","Không",IF($G606="","Có",IF(IFERROR(INDEX('_bk 0904-0304 📚 Bộ câu hỏi'!$A$13:$A1069,MATCH($B606&amp;"|"&amp;$C606&amp;"|",'_bk 0904-0304 📚 Bộ câu hỏi'!$M$13:$M1069,0)),"Có")="Không","Không",IF(IFERROR(INDEX('_bk 0904-0304 📚 Bộ câu hỏi'!$A$13:$A1069,MATCH($B606&amp;"|"&amp;$C606&amp;"|"&amp;$D606,'_bk 0904-0304 📚 Bộ câu hỏi'!$M$13:$M1069,0)),"Có")="Không","Không","Có")))))</f>
        <v/>
      </c>
      <c r="M606" s="29" t="str">
        <f t="shared" si="1"/>
        <v/>
      </c>
    </row>
    <row r="607">
      <c r="A607" s="132"/>
      <c r="B607" s="29"/>
      <c r="C607" s="29"/>
      <c r="D607" s="29"/>
      <c r="E607" s="29"/>
      <c r="F607" s="29"/>
      <c r="G607" s="29"/>
      <c r="H607" s="29"/>
      <c r="I607" s="29"/>
      <c r="J607" s="132"/>
      <c r="K607" s="29"/>
      <c r="L607" s="41" t="str">
        <f t="array" ref="L607">IF($B607="","",IF($A607&lt;&gt;"Có","Không",IF($G607="","Có",IF(IFERROR(INDEX('_bk 0904-0304 📚 Bộ câu hỏi'!$A$13:$A1069,MATCH($B607&amp;"|"&amp;$C607&amp;"|",'_bk 0904-0304 📚 Bộ câu hỏi'!$M$13:$M1069,0)),"Có")="Không","Không",IF(IFERROR(INDEX('_bk 0904-0304 📚 Bộ câu hỏi'!$A$13:$A1069,MATCH($B607&amp;"|"&amp;$C607&amp;"|"&amp;$D607,'_bk 0904-0304 📚 Bộ câu hỏi'!$M$13:$M1069,0)),"Có")="Không","Không","Có")))))</f>
        <v/>
      </c>
      <c r="M607" s="29" t="str">
        <f t="shared" si="1"/>
        <v/>
      </c>
    </row>
    <row r="608">
      <c r="A608" s="132"/>
      <c r="B608" s="29"/>
      <c r="C608" s="29"/>
      <c r="D608" s="29"/>
      <c r="E608" s="29"/>
      <c r="F608" s="29"/>
      <c r="G608" s="29"/>
      <c r="H608" s="29"/>
      <c r="I608" s="29"/>
      <c r="J608" s="132"/>
      <c r="K608" s="29"/>
      <c r="L608" s="41" t="str">
        <f t="array" ref="L608">IF($B608="","",IF($A608&lt;&gt;"Có","Không",IF($G608="","Có",IF(IFERROR(INDEX('_bk 0904-0304 📚 Bộ câu hỏi'!$A$13:$A1069,MATCH($B608&amp;"|"&amp;$C608&amp;"|",'_bk 0904-0304 📚 Bộ câu hỏi'!$M$13:$M1069,0)),"Có")="Không","Không",IF(IFERROR(INDEX('_bk 0904-0304 📚 Bộ câu hỏi'!$A$13:$A1069,MATCH($B608&amp;"|"&amp;$C608&amp;"|"&amp;$D608,'_bk 0904-0304 📚 Bộ câu hỏi'!$M$13:$M1069,0)),"Có")="Không","Không","Có")))))</f>
        <v/>
      </c>
      <c r="M608" s="29" t="str">
        <f t="shared" si="1"/>
        <v/>
      </c>
    </row>
    <row r="609">
      <c r="A609" s="132"/>
      <c r="B609" s="29"/>
      <c r="C609" s="29"/>
      <c r="D609" s="29"/>
      <c r="E609" s="29"/>
      <c r="F609" s="29"/>
      <c r="G609" s="29"/>
      <c r="H609" s="29"/>
      <c r="I609" s="29"/>
      <c r="J609" s="132"/>
      <c r="K609" s="29"/>
      <c r="L609" s="41" t="str">
        <f t="array" ref="L609">IF($B609="","",IF($A609&lt;&gt;"Có","Không",IF($G609="","Có",IF(IFERROR(INDEX('_bk 0904-0304 📚 Bộ câu hỏi'!$A$13:$A1069,MATCH($B609&amp;"|"&amp;$C609&amp;"|",'_bk 0904-0304 📚 Bộ câu hỏi'!$M$13:$M1069,0)),"Có")="Không","Không",IF(IFERROR(INDEX('_bk 0904-0304 📚 Bộ câu hỏi'!$A$13:$A1069,MATCH($B609&amp;"|"&amp;$C609&amp;"|"&amp;$D609,'_bk 0904-0304 📚 Bộ câu hỏi'!$M$13:$M1069,0)),"Có")="Không","Không","Có")))))</f>
        <v/>
      </c>
      <c r="M609" s="29" t="str">
        <f t="shared" si="1"/>
        <v/>
      </c>
    </row>
    <row r="610">
      <c r="A610" s="132"/>
      <c r="B610" s="29"/>
      <c r="C610" s="29"/>
      <c r="D610" s="29"/>
      <c r="E610" s="29"/>
      <c r="F610" s="29"/>
      <c r="G610" s="29"/>
      <c r="H610" s="29"/>
      <c r="I610" s="29"/>
      <c r="J610" s="132"/>
      <c r="K610" s="29"/>
      <c r="L610" s="41" t="str">
        <f t="array" ref="L610">IF($B610="","",IF($A610&lt;&gt;"Có","Không",IF($G610="","Có",IF(IFERROR(INDEX('_bk 0904-0304 📚 Bộ câu hỏi'!$A$13:$A1069,MATCH($B610&amp;"|"&amp;$C610&amp;"|",'_bk 0904-0304 📚 Bộ câu hỏi'!$M$13:$M1069,0)),"Có")="Không","Không",IF(IFERROR(INDEX('_bk 0904-0304 📚 Bộ câu hỏi'!$A$13:$A1069,MATCH($B610&amp;"|"&amp;$C610&amp;"|"&amp;$D610,'_bk 0904-0304 📚 Bộ câu hỏi'!$M$13:$M1069,0)),"Có")="Không","Không","Có")))))</f>
        <v/>
      </c>
      <c r="M610" s="29" t="str">
        <f t="shared" si="1"/>
        <v/>
      </c>
    </row>
    <row r="611">
      <c r="A611" s="132"/>
      <c r="B611" s="29"/>
      <c r="C611" s="29"/>
      <c r="D611" s="29"/>
      <c r="E611" s="29"/>
      <c r="F611" s="29"/>
      <c r="G611" s="29"/>
      <c r="H611" s="29"/>
      <c r="I611" s="29"/>
      <c r="J611" s="132"/>
      <c r="K611" s="29"/>
      <c r="L611" s="41" t="str">
        <f t="array" ref="L611">IF($B611="","",IF($A611&lt;&gt;"Có","Không",IF($G611="","Có",IF(IFERROR(INDEX('_bk 0904-0304 📚 Bộ câu hỏi'!$A$13:$A1069,MATCH($B611&amp;"|"&amp;$C611&amp;"|",'_bk 0904-0304 📚 Bộ câu hỏi'!$M$13:$M1069,0)),"Có")="Không","Không",IF(IFERROR(INDEX('_bk 0904-0304 📚 Bộ câu hỏi'!$A$13:$A1069,MATCH($B611&amp;"|"&amp;$C611&amp;"|"&amp;$D611,'_bk 0904-0304 📚 Bộ câu hỏi'!$M$13:$M1069,0)),"Có")="Không","Không","Có")))))</f>
        <v/>
      </c>
      <c r="M611" s="29" t="str">
        <f t="shared" si="1"/>
        <v/>
      </c>
    </row>
    <row r="612">
      <c r="A612" s="132"/>
      <c r="B612" s="29"/>
      <c r="C612" s="29"/>
      <c r="D612" s="29"/>
      <c r="E612" s="29"/>
      <c r="F612" s="29"/>
      <c r="G612" s="29"/>
      <c r="H612" s="29"/>
      <c r="I612" s="29"/>
      <c r="J612" s="132"/>
      <c r="K612" s="29"/>
      <c r="L612" s="41" t="str">
        <f t="array" ref="L612">IF($B612="","",IF($A612&lt;&gt;"Có","Không",IF($G612="","Có",IF(IFERROR(INDEX('_bk 0904-0304 📚 Bộ câu hỏi'!$A$13:$A1069,MATCH($B612&amp;"|"&amp;$C612&amp;"|",'_bk 0904-0304 📚 Bộ câu hỏi'!$M$13:$M1069,0)),"Có")="Không","Không",IF(IFERROR(INDEX('_bk 0904-0304 📚 Bộ câu hỏi'!$A$13:$A1069,MATCH($B612&amp;"|"&amp;$C612&amp;"|"&amp;$D612,'_bk 0904-0304 📚 Bộ câu hỏi'!$M$13:$M1069,0)),"Có")="Không","Không","Có")))))</f>
        <v/>
      </c>
      <c r="M612" s="29" t="str">
        <f t="shared" si="1"/>
        <v/>
      </c>
    </row>
    <row r="613">
      <c r="A613" s="132"/>
      <c r="B613" s="29"/>
      <c r="C613" s="29"/>
      <c r="D613" s="29"/>
      <c r="E613" s="29"/>
      <c r="F613" s="29"/>
      <c r="G613" s="29"/>
      <c r="H613" s="29"/>
      <c r="I613" s="29"/>
      <c r="J613" s="132"/>
      <c r="K613" s="29"/>
      <c r="L613" s="41" t="str">
        <f t="array" ref="L613">IF($B613="","",IF($A613&lt;&gt;"Có","Không",IF($G613="","Có",IF(IFERROR(INDEX('_bk 0904-0304 📚 Bộ câu hỏi'!$A$13:$A1069,MATCH($B613&amp;"|"&amp;$C613&amp;"|",'_bk 0904-0304 📚 Bộ câu hỏi'!$M$13:$M1069,0)),"Có")="Không","Không",IF(IFERROR(INDEX('_bk 0904-0304 📚 Bộ câu hỏi'!$A$13:$A1069,MATCH($B613&amp;"|"&amp;$C613&amp;"|"&amp;$D613,'_bk 0904-0304 📚 Bộ câu hỏi'!$M$13:$M1069,0)),"Có")="Không","Không","Có")))))</f>
        <v/>
      </c>
      <c r="M613" s="29" t="str">
        <f t="shared" si="1"/>
        <v/>
      </c>
    </row>
    <row r="614">
      <c r="A614" s="132"/>
      <c r="B614" s="29"/>
      <c r="C614" s="29"/>
      <c r="D614" s="29"/>
      <c r="E614" s="29"/>
      <c r="F614" s="29"/>
      <c r="G614" s="29"/>
      <c r="H614" s="29"/>
      <c r="I614" s="29"/>
      <c r="J614" s="132"/>
      <c r="K614" s="29"/>
      <c r="L614" s="41" t="str">
        <f t="array" ref="L614">IF($B614="","",IF($A614&lt;&gt;"Có","Không",IF($G614="","Có",IF(IFERROR(INDEX('_bk 0904-0304 📚 Bộ câu hỏi'!$A$13:$A1069,MATCH($B614&amp;"|"&amp;$C614&amp;"|",'_bk 0904-0304 📚 Bộ câu hỏi'!$M$13:$M1069,0)),"Có")="Không","Không",IF(IFERROR(INDEX('_bk 0904-0304 📚 Bộ câu hỏi'!$A$13:$A1069,MATCH($B614&amp;"|"&amp;$C614&amp;"|"&amp;$D614,'_bk 0904-0304 📚 Bộ câu hỏi'!$M$13:$M1069,0)),"Có")="Không","Không","Có")))))</f>
        <v/>
      </c>
      <c r="M614" s="29" t="str">
        <f t="shared" si="1"/>
        <v/>
      </c>
    </row>
    <row r="615">
      <c r="A615" s="132"/>
      <c r="B615" s="29"/>
      <c r="C615" s="29"/>
      <c r="D615" s="29"/>
      <c r="E615" s="29"/>
      <c r="F615" s="29"/>
      <c r="G615" s="29"/>
      <c r="H615" s="29"/>
      <c r="I615" s="29"/>
      <c r="J615" s="132"/>
      <c r="K615" s="29"/>
      <c r="L615" s="41" t="str">
        <f t="array" ref="L615">IF($B615="","",IF($A615&lt;&gt;"Có","Không",IF($G615="","Có",IF(IFERROR(INDEX('_bk 0904-0304 📚 Bộ câu hỏi'!$A$13:$A1069,MATCH($B615&amp;"|"&amp;$C615&amp;"|",'_bk 0904-0304 📚 Bộ câu hỏi'!$M$13:$M1069,0)),"Có")="Không","Không",IF(IFERROR(INDEX('_bk 0904-0304 📚 Bộ câu hỏi'!$A$13:$A1069,MATCH($B615&amp;"|"&amp;$C615&amp;"|"&amp;$D615,'_bk 0904-0304 📚 Bộ câu hỏi'!$M$13:$M1069,0)),"Có")="Không","Không","Có")))))</f>
        <v/>
      </c>
      <c r="M615" s="29" t="str">
        <f t="shared" si="1"/>
        <v/>
      </c>
    </row>
    <row r="616">
      <c r="A616" s="132"/>
      <c r="B616" s="29"/>
      <c r="C616" s="29"/>
      <c r="D616" s="29"/>
      <c r="E616" s="29"/>
      <c r="F616" s="29"/>
      <c r="G616" s="29"/>
      <c r="H616" s="29"/>
      <c r="I616" s="29"/>
      <c r="J616" s="132"/>
      <c r="K616" s="29"/>
      <c r="L616" s="41" t="str">
        <f t="array" ref="L616">IF($B616="","",IF($A616&lt;&gt;"Có","Không",IF($G616="","Có",IF(IFERROR(INDEX('_bk 0904-0304 📚 Bộ câu hỏi'!$A$13:$A1069,MATCH($B616&amp;"|"&amp;$C616&amp;"|",'_bk 0904-0304 📚 Bộ câu hỏi'!$M$13:$M1069,0)),"Có")="Không","Không",IF(IFERROR(INDEX('_bk 0904-0304 📚 Bộ câu hỏi'!$A$13:$A1069,MATCH($B616&amp;"|"&amp;$C616&amp;"|"&amp;$D616,'_bk 0904-0304 📚 Bộ câu hỏi'!$M$13:$M1069,0)),"Có")="Không","Không","Có")))))</f>
        <v/>
      </c>
      <c r="M616" s="29" t="str">
        <f t="shared" si="1"/>
        <v/>
      </c>
    </row>
    <row r="617">
      <c r="A617" s="132"/>
      <c r="B617" s="29"/>
      <c r="C617" s="29"/>
      <c r="D617" s="29"/>
      <c r="E617" s="29"/>
      <c r="F617" s="29"/>
      <c r="G617" s="29"/>
      <c r="H617" s="29"/>
      <c r="I617" s="29"/>
      <c r="J617" s="132"/>
      <c r="K617" s="29"/>
      <c r="L617" s="41" t="str">
        <f t="array" ref="L617">IF($B617="","",IF($A617&lt;&gt;"Có","Không",IF($G617="","Có",IF(IFERROR(INDEX('_bk 0904-0304 📚 Bộ câu hỏi'!$A$13:$A1069,MATCH($B617&amp;"|"&amp;$C617&amp;"|",'_bk 0904-0304 📚 Bộ câu hỏi'!$M$13:$M1069,0)),"Có")="Không","Không",IF(IFERROR(INDEX('_bk 0904-0304 📚 Bộ câu hỏi'!$A$13:$A1069,MATCH($B617&amp;"|"&amp;$C617&amp;"|"&amp;$D617,'_bk 0904-0304 📚 Bộ câu hỏi'!$M$13:$M1069,0)),"Có")="Không","Không","Có")))))</f>
        <v/>
      </c>
      <c r="M617" s="29" t="str">
        <f t="shared" si="1"/>
        <v/>
      </c>
    </row>
    <row r="618">
      <c r="A618" s="132"/>
      <c r="B618" s="29"/>
      <c r="C618" s="29"/>
      <c r="D618" s="29"/>
      <c r="E618" s="29"/>
      <c r="F618" s="29"/>
      <c r="G618" s="29"/>
      <c r="H618" s="29"/>
      <c r="I618" s="29"/>
      <c r="J618" s="132"/>
      <c r="K618" s="29"/>
      <c r="L618" s="41" t="str">
        <f t="array" ref="L618">IF($B618="","",IF($A618&lt;&gt;"Có","Không",IF($G618="","Có",IF(IFERROR(INDEX('_bk 0904-0304 📚 Bộ câu hỏi'!$A$13:$A1069,MATCH($B618&amp;"|"&amp;$C618&amp;"|",'_bk 0904-0304 📚 Bộ câu hỏi'!$M$13:$M1069,0)),"Có")="Không","Không",IF(IFERROR(INDEX('_bk 0904-0304 📚 Bộ câu hỏi'!$A$13:$A1069,MATCH($B618&amp;"|"&amp;$C618&amp;"|"&amp;$D618,'_bk 0904-0304 📚 Bộ câu hỏi'!$M$13:$M1069,0)),"Có")="Không","Không","Có")))))</f>
        <v/>
      </c>
      <c r="M618" s="29" t="str">
        <f t="shared" si="1"/>
        <v/>
      </c>
    </row>
    <row r="619">
      <c r="A619" s="132"/>
      <c r="B619" s="29"/>
      <c r="C619" s="29"/>
      <c r="D619" s="29"/>
      <c r="E619" s="29"/>
      <c r="F619" s="29"/>
      <c r="G619" s="29"/>
      <c r="H619" s="29"/>
      <c r="I619" s="29"/>
      <c r="J619" s="132"/>
      <c r="K619" s="29"/>
      <c r="L619" s="41" t="str">
        <f t="array" ref="L619">IF($B619="","",IF($A619&lt;&gt;"Có","Không",IF($G619="","Có",IF(IFERROR(INDEX('_bk 0904-0304 📚 Bộ câu hỏi'!$A$13:$A1069,MATCH($B619&amp;"|"&amp;$C619&amp;"|",'_bk 0904-0304 📚 Bộ câu hỏi'!$M$13:$M1069,0)),"Có")="Không","Không",IF(IFERROR(INDEX('_bk 0904-0304 📚 Bộ câu hỏi'!$A$13:$A1069,MATCH($B619&amp;"|"&amp;$C619&amp;"|"&amp;$D619,'_bk 0904-0304 📚 Bộ câu hỏi'!$M$13:$M1069,0)),"Có")="Không","Không","Có")))))</f>
        <v/>
      </c>
      <c r="M619" s="29" t="str">
        <f t="shared" si="1"/>
        <v/>
      </c>
    </row>
    <row r="620">
      <c r="A620" s="132"/>
      <c r="B620" s="29"/>
      <c r="C620" s="29"/>
      <c r="D620" s="29"/>
      <c r="E620" s="29"/>
      <c r="F620" s="29"/>
      <c r="G620" s="29"/>
      <c r="H620" s="29"/>
      <c r="I620" s="29"/>
      <c r="J620" s="132"/>
      <c r="K620" s="29"/>
      <c r="L620" s="41" t="str">
        <f t="array" ref="L620">IF($B620="","",IF($A620&lt;&gt;"Có","Không",IF($G620="","Có",IF(IFERROR(INDEX('_bk 0904-0304 📚 Bộ câu hỏi'!$A$13:$A1069,MATCH($B620&amp;"|"&amp;$C620&amp;"|",'_bk 0904-0304 📚 Bộ câu hỏi'!$M$13:$M1069,0)),"Có")="Không","Không",IF(IFERROR(INDEX('_bk 0904-0304 📚 Bộ câu hỏi'!$A$13:$A1069,MATCH($B620&amp;"|"&amp;$C620&amp;"|"&amp;$D620,'_bk 0904-0304 📚 Bộ câu hỏi'!$M$13:$M1069,0)),"Có")="Không","Không","Có")))))</f>
        <v/>
      </c>
      <c r="M620" s="29" t="str">
        <f t="shared" si="1"/>
        <v/>
      </c>
    </row>
    <row r="621">
      <c r="A621" s="132"/>
      <c r="B621" s="29"/>
      <c r="C621" s="29"/>
      <c r="D621" s="29"/>
      <c r="E621" s="29"/>
      <c r="F621" s="29"/>
      <c r="G621" s="29"/>
      <c r="H621" s="29"/>
      <c r="I621" s="29"/>
      <c r="J621" s="132"/>
      <c r="K621" s="29"/>
      <c r="L621" s="41" t="str">
        <f t="array" ref="L621">IF($B621="","",IF($A621&lt;&gt;"Có","Không",IF($G621="","Có",IF(IFERROR(INDEX('_bk 0904-0304 📚 Bộ câu hỏi'!$A$13:$A1069,MATCH($B621&amp;"|"&amp;$C621&amp;"|",'_bk 0904-0304 📚 Bộ câu hỏi'!$M$13:$M1069,0)),"Có")="Không","Không",IF(IFERROR(INDEX('_bk 0904-0304 📚 Bộ câu hỏi'!$A$13:$A1069,MATCH($B621&amp;"|"&amp;$C621&amp;"|"&amp;$D621,'_bk 0904-0304 📚 Bộ câu hỏi'!$M$13:$M1069,0)),"Có")="Không","Không","Có")))))</f>
        <v/>
      </c>
      <c r="M621" s="29" t="str">
        <f t="shared" si="1"/>
        <v/>
      </c>
    </row>
    <row r="622">
      <c r="A622" s="132"/>
      <c r="B622" s="29"/>
      <c r="C622" s="29"/>
      <c r="D622" s="29"/>
      <c r="E622" s="29"/>
      <c r="F622" s="29"/>
      <c r="G622" s="29"/>
      <c r="H622" s="29"/>
      <c r="I622" s="29"/>
      <c r="J622" s="132"/>
      <c r="K622" s="29"/>
      <c r="L622" s="41" t="str">
        <f t="array" ref="L622">IF($B622="","",IF($A622&lt;&gt;"Có","Không",IF($G622="","Có",IF(IFERROR(INDEX('_bk 0904-0304 📚 Bộ câu hỏi'!$A$13:$A1069,MATCH($B622&amp;"|"&amp;$C622&amp;"|",'_bk 0904-0304 📚 Bộ câu hỏi'!$M$13:$M1069,0)),"Có")="Không","Không",IF(IFERROR(INDEX('_bk 0904-0304 📚 Bộ câu hỏi'!$A$13:$A1069,MATCH($B622&amp;"|"&amp;$C622&amp;"|"&amp;$D622,'_bk 0904-0304 📚 Bộ câu hỏi'!$M$13:$M1069,0)),"Có")="Không","Không","Có")))))</f>
        <v/>
      </c>
      <c r="M622" s="29" t="str">
        <f t="shared" si="1"/>
        <v/>
      </c>
    </row>
    <row r="623">
      <c r="A623" s="132"/>
      <c r="B623" s="29"/>
      <c r="C623" s="29"/>
      <c r="D623" s="29"/>
      <c r="E623" s="29"/>
      <c r="F623" s="29"/>
      <c r="G623" s="29"/>
      <c r="H623" s="29"/>
      <c r="I623" s="29"/>
      <c r="J623" s="132"/>
      <c r="K623" s="29"/>
      <c r="L623" s="41" t="str">
        <f t="array" ref="L623">IF($B623="","",IF($A623&lt;&gt;"Có","Không",IF($G623="","Có",IF(IFERROR(INDEX('_bk 0904-0304 📚 Bộ câu hỏi'!$A$13:$A1069,MATCH($B623&amp;"|"&amp;$C623&amp;"|",'_bk 0904-0304 📚 Bộ câu hỏi'!$M$13:$M1069,0)),"Có")="Không","Không",IF(IFERROR(INDEX('_bk 0904-0304 📚 Bộ câu hỏi'!$A$13:$A1069,MATCH($B623&amp;"|"&amp;$C623&amp;"|"&amp;$D623,'_bk 0904-0304 📚 Bộ câu hỏi'!$M$13:$M1069,0)),"Có")="Không","Không","Có")))))</f>
        <v/>
      </c>
      <c r="M623" s="29" t="str">
        <f t="shared" si="1"/>
        <v/>
      </c>
    </row>
    <row r="624">
      <c r="A624" s="132"/>
      <c r="B624" s="29"/>
      <c r="C624" s="29"/>
      <c r="D624" s="29"/>
      <c r="E624" s="29"/>
      <c r="F624" s="29"/>
      <c r="G624" s="29"/>
      <c r="H624" s="29"/>
      <c r="I624" s="29"/>
      <c r="J624" s="132"/>
      <c r="K624" s="29"/>
      <c r="L624" s="41" t="str">
        <f t="array" ref="L624">IF($B624="","",IF($A624&lt;&gt;"Có","Không",IF($G624="","Có",IF(IFERROR(INDEX('_bk 0904-0304 📚 Bộ câu hỏi'!$A$13:$A1069,MATCH($B624&amp;"|"&amp;$C624&amp;"|",'_bk 0904-0304 📚 Bộ câu hỏi'!$M$13:$M1069,0)),"Có")="Không","Không",IF(IFERROR(INDEX('_bk 0904-0304 📚 Bộ câu hỏi'!$A$13:$A1069,MATCH($B624&amp;"|"&amp;$C624&amp;"|"&amp;$D624,'_bk 0904-0304 📚 Bộ câu hỏi'!$M$13:$M1069,0)),"Có")="Không","Không","Có")))))</f>
        <v/>
      </c>
      <c r="M624" s="29" t="str">
        <f t="shared" si="1"/>
        <v/>
      </c>
    </row>
    <row r="625">
      <c r="A625" s="132"/>
      <c r="B625" s="29"/>
      <c r="C625" s="29"/>
      <c r="D625" s="29"/>
      <c r="E625" s="29"/>
      <c r="F625" s="29"/>
      <c r="G625" s="29"/>
      <c r="H625" s="29"/>
      <c r="I625" s="29"/>
      <c r="J625" s="132"/>
      <c r="K625" s="29"/>
      <c r="L625" s="41" t="str">
        <f t="array" ref="L625">IF($B625="","",IF($A625&lt;&gt;"Có","Không",IF($G625="","Có",IF(IFERROR(INDEX('_bk 0904-0304 📚 Bộ câu hỏi'!$A$13:$A1069,MATCH($B625&amp;"|"&amp;$C625&amp;"|",'_bk 0904-0304 📚 Bộ câu hỏi'!$M$13:$M1069,0)),"Có")="Không","Không",IF(IFERROR(INDEX('_bk 0904-0304 📚 Bộ câu hỏi'!$A$13:$A1069,MATCH($B625&amp;"|"&amp;$C625&amp;"|"&amp;$D625,'_bk 0904-0304 📚 Bộ câu hỏi'!$M$13:$M1069,0)),"Có")="Không","Không","Có")))))</f>
        <v/>
      </c>
      <c r="M625" s="29" t="str">
        <f t="shared" si="1"/>
        <v/>
      </c>
    </row>
    <row r="626">
      <c r="A626" s="132"/>
      <c r="B626" s="29"/>
      <c r="C626" s="29"/>
      <c r="D626" s="29"/>
      <c r="E626" s="29"/>
      <c r="F626" s="29"/>
      <c r="G626" s="29"/>
      <c r="H626" s="29"/>
      <c r="I626" s="29"/>
      <c r="J626" s="132"/>
      <c r="K626" s="29"/>
      <c r="L626" s="41" t="str">
        <f t="array" ref="L626">IF($B626="","",IF($A626&lt;&gt;"Có","Không",IF($G626="","Có",IF(IFERROR(INDEX('_bk 0904-0304 📚 Bộ câu hỏi'!$A$13:$A1069,MATCH($B626&amp;"|"&amp;$C626&amp;"|",'_bk 0904-0304 📚 Bộ câu hỏi'!$M$13:$M1069,0)),"Có")="Không","Không",IF(IFERROR(INDEX('_bk 0904-0304 📚 Bộ câu hỏi'!$A$13:$A1069,MATCH($B626&amp;"|"&amp;$C626&amp;"|"&amp;$D626,'_bk 0904-0304 📚 Bộ câu hỏi'!$M$13:$M1069,0)),"Có")="Không","Không","Có")))))</f>
        <v/>
      </c>
      <c r="M626" s="29" t="str">
        <f t="shared" si="1"/>
        <v/>
      </c>
    </row>
    <row r="627">
      <c r="A627" s="132"/>
      <c r="B627" s="29"/>
      <c r="C627" s="29"/>
      <c r="D627" s="29"/>
      <c r="E627" s="29"/>
      <c r="F627" s="29"/>
      <c r="G627" s="29"/>
      <c r="H627" s="29"/>
      <c r="I627" s="29"/>
      <c r="J627" s="132"/>
      <c r="K627" s="29"/>
      <c r="L627" s="41" t="str">
        <f t="array" ref="L627">IF($B627="","",IF($A627&lt;&gt;"Có","Không",IF($G627="","Có",IF(IFERROR(INDEX('_bk 0904-0304 📚 Bộ câu hỏi'!$A$13:$A1069,MATCH($B627&amp;"|"&amp;$C627&amp;"|",'_bk 0904-0304 📚 Bộ câu hỏi'!$M$13:$M1069,0)),"Có")="Không","Không",IF(IFERROR(INDEX('_bk 0904-0304 📚 Bộ câu hỏi'!$A$13:$A1069,MATCH($B627&amp;"|"&amp;$C627&amp;"|"&amp;$D627,'_bk 0904-0304 📚 Bộ câu hỏi'!$M$13:$M1069,0)),"Có")="Không","Không","Có")))))</f>
        <v/>
      </c>
      <c r="M627" s="29" t="str">
        <f t="shared" si="1"/>
        <v/>
      </c>
    </row>
    <row r="628">
      <c r="A628" s="132"/>
      <c r="B628" s="29"/>
      <c r="C628" s="29"/>
      <c r="D628" s="29"/>
      <c r="E628" s="29"/>
      <c r="F628" s="29"/>
      <c r="G628" s="29"/>
      <c r="H628" s="29"/>
      <c r="I628" s="29"/>
      <c r="J628" s="132"/>
      <c r="K628" s="29"/>
      <c r="L628" s="41" t="str">
        <f t="array" ref="L628">IF($B628="","",IF($A628&lt;&gt;"Có","Không",IF($G628="","Có",IF(IFERROR(INDEX('_bk 0904-0304 📚 Bộ câu hỏi'!$A$13:$A1069,MATCH($B628&amp;"|"&amp;$C628&amp;"|",'_bk 0904-0304 📚 Bộ câu hỏi'!$M$13:$M1069,0)),"Có")="Không","Không",IF(IFERROR(INDEX('_bk 0904-0304 📚 Bộ câu hỏi'!$A$13:$A1069,MATCH($B628&amp;"|"&amp;$C628&amp;"|"&amp;$D628,'_bk 0904-0304 📚 Bộ câu hỏi'!$M$13:$M1069,0)),"Có")="Không","Không","Có")))))</f>
        <v/>
      </c>
      <c r="M628" s="29" t="str">
        <f t="shared" si="1"/>
        <v/>
      </c>
    </row>
    <row r="629">
      <c r="A629" s="132"/>
      <c r="B629" s="29"/>
      <c r="C629" s="29"/>
      <c r="D629" s="29"/>
      <c r="E629" s="29"/>
      <c r="F629" s="29"/>
      <c r="G629" s="29"/>
      <c r="H629" s="29"/>
      <c r="I629" s="29"/>
      <c r="J629" s="132"/>
      <c r="K629" s="29"/>
      <c r="L629" s="41" t="str">
        <f t="array" ref="L629">IF($B629="","",IF($A629&lt;&gt;"Có","Không",IF($G629="","Có",IF(IFERROR(INDEX('_bk 0904-0304 📚 Bộ câu hỏi'!$A$13:$A1069,MATCH($B629&amp;"|"&amp;$C629&amp;"|",'_bk 0904-0304 📚 Bộ câu hỏi'!$M$13:$M1069,0)),"Có")="Không","Không",IF(IFERROR(INDEX('_bk 0904-0304 📚 Bộ câu hỏi'!$A$13:$A1069,MATCH($B629&amp;"|"&amp;$C629&amp;"|"&amp;$D629,'_bk 0904-0304 📚 Bộ câu hỏi'!$M$13:$M1069,0)),"Có")="Không","Không","Có")))))</f>
        <v/>
      </c>
      <c r="M629" s="29" t="str">
        <f t="shared" si="1"/>
        <v/>
      </c>
    </row>
    <row r="630">
      <c r="A630" s="132"/>
      <c r="B630" s="29"/>
      <c r="C630" s="29"/>
      <c r="D630" s="29"/>
      <c r="E630" s="29"/>
      <c r="F630" s="29"/>
      <c r="G630" s="29"/>
      <c r="H630" s="29"/>
      <c r="I630" s="29"/>
      <c r="J630" s="132"/>
      <c r="K630" s="29"/>
      <c r="L630" s="41" t="str">
        <f t="array" ref="L630">IF($B630="","",IF($A630&lt;&gt;"Có","Không",IF($G630="","Có",IF(IFERROR(INDEX('_bk 0904-0304 📚 Bộ câu hỏi'!$A$13:$A1069,MATCH($B630&amp;"|"&amp;$C630&amp;"|",'_bk 0904-0304 📚 Bộ câu hỏi'!$M$13:$M1069,0)),"Có")="Không","Không",IF(IFERROR(INDEX('_bk 0904-0304 📚 Bộ câu hỏi'!$A$13:$A1069,MATCH($B630&amp;"|"&amp;$C630&amp;"|"&amp;$D630,'_bk 0904-0304 📚 Bộ câu hỏi'!$M$13:$M1069,0)),"Có")="Không","Không","Có")))))</f>
        <v/>
      </c>
      <c r="M630" s="29" t="str">
        <f t="shared" si="1"/>
        <v/>
      </c>
    </row>
    <row r="631">
      <c r="A631" s="132"/>
      <c r="B631" s="29"/>
      <c r="C631" s="29"/>
      <c r="D631" s="29"/>
      <c r="E631" s="29"/>
      <c r="F631" s="29"/>
      <c r="G631" s="29"/>
      <c r="H631" s="29"/>
      <c r="I631" s="29"/>
      <c r="J631" s="132"/>
      <c r="K631" s="29"/>
      <c r="L631" s="41" t="str">
        <f t="array" ref="L631">IF($B631="","",IF($A631&lt;&gt;"Có","Không",IF($G631="","Có",IF(IFERROR(INDEX('_bk 0904-0304 📚 Bộ câu hỏi'!$A$13:$A1069,MATCH($B631&amp;"|"&amp;$C631&amp;"|",'_bk 0904-0304 📚 Bộ câu hỏi'!$M$13:$M1069,0)),"Có")="Không","Không",IF(IFERROR(INDEX('_bk 0904-0304 📚 Bộ câu hỏi'!$A$13:$A1069,MATCH($B631&amp;"|"&amp;$C631&amp;"|"&amp;$D631,'_bk 0904-0304 📚 Bộ câu hỏi'!$M$13:$M1069,0)),"Có")="Không","Không","Có")))))</f>
        <v/>
      </c>
      <c r="M631" s="29" t="str">
        <f t="shared" si="1"/>
        <v/>
      </c>
    </row>
    <row r="632">
      <c r="A632" s="132"/>
      <c r="B632" s="29"/>
      <c r="C632" s="29"/>
      <c r="D632" s="29"/>
      <c r="E632" s="29"/>
      <c r="F632" s="29"/>
      <c r="G632" s="29"/>
      <c r="H632" s="29"/>
      <c r="I632" s="29"/>
      <c r="J632" s="132"/>
      <c r="K632" s="29"/>
      <c r="L632" s="41" t="str">
        <f t="array" ref="L632">IF($B632="","",IF($A632&lt;&gt;"Có","Không",IF($G632="","Có",IF(IFERROR(INDEX('_bk 0904-0304 📚 Bộ câu hỏi'!$A$13:$A1069,MATCH($B632&amp;"|"&amp;$C632&amp;"|",'_bk 0904-0304 📚 Bộ câu hỏi'!$M$13:$M1069,0)),"Có")="Không","Không",IF(IFERROR(INDEX('_bk 0904-0304 📚 Bộ câu hỏi'!$A$13:$A1069,MATCH($B632&amp;"|"&amp;$C632&amp;"|"&amp;$D632,'_bk 0904-0304 📚 Bộ câu hỏi'!$M$13:$M1069,0)),"Có")="Không","Không","Có")))))</f>
        <v/>
      </c>
      <c r="M632" s="29" t="str">
        <f t="shared" si="1"/>
        <v/>
      </c>
    </row>
    <row r="633">
      <c r="A633" s="132"/>
      <c r="B633" s="29"/>
      <c r="C633" s="29"/>
      <c r="D633" s="29"/>
      <c r="E633" s="29"/>
      <c r="F633" s="29"/>
      <c r="G633" s="29"/>
      <c r="H633" s="29"/>
      <c r="I633" s="29"/>
      <c r="J633" s="132"/>
      <c r="K633" s="29"/>
      <c r="L633" s="41" t="str">
        <f t="array" ref="L633">IF($B633="","",IF($A633&lt;&gt;"Có","Không",IF($G633="","Có",IF(IFERROR(INDEX('_bk 0904-0304 📚 Bộ câu hỏi'!$A$13:$A1069,MATCH($B633&amp;"|"&amp;$C633&amp;"|",'_bk 0904-0304 📚 Bộ câu hỏi'!$M$13:$M1069,0)),"Có")="Không","Không",IF(IFERROR(INDEX('_bk 0904-0304 📚 Bộ câu hỏi'!$A$13:$A1069,MATCH($B633&amp;"|"&amp;$C633&amp;"|"&amp;$D633,'_bk 0904-0304 📚 Bộ câu hỏi'!$M$13:$M1069,0)),"Có")="Không","Không","Có")))))</f>
        <v/>
      </c>
      <c r="M633" s="29" t="str">
        <f t="shared" si="1"/>
        <v/>
      </c>
    </row>
    <row r="634">
      <c r="A634" s="132"/>
      <c r="B634" s="29"/>
      <c r="C634" s="29"/>
      <c r="D634" s="29"/>
      <c r="E634" s="29"/>
      <c r="F634" s="29"/>
      <c r="G634" s="29"/>
      <c r="H634" s="29"/>
      <c r="I634" s="29"/>
      <c r="J634" s="132"/>
      <c r="K634" s="29"/>
      <c r="L634" s="41" t="str">
        <f t="array" ref="L634">IF($B634="","",IF($A634&lt;&gt;"Có","Không",IF($G634="","Có",IF(IFERROR(INDEX('_bk 0904-0304 📚 Bộ câu hỏi'!$A$13:$A1069,MATCH($B634&amp;"|"&amp;$C634&amp;"|",'_bk 0904-0304 📚 Bộ câu hỏi'!$M$13:$M1069,0)),"Có")="Không","Không",IF(IFERROR(INDEX('_bk 0904-0304 📚 Bộ câu hỏi'!$A$13:$A1069,MATCH($B634&amp;"|"&amp;$C634&amp;"|"&amp;$D634,'_bk 0904-0304 📚 Bộ câu hỏi'!$M$13:$M1069,0)),"Có")="Không","Không","Có")))))</f>
        <v/>
      </c>
      <c r="M634" s="29" t="str">
        <f t="shared" si="1"/>
        <v/>
      </c>
    </row>
    <row r="635">
      <c r="A635" s="132"/>
      <c r="B635" s="29"/>
      <c r="C635" s="29"/>
      <c r="D635" s="29"/>
      <c r="E635" s="29"/>
      <c r="F635" s="29"/>
      <c r="G635" s="29"/>
      <c r="H635" s="29"/>
      <c r="I635" s="29"/>
      <c r="J635" s="132"/>
      <c r="K635" s="29"/>
      <c r="L635" s="41" t="str">
        <f t="array" ref="L635">IF($B635="","",IF($A635&lt;&gt;"Có","Không",IF($G635="","Có",IF(IFERROR(INDEX('_bk 0904-0304 📚 Bộ câu hỏi'!$A$13:$A1069,MATCH($B635&amp;"|"&amp;$C635&amp;"|",'_bk 0904-0304 📚 Bộ câu hỏi'!$M$13:$M1069,0)),"Có")="Không","Không",IF(IFERROR(INDEX('_bk 0904-0304 📚 Bộ câu hỏi'!$A$13:$A1069,MATCH($B635&amp;"|"&amp;$C635&amp;"|"&amp;$D635,'_bk 0904-0304 📚 Bộ câu hỏi'!$M$13:$M1069,0)),"Có")="Không","Không","Có")))))</f>
        <v/>
      </c>
      <c r="M635" s="29" t="str">
        <f t="shared" si="1"/>
        <v/>
      </c>
    </row>
    <row r="636">
      <c r="A636" s="132"/>
      <c r="B636" s="29"/>
      <c r="C636" s="29"/>
      <c r="D636" s="29"/>
      <c r="E636" s="29"/>
      <c r="F636" s="29"/>
      <c r="G636" s="29"/>
      <c r="H636" s="29"/>
      <c r="I636" s="29"/>
      <c r="J636" s="132"/>
      <c r="K636" s="29"/>
      <c r="L636" s="41" t="str">
        <f t="array" ref="L636">IF($B636="","",IF($A636&lt;&gt;"Có","Không",IF($G636="","Có",IF(IFERROR(INDEX('_bk 0904-0304 📚 Bộ câu hỏi'!$A$13:$A1069,MATCH($B636&amp;"|"&amp;$C636&amp;"|",'_bk 0904-0304 📚 Bộ câu hỏi'!$M$13:$M1069,0)),"Có")="Không","Không",IF(IFERROR(INDEX('_bk 0904-0304 📚 Bộ câu hỏi'!$A$13:$A1069,MATCH($B636&amp;"|"&amp;$C636&amp;"|"&amp;$D636,'_bk 0904-0304 📚 Bộ câu hỏi'!$M$13:$M1069,0)),"Có")="Không","Không","Có")))))</f>
        <v/>
      </c>
      <c r="M636" s="29" t="str">
        <f t="shared" si="1"/>
        <v/>
      </c>
    </row>
    <row r="637">
      <c r="A637" s="132"/>
      <c r="B637" s="29"/>
      <c r="C637" s="29"/>
      <c r="D637" s="29"/>
      <c r="E637" s="29"/>
      <c r="F637" s="29"/>
      <c r="G637" s="29"/>
      <c r="H637" s="29"/>
      <c r="I637" s="29"/>
      <c r="J637" s="132"/>
      <c r="K637" s="29"/>
      <c r="L637" s="41" t="str">
        <f t="array" ref="L637">IF($B637="","",IF($A637&lt;&gt;"Có","Không",IF($G637="","Có",IF(IFERROR(INDEX('_bk 0904-0304 📚 Bộ câu hỏi'!$A$13:$A1069,MATCH($B637&amp;"|"&amp;$C637&amp;"|",'_bk 0904-0304 📚 Bộ câu hỏi'!$M$13:$M1069,0)),"Có")="Không","Không",IF(IFERROR(INDEX('_bk 0904-0304 📚 Bộ câu hỏi'!$A$13:$A1069,MATCH($B637&amp;"|"&amp;$C637&amp;"|"&amp;$D637,'_bk 0904-0304 📚 Bộ câu hỏi'!$M$13:$M1069,0)),"Có")="Không","Không","Có")))))</f>
        <v/>
      </c>
      <c r="M637" s="29" t="str">
        <f t="shared" si="1"/>
        <v/>
      </c>
    </row>
    <row r="638">
      <c r="A638" s="132"/>
      <c r="B638" s="29"/>
      <c r="C638" s="29"/>
      <c r="D638" s="29"/>
      <c r="E638" s="29"/>
      <c r="F638" s="29"/>
      <c r="G638" s="29"/>
      <c r="H638" s="29"/>
      <c r="I638" s="29"/>
      <c r="J638" s="132"/>
      <c r="K638" s="29"/>
      <c r="L638" s="41" t="str">
        <f t="array" ref="L638">IF($B638="","",IF($A638&lt;&gt;"Có","Không",IF($G638="","Có",IF(IFERROR(INDEX('_bk 0904-0304 📚 Bộ câu hỏi'!$A$13:$A1069,MATCH($B638&amp;"|"&amp;$C638&amp;"|",'_bk 0904-0304 📚 Bộ câu hỏi'!$M$13:$M1069,0)),"Có")="Không","Không",IF(IFERROR(INDEX('_bk 0904-0304 📚 Bộ câu hỏi'!$A$13:$A1069,MATCH($B638&amp;"|"&amp;$C638&amp;"|"&amp;$D638,'_bk 0904-0304 📚 Bộ câu hỏi'!$M$13:$M1069,0)),"Có")="Không","Không","Có")))))</f>
        <v/>
      </c>
      <c r="M638" s="29" t="str">
        <f t="shared" si="1"/>
        <v/>
      </c>
    </row>
    <row r="639">
      <c r="A639" s="132"/>
      <c r="B639" s="29"/>
      <c r="C639" s="29"/>
      <c r="D639" s="29"/>
      <c r="E639" s="29"/>
      <c r="F639" s="29"/>
      <c r="G639" s="29"/>
      <c r="H639" s="29"/>
      <c r="I639" s="29"/>
      <c r="J639" s="132"/>
      <c r="K639" s="29"/>
      <c r="L639" s="41" t="str">
        <f t="array" ref="L639">IF($B639="","",IF($A639&lt;&gt;"Có","Không",IF($G639="","Có",IF(IFERROR(INDEX('_bk 0904-0304 📚 Bộ câu hỏi'!$A$13:$A1069,MATCH($B639&amp;"|"&amp;$C639&amp;"|",'_bk 0904-0304 📚 Bộ câu hỏi'!$M$13:$M1069,0)),"Có")="Không","Không",IF(IFERROR(INDEX('_bk 0904-0304 📚 Bộ câu hỏi'!$A$13:$A1069,MATCH($B639&amp;"|"&amp;$C639&amp;"|"&amp;$D639,'_bk 0904-0304 📚 Bộ câu hỏi'!$M$13:$M1069,0)),"Có")="Không","Không","Có")))))</f>
        <v/>
      </c>
      <c r="M639" s="29" t="str">
        <f t="shared" si="1"/>
        <v/>
      </c>
    </row>
    <row r="640">
      <c r="A640" s="132"/>
      <c r="B640" s="29"/>
      <c r="C640" s="29"/>
      <c r="D640" s="29"/>
      <c r="E640" s="29"/>
      <c r="F640" s="29"/>
      <c r="G640" s="29"/>
      <c r="H640" s="29"/>
      <c r="I640" s="29"/>
      <c r="J640" s="132"/>
      <c r="K640" s="29"/>
      <c r="L640" s="41" t="str">
        <f t="array" ref="L640">IF($B640="","",IF($A640&lt;&gt;"Có","Không",IF($G640="","Có",IF(IFERROR(INDEX('_bk 0904-0304 📚 Bộ câu hỏi'!$A$13:$A1069,MATCH($B640&amp;"|"&amp;$C640&amp;"|",'_bk 0904-0304 📚 Bộ câu hỏi'!$M$13:$M1069,0)),"Có")="Không","Không",IF(IFERROR(INDEX('_bk 0904-0304 📚 Bộ câu hỏi'!$A$13:$A1069,MATCH($B640&amp;"|"&amp;$C640&amp;"|"&amp;$D640,'_bk 0904-0304 📚 Bộ câu hỏi'!$M$13:$M1069,0)),"Có")="Không","Không","Có")))))</f>
        <v/>
      </c>
      <c r="M640" s="29" t="str">
        <f t="shared" si="1"/>
        <v/>
      </c>
    </row>
    <row r="641">
      <c r="A641" s="132"/>
      <c r="B641" s="29"/>
      <c r="C641" s="29"/>
      <c r="D641" s="29"/>
      <c r="E641" s="29"/>
      <c r="F641" s="29"/>
      <c r="G641" s="29"/>
      <c r="H641" s="29"/>
      <c r="I641" s="29"/>
      <c r="J641" s="132"/>
      <c r="K641" s="29"/>
      <c r="L641" s="41" t="str">
        <f t="array" ref="L641">IF($B641="","",IF($A641&lt;&gt;"Có","Không",IF($G641="","Có",IF(IFERROR(INDEX('_bk 0904-0304 📚 Bộ câu hỏi'!$A$13:$A1069,MATCH($B641&amp;"|"&amp;$C641&amp;"|",'_bk 0904-0304 📚 Bộ câu hỏi'!$M$13:$M1069,0)),"Có")="Không","Không",IF(IFERROR(INDEX('_bk 0904-0304 📚 Bộ câu hỏi'!$A$13:$A1069,MATCH($B641&amp;"|"&amp;$C641&amp;"|"&amp;$D641,'_bk 0904-0304 📚 Bộ câu hỏi'!$M$13:$M1069,0)),"Có")="Không","Không","Có")))))</f>
        <v/>
      </c>
      <c r="M641" s="29" t="str">
        <f t="shared" si="1"/>
        <v/>
      </c>
    </row>
    <row r="642">
      <c r="A642" s="132"/>
      <c r="B642" s="29"/>
      <c r="C642" s="29"/>
      <c r="D642" s="29"/>
      <c r="E642" s="29"/>
      <c r="F642" s="29"/>
      <c r="G642" s="29"/>
      <c r="H642" s="29"/>
      <c r="I642" s="29"/>
      <c r="J642" s="132"/>
      <c r="K642" s="29"/>
      <c r="L642" s="41" t="str">
        <f t="array" ref="L642">IF($B642="","",IF($A642&lt;&gt;"Có","Không",IF($G642="","Có",IF(IFERROR(INDEX('_bk 0904-0304 📚 Bộ câu hỏi'!$A$13:$A1069,MATCH($B642&amp;"|"&amp;$C642&amp;"|",'_bk 0904-0304 📚 Bộ câu hỏi'!$M$13:$M1069,0)),"Có")="Không","Không",IF(IFERROR(INDEX('_bk 0904-0304 📚 Bộ câu hỏi'!$A$13:$A1069,MATCH($B642&amp;"|"&amp;$C642&amp;"|"&amp;$D642,'_bk 0904-0304 📚 Bộ câu hỏi'!$M$13:$M1069,0)),"Có")="Không","Không","Có")))))</f>
        <v/>
      </c>
      <c r="M642" s="29" t="str">
        <f t="shared" si="1"/>
        <v/>
      </c>
    </row>
    <row r="643">
      <c r="A643" s="132"/>
      <c r="B643" s="29"/>
      <c r="C643" s="29"/>
      <c r="D643" s="29"/>
      <c r="E643" s="29"/>
      <c r="F643" s="29"/>
      <c r="G643" s="29"/>
      <c r="H643" s="29"/>
      <c r="I643" s="29"/>
      <c r="J643" s="132"/>
      <c r="K643" s="29"/>
      <c r="L643" s="41" t="str">
        <f t="array" ref="L643">IF($B643="","",IF($A643&lt;&gt;"Có","Không",IF($G643="","Có",IF(IFERROR(INDEX('_bk 0904-0304 📚 Bộ câu hỏi'!$A$13:$A1069,MATCH($B643&amp;"|"&amp;$C643&amp;"|",'_bk 0904-0304 📚 Bộ câu hỏi'!$M$13:$M1069,0)),"Có")="Không","Không",IF(IFERROR(INDEX('_bk 0904-0304 📚 Bộ câu hỏi'!$A$13:$A1069,MATCH($B643&amp;"|"&amp;$C643&amp;"|"&amp;$D643,'_bk 0904-0304 📚 Bộ câu hỏi'!$M$13:$M1069,0)),"Có")="Không","Không","Có")))))</f>
        <v/>
      </c>
      <c r="M643" s="29" t="str">
        <f t="shared" si="1"/>
        <v/>
      </c>
    </row>
    <row r="644">
      <c r="A644" s="132"/>
      <c r="B644" s="29"/>
      <c r="C644" s="29"/>
      <c r="D644" s="29"/>
      <c r="E644" s="29"/>
      <c r="F644" s="29"/>
      <c r="G644" s="29"/>
      <c r="H644" s="29"/>
      <c r="I644" s="29"/>
      <c r="J644" s="132"/>
      <c r="K644" s="29"/>
      <c r="L644" s="41" t="str">
        <f t="array" ref="L644">IF($B644="","",IF($A644&lt;&gt;"Có","Không",IF($G644="","Có",IF(IFERROR(INDEX('_bk 0904-0304 📚 Bộ câu hỏi'!$A$13:$A1069,MATCH($B644&amp;"|"&amp;$C644&amp;"|",'_bk 0904-0304 📚 Bộ câu hỏi'!$M$13:$M1069,0)),"Có")="Không","Không",IF(IFERROR(INDEX('_bk 0904-0304 📚 Bộ câu hỏi'!$A$13:$A1069,MATCH($B644&amp;"|"&amp;$C644&amp;"|"&amp;$D644,'_bk 0904-0304 📚 Bộ câu hỏi'!$M$13:$M1069,0)),"Có")="Không","Không","Có")))))</f>
        <v/>
      </c>
      <c r="M644" s="29" t="str">
        <f t="shared" si="1"/>
        <v/>
      </c>
    </row>
    <row r="645">
      <c r="A645" s="132"/>
      <c r="B645" s="29"/>
      <c r="C645" s="29"/>
      <c r="D645" s="29"/>
      <c r="E645" s="29"/>
      <c r="F645" s="29"/>
      <c r="G645" s="29"/>
      <c r="H645" s="29"/>
      <c r="I645" s="29"/>
      <c r="J645" s="132"/>
      <c r="K645" s="29"/>
      <c r="L645" s="41" t="str">
        <f t="array" ref="L645">IF($B645="","",IF($A645&lt;&gt;"Có","Không",IF($G645="","Có",IF(IFERROR(INDEX('_bk 0904-0304 📚 Bộ câu hỏi'!$A$13:$A1069,MATCH($B645&amp;"|"&amp;$C645&amp;"|",'_bk 0904-0304 📚 Bộ câu hỏi'!$M$13:$M1069,0)),"Có")="Không","Không",IF(IFERROR(INDEX('_bk 0904-0304 📚 Bộ câu hỏi'!$A$13:$A1069,MATCH($B645&amp;"|"&amp;$C645&amp;"|"&amp;$D645,'_bk 0904-0304 📚 Bộ câu hỏi'!$M$13:$M1069,0)),"Có")="Không","Không","Có")))))</f>
        <v/>
      </c>
      <c r="M645" s="29" t="str">
        <f t="shared" si="1"/>
        <v/>
      </c>
    </row>
    <row r="646">
      <c r="A646" s="132"/>
      <c r="B646" s="29"/>
      <c r="C646" s="29"/>
      <c r="D646" s="29"/>
      <c r="E646" s="29"/>
      <c r="F646" s="29"/>
      <c r="G646" s="29"/>
      <c r="H646" s="29"/>
      <c r="I646" s="29"/>
      <c r="J646" s="132"/>
      <c r="K646" s="29"/>
      <c r="L646" s="41" t="str">
        <f t="array" ref="L646">IF($B646="","",IF($A646&lt;&gt;"Có","Không",IF($G646="","Có",IF(IFERROR(INDEX('_bk 0904-0304 📚 Bộ câu hỏi'!$A$13:$A1069,MATCH($B646&amp;"|"&amp;$C646&amp;"|",'_bk 0904-0304 📚 Bộ câu hỏi'!$M$13:$M1069,0)),"Có")="Không","Không",IF(IFERROR(INDEX('_bk 0904-0304 📚 Bộ câu hỏi'!$A$13:$A1069,MATCH($B646&amp;"|"&amp;$C646&amp;"|"&amp;$D646,'_bk 0904-0304 📚 Bộ câu hỏi'!$M$13:$M1069,0)),"Có")="Không","Không","Có")))))</f>
        <v/>
      </c>
      <c r="M646" s="29" t="str">
        <f t="shared" si="1"/>
        <v/>
      </c>
    </row>
    <row r="647">
      <c r="A647" s="132"/>
      <c r="B647" s="29"/>
      <c r="C647" s="29"/>
      <c r="D647" s="29"/>
      <c r="E647" s="29"/>
      <c r="F647" s="29"/>
      <c r="G647" s="29"/>
      <c r="H647" s="29"/>
      <c r="I647" s="29"/>
      <c r="J647" s="132"/>
      <c r="K647" s="29"/>
      <c r="L647" s="41" t="str">
        <f t="array" ref="L647">IF($B647="","",IF($A647&lt;&gt;"Có","Không",IF($G647="","Có",IF(IFERROR(INDEX('_bk 0904-0304 📚 Bộ câu hỏi'!$A$13:$A1069,MATCH($B647&amp;"|"&amp;$C647&amp;"|",'_bk 0904-0304 📚 Bộ câu hỏi'!$M$13:$M1069,0)),"Có")="Không","Không",IF(IFERROR(INDEX('_bk 0904-0304 📚 Bộ câu hỏi'!$A$13:$A1069,MATCH($B647&amp;"|"&amp;$C647&amp;"|"&amp;$D647,'_bk 0904-0304 📚 Bộ câu hỏi'!$M$13:$M1069,0)),"Có")="Không","Không","Có")))))</f>
        <v/>
      </c>
      <c r="M647" s="29" t="str">
        <f t="shared" si="1"/>
        <v/>
      </c>
    </row>
    <row r="648">
      <c r="A648" s="132"/>
      <c r="B648" s="29"/>
      <c r="C648" s="29"/>
      <c r="D648" s="29"/>
      <c r="E648" s="29"/>
      <c r="F648" s="29"/>
      <c r="G648" s="29"/>
      <c r="H648" s="29"/>
      <c r="I648" s="29"/>
      <c r="J648" s="132"/>
      <c r="K648" s="29"/>
      <c r="L648" s="41" t="str">
        <f t="array" ref="L648">IF($B648="","",IF($A648&lt;&gt;"Có","Không",IF($G648="","Có",IF(IFERROR(INDEX('_bk 0904-0304 📚 Bộ câu hỏi'!$A$13:$A1069,MATCH($B648&amp;"|"&amp;$C648&amp;"|",'_bk 0904-0304 📚 Bộ câu hỏi'!$M$13:$M1069,0)),"Có")="Không","Không",IF(IFERROR(INDEX('_bk 0904-0304 📚 Bộ câu hỏi'!$A$13:$A1069,MATCH($B648&amp;"|"&amp;$C648&amp;"|"&amp;$D648,'_bk 0904-0304 📚 Bộ câu hỏi'!$M$13:$M1069,0)),"Có")="Không","Không","Có")))))</f>
        <v/>
      </c>
      <c r="M648" s="29" t="str">
        <f t="shared" si="1"/>
        <v/>
      </c>
    </row>
    <row r="649">
      <c r="A649" s="132"/>
      <c r="B649" s="29"/>
      <c r="C649" s="29"/>
      <c r="D649" s="29"/>
      <c r="E649" s="29"/>
      <c r="F649" s="29"/>
      <c r="G649" s="29"/>
      <c r="H649" s="29"/>
      <c r="I649" s="29"/>
      <c r="J649" s="132"/>
      <c r="K649" s="29"/>
      <c r="L649" s="41" t="str">
        <f t="array" ref="L649">IF($B649="","",IF($A649&lt;&gt;"Có","Không",IF($G649="","Có",IF(IFERROR(INDEX('_bk 0904-0304 📚 Bộ câu hỏi'!$A$13:$A1069,MATCH($B649&amp;"|"&amp;$C649&amp;"|",'_bk 0904-0304 📚 Bộ câu hỏi'!$M$13:$M1069,0)),"Có")="Không","Không",IF(IFERROR(INDEX('_bk 0904-0304 📚 Bộ câu hỏi'!$A$13:$A1069,MATCH($B649&amp;"|"&amp;$C649&amp;"|"&amp;$D649,'_bk 0904-0304 📚 Bộ câu hỏi'!$M$13:$M1069,0)),"Có")="Không","Không","Có")))))</f>
        <v/>
      </c>
      <c r="M649" s="29" t="str">
        <f t="shared" si="1"/>
        <v/>
      </c>
    </row>
    <row r="650">
      <c r="A650" s="132"/>
      <c r="B650" s="29"/>
      <c r="C650" s="29"/>
      <c r="D650" s="29"/>
      <c r="E650" s="29"/>
      <c r="F650" s="29"/>
      <c r="G650" s="29"/>
      <c r="H650" s="29"/>
      <c r="I650" s="29"/>
      <c r="J650" s="132"/>
      <c r="K650" s="29"/>
      <c r="L650" s="41" t="str">
        <f t="array" ref="L650">IF($B650="","",IF($A650&lt;&gt;"Có","Không",IF($G650="","Có",IF(IFERROR(INDEX('_bk 0904-0304 📚 Bộ câu hỏi'!$A$13:$A1069,MATCH($B650&amp;"|"&amp;$C650&amp;"|",'_bk 0904-0304 📚 Bộ câu hỏi'!$M$13:$M1069,0)),"Có")="Không","Không",IF(IFERROR(INDEX('_bk 0904-0304 📚 Bộ câu hỏi'!$A$13:$A1069,MATCH($B650&amp;"|"&amp;$C650&amp;"|"&amp;$D650,'_bk 0904-0304 📚 Bộ câu hỏi'!$M$13:$M1069,0)),"Có")="Không","Không","Có")))))</f>
        <v/>
      </c>
      <c r="M650" s="29" t="str">
        <f t="shared" si="1"/>
        <v/>
      </c>
    </row>
    <row r="651">
      <c r="A651" s="132"/>
      <c r="B651" s="29"/>
      <c r="C651" s="29"/>
      <c r="D651" s="29"/>
      <c r="E651" s="29"/>
      <c r="F651" s="29"/>
      <c r="G651" s="29"/>
      <c r="H651" s="29"/>
      <c r="I651" s="29"/>
      <c r="J651" s="132"/>
      <c r="K651" s="29"/>
      <c r="L651" s="41" t="str">
        <f t="array" ref="L651">IF($B651="","",IF($A651&lt;&gt;"Có","Không",IF($G651="","Có",IF(IFERROR(INDEX('_bk 0904-0304 📚 Bộ câu hỏi'!$A$13:$A1069,MATCH($B651&amp;"|"&amp;$C651&amp;"|",'_bk 0904-0304 📚 Bộ câu hỏi'!$M$13:$M1069,0)),"Có")="Không","Không",IF(IFERROR(INDEX('_bk 0904-0304 📚 Bộ câu hỏi'!$A$13:$A1069,MATCH($B651&amp;"|"&amp;$C651&amp;"|"&amp;$D651,'_bk 0904-0304 📚 Bộ câu hỏi'!$M$13:$M1069,0)),"Có")="Không","Không","Có")))))</f>
        <v/>
      </c>
      <c r="M651" s="29" t="str">
        <f t="shared" si="1"/>
        <v/>
      </c>
    </row>
    <row r="652">
      <c r="A652" s="132"/>
      <c r="B652" s="29"/>
      <c r="C652" s="29"/>
      <c r="D652" s="29"/>
      <c r="E652" s="29"/>
      <c r="F652" s="29"/>
      <c r="G652" s="29"/>
      <c r="H652" s="29"/>
      <c r="I652" s="29"/>
      <c r="J652" s="132"/>
      <c r="K652" s="29"/>
      <c r="L652" s="41" t="str">
        <f t="array" ref="L652">IF($B652="","",IF($A652&lt;&gt;"Có","Không",IF($G652="","Có",IF(IFERROR(INDEX('_bk 0904-0304 📚 Bộ câu hỏi'!$A$13:$A1069,MATCH($B652&amp;"|"&amp;$C652&amp;"|",'_bk 0904-0304 📚 Bộ câu hỏi'!$M$13:$M1069,0)),"Có")="Không","Không",IF(IFERROR(INDEX('_bk 0904-0304 📚 Bộ câu hỏi'!$A$13:$A1069,MATCH($B652&amp;"|"&amp;$C652&amp;"|"&amp;$D652,'_bk 0904-0304 📚 Bộ câu hỏi'!$M$13:$M1069,0)),"Có")="Không","Không","Có")))))</f>
        <v/>
      </c>
      <c r="M652" s="29" t="str">
        <f t="shared" si="1"/>
        <v/>
      </c>
    </row>
    <row r="653">
      <c r="A653" s="132"/>
      <c r="B653" s="29"/>
      <c r="C653" s="29"/>
      <c r="D653" s="29"/>
      <c r="E653" s="29"/>
      <c r="F653" s="29"/>
      <c r="G653" s="29"/>
      <c r="H653" s="29"/>
      <c r="I653" s="29"/>
      <c r="J653" s="132"/>
      <c r="K653" s="29"/>
      <c r="L653" s="41" t="str">
        <f t="array" ref="L653">IF($B653="","",IF($A653&lt;&gt;"Có","Không",IF($G653="","Có",IF(IFERROR(INDEX('_bk 0904-0304 📚 Bộ câu hỏi'!$A$13:$A1069,MATCH($B653&amp;"|"&amp;$C653&amp;"|",'_bk 0904-0304 📚 Bộ câu hỏi'!$M$13:$M1069,0)),"Có")="Không","Không",IF(IFERROR(INDEX('_bk 0904-0304 📚 Bộ câu hỏi'!$A$13:$A1069,MATCH($B653&amp;"|"&amp;$C653&amp;"|"&amp;$D653,'_bk 0904-0304 📚 Bộ câu hỏi'!$M$13:$M1069,0)),"Có")="Không","Không","Có")))))</f>
        <v/>
      </c>
      <c r="M653" s="29" t="str">
        <f t="shared" si="1"/>
        <v/>
      </c>
    </row>
    <row r="654">
      <c r="A654" s="132"/>
      <c r="B654" s="29"/>
      <c r="C654" s="29"/>
      <c r="D654" s="29"/>
      <c r="E654" s="29"/>
      <c r="F654" s="29"/>
      <c r="G654" s="29"/>
      <c r="H654" s="29"/>
      <c r="I654" s="29"/>
      <c r="J654" s="132"/>
      <c r="K654" s="29"/>
      <c r="L654" s="41" t="str">
        <f t="array" ref="L654">IF($B654="","",IF($A654&lt;&gt;"Có","Không",IF($G654="","Có",IF(IFERROR(INDEX('_bk 0904-0304 📚 Bộ câu hỏi'!$A$13:$A1069,MATCH($B654&amp;"|"&amp;$C654&amp;"|",'_bk 0904-0304 📚 Bộ câu hỏi'!$M$13:$M1069,0)),"Có")="Không","Không",IF(IFERROR(INDEX('_bk 0904-0304 📚 Bộ câu hỏi'!$A$13:$A1069,MATCH($B654&amp;"|"&amp;$C654&amp;"|"&amp;$D654,'_bk 0904-0304 📚 Bộ câu hỏi'!$M$13:$M1069,0)),"Có")="Không","Không","Có")))))</f>
        <v/>
      </c>
      <c r="M654" s="29" t="str">
        <f t="shared" si="1"/>
        <v/>
      </c>
    </row>
    <row r="655">
      <c r="A655" s="132"/>
      <c r="B655" s="29"/>
      <c r="C655" s="29"/>
      <c r="D655" s="29"/>
      <c r="E655" s="29"/>
      <c r="F655" s="29"/>
      <c r="G655" s="29"/>
      <c r="H655" s="29"/>
      <c r="I655" s="29"/>
      <c r="J655" s="132"/>
      <c r="K655" s="29"/>
      <c r="L655" s="41" t="str">
        <f t="array" ref="L655">IF($B655="","",IF($A655&lt;&gt;"Có","Không",IF($G655="","Có",IF(IFERROR(INDEX('_bk 0904-0304 📚 Bộ câu hỏi'!$A$13:$A1069,MATCH($B655&amp;"|"&amp;$C655&amp;"|",'_bk 0904-0304 📚 Bộ câu hỏi'!$M$13:$M1069,0)),"Có")="Không","Không",IF(IFERROR(INDEX('_bk 0904-0304 📚 Bộ câu hỏi'!$A$13:$A1069,MATCH($B655&amp;"|"&amp;$C655&amp;"|"&amp;$D655,'_bk 0904-0304 📚 Bộ câu hỏi'!$M$13:$M1069,0)),"Có")="Không","Không","Có")))))</f>
        <v/>
      </c>
      <c r="M655" s="29" t="str">
        <f t="shared" si="1"/>
        <v/>
      </c>
    </row>
    <row r="656">
      <c r="A656" s="132"/>
      <c r="B656" s="29"/>
      <c r="C656" s="29"/>
      <c r="D656" s="29"/>
      <c r="E656" s="29"/>
      <c r="F656" s="29"/>
      <c r="G656" s="29"/>
      <c r="H656" s="29"/>
      <c r="I656" s="29"/>
      <c r="J656" s="132"/>
      <c r="K656" s="29"/>
      <c r="L656" s="41" t="str">
        <f t="array" ref="L656">IF($B656="","",IF($A656&lt;&gt;"Có","Không",IF($G656="","Có",IF(IFERROR(INDEX('_bk 0904-0304 📚 Bộ câu hỏi'!$A$13:$A1069,MATCH($B656&amp;"|"&amp;$C656&amp;"|",'_bk 0904-0304 📚 Bộ câu hỏi'!$M$13:$M1069,0)),"Có")="Không","Không",IF(IFERROR(INDEX('_bk 0904-0304 📚 Bộ câu hỏi'!$A$13:$A1069,MATCH($B656&amp;"|"&amp;$C656&amp;"|"&amp;$D656,'_bk 0904-0304 📚 Bộ câu hỏi'!$M$13:$M1069,0)),"Có")="Không","Không","Có")))))</f>
        <v/>
      </c>
      <c r="M656" s="29" t="str">
        <f t="shared" si="1"/>
        <v/>
      </c>
    </row>
    <row r="657">
      <c r="A657" s="132"/>
      <c r="B657" s="29"/>
      <c r="C657" s="29"/>
      <c r="D657" s="29"/>
      <c r="E657" s="29"/>
      <c r="F657" s="29"/>
      <c r="G657" s="29"/>
      <c r="H657" s="29"/>
      <c r="I657" s="29"/>
      <c r="J657" s="132"/>
      <c r="K657" s="29"/>
      <c r="L657" s="41" t="str">
        <f t="array" ref="L657">IF($B657="","",IF($A657&lt;&gt;"Có","Không",IF($G657="","Có",IF(IFERROR(INDEX('_bk 0904-0304 📚 Bộ câu hỏi'!$A$13:$A1069,MATCH($B657&amp;"|"&amp;$C657&amp;"|",'_bk 0904-0304 📚 Bộ câu hỏi'!$M$13:$M1069,0)),"Có")="Không","Không",IF(IFERROR(INDEX('_bk 0904-0304 📚 Bộ câu hỏi'!$A$13:$A1069,MATCH($B657&amp;"|"&amp;$C657&amp;"|"&amp;$D657,'_bk 0904-0304 📚 Bộ câu hỏi'!$M$13:$M1069,0)),"Có")="Không","Không","Có")))))</f>
        <v/>
      </c>
      <c r="M657" s="29" t="str">
        <f t="shared" si="1"/>
        <v/>
      </c>
    </row>
    <row r="658">
      <c r="A658" s="132"/>
      <c r="B658" s="29"/>
      <c r="C658" s="29"/>
      <c r="D658" s="29"/>
      <c r="E658" s="29"/>
      <c r="F658" s="29"/>
      <c r="G658" s="29"/>
      <c r="H658" s="29"/>
      <c r="I658" s="29"/>
      <c r="J658" s="132"/>
      <c r="K658" s="29"/>
      <c r="L658" s="41" t="str">
        <f t="array" ref="L658">IF($B658="","",IF($A658&lt;&gt;"Có","Không",IF($G658="","Có",IF(IFERROR(INDEX('_bk 0904-0304 📚 Bộ câu hỏi'!$A$13:$A1069,MATCH($B658&amp;"|"&amp;$C658&amp;"|",'_bk 0904-0304 📚 Bộ câu hỏi'!$M$13:$M1069,0)),"Có")="Không","Không",IF(IFERROR(INDEX('_bk 0904-0304 📚 Bộ câu hỏi'!$A$13:$A1069,MATCH($B658&amp;"|"&amp;$C658&amp;"|"&amp;$D658,'_bk 0904-0304 📚 Bộ câu hỏi'!$M$13:$M1069,0)),"Có")="Không","Không","Có")))))</f>
        <v/>
      </c>
      <c r="M658" s="29" t="str">
        <f t="shared" si="1"/>
        <v/>
      </c>
    </row>
    <row r="659">
      <c r="A659" s="132"/>
      <c r="B659" s="29"/>
      <c r="C659" s="29"/>
      <c r="D659" s="29"/>
      <c r="E659" s="29"/>
      <c r="F659" s="29"/>
      <c r="G659" s="29"/>
      <c r="H659" s="29"/>
      <c r="I659" s="29"/>
      <c r="J659" s="132"/>
      <c r="K659" s="29"/>
      <c r="L659" s="41" t="str">
        <f t="array" ref="L659">IF($B659="","",IF($A659&lt;&gt;"Có","Không",IF($G659="","Có",IF(IFERROR(INDEX('_bk 0904-0304 📚 Bộ câu hỏi'!$A$13:$A1069,MATCH($B659&amp;"|"&amp;$C659&amp;"|",'_bk 0904-0304 📚 Bộ câu hỏi'!$M$13:$M1069,0)),"Có")="Không","Không",IF(IFERROR(INDEX('_bk 0904-0304 📚 Bộ câu hỏi'!$A$13:$A1069,MATCH($B659&amp;"|"&amp;$C659&amp;"|"&amp;$D659,'_bk 0904-0304 📚 Bộ câu hỏi'!$M$13:$M1069,0)),"Có")="Không","Không","Có")))))</f>
        <v/>
      </c>
      <c r="M659" s="29" t="str">
        <f t="shared" si="1"/>
        <v/>
      </c>
    </row>
    <row r="660">
      <c r="A660" s="132"/>
      <c r="B660" s="29"/>
      <c r="C660" s="29"/>
      <c r="D660" s="29"/>
      <c r="E660" s="29"/>
      <c r="F660" s="29"/>
      <c r="G660" s="29"/>
      <c r="H660" s="29"/>
      <c r="I660" s="29"/>
      <c r="J660" s="132"/>
      <c r="K660" s="29"/>
      <c r="L660" s="41" t="str">
        <f t="array" ref="L660">IF($B660="","",IF($A660&lt;&gt;"Có","Không",IF($G660="","Có",IF(IFERROR(INDEX('_bk 0904-0304 📚 Bộ câu hỏi'!$A$13:$A1069,MATCH($B660&amp;"|"&amp;$C660&amp;"|",'_bk 0904-0304 📚 Bộ câu hỏi'!$M$13:$M1069,0)),"Có")="Không","Không",IF(IFERROR(INDEX('_bk 0904-0304 📚 Bộ câu hỏi'!$A$13:$A1069,MATCH($B660&amp;"|"&amp;$C660&amp;"|"&amp;$D660,'_bk 0904-0304 📚 Bộ câu hỏi'!$M$13:$M1069,0)),"Có")="Không","Không","Có")))))</f>
        <v/>
      </c>
      <c r="M660" s="29" t="str">
        <f t="shared" si="1"/>
        <v/>
      </c>
    </row>
    <row r="661">
      <c r="A661" s="132"/>
      <c r="B661" s="29"/>
      <c r="C661" s="29"/>
      <c r="D661" s="29"/>
      <c r="E661" s="29"/>
      <c r="F661" s="29"/>
      <c r="G661" s="29"/>
      <c r="H661" s="29"/>
      <c r="I661" s="29"/>
      <c r="J661" s="132"/>
      <c r="K661" s="29"/>
      <c r="L661" s="41" t="str">
        <f t="array" ref="L661">IF($B661="","",IF($A661&lt;&gt;"Có","Không",IF($G661="","Có",IF(IFERROR(INDEX('_bk 0904-0304 📚 Bộ câu hỏi'!$A$13:$A1069,MATCH($B661&amp;"|"&amp;$C661&amp;"|",'_bk 0904-0304 📚 Bộ câu hỏi'!$M$13:$M1069,0)),"Có")="Không","Không",IF(IFERROR(INDEX('_bk 0904-0304 📚 Bộ câu hỏi'!$A$13:$A1069,MATCH($B661&amp;"|"&amp;$C661&amp;"|"&amp;$D661,'_bk 0904-0304 📚 Bộ câu hỏi'!$M$13:$M1069,0)),"Có")="Không","Không","Có")))))</f>
        <v/>
      </c>
      <c r="M661" s="29" t="str">
        <f t="shared" si="1"/>
        <v/>
      </c>
    </row>
    <row r="662">
      <c r="A662" s="132"/>
      <c r="B662" s="29"/>
      <c r="C662" s="29"/>
      <c r="D662" s="29"/>
      <c r="E662" s="29"/>
      <c r="F662" s="29"/>
      <c r="G662" s="29"/>
      <c r="H662" s="29"/>
      <c r="I662" s="29"/>
      <c r="J662" s="132"/>
      <c r="K662" s="29"/>
      <c r="L662" s="41" t="str">
        <f t="array" ref="L662">IF($B662="","",IF($A662&lt;&gt;"Có","Không",IF($G662="","Có",IF(IFERROR(INDEX('_bk 0904-0304 📚 Bộ câu hỏi'!$A$13:$A1069,MATCH($B662&amp;"|"&amp;$C662&amp;"|",'_bk 0904-0304 📚 Bộ câu hỏi'!$M$13:$M1069,0)),"Có")="Không","Không",IF(IFERROR(INDEX('_bk 0904-0304 📚 Bộ câu hỏi'!$A$13:$A1069,MATCH($B662&amp;"|"&amp;$C662&amp;"|"&amp;$D662,'_bk 0904-0304 📚 Bộ câu hỏi'!$M$13:$M1069,0)),"Có")="Không","Không","Có")))))</f>
        <v/>
      </c>
      <c r="M662" s="29" t="str">
        <f t="shared" si="1"/>
        <v/>
      </c>
    </row>
    <row r="663">
      <c r="A663" s="132"/>
      <c r="B663" s="29"/>
      <c r="C663" s="29"/>
      <c r="D663" s="29"/>
      <c r="E663" s="29"/>
      <c r="F663" s="29"/>
      <c r="G663" s="29"/>
      <c r="H663" s="29"/>
      <c r="I663" s="29"/>
      <c r="J663" s="132"/>
      <c r="K663" s="29"/>
      <c r="L663" s="41" t="str">
        <f t="array" ref="L663">IF($B663="","",IF($A663&lt;&gt;"Có","Không",IF($G663="","Có",IF(IFERROR(INDEX('_bk 0904-0304 📚 Bộ câu hỏi'!$A$13:$A1069,MATCH($B663&amp;"|"&amp;$C663&amp;"|",'_bk 0904-0304 📚 Bộ câu hỏi'!$M$13:$M1069,0)),"Có")="Không","Không",IF(IFERROR(INDEX('_bk 0904-0304 📚 Bộ câu hỏi'!$A$13:$A1069,MATCH($B663&amp;"|"&amp;$C663&amp;"|"&amp;$D663,'_bk 0904-0304 📚 Bộ câu hỏi'!$M$13:$M1069,0)),"Có")="Không","Không","Có")))))</f>
        <v/>
      </c>
      <c r="M663" s="29" t="str">
        <f t="shared" si="1"/>
        <v/>
      </c>
    </row>
    <row r="664">
      <c r="A664" s="132"/>
      <c r="B664" s="29"/>
      <c r="C664" s="29"/>
      <c r="D664" s="29"/>
      <c r="E664" s="29"/>
      <c r="F664" s="29"/>
      <c r="G664" s="29"/>
      <c r="H664" s="29"/>
      <c r="I664" s="29"/>
      <c r="J664" s="132"/>
      <c r="K664" s="29"/>
      <c r="L664" s="41" t="str">
        <f t="array" ref="L664">IF($B664="","",IF($A664&lt;&gt;"Có","Không",IF($G664="","Có",IF(IFERROR(INDEX('_bk 0904-0304 📚 Bộ câu hỏi'!$A$13:$A1069,MATCH($B664&amp;"|"&amp;$C664&amp;"|",'_bk 0904-0304 📚 Bộ câu hỏi'!$M$13:$M1069,0)),"Có")="Không","Không",IF(IFERROR(INDEX('_bk 0904-0304 📚 Bộ câu hỏi'!$A$13:$A1069,MATCH($B664&amp;"|"&amp;$C664&amp;"|"&amp;$D664,'_bk 0904-0304 📚 Bộ câu hỏi'!$M$13:$M1069,0)),"Có")="Không","Không","Có")))))</f>
        <v/>
      </c>
      <c r="M664" s="29" t="str">
        <f t="shared" si="1"/>
        <v/>
      </c>
    </row>
    <row r="665">
      <c r="A665" s="132"/>
      <c r="B665" s="29"/>
      <c r="C665" s="29"/>
      <c r="D665" s="29"/>
      <c r="E665" s="29"/>
      <c r="F665" s="29"/>
      <c r="G665" s="29"/>
      <c r="H665" s="29"/>
      <c r="I665" s="29"/>
      <c r="J665" s="132"/>
      <c r="K665" s="29"/>
      <c r="L665" s="41" t="str">
        <f t="array" ref="L665">IF($B665="","",IF($A665&lt;&gt;"Có","Không",IF($G665="","Có",IF(IFERROR(INDEX('_bk 0904-0304 📚 Bộ câu hỏi'!$A$13:$A1069,MATCH($B665&amp;"|"&amp;$C665&amp;"|",'_bk 0904-0304 📚 Bộ câu hỏi'!$M$13:$M1069,0)),"Có")="Không","Không",IF(IFERROR(INDEX('_bk 0904-0304 📚 Bộ câu hỏi'!$A$13:$A1069,MATCH($B665&amp;"|"&amp;$C665&amp;"|"&amp;$D665,'_bk 0904-0304 📚 Bộ câu hỏi'!$M$13:$M1069,0)),"Có")="Không","Không","Có")))))</f>
        <v/>
      </c>
      <c r="M665" s="29" t="str">
        <f t="shared" si="1"/>
        <v/>
      </c>
    </row>
    <row r="666">
      <c r="A666" s="132"/>
      <c r="B666" s="29"/>
      <c r="C666" s="29"/>
      <c r="D666" s="29"/>
      <c r="E666" s="29"/>
      <c r="F666" s="29"/>
      <c r="G666" s="29"/>
      <c r="H666" s="29"/>
      <c r="I666" s="29"/>
      <c r="J666" s="132"/>
      <c r="K666" s="29"/>
      <c r="L666" s="41" t="str">
        <f t="array" ref="L666">IF($B666="","",IF($A666&lt;&gt;"Có","Không",IF($G666="","Có",IF(IFERROR(INDEX('_bk 0904-0304 📚 Bộ câu hỏi'!$A$13:$A1069,MATCH($B666&amp;"|"&amp;$C666&amp;"|",'_bk 0904-0304 📚 Bộ câu hỏi'!$M$13:$M1069,0)),"Có")="Không","Không",IF(IFERROR(INDEX('_bk 0904-0304 📚 Bộ câu hỏi'!$A$13:$A1069,MATCH($B666&amp;"|"&amp;$C666&amp;"|"&amp;$D666,'_bk 0904-0304 📚 Bộ câu hỏi'!$M$13:$M1069,0)),"Có")="Không","Không","Có")))))</f>
        <v/>
      </c>
      <c r="M666" s="29" t="str">
        <f t="shared" si="1"/>
        <v/>
      </c>
    </row>
    <row r="667">
      <c r="A667" s="132"/>
      <c r="B667" s="29"/>
      <c r="C667" s="29"/>
      <c r="D667" s="29"/>
      <c r="E667" s="29"/>
      <c r="F667" s="29"/>
      <c r="G667" s="29"/>
      <c r="H667" s="29"/>
      <c r="I667" s="29"/>
      <c r="J667" s="132"/>
      <c r="K667" s="29"/>
      <c r="L667" s="41" t="str">
        <f t="array" ref="L667">IF($B667="","",IF($A667&lt;&gt;"Có","Không",IF($G667="","Có",IF(IFERROR(INDEX('_bk 0904-0304 📚 Bộ câu hỏi'!$A$13:$A1069,MATCH($B667&amp;"|"&amp;$C667&amp;"|",'_bk 0904-0304 📚 Bộ câu hỏi'!$M$13:$M1069,0)),"Có")="Không","Không",IF(IFERROR(INDEX('_bk 0904-0304 📚 Bộ câu hỏi'!$A$13:$A1069,MATCH($B667&amp;"|"&amp;$C667&amp;"|"&amp;$D667,'_bk 0904-0304 📚 Bộ câu hỏi'!$M$13:$M1069,0)),"Có")="Không","Không","Có")))))</f>
        <v/>
      </c>
      <c r="M667" s="29" t="str">
        <f t="shared" si="1"/>
        <v/>
      </c>
    </row>
    <row r="668">
      <c r="A668" s="132"/>
      <c r="B668" s="29"/>
      <c r="C668" s="29"/>
      <c r="D668" s="29"/>
      <c r="E668" s="29"/>
      <c r="F668" s="29"/>
      <c r="G668" s="29"/>
      <c r="H668" s="29"/>
      <c r="I668" s="29"/>
      <c r="J668" s="132"/>
      <c r="K668" s="29"/>
      <c r="L668" s="41" t="str">
        <f t="array" ref="L668">IF($B668="","",IF($A668&lt;&gt;"Có","Không",IF($G668="","Có",IF(IFERROR(INDEX('_bk 0904-0304 📚 Bộ câu hỏi'!$A$13:$A1069,MATCH($B668&amp;"|"&amp;$C668&amp;"|",'_bk 0904-0304 📚 Bộ câu hỏi'!$M$13:$M1069,0)),"Có")="Không","Không",IF(IFERROR(INDEX('_bk 0904-0304 📚 Bộ câu hỏi'!$A$13:$A1069,MATCH($B668&amp;"|"&amp;$C668&amp;"|"&amp;$D668,'_bk 0904-0304 📚 Bộ câu hỏi'!$M$13:$M1069,0)),"Có")="Không","Không","Có")))))</f>
        <v/>
      </c>
      <c r="M668" s="29" t="str">
        <f t="shared" si="1"/>
        <v/>
      </c>
    </row>
    <row r="669">
      <c r="A669" s="132"/>
      <c r="B669" s="29"/>
      <c r="C669" s="29"/>
      <c r="D669" s="29"/>
      <c r="E669" s="29"/>
      <c r="F669" s="29"/>
      <c r="G669" s="29"/>
      <c r="H669" s="29"/>
      <c r="I669" s="29"/>
      <c r="J669" s="132"/>
      <c r="K669" s="29"/>
      <c r="L669" s="41" t="str">
        <f t="array" ref="L669">IF($B669="","",IF($A669&lt;&gt;"Có","Không",IF($G669="","Có",IF(IFERROR(INDEX('_bk 0904-0304 📚 Bộ câu hỏi'!$A$13:$A1069,MATCH($B669&amp;"|"&amp;$C669&amp;"|",'_bk 0904-0304 📚 Bộ câu hỏi'!$M$13:$M1069,0)),"Có")="Không","Không",IF(IFERROR(INDEX('_bk 0904-0304 📚 Bộ câu hỏi'!$A$13:$A1069,MATCH($B669&amp;"|"&amp;$C669&amp;"|"&amp;$D669,'_bk 0904-0304 📚 Bộ câu hỏi'!$M$13:$M1069,0)),"Có")="Không","Không","Có")))))</f>
        <v/>
      </c>
      <c r="M669" s="29" t="str">
        <f t="shared" si="1"/>
        <v/>
      </c>
    </row>
    <row r="670">
      <c r="A670" s="132"/>
      <c r="B670" s="29"/>
      <c r="C670" s="29"/>
      <c r="D670" s="29"/>
      <c r="E670" s="29"/>
      <c r="F670" s="29"/>
      <c r="G670" s="29"/>
      <c r="H670" s="29"/>
      <c r="I670" s="29"/>
      <c r="J670" s="132"/>
      <c r="K670" s="29"/>
      <c r="L670" s="41" t="str">
        <f t="array" ref="L670">IF($B670="","",IF($A670&lt;&gt;"Có","Không",IF($G670="","Có",IF(IFERROR(INDEX('_bk 0904-0304 📚 Bộ câu hỏi'!$A$13:$A1069,MATCH($B670&amp;"|"&amp;$C670&amp;"|",'_bk 0904-0304 📚 Bộ câu hỏi'!$M$13:$M1069,0)),"Có")="Không","Không",IF(IFERROR(INDEX('_bk 0904-0304 📚 Bộ câu hỏi'!$A$13:$A1069,MATCH($B670&amp;"|"&amp;$C670&amp;"|"&amp;$D670,'_bk 0904-0304 📚 Bộ câu hỏi'!$M$13:$M1069,0)),"Có")="Không","Không","Có")))))</f>
        <v/>
      </c>
      <c r="M670" s="29" t="str">
        <f t="shared" si="1"/>
        <v/>
      </c>
    </row>
    <row r="671">
      <c r="A671" s="132"/>
      <c r="B671" s="29"/>
      <c r="C671" s="29"/>
      <c r="D671" s="29"/>
      <c r="E671" s="29"/>
      <c r="F671" s="29"/>
      <c r="G671" s="29"/>
      <c r="H671" s="29"/>
      <c r="I671" s="29"/>
      <c r="J671" s="132"/>
      <c r="K671" s="29"/>
      <c r="L671" s="41" t="str">
        <f t="array" ref="L671">IF($B671="","",IF($A671&lt;&gt;"Có","Không",IF($G671="","Có",IF(IFERROR(INDEX('_bk 0904-0304 📚 Bộ câu hỏi'!$A$13:$A1069,MATCH($B671&amp;"|"&amp;$C671&amp;"|",'_bk 0904-0304 📚 Bộ câu hỏi'!$M$13:$M1069,0)),"Có")="Không","Không",IF(IFERROR(INDEX('_bk 0904-0304 📚 Bộ câu hỏi'!$A$13:$A1069,MATCH($B671&amp;"|"&amp;$C671&amp;"|"&amp;$D671,'_bk 0904-0304 📚 Bộ câu hỏi'!$M$13:$M1069,0)),"Có")="Không","Không","Có")))))</f>
        <v/>
      </c>
      <c r="M671" s="29" t="str">
        <f t="shared" si="1"/>
        <v/>
      </c>
    </row>
    <row r="672">
      <c r="A672" s="132"/>
      <c r="B672" s="29"/>
      <c r="C672" s="29"/>
      <c r="D672" s="29"/>
      <c r="E672" s="29"/>
      <c r="F672" s="29"/>
      <c r="G672" s="29"/>
      <c r="H672" s="29"/>
      <c r="I672" s="29"/>
      <c r="J672" s="132"/>
      <c r="K672" s="29"/>
      <c r="L672" s="41" t="str">
        <f t="array" ref="L672">IF($B672="","",IF($A672&lt;&gt;"Có","Không",IF($G672="","Có",IF(IFERROR(INDEX('_bk 0904-0304 📚 Bộ câu hỏi'!$A$13:$A1069,MATCH($B672&amp;"|"&amp;$C672&amp;"|",'_bk 0904-0304 📚 Bộ câu hỏi'!$M$13:$M1069,0)),"Có")="Không","Không",IF(IFERROR(INDEX('_bk 0904-0304 📚 Bộ câu hỏi'!$A$13:$A1069,MATCH($B672&amp;"|"&amp;$C672&amp;"|"&amp;$D672,'_bk 0904-0304 📚 Bộ câu hỏi'!$M$13:$M1069,0)),"Có")="Không","Không","Có")))))</f>
        <v/>
      </c>
      <c r="M672" s="29" t="str">
        <f t="shared" si="1"/>
        <v/>
      </c>
    </row>
    <row r="673">
      <c r="A673" s="132"/>
      <c r="B673" s="29"/>
      <c r="C673" s="29"/>
      <c r="D673" s="29"/>
      <c r="E673" s="29"/>
      <c r="F673" s="29"/>
      <c r="G673" s="29"/>
      <c r="H673" s="29"/>
      <c r="I673" s="29"/>
      <c r="J673" s="132"/>
      <c r="K673" s="29"/>
      <c r="L673" s="41" t="str">
        <f t="array" ref="L673">IF($B673="","",IF($A673&lt;&gt;"Có","Không",IF($G673="","Có",IF(IFERROR(INDEX('_bk 0904-0304 📚 Bộ câu hỏi'!$A$13:$A1069,MATCH($B673&amp;"|"&amp;$C673&amp;"|",'_bk 0904-0304 📚 Bộ câu hỏi'!$M$13:$M1069,0)),"Có")="Không","Không",IF(IFERROR(INDEX('_bk 0904-0304 📚 Bộ câu hỏi'!$A$13:$A1069,MATCH($B673&amp;"|"&amp;$C673&amp;"|"&amp;$D673,'_bk 0904-0304 📚 Bộ câu hỏi'!$M$13:$M1069,0)),"Có")="Không","Không","Có")))))</f>
        <v/>
      </c>
      <c r="M673" s="29" t="str">
        <f t="shared" si="1"/>
        <v/>
      </c>
    </row>
    <row r="674">
      <c r="A674" s="132"/>
      <c r="B674" s="29"/>
      <c r="C674" s="29"/>
      <c r="D674" s="29"/>
      <c r="E674" s="29"/>
      <c r="F674" s="29"/>
      <c r="G674" s="29"/>
      <c r="H674" s="29"/>
      <c r="I674" s="29"/>
      <c r="J674" s="132"/>
      <c r="K674" s="29"/>
      <c r="L674" s="41" t="str">
        <f t="array" ref="L674">IF($B674="","",IF($A674&lt;&gt;"Có","Không",IF($G674="","Có",IF(IFERROR(INDEX('_bk 0904-0304 📚 Bộ câu hỏi'!$A$13:$A1069,MATCH($B674&amp;"|"&amp;$C674&amp;"|",'_bk 0904-0304 📚 Bộ câu hỏi'!$M$13:$M1069,0)),"Có")="Không","Không",IF(IFERROR(INDEX('_bk 0904-0304 📚 Bộ câu hỏi'!$A$13:$A1069,MATCH($B674&amp;"|"&amp;$C674&amp;"|"&amp;$D674,'_bk 0904-0304 📚 Bộ câu hỏi'!$M$13:$M1069,0)),"Có")="Không","Không","Có")))))</f>
        <v/>
      </c>
      <c r="M674" s="29" t="str">
        <f t="shared" si="1"/>
        <v/>
      </c>
    </row>
    <row r="675">
      <c r="A675" s="132"/>
      <c r="B675" s="29"/>
      <c r="C675" s="29"/>
      <c r="D675" s="29"/>
      <c r="E675" s="29"/>
      <c r="F675" s="29"/>
      <c r="G675" s="29"/>
      <c r="H675" s="29"/>
      <c r="I675" s="29"/>
      <c r="J675" s="132"/>
      <c r="K675" s="29"/>
      <c r="L675" s="41" t="str">
        <f t="array" ref="L675">IF($B675="","",IF($A675&lt;&gt;"Có","Không",IF($G675="","Có",IF(IFERROR(INDEX('_bk 0904-0304 📚 Bộ câu hỏi'!$A$13:$A1069,MATCH($B675&amp;"|"&amp;$C675&amp;"|",'_bk 0904-0304 📚 Bộ câu hỏi'!$M$13:$M1069,0)),"Có")="Không","Không",IF(IFERROR(INDEX('_bk 0904-0304 📚 Bộ câu hỏi'!$A$13:$A1069,MATCH($B675&amp;"|"&amp;$C675&amp;"|"&amp;$D675,'_bk 0904-0304 📚 Bộ câu hỏi'!$M$13:$M1069,0)),"Có")="Không","Không","Có")))))</f>
        <v/>
      </c>
      <c r="M675" s="29" t="str">
        <f t="shared" si="1"/>
        <v/>
      </c>
    </row>
    <row r="676">
      <c r="A676" s="132"/>
      <c r="B676" s="29"/>
      <c r="C676" s="29"/>
      <c r="D676" s="29"/>
      <c r="E676" s="29"/>
      <c r="F676" s="29"/>
      <c r="G676" s="29"/>
      <c r="H676" s="29"/>
      <c r="I676" s="29"/>
      <c r="J676" s="132"/>
      <c r="K676" s="29"/>
      <c r="L676" s="41" t="str">
        <f t="array" ref="L676">IF($B676="","",IF($A676&lt;&gt;"Có","Không",IF($G676="","Có",IF(IFERROR(INDEX('_bk 0904-0304 📚 Bộ câu hỏi'!$A$13:$A1069,MATCH($B676&amp;"|"&amp;$C676&amp;"|",'_bk 0904-0304 📚 Bộ câu hỏi'!$M$13:$M1069,0)),"Có")="Không","Không",IF(IFERROR(INDEX('_bk 0904-0304 📚 Bộ câu hỏi'!$A$13:$A1069,MATCH($B676&amp;"|"&amp;$C676&amp;"|"&amp;$D676,'_bk 0904-0304 📚 Bộ câu hỏi'!$M$13:$M1069,0)),"Có")="Không","Không","Có")))))</f>
        <v/>
      </c>
      <c r="M676" s="29" t="str">
        <f t="shared" si="1"/>
        <v/>
      </c>
    </row>
    <row r="677">
      <c r="A677" s="132"/>
      <c r="B677" s="29"/>
      <c r="C677" s="29"/>
      <c r="D677" s="29"/>
      <c r="E677" s="29"/>
      <c r="F677" s="29"/>
      <c r="G677" s="29"/>
      <c r="H677" s="29"/>
      <c r="I677" s="29"/>
      <c r="J677" s="132"/>
      <c r="K677" s="29"/>
      <c r="L677" s="41" t="str">
        <f t="array" ref="L677">IF($B677="","",IF($A677&lt;&gt;"Có","Không",IF($G677="","Có",IF(IFERROR(INDEX('_bk 0904-0304 📚 Bộ câu hỏi'!$A$13:$A1069,MATCH($B677&amp;"|"&amp;$C677&amp;"|",'_bk 0904-0304 📚 Bộ câu hỏi'!$M$13:$M1069,0)),"Có")="Không","Không",IF(IFERROR(INDEX('_bk 0904-0304 📚 Bộ câu hỏi'!$A$13:$A1069,MATCH($B677&amp;"|"&amp;$C677&amp;"|"&amp;$D677,'_bk 0904-0304 📚 Bộ câu hỏi'!$M$13:$M1069,0)),"Có")="Không","Không","Có")))))</f>
        <v/>
      </c>
      <c r="M677" s="29" t="str">
        <f t="shared" si="1"/>
        <v/>
      </c>
    </row>
    <row r="678">
      <c r="A678" s="132"/>
      <c r="B678" s="29"/>
      <c r="C678" s="29"/>
      <c r="D678" s="29"/>
      <c r="E678" s="29"/>
      <c r="F678" s="29"/>
      <c r="G678" s="29"/>
      <c r="H678" s="29"/>
      <c r="I678" s="29"/>
      <c r="J678" s="132"/>
      <c r="K678" s="29"/>
      <c r="L678" s="41" t="str">
        <f t="array" ref="L678">IF($B678="","",IF($A678&lt;&gt;"Có","Không",IF($G678="","Có",IF(IFERROR(INDEX('_bk 0904-0304 📚 Bộ câu hỏi'!$A$13:$A1069,MATCH($B678&amp;"|"&amp;$C678&amp;"|",'_bk 0904-0304 📚 Bộ câu hỏi'!$M$13:$M1069,0)),"Có")="Không","Không",IF(IFERROR(INDEX('_bk 0904-0304 📚 Bộ câu hỏi'!$A$13:$A1069,MATCH($B678&amp;"|"&amp;$C678&amp;"|"&amp;$D678,'_bk 0904-0304 📚 Bộ câu hỏi'!$M$13:$M1069,0)),"Có")="Không","Không","Có")))))</f>
        <v/>
      </c>
      <c r="M678" s="29" t="str">
        <f t="shared" si="1"/>
        <v/>
      </c>
    </row>
    <row r="679">
      <c r="A679" s="132"/>
      <c r="B679" s="29"/>
      <c r="C679" s="29"/>
      <c r="D679" s="29"/>
      <c r="E679" s="29"/>
      <c r="F679" s="29"/>
      <c r="G679" s="29"/>
      <c r="H679" s="29"/>
      <c r="I679" s="29"/>
      <c r="J679" s="132"/>
      <c r="K679" s="29"/>
      <c r="L679" s="41" t="str">
        <f t="array" ref="L679">IF($B679="","",IF($A679&lt;&gt;"Có","Không",IF($G679="","Có",IF(IFERROR(INDEX('_bk 0904-0304 📚 Bộ câu hỏi'!$A$13:$A1069,MATCH($B679&amp;"|"&amp;$C679&amp;"|",'_bk 0904-0304 📚 Bộ câu hỏi'!$M$13:$M1069,0)),"Có")="Không","Không",IF(IFERROR(INDEX('_bk 0904-0304 📚 Bộ câu hỏi'!$A$13:$A1069,MATCH($B679&amp;"|"&amp;$C679&amp;"|"&amp;$D679,'_bk 0904-0304 📚 Bộ câu hỏi'!$M$13:$M1069,0)),"Có")="Không","Không","Có")))))</f>
        <v/>
      </c>
      <c r="M679" s="29" t="str">
        <f t="shared" si="1"/>
        <v/>
      </c>
    </row>
    <row r="680">
      <c r="A680" s="132"/>
      <c r="B680" s="29"/>
      <c r="C680" s="29"/>
      <c r="D680" s="29"/>
      <c r="E680" s="29"/>
      <c r="F680" s="29"/>
      <c r="G680" s="29"/>
      <c r="H680" s="29"/>
      <c r="I680" s="29"/>
      <c r="J680" s="132"/>
      <c r="K680" s="29"/>
      <c r="L680" s="41" t="str">
        <f t="array" ref="L680">IF($B680="","",IF($A680&lt;&gt;"Có","Không",IF($G680="","Có",IF(IFERROR(INDEX('_bk 0904-0304 📚 Bộ câu hỏi'!$A$13:$A1069,MATCH($B680&amp;"|"&amp;$C680&amp;"|",'_bk 0904-0304 📚 Bộ câu hỏi'!$M$13:$M1069,0)),"Có")="Không","Không",IF(IFERROR(INDEX('_bk 0904-0304 📚 Bộ câu hỏi'!$A$13:$A1069,MATCH($B680&amp;"|"&amp;$C680&amp;"|"&amp;$D680,'_bk 0904-0304 📚 Bộ câu hỏi'!$M$13:$M1069,0)),"Có")="Không","Không","Có")))))</f>
        <v/>
      </c>
      <c r="M680" s="29" t="str">
        <f t="shared" si="1"/>
        <v/>
      </c>
    </row>
    <row r="681">
      <c r="A681" s="132"/>
      <c r="B681" s="29"/>
      <c r="C681" s="29"/>
      <c r="D681" s="29"/>
      <c r="E681" s="29"/>
      <c r="F681" s="29"/>
      <c r="G681" s="29"/>
      <c r="H681" s="29"/>
      <c r="I681" s="29"/>
      <c r="J681" s="132"/>
      <c r="K681" s="29"/>
      <c r="L681" s="41" t="str">
        <f t="array" ref="L681">IF($B681="","",IF($A681&lt;&gt;"Có","Không",IF($G681="","Có",IF(IFERROR(INDEX('_bk 0904-0304 📚 Bộ câu hỏi'!$A$13:$A1069,MATCH($B681&amp;"|"&amp;$C681&amp;"|",'_bk 0904-0304 📚 Bộ câu hỏi'!$M$13:$M1069,0)),"Có")="Không","Không",IF(IFERROR(INDEX('_bk 0904-0304 📚 Bộ câu hỏi'!$A$13:$A1069,MATCH($B681&amp;"|"&amp;$C681&amp;"|"&amp;$D681,'_bk 0904-0304 📚 Bộ câu hỏi'!$M$13:$M1069,0)),"Có")="Không","Không","Có")))))</f>
        <v/>
      </c>
      <c r="M681" s="29" t="str">
        <f t="shared" si="1"/>
        <v/>
      </c>
    </row>
    <row r="682">
      <c r="A682" s="132"/>
      <c r="B682" s="29"/>
      <c r="C682" s="29"/>
      <c r="D682" s="29"/>
      <c r="E682" s="29"/>
      <c r="F682" s="29"/>
      <c r="G682" s="29"/>
      <c r="H682" s="29"/>
      <c r="I682" s="29"/>
      <c r="J682" s="132"/>
      <c r="K682" s="29"/>
      <c r="L682" s="41" t="str">
        <f t="array" ref="L682">IF($B682="","",IF($A682&lt;&gt;"Có","Không",IF($G682="","Có",IF(IFERROR(INDEX('_bk 0904-0304 📚 Bộ câu hỏi'!$A$13:$A1069,MATCH($B682&amp;"|"&amp;$C682&amp;"|",'_bk 0904-0304 📚 Bộ câu hỏi'!$M$13:$M1069,0)),"Có")="Không","Không",IF(IFERROR(INDEX('_bk 0904-0304 📚 Bộ câu hỏi'!$A$13:$A1069,MATCH($B682&amp;"|"&amp;$C682&amp;"|"&amp;$D682,'_bk 0904-0304 📚 Bộ câu hỏi'!$M$13:$M1069,0)),"Có")="Không","Không","Có")))))</f>
        <v/>
      </c>
      <c r="M682" s="29" t="str">
        <f t="shared" si="1"/>
        <v/>
      </c>
    </row>
    <row r="683">
      <c r="A683" s="132"/>
      <c r="B683" s="29"/>
      <c r="C683" s="29"/>
      <c r="D683" s="29"/>
      <c r="E683" s="29"/>
      <c r="F683" s="29"/>
      <c r="G683" s="29"/>
      <c r="H683" s="29"/>
      <c r="I683" s="29"/>
      <c r="J683" s="132"/>
      <c r="K683" s="29"/>
      <c r="L683" s="41" t="str">
        <f t="array" ref="L683">IF($B683="","",IF($A683&lt;&gt;"Có","Không",IF($G683="","Có",IF(IFERROR(INDEX('_bk 0904-0304 📚 Bộ câu hỏi'!$A$13:$A1069,MATCH($B683&amp;"|"&amp;$C683&amp;"|",'_bk 0904-0304 📚 Bộ câu hỏi'!$M$13:$M1069,0)),"Có")="Không","Không",IF(IFERROR(INDEX('_bk 0904-0304 📚 Bộ câu hỏi'!$A$13:$A1069,MATCH($B683&amp;"|"&amp;$C683&amp;"|"&amp;$D683,'_bk 0904-0304 📚 Bộ câu hỏi'!$M$13:$M1069,0)),"Có")="Không","Không","Có")))))</f>
        <v/>
      </c>
      <c r="M683" s="29" t="str">
        <f t="shared" si="1"/>
        <v/>
      </c>
    </row>
    <row r="684">
      <c r="A684" s="132"/>
      <c r="B684" s="29"/>
      <c r="C684" s="29"/>
      <c r="D684" s="29"/>
      <c r="E684" s="29"/>
      <c r="F684" s="29"/>
      <c r="G684" s="29"/>
      <c r="H684" s="29"/>
      <c r="I684" s="29"/>
      <c r="J684" s="132"/>
      <c r="K684" s="29"/>
      <c r="L684" s="41" t="str">
        <f t="array" ref="L684">IF($B684="","",IF($A684&lt;&gt;"Có","Không",IF($G684="","Có",IF(IFERROR(INDEX('_bk 0904-0304 📚 Bộ câu hỏi'!$A$13:$A1069,MATCH($B684&amp;"|"&amp;$C684&amp;"|",'_bk 0904-0304 📚 Bộ câu hỏi'!$M$13:$M1069,0)),"Có")="Không","Không",IF(IFERROR(INDEX('_bk 0904-0304 📚 Bộ câu hỏi'!$A$13:$A1069,MATCH($B684&amp;"|"&amp;$C684&amp;"|"&amp;$D684,'_bk 0904-0304 📚 Bộ câu hỏi'!$M$13:$M1069,0)),"Có")="Không","Không","Có")))))</f>
        <v/>
      </c>
      <c r="M684" s="29" t="str">
        <f t="shared" si="1"/>
        <v/>
      </c>
    </row>
    <row r="685">
      <c r="A685" s="132"/>
      <c r="B685" s="29"/>
      <c r="C685" s="29"/>
      <c r="D685" s="29"/>
      <c r="E685" s="29"/>
      <c r="F685" s="29"/>
      <c r="G685" s="29"/>
      <c r="H685" s="29"/>
      <c r="I685" s="29"/>
      <c r="J685" s="132"/>
      <c r="K685" s="29"/>
      <c r="L685" s="41" t="str">
        <f t="array" ref="L685">IF($B685="","",IF($A685&lt;&gt;"Có","Không",IF($G685="","Có",IF(IFERROR(INDEX('_bk 0904-0304 📚 Bộ câu hỏi'!$A$13:$A1069,MATCH($B685&amp;"|"&amp;$C685&amp;"|",'_bk 0904-0304 📚 Bộ câu hỏi'!$M$13:$M1069,0)),"Có")="Không","Không",IF(IFERROR(INDEX('_bk 0904-0304 📚 Bộ câu hỏi'!$A$13:$A1069,MATCH($B685&amp;"|"&amp;$C685&amp;"|"&amp;$D685,'_bk 0904-0304 📚 Bộ câu hỏi'!$M$13:$M1069,0)),"Có")="Không","Không","Có")))))</f>
        <v/>
      </c>
      <c r="M685" s="29" t="str">
        <f t="shared" si="1"/>
        <v/>
      </c>
    </row>
    <row r="686">
      <c r="A686" s="132"/>
      <c r="B686" s="29"/>
      <c r="C686" s="29"/>
      <c r="D686" s="29"/>
      <c r="E686" s="29"/>
      <c r="F686" s="29"/>
      <c r="G686" s="29"/>
      <c r="H686" s="29"/>
      <c r="I686" s="29"/>
      <c r="J686" s="132"/>
      <c r="K686" s="29"/>
      <c r="L686" s="41" t="str">
        <f t="array" ref="L686">IF($B686="","",IF($A686&lt;&gt;"Có","Không",IF($G686="","Có",IF(IFERROR(INDEX('_bk 0904-0304 📚 Bộ câu hỏi'!$A$13:$A1069,MATCH($B686&amp;"|"&amp;$C686&amp;"|",'_bk 0904-0304 📚 Bộ câu hỏi'!$M$13:$M1069,0)),"Có")="Không","Không",IF(IFERROR(INDEX('_bk 0904-0304 📚 Bộ câu hỏi'!$A$13:$A1069,MATCH($B686&amp;"|"&amp;$C686&amp;"|"&amp;$D686,'_bk 0904-0304 📚 Bộ câu hỏi'!$M$13:$M1069,0)),"Có")="Không","Không","Có")))))</f>
        <v/>
      </c>
      <c r="M686" s="29" t="str">
        <f t="shared" si="1"/>
        <v/>
      </c>
    </row>
    <row r="687">
      <c r="A687" s="132"/>
      <c r="B687" s="29"/>
      <c r="C687" s="29"/>
      <c r="D687" s="29"/>
      <c r="E687" s="29"/>
      <c r="F687" s="29"/>
      <c r="G687" s="29"/>
      <c r="H687" s="29"/>
      <c r="I687" s="29"/>
      <c r="J687" s="132"/>
      <c r="K687" s="29"/>
      <c r="L687" s="41" t="str">
        <f t="array" ref="L687">IF($B687="","",IF($A687&lt;&gt;"Có","Không",IF($G687="","Có",IF(IFERROR(INDEX('_bk 0904-0304 📚 Bộ câu hỏi'!$A$13:$A1069,MATCH($B687&amp;"|"&amp;$C687&amp;"|",'_bk 0904-0304 📚 Bộ câu hỏi'!$M$13:$M1069,0)),"Có")="Không","Không",IF(IFERROR(INDEX('_bk 0904-0304 📚 Bộ câu hỏi'!$A$13:$A1069,MATCH($B687&amp;"|"&amp;$C687&amp;"|"&amp;$D687,'_bk 0904-0304 📚 Bộ câu hỏi'!$M$13:$M1069,0)),"Có")="Không","Không","Có")))))</f>
        <v/>
      </c>
      <c r="M687" s="29" t="str">
        <f t="shared" si="1"/>
        <v/>
      </c>
    </row>
    <row r="688">
      <c r="A688" s="132"/>
      <c r="B688" s="29"/>
      <c r="C688" s="29"/>
      <c r="D688" s="29"/>
      <c r="E688" s="29"/>
      <c r="F688" s="29"/>
      <c r="G688" s="29"/>
      <c r="H688" s="29"/>
      <c r="I688" s="29"/>
      <c r="J688" s="132"/>
      <c r="K688" s="29"/>
      <c r="L688" s="41" t="str">
        <f t="array" ref="L688">IF($B688="","",IF($A688&lt;&gt;"Có","Không",IF($G688="","Có",IF(IFERROR(INDEX('_bk 0904-0304 📚 Bộ câu hỏi'!$A$13:$A1069,MATCH($B688&amp;"|"&amp;$C688&amp;"|",'_bk 0904-0304 📚 Bộ câu hỏi'!$M$13:$M1069,0)),"Có")="Không","Không",IF(IFERROR(INDEX('_bk 0904-0304 📚 Bộ câu hỏi'!$A$13:$A1069,MATCH($B688&amp;"|"&amp;$C688&amp;"|"&amp;$D688,'_bk 0904-0304 📚 Bộ câu hỏi'!$M$13:$M1069,0)),"Có")="Không","Không","Có")))))</f>
        <v/>
      </c>
      <c r="M688" s="29" t="str">
        <f t="shared" si="1"/>
        <v/>
      </c>
    </row>
    <row r="689">
      <c r="A689" s="132"/>
      <c r="B689" s="29"/>
      <c r="C689" s="29"/>
      <c r="D689" s="29"/>
      <c r="E689" s="29"/>
      <c r="F689" s="29"/>
      <c r="G689" s="29"/>
      <c r="H689" s="29"/>
      <c r="I689" s="29"/>
      <c r="J689" s="132"/>
      <c r="K689" s="29"/>
      <c r="L689" s="41" t="str">
        <f t="array" ref="L689">IF($B689="","",IF($A689&lt;&gt;"Có","Không",IF($G689="","Có",IF(IFERROR(INDEX('_bk 0904-0304 📚 Bộ câu hỏi'!$A$13:$A1069,MATCH($B689&amp;"|"&amp;$C689&amp;"|",'_bk 0904-0304 📚 Bộ câu hỏi'!$M$13:$M1069,0)),"Có")="Không","Không",IF(IFERROR(INDEX('_bk 0904-0304 📚 Bộ câu hỏi'!$A$13:$A1069,MATCH($B689&amp;"|"&amp;$C689&amp;"|"&amp;$D689,'_bk 0904-0304 📚 Bộ câu hỏi'!$M$13:$M1069,0)),"Có")="Không","Không","Có")))))</f>
        <v/>
      </c>
      <c r="M689" s="29" t="str">
        <f t="shared" si="1"/>
        <v/>
      </c>
    </row>
    <row r="690">
      <c r="A690" s="132"/>
      <c r="B690" s="29"/>
      <c r="C690" s="29"/>
      <c r="D690" s="29"/>
      <c r="E690" s="29"/>
      <c r="F690" s="29"/>
      <c r="G690" s="29"/>
      <c r="H690" s="29"/>
      <c r="I690" s="29"/>
      <c r="J690" s="132"/>
      <c r="K690" s="29"/>
      <c r="L690" s="41" t="str">
        <f t="array" ref="L690">IF($B690="","",IF($A690&lt;&gt;"Có","Không",IF($G690="","Có",IF(IFERROR(INDEX('_bk 0904-0304 📚 Bộ câu hỏi'!$A$13:$A1069,MATCH($B690&amp;"|"&amp;$C690&amp;"|",'_bk 0904-0304 📚 Bộ câu hỏi'!$M$13:$M1069,0)),"Có")="Không","Không",IF(IFERROR(INDEX('_bk 0904-0304 📚 Bộ câu hỏi'!$A$13:$A1069,MATCH($B690&amp;"|"&amp;$C690&amp;"|"&amp;$D690,'_bk 0904-0304 📚 Bộ câu hỏi'!$M$13:$M1069,0)),"Có")="Không","Không","Có")))))</f>
        <v/>
      </c>
      <c r="M690" s="29" t="str">
        <f t="shared" si="1"/>
        <v/>
      </c>
    </row>
    <row r="691">
      <c r="A691" s="132"/>
      <c r="B691" s="29"/>
      <c r="C691" s="29"/>
      <c r="D691" s="29"/>
      <c r="E691" s="29"/>
      <c r="F691" s="29"/>
      <c r="G691" s="29"/>
      <c r="H691" s="29"/>
      <c r="I691" s="29"/>
      <c r="J691" s="132"/>
      <c r="K691" s="29"/>
      <c r="L691" s="41" t="str">
        <f t="array" ref="L691">IF($B691="","",IF($A691&lt;&gt;"Có","Không",IF($G691="","Có",IF(IFERROR(INDEX('_bk 0904-0304 📚 Bộ câu hỏi'!$A$13:$A1069,MATCH($B691&amp;"|"&amp;$C691&amp;"|",'_bk 0904-0304 📚 Bộ câu hỏi'!$M$13:$M1069,0)),"Có")="Không","Không",IF(IFERROR(INDEX('_bk 0904-0304 📚 Bộ câu hỏi'!$A$13:$A1069,MATCH($B691&amp;"|"&amp;$C691&amp;"|"&amp;$D691,'_bk 0904-0304 📚 Bộ câu hỏi'!$M$13:$M1069,0)),"Có")="Không","Không","Có")))))</f>
        <v/>
      </c>
      <c r="M691" s="29" t="str">
        <f t="shared" si="1"/>
        <v/>
      </c>
    </row>
    <row r="692">
      <c r="A692" s="132"/>
      <c r="B692" s="29"/>
      <c r="C692" s="29"/>
      <c r="D692" s="29"/>
      <c r="E692" s="29"/>
      <c r="F692" s="29"/>
      <c r="G692" s="29"/>
      <c r="H692" s="29"/>
      <c r="I692" s="29"/>
      <c r="J692" s="132"/>
      <c r="K692" s="29"/>
      <c r="L692" s="41" t="str">
        <f t="array" ref="L692">IF($B692="","",IF($A692&lt;&gt;"Có","Không",IF($G692="","Có",IF(IFERROR(INDEX('_bk 0904-0304 📚 Bộ câu hỏi'!$A$13:$A1069,MATCH($B692&amp;"|"&amp;$C692&amp;"|",'_bk 0904-0304 📚 Bộ câu hỏi'!$M$13:$M1069,0)),"Có")="Không","Không",IF(IFERROR(INDEX('_bk 0904-0304 📚 Bộ câu hỏi'!$A$13:$A1069,MATCH($B692&amp;"|"&amp;$C692&amp;"|"&amp;$D692,'_bk 0904-0304 📚 Bộ câu hỏi'!$M$13:$M1069,0)),"Có")="Không","Không","Có")))))</f>
        <v/>
      </c>
      <c r="M692" s="29" t="str">
        <f t="shared" si="1"/>
        <v/>
      </c>
    </row>
    <row r="693">
      <c r="A693" s="132"/>
      <c r="B693" s="29"/>
      <c r="C693" s="29"/>
      <c r="D693" s="29"/>
      <c r="E693" s="29"/>
      <c r="F693" s="29"/>
      <c r="G693" s="29"/>
      <c r="H693" s="29"/>
      <c r="I693" s="29"/>
      <c r="J693" s="132"/>
      <c r="K693" s="29"/>
      <c r="L693" s="41" t="str">
        <f t="array" ref="L693">IF($B693="","",IF($A693&lt;&gt;"Có","Không",IF($G693="","Có",IF(IFERROR(INDEX('_bk 0904-0304 📚 Bộ câu hỏi'!$A$13:$A1069,MATCH($B693&amp;"|"&amp;$C693&amp;"|",'_bk 0904-0304 📚 Bộ câu hỏi'!$M$13:$M1069,0)),"Có")="Không","Không",IF(IFERROR(INDEX('_bk 0904-0304 📚 Bộ câu hỏi'!$A$13:$A1069,MATCH($B693&amp;"|"&amp;$C693&amp;"|"&amp;$D693,'_bk 0904-0304 📚 Bộ câu hỏi'!$M$13:$M1069,0)),"Có")="Không","Không","Có")))))</f>
        <v/>
      </c>
      <c r="M693" s="29" t="str">
        <f t="shared" si="1"/>
        <v/>
      </c>
    </row>
    <row r="694">
      <c r="A694" s="132"/>
      <c r="B694" s="29"/>
      <c r="C694" s="29"/>
      <c r="D694" s="29"/>
      <c r="E694" s="29"/>
      <c r="F694" s="29"/>
      <c r="G694" s="29"/>
      <c r="H694" s="29"/>
      <c r="I694" s="29"/>
      <c r="J694" s="132"/>
      <c r="K694" s="29"/>
      <c r="L694" s="41" t="str">
        <f t="array" ref="L694">IF($B694="","",IF($A694&lt;&gt;"Có","Không",IF($G694="","Có",IF(IFERROR(INDEX('_bk 0904-0304 📚 Bộ câu hỏi'!$A$13:$A1069,MATCH($B694&amp;"|"&amp;$C694&amp;"|",'_bk 0904-0304 📚 Bộ câu hỏi'!$M$13:$M1069,0)),"Có")="Không","Không",IF(IFERROR(INDEX('_bk 0904-0304 📚 Bộ câu hỏi'!$A$13:$A1069,MATCH($B694&amp;"|"&amp;$C694&amp;"|"&amp;$D694,'_bk 0904-0304 📚 Bộ câu hỏi'!$M$13:$M1069,0)),"Có")="Không","Không","Có")))))</f>
        <v/>
      </c>
      <c r="M694" s="29" t="str">
        <f t="shared" si="1"/>
        <v/>
      </c>
    </row>
    <row r="695">
      <c r="A695" s="132"/>
      <c r="B695" s="29"/>
      <c r="C695" s="29"/>
      <c r="D695" s="29"/>
      <c r="E695" s="29"/>
      <c r="F695" s="29"/>
      <c r="G695" s="29"/>
      <c r="H695" s="29"/>
      <c r="I695" s="29"/>
      <c r="J695" s="132"/>
      <c r="K695" s="29"/>
      <c r="L695" s="41" t="str">
        <f t="array" ref="L695">IF($B695="","",IF($A695&lt;&gt;"Có","Không",IF($G695="","Có",IF(IFERROR(INDEX('_bk 0904-0304 📚 Bộ câu hỏi'!$A$13:$A1069,MATCH($B695&amp;"|"&amp;$C695&amp;"|",'_bk 0904-0304 📚 Bộ câu hỏi'!$M$13:$M1069,0)),"Có")="Không","Không",IF(IFERROR(INDEX('_bk 0904-0304 📚 Bộ câu hỏi'!$A$13:$A1069,MATCH($B695&amp;"|"&amp;$C695&amp;"|"&amp;$D695,'_bk 0904-0304 📚 Bộ câu hỏi'!$M$13:$M1069,0)),"Có")="Không","Không","Có")))))</f>
        <v/>
      </c>
      <c r="M695" s="29" t="str">
        <f t="shared" si="1"/>
        <v/>
      </c>
    </row>
    <row r="696">
      <c r="A696" s="132"/>
      <c r="B696" s="29"/>
      <c r="C696" s="29"/>
      <c r="D696" s="29"/>
      <c r="E696" s="29"/>
      <c r="F696" s="29"/>
      <c r="G696" s="29"/>
      <c r="H696" s="29"/>
      <c r="I696" s="29"/>
      <c r="J696" s="132"/>
      <c r="K696" s="29"/>
      <c r="L696" s="41" t="str">
        <f t="array" ref="L696">IF($B696="","",IF($A696&lt;&gt;"Có","Không",IF($G696="","Có",IF(IFERROR(INDEX('_bk 0904-0304 📚 Bộ câu hỏi'!$A$13:$A1069,MATCH($B696&amp;"|"&amp;$C696&amp;"|",'_bk 0904-0304 📚 Bộ câu hỏi'!$M$13:$M1069,0)),"Có")="Không","Không",IF(IFERROR(INDEX('_bk 0904-0304 📚 Bộ câu hỏi'!$A$13:$A1069,MATCH($B696&amp;"|"&amp;$C696&amp;"|"&amp;$D696,'_bk 0904-0304 📚 Bộ câu hỏi'!$M$13:$M1069,0)),"Có")="Không","Không","Có")))))</f>
        <v/>
      </c>
      <c r="M696" s="29" t="str">
        <f t="shared" si="1"/>
        <v/>
      </c>
    </row>
    <row r="697">
      <c r="A697" s="132"/>
      <c r="B697" s="29"/>
      <c r="C697" s="29"/>
      <c r="D697" s="29"/>
      <c r="E697" s="29"/>
      <c r="F697" s="29"/>
      <c r="G697" s="29"/>
      <c r="H697" s="29"/>
      <c r="I697" s="29"/>
      <c r="J697" s="132"/>
      <c r="K697" s="29"/>
      <c r="L697" s="41" t="str">
        <f t="array" ref="L697">IF($B697="","",IF($A697&lt;&gt;"Có","Không",IF($G697="","Có",IF(IFERROR(INDEX('_bk 0904-0304 📚 Bộ câu hỏi'!$A$13:$A1069,MATCH($B697&amp;"|"&amp;$C697&amp;"|",'_bk 0904-0304 📚 Bộ câu hỏi'!$M$13:$M1069,0)),"Có")="Không","Không",IF(IFERROR(INDEX('_bk 0904-0304 📚 Bộ câu hỏi'!$A$13:$A1069,MATCH($B697&amp;"|"&amp;$C697&amp;"|"&amp;$D697,'_bk 0904-0304 📚 Bộ câu hỏi'!$M$13:$M1069,0)),"Có")="Không","Không","Có")))))</f>
        <v/>
      </c>
      <c r="M697" s="29" t="str">
        <f t="shared" si="1"/>
        <v/>
      </c>
    </row>
    <row r="698">
      <c r="A698" s="132"/>
      <c r="B698" s="29"/>
      <c r="C698" s="29"/>
      <c r="D698" s="29"/>
      <c r="E698" s="29"/>
      <c r="F698" s="29"/>
      <c r="G698" s="29"/>
      <c r="H698" s="29"/>
      <c r="I698" s="29"/>
      <c r="J698" s="132"/>
      <c r="K698" s="29"/>
      <c r="L698" s="41" t="str">
        <f t="array" ref="L698">IF($B698="","",IF($A698&lt;&gt;"Có","Không",IF($G698="","Có",IF(IFERROR(INDEX('_bk 0904-0304 📚 Bộ câu hỏi'!$A$13:$A1069,MATCH($B698&amp;"|"&amp;$C698&amp;"|",'_bk 0904-0304 📚 Bộ câu hỏi'!$M$13:$M1069,0)),"Có")="Không","Không",IF(IFERROR(INDEX('_bk 0904-0304 📚 Bộ câu hỏi'!$A$13:$A1069,MATCH($B698&amp;"|"&amp;$C698&amp;"|"&amp;$D698,'_bk 0904-0304 📚 Bộ câu hỏi'!$M$13:$M1069,0)),"Có")="Không","Không","Có")))))</f>
        <v/>
      </c>
      <c r="M698" s="29" t="str">
        <f t="shared" si="1"/>
        <v/>
      </c>
    </row>
    <row r="699">
      <c r="A699" s="132"/>
      <c r="B699" s="29"/>
      <c r="C699" s="29"/>
      <c r="D699" s="29"/>
      <c r="E699" s="29"/>
      <c r="F699" s="29"/>
      <c r="G699" s="29"/>
      <c r="H699" s="29"/>
      <c r="I699" s="29"/>
      <c r="J699" s="132"/>
      <c r="K699" s="29"/>
      <c r="L699" s="41" t="str">
        <f t="array" ref="L699">IF($B699="","",IF($A699&lt;&gt;"Có","Không",IF($G699="","Có",IF(IFERROR(INDEX('_bk 0904-0304 📚 Bộ câu hỏi'!$A$13:$A1069,MATCH($B699&amp;"|"&amp;$C699&amp;"|",'_bk 0904-0304 📚 Bộ câu hỏi'!$M$13:$M1069,0)),"Có")="Không","Không",IF(IFERROR(INDEX('_bk 0904-0304 📚 Bộ câu hỏi'!$A$13:$A1069,MATCH($B699&amp;"|"&amp;$C699&amp;"|"&amp;$D699,'_bk 0904-0304 📚 Bộ câu hỏi'!$M$13:$M1069,0)),"Có")="Không","Không","Có")))))</f>
        <v/>
      </c>
      <c r="M699" s="29" t="str">
        <f t="shared" si="1"/>
        <v/>
      </c>
    </row>
    <row r="700">
      <c r="A700" s="132"/>
      <c r="B700" s="29"/>
      <c r="C700" s="29"/>
      <c r="D700" s="29"/>
      <c r="E700" s="29"/>
      <c r="F700" s="29"/>
      <c r="G700" s="29"/>
      <c r="H700" s="29"/>
      <c r="I700" s="29"/>
      <c r="J700" s="132"/>
      <c r="K700" s="29"/>
      <c r="L700" s="41" t="str">
        <f t="array" ref="L700">IF($B700="","",IF($A700&lt;&gt;"Có","Không",IF($G700="","Có",IF(IFERROR(INDEX('_bk 0904-0304 📚 Bộ câu hỏi'!$A$13:$A1069,MATCH($B700&amp;"|"&amp;$C700&amp;"|",'_bk 0904-0304 📚 Bộ câu hỏi'!$M$13:$M1069,0)),"Có")="Không","Không",IF(IFERROR(INDEX('_bk 0904-0304 📚 Bộ câu hỏi'!$A$13:$A1069,MATCH($B700&amp;"|"&amp;$C700&amp;"|"&amp;$D700,'_bk 0904-0304 📚 Bộ câu hỏi'!$M$13:$M1069,0)),"Có")="Không","Không","Có")))))</f>
        <v/>
      </c>
      <c r="M700" s="29" t="str">
        <f t="shared" si="1"/>
        <v/>
      </c>
    </row>
    <row r="701">
      <c r="A701" s="132"/>
      <c r="B701" s="29"/>
      <c r="C701" s="29"/>
      <c r="D701" s="29"/>
      <c r="E701" s="29"/>
      <c r="F701" s="29"/>
      <c r="G701" s="29"/>
      <c r="H701" s="29"/>
      <c r="I701" s="29"/>
      <c r="J701" s="132"/>
      <c r="K701" s="29"/>
      <c r="L701" s="41" t="str">
        <f t="array" ref="L701">IF($B701="","",IF($A701&lt;&gt;"Có","Không",IF($G701="","Có",IF(IFERROR(INDEX('_bk 0904-0304 📚 Bộ câu hỏi'!$A$13:$A1069,MATCH($B701&amp;"|"&amp;$C701&amp;"|",'_bk 0904-0304 📚 Bộ câu hỏi'!$M$13:$M1069,0)),"Có")="Không","Không",IF(IFERROR(INDEX('_bk 0904-0304 📚 Bộ câu hỏi'!$A$13:$A1069,MATCH($B701&amp;"|"&amp;$C701&amp;"|"&amp;$D701,'_bk 0904-0304 📚 Bộ câu hỏi'!$M$13:$M1069,0)),"Có")="Không","Không","Có")))))</f>
        <v/>
      </c>
      <c r="M701" s="29" t="str">
        <f t="shared" si="1"/>
        <v/>
      </c>
    </row>
    <row r="702">
      <c r="A702" s="132"/>
      <c r="B702" s="29"/>
      <c r="C702" s="29"/>
      <c r="D702" s="29"/>
      <c r="E702" s="29"/>
      <c r="F702" s="29"/>
      <c r="G702" s="29"/>
      <c r="H702" s="29"/>
      <c r="I702" s="29"/>
      <c r="J702" s="132"/>
      <c r="K702" s="29"/>
      <c r="L702" s="41" t="str">
        <f t="array" ref="L702">IF($B702="","",IF($A702&lt;&gt;"Có","Không",IF($G702="","Có",IF(IFERROR(INDEX('_bk 0904-0304 📚 Bộ câu hỏi'!$A$13:$A1069,MATCH($B702&amp;"|"&amp;$C702&amp;"|",'_bk 0904-0304 📚 Bộ câu hỏi'!$M$13:$M1069,0)),"Có")="Không","Không",IF(IFERROR(INDEX('_bk 0904-0304 📚 Bộ câu hỏi'!$A$13:$A1069,MATCH($B702&amp;"|"&amp;$C702&amp;"|"&amp;$D702,'_bk 0904-0304 📚 Bộ câu hỏi'!$M$13:$M1069,0)),"Có")="Không","Không","Có")))))</f>
        <v/>
      </c>
      <c r="M702" s="29" t="str">
        <f t="shared" si="1"/>
        <v/>
      </c>
    </row>
    <row r="703">
      <c r="A703" s="132"/>
      <c r="B703" s="29"/>
      <c r="C703" s="29"/>
      <c r="D703" s="29"/>
      <c r="E703" s="29"/>
      <c r="F703" s="29"/>
      <c r="G703" s="29"/>
      <c r="H703" s="29"/>
      <c r="I703" s="29"/>
      <c r="J703" s="132"/>
      <c r="K703" s="29"/>
      <c r="L703" s="41" t="str">
        <f t="array" ref="L703">IF($B703="","",IF($A703&lt;&gt;"Có","Không",IF($G703="","Có",IF(IFERROR(INDEX('_bk 0904-0304 📚 Bộ câu hỏi'!$A$13:$A1069,MATCH($B703&amp;"|"&amp;$C703&amp;"|",'_bk 0904-0304 📚 Bộ câu hỏi'!$M$13:$M1069,0)),"Có")="Không","Không",IF(IFERROR(INDEX('_bk 0904-0304 📚 Bộ câu hỏi'!$A$13:$A1069,MATCH($B703&amp;"|"&amp;$C703&amp;"|"&amp;$D703,'_bk 0904-0304 📚 Bộ câu hỏi'!$M$13:$M1069,0)),"Có")="Không","Không","Có")))))</f>
        <v/>
      </c>
      <c r="M703" s="29" t="str">
        <f t="shared" si="1"/>
        <v/>
      </c>
    </row>
    <row r="704">
      <c r="A704" s="132"/>
      <c r="B704" s="29"/>
      <c r="C704" s="29"/>
      <c r="D704" s="29"/>
      <c r="E704" s="29"/>
      <c r="F704" s="29"/>
      <c r="G704" s="29"/>
      <c r="H704" s="29"/>
      <c r="I704" s="29"/>
      <c r="J704" s="132"/>
      <c r="K704" s="29"/>
      <c r="L704" s="41" t="str">
        <f t="array" ref="L704">IF($B704="","",IF($A704&lt;&gt;"Có","Không",IF($G704="","Có",IF(IFERROR(INDEX('_bk 0904-0304 📚 Bộ câu hỏi'!$A$13:$A1069,MATCH($B704&amp;"|"&amp;$C704&amp;"|",'_bk 0904-0304 📚 Bộ câu hỏi'!$M$13:$M1069,0)),"Có")="Không","Không",IF(IFERROR(INDEX('_bk 0904-0304 📚 Bộ câu hỏi'!$A$13:$A1069,MATCH($B704&amp;"|"&amp;$C704&amp;"|"&amp;$D704,'_bk 0904-0304 📚 Bộ câu hỏi'!$M$13:$M1069,0)),"Có")="Không","Không","Có")))))</f>
        <v/>
      </c>
      <c r="M704" s="29" t="str">
        <f t="shared" si="1"/>
        <v/>
      </c>
    </row>
    <row r="705">
      <c r="A705" s="132"/>
      <c r="B705" s="29"/>
      <c r="C705" s="29"/>
      <c r="D705" s="29"/>
      <c r="E705" s="29"/>
      <c r="F705" s="29"/>
      <c r="G705" s="29"/>
      <c r="H705" s="29"/>
      <c r="I705" s="29"/>
      <c r="J705" s="132"/>
      <c r="K705" s="29"/>
      <c r="L705" s="41" t="str">
        <f t="array" ref="L705">IF($B705="","",IF($A705&lt;&gt;"Có","Không",IF($G705="","Có",IF(IFERROR(INDEX('_bk 0904-0304 📚 Bộ câu hỏi'!$A$13:$A1069,MATCH($B705&amp;"|"&amp;$C705&amp;"|",'_bk 0904-0304 📚 Bộ câu hỏi'!$M$13:$M1069,0)),"Có")="Không","Không",IF(IFERROR(INDEX('_bk 0904-0304 📚 Bộ câu hỏi'!$A$13:$A1069,MATCH($B705&amp;"|"&amp;$C705&amp;"|"&amp;$D705,'_bk 0904-0304 📚 Bộ câu hỏi'!$M$13:$M1069,0)),"Có")="Không","Không","Có")))))</f>
        <v/>
      </c>
      <c r="M705" s="29" t="str">
        <f t="shared" si="1"/>
        <v/>
      </c>
    </row>
    <row r="706">
      <c r="A706" s="132"/>
      <c r="B706" s="29"/>
      <c r="C706" s="29"/>
      <c r="D706" s="29"/>
      <c r="E706" s="29"/>
      <c r="F706" s="29"/>
      <c r="G706" s="29"/>
      <c r="H706" s="29"/>
      <c r="I706" s="29"/>
      <c r="J706" s="132"/>
      <c r="K706" s="29"/>
      <c r="L706" s="41" t="str">
        <f t="array" ref="L706">IF($B706="","",IF($A706&lt;&gt;"Có","Không",IF($G706="","Có",IF(IFERROR(INDEX('_bk 0904-0304 📚 Bộ câu hỏi'!$A$13:$A1069,MATCH($B706&amp;"|"&amp;$C706&amp;"|",'_bk 0904-0304 📚 Bộ câu hỏi'!$M$13:$M1069,0)),"Có")="Không","Không",IF(IFERROR(INDEX('_bk 0904-0304 📚 Bộ câu hỏi'!$A$13:$A1069,MATCH($B706&amp;"|"&amp;$C706&amp;"|"&amp;$D706,'_bk 0904-0304 📚 Bộ câu hỏi'!$M$13:$M1069,0)),"Có")="Không","Không","Có")))))</f>
        <v/>
      </c>
      <c r="M706" s="29" t="str">
        <f t="shared" si="1"/>
        <v/>
      </c>
    </row>
    <row r="707">
      <c r="A707" s="132"/>
      <c r="B707" s="29"/>
      <c r="C707" s="29"/>
      <c r="D707" s="29"/>
      <c r="E707" s="29"/>
      <c r="F707" s="29"/>
      <c r="G707" s="29"/>
      <c r="H707" s="29"/>
      <c r="I707" s="29"/>
      <c r="J707" s="132"/>
      <c r="K707" s="29"/>
      <c r="L707" s="41" t="str">
        <f t="array" ref="L707">IF($B707="","",IF($A707&lt;&gt;"Có","Không",IF($G707="","Có",IF(IFERROR(INDEX('_bk 0904-0304 📚 Bộ câu hỏi'!$A$13:$A1069,MATCH($B707&amp;"|"&amp;$C707&amp;"|",'_bk 0904-0304 📚 Bộ câu hỏi'!$M$13:$M1069,0)),"Có")="Không","Không",IF(IFERROR(INDEX('_bk 0904-0304 📚 Bộ câu hỏi'!$A$13:$A1069,MATCH($B707&amp;"|"&amp;$C707&amp;"|"&amp;$D707,'_bk 0904-0304 📚 Bộ câu hỏi'!$M$13:$M1069,0)),"Có")="Không","Không","Có")))))</f>
        <v/>
      </c>
      <c r="M707" s="29" t="str">
        <f t="shared" si="1"/>
        <v/>
      </c>
    </row>
    <row r="708">
      <c r="A708" s="132"/>
      <c r="B708" s="29"/>
      <c r="C708" s="29"/>
      <c r="D708" s="29"/>
      <c r="E708" s="29"/>
      <c r="F708" s="29"/>
      <c r="G708" s="29"/>
      <c r="H708" s="29"/>
      <c r="I708" s="29"/>
      <c r="J708" s="132"/>
      <c r="K708" s="29"/>
      <c r="L708" s="41" t="str">
        <f t="array" ref="L708">IF($B708="","",IF($A708&lt;&gt;"Có","Không",IF($G708="","Có",IF(IFERROR(INDEX('_bk 0904-0304 📚 Bộ câu hỏi'!$A$13:$A1069,MATCH($B708&amp;"|"&amp;$C708&amp;"|",'_bk 0904-0304 📚 Bộ câu hỏi'!$M$13:$M1069,0)),"Có")="Không","Không",IF(IFERROR(INDEX('_bk 0904-0304 📚 Bộ câu hỏi'!$A$13:$A1069,MATCH($B708&amp;"|"&amp;$C708&amp;"|"&amp;$D708,'_bk 0904-0304 📚 Bộ câu hỏi'!$M$13:$M1069,0)),"Có")="Không","Không","Có")))))</f>
        <v/>
      </c>
      <c r="M708" s="29" t="str">
        <f t="shared" si="1"/>
        <v/>
      </c>
    </row>
    <row r="709">
      <c r="A709" s="132"/>
      <c r="B709" s="29"/>
      <c r="C709" s="29"/>
      <c r="D709" s="29"/>
      <c r="E709" s="29"/>
      <c r="F709" s="29"/>
      <c r="G709" s="29"/>
      <c r="H709" s="29"/>
      <c r="I709" s="29"/>
      <c r="J709" s="132"/>
      <c r="K709" s="29"/>
      <c r="L709" s="41" t="str">
        <f t="array" ref="L709">IF($B709="","",IF($A709&lt;&gt;"Có","Không",IF($G709="","Có",IF(IFERROR(INDEX('_bk 0904-0304 📚 Bộ câu hỏi'!$A$13:$A1069,MATCH($B709&amp;"|"&amp;$C709&amp;"|",'_bk 0904-0304 📚 Bộ câu hỏi'!$M$13:$M1069,0)),"Có")="Không","Không",IF(IFERROR(INDEX('_bk 0904-0304 📚 Bộ câu hỏi'!$A$13:$A1069,MATCH($B709&amp;"|"&amp;$C709&amp;"|"&amp;$D709,'_bk 0904-0304 📚 Bộ câu hỏi'!$M$13:$M1069,0)),"Có")="Không","Không","Có")))))</f>
        <v/>
      </c>
      <c r="M709" s="29" t="str">
        <f t="shared" si="1"/>
        <v/>
      </c>
    </row>
    <row r="710">
      <c r="A710" s="132"/>
      <c r="B710" s="29"/>
      <c r="C710" s="29"/>
      <c r="D710" s="29"/>
      <c r="E710" s="29"/>
      <c r="F710" s="29"/>
      <c r="G710" s="29"/>
      <c r="H710" s="29"/>
      <c r="I710" s="29"/>
      <c r="J710" s="132"/>
      <c r="K710" s="29"/>
      <c r="L710" s="41" t="str">
        <f t="array" ref="L710">IF($B710="","",IF($A710&lt;&gt;"Có","Không",IF($G710="","Có",IF(IFERROR(INDEX('_bk 0904-0304 📚 Bộ câu hỏi'!$A$13:$A1069,MATCH($B710&amp;"|"&amp;$C710&amp;"|",'_bk 0904-0304 📚 Bộ câu hỏi'!$M$13:$M1069,0)),"Có")="Không","Không",IF(IFERROR(INDEX('_bk 0904-0304 📚 Bộ câu hỏi'!$A$13:$A1069,MATCH($B710&amp;"|"&amp;$C710&amp;"|"&amp;$D710,'_bk 0904-0304 📚 Bộ câu hỏi'!$M$13:$M1069,0)),"Có")="Không","Không","Có")))))</f>
        <v/>
      </c>
      <c r="M710" s="29" t="str">
        <f t="shared" si="1"/>
        <v/>
      </c>
    </row>
    <row r="711">
      <c r="A711" s="132"/>
      <c r="B711" s="29"/>
      <c r="C711" s="29"/>
      <c r="D711" s="29"/>
      <c r="E711" s="29"/>
      <c r="F711" s="29"/>
      <c r="G711" s="29"/>
      <c r="H711" s="29"/>
      <c r="I711" s="29"/>
      <c r="J711" s="132"/>
      <c r="K711" s="29"/>
      <c r="L711" s="41" t="str">
        <f t="array" ref="L711">IF($B711="","",IF($A711&lt;&gt;"Có","Không",IF($G711="","Có",IF(IFERROR(INDEX('_bk 0904-0304 📚 Bộ câu hỏi'!$A$13:$A1069,MATCH($B711&amp;"|"&amp;$C711&amp;"|",'_bk 0904-0304 📚 Bộ câu hỏi'!$M$13:$M1069,0)),"Có")="Không","Không",IF(IFERROR(INDEX('_bk 0904-0304 📚 Bộ câu hỏi'!$A$13:$A1069,MATCH($B711&amp;"|"&amp;$C711&amp;"|"&amp;$D711,'_bk 0904-0304 📚 Bộ câu hỏi'!$M$13:$M1069,0)),"Có")="Không","Không","Có")))))</f>
        <v/>
      </c>
      <c r="M711" s="29" t="str">
        <f t="shared" si="1"/>
        <v/>
      </c>
    </row>
    <row r="712">
      <c r="A712" s="132"/>
      <c r="B712" s="29"/>
      <c r="C712" s="29"/>
      <c r="D712" s="29"/>
      <c r="E712" s="29"/>
      <c r="F712" s="29"/>
      <c r="G712" s="29"/>
      <c r="H712" s="29"/>
      <c r="I712" s="29"/>
      <c r="J712" s="132"/>
      <c r="K712" s="29"/>
      <c r="L712" s="41" t="str">
        <f t="array" ref="L712">IF($B712="","",IF($A712&lt;&gt;"Có","Không",IF($G712="","Có",IF(IFERROR(INDEX('_bk 0904-0304 📚 Bộ câu hỏi'!$A$13:$A1069,MATCH($B712&amp;"|"&amp;$C712&amp;"|",'_bk 0904-0304 📚 Bộ câu hỏi'!$M$13:$M1069,0)),"Có")="Không","Không",IF(IFERROR(INDEX('_bk 0904-0304 📚 Bộ câu hỏi'!$A$13:$A1069,MATCH($B712&amp;"|"&amp;$C712&amp;"|"&amp;$D712,'_bk 0904-0304 📚 Bộ câu hỏi'!$M$13:$M1069,0)),"Có")="Không","Không","Có")))))</f>
        <v/>
      </c>
      <c r="M712" s="29" t="str">
        <f t="shared" si="1"/>
        <v/>
      </c>
    </row>
    <row r="713">
      <c r="A713" s="132"/>
      <c r="B713" s="29"/>
      <c r="C713" s="29"/>
      <c r="D713" s="29"/>
      <c r="E713" s="29"/>
      <c r="F713" s="29"/>
      <c r="G713" s="29"/>
      <c r="H713" s="29"/>
      <c r="I713" s="29"/>
      <c r="J713" s="132"/>
      <c r="K713" s="29"/>
      <c r="L713" s="41" t="str">
        <f t="array" ref="L713">IF($B713="","",IF($A713&lt;&gt;"Có","Không",IF($G713="","Có",IF(IFERROR(INDEX('_bk 0904-0304 📚 Bộ câu hỏi'!$A$13:$A1069,MATCH($B713&amp;"|"&amp;$C713&amp;"|",'_bk 0904-0304 📚 Bộ câu hỏi'!$M$13:$M1069,0)),"Có")="Không","Không",IF(IFERROR(INDEX('_bk 0904-0304 📚 Bộ câu hỏi'!$A$13:$A1069,MATCH($B713&amp;"|"&amp;$C713&amp;"|"&amp;$D713,'_bk 0904-0304 📚 Bộ câu hỏi'!$M$13:$M1069,0)),"Có")="Không","Không","Có")))))</f>
        <v/>
      </c>
      <c r="M713" s="29" t="str">
        <f t="shared" si="1"/>
        <v/>
      </c>
    </row>
    <row r="714">
      <c r="A714" s="132"/>
      <c r="B714" s="29"/>
      <c r="C714" s="29"/>
      <c r="D714" s="29"/>
      <c r="E714" s="29"/>
      <c r="F714" s="29"/>
      <c r="G714" s="29"/>
      <c r="H714" s="29"/>
      <c r="I714" s="29"/>
      <c r="J714" s="132"/>
      <c r="K714" s="29"/>
      <c r="L714" s="41" t="str">
        <f t="array" ref="L714">IF($B714="","",IF($A714&lt;&gt;"Có","Không",IF($G714="","Có",IF(IFERROR(INDEX('_bk 0904-0304 📚 Bộ câu hỏi'!$A$13:$A1069,MATCH($B714&amp;"|"&amp;$C714&amp;"|",'_bk 0904-0304 📚 Bộ câu hỏi'!$M$13:$M1069,0)),"Có")="Không","Không",IF(IFERROR(INDEX('_bk 0904-0304 📚 Bộ câu hỏi'!$A$13:$A1069,MATCH($B714&amp;"|"&amp;$C714&amp;"|"&amp;$D714,'_bk 0904-0304 📚 Bộ câu hỏi'!$M$13:$M1069,0)),"Có")="Không","Không","Có")))))</f>
        <v/>
      </c>
      <c r="M714" s="29" t="str">
        <f t="shared" si="1"/>
        <v/>
      </c>
    </row>
    <row r="715">
      <c r="A715" s="132"/>
      <c r="B715" s="29"/>
      <c r="C715" s="29"/>
      <c r="D715" s="29"/>
      <c r="E715" s="29"/>
      <c r="F715" s="29"/>
      <c r="G715" s="29"/>
      <c r="H715" s="29"/>
      <c r="I715" s="29"/>
      <c r="J715" s="132"/>
      <c r="K715" s="29"/>
      <c r="L715" s="41" t="str">
        <f t="array" ref="L715">IF($B715="","",IF($A715&lt;&gt;"Có","Không",IF($G715="","Có",IF(IFERROR(INDEX('_bk 0904-0304 📚 Bộ câu hỏi'!$A$13:$A1069,MATCH($B715&amp;"|"&amp;$C715&amp;"|",'_bk 0904-0304 📚 Bộ câu hỏi'!$M$13:$M1069,0)),"Có")="Không","Không",IF(IFERROR(INDEX('_bk 0904-0304 📚 Bộ câu hỏi'!$A$13:$A1069,MATCH($B715&amp;"|"&amp;$C715&amp;"|"&amp;$D715,'_bk 0904-0304 📚 Bộ câu hỏi'!$M$13:$M1069,0)),"Có")="Không","Không","Có")))))</f>
        <v/>
      </c>
      <c r="M715" s="29" t="str">
        <f t="shared" si="1"/>
        <v/>
      </c>
    </row>
    <row r="716">
      <c r="A716" s="132"/>
      <c r="B716" s="29"/>
      <c r="C716" s="29"/>
      <c r="D716" s="29"/>
      <c r="E716" s="29"/>
      <c r="F716" s="29"/>
      <c r="G716" s="29"/>
      <c r="H716" s="29"/>
      <c r="I716" s="29"/>
      <c r="J716" s="132"/>
      <c r="K716" s="29"/>
      <c r="L716" s="41" t="str">
        <f t="array" ref="L716">IF($B716="","",IF($A716&lt;&gt;"Có","Không",IF($G716="","Có",IF(IFERROR(INDEX('_bk 0904-0304 📚 Bộ câu hỏi'!$A$13:$A1069,MATCH($B716&amp;"|"&amp;$C716&amp;"|",'_bk 0904-0304 📚 Bộ câu hỏi'!$M$13:$M1069,0)),"Có")="Không","Không",IF(IFERROR(INDEX('_bk 0904-0304 📚 Bộ câu hỏi'!$A$13:$A1069,MATCH($B716&amp;"|"&amp;$C716&amp;"|"&amp;$D716,'_bk 0904-0304 📚 Bộ câu hỏi'!$M$13:$M1069,0)),"Có")="Không","Không","Có")))))</f>
        <v/>
      </c>
      <c r="M716" s="29" t="str">
        <f t="shared" si="1"/>
        <v/>
      </c>
    </row>
    <row r="717">
      <c r="A717" s="132"/>
      <c r="B717" s="29"/>
      <c r="C717" s="29"/>
      <c r="D717" s="29"/>
      <c r="E717" s="29"/>
      <c r="F717" s="29"/>
      <c r="G717" s="29"/>
      <c r="H717" s="29"/>
      <c r="I717" s="29"/>
      <c r="J717" s="132"/>
      <c r="K717" s="29"/>
      <c r="L717" s="41" t="str">
        <f t="array" ref="L717">IF($B717="","",IF($A717&lt;&gt;"Có","Không",IF($G717="","Có",IF(IFERROR(INDEX('_bk 0904-0304 📚 Bộ câu hỏi'!$A$13:$A1069,MATCH($B717&amp;"|"&amp;$C717&amp;"|",'_bk 0904-0304 📚 Bộ câu hỏi'!$M$13:$M1069,0)),"Có")="Không","Không",IF(IFERROR(INDEX('_bk 0904-0304 📚 Bộ câu hỏi'!$A$13:$A1069,MATCH($B717&amp;"|"&amp;$C717&amp;"|"&amp;$D717,'_bk 0904-0304 📚 Bộ câu hỏi'!$M$13:$M1069,0)),"Có")="Không","Không","Có")))))</f>
        <v/>
      </c>
      <c r="M717" s="29" t="str">
        <f t="shared" si="1"/>
        <v/>
      </c>
    </row>
    <row r="718">
      <c r="A718" s="132"/>
      <c r="B718" s="29"/>
      <c r="C718" s="29"/>
      <c r="D718" s="29"/>
      <c r="E718" s="29"/>
      <c r="F718" s="29"/>
      <c r="G718" s="29"/>
      <c r="H718" s="29"/>
      <c r="I718" s="29"/>
      <c r="J718" s="132"/>
      <c r="K718" s="29"/>
      <c r="L718" s="41" t="str">
        <f t="array" ref="L718">IF($B718="","",IF($A718&lt;&gt;"Có","Không",IF($G718="","Có",IF(IFERROR(INDEX('_bk 0904-0304 📚 Bộ câu hỏi'!$A$13:$A1069,MATCH($B718&amp;"|"&amp;$C718&amp;"|",'_bk 0904-0304 📚 Bộ câu hỏi'!$M$13:$M1069,0)),"Có")="Không","Không",IF(IFERROR(INDEX('_bk 0904-0304 📚 Bộ câu hỏi'!$A$13:$A1069,MATCH($B718&amp;"|"&amp;$C718&amp;"|"&amp;$D718,'_bk 0904-0304 📚 Bộ câu hỏi'!$M$13:$M1069,0)),"Có")="Không","Không","Có")))))</f>
        <v/>
      </c>
      <c r="M718" s="29" t="str">
        <f t="shared" si="1"/>
        <v/>
      </c>
    </row>
    <row r="719">
      <c r="A719" s="132"/>
      <c r="B719" s="29"/>
      <c r="C719" s="29"/>
      <c r="D719" s="29"/>
      <c r="E719" s="29"/>
      <c r="F719" s="29"/>
      <c r="G719" s="29"/>
      <c r="H719" s="29"/>
      <c r="I719" s="29"/>
      <c r="J719" s="132"/>
      <c r="K719" s="29"/>
      <c r="L719" s="41" t="str">
        <f t="array" ref="L719">IF($B719="","",IF($A719&lt;&gt;"Có","Không",IF($G719="","Có",IF(IFERROR(INDEX('_bk 0904-0304 📚 Bộ câu hỏi'!$A$13:$A1069,MATCH($B719&amp;"|"&amp;$C719&amp;"|",'_bk 0904-0304 📚 Bộ câu hỏi'!$M$13:$M1069,0)),"Có")="Không","Không",IF(IFERROR(INDEX('_bk 0904-0304 📚 Bộ câu hỏi'!$A$13:$A1069,MATCH($B719&amp;"|"&amp;$C719&amp;"|"&amp;$D719,'_bk 0904-0304 📚 Bộ câu hỏi'!$M$13:$M1069,0)),"Có")="Không","Không","Có")))))</f>
        <v/>
      </c>
      <c r="M719" s="29" t="str">
        <f t="shared" si="1"/>
        <v/>
      </c>
    </row>
    <row r="720">
      <c r="A720" s="132"/>
      <c r="B720" s="29"/>
      <c r="C720" s="29"/>
      <c r="D720" s="29"/>
      <c r="E720" s="29"/>
      <c r="F720" s="29"/>
      <c r="G720" s="29"/>
      <c r="H720" s="29"/>
      <c r="I720" s="29"/>
      <c r="J720" s="132"/>
      <c r="K720" s="29"/>
      <c r="L720" s="41" t="str">
        <f t="array" ref="L720">IF($B720="","",IF($A720&lt;&gt;"Có","Không",IF($G720="","Có",IF(IFERROR(INDEX('_bk 0904-0304 📚 Bộ câu hỏi'!$A$13:$A1069,MATCH($B720&amp;"|"&amp;$C720&amp;"|",'_bk 0904-0304 📚 Bộ câu hỏi'!$M$13:$M1069,0)),"Có")="Không","Không",IF(IFERROR(INDEX('_bk 0904-0304 📚 Bộ câu hỏi'!$A$13:$A1069,MATCH($B720&amp;"|"&amp;$C720&amp;"|"&amp;$D720,'_bk 0904-0304 📚 Bộ câu hỏi'!$M$13:$M1069,0)),"Có")="Không","Không","Có")))))</f>
        <v/>
      </c>
      <c r="M720" s="29" t="str">
        <f t="shared" si="1"/>
        <v/>
      </c>
    </row>
    <row r="721">
      <c r="A721" s="132"/>
      <c r="B721" s="29"/>
      <c r="C721" s="29"/>
      <c r="D721" s="29"/>
      <c r="E721" s="29"/>
      <c r="F721" s="29"/>
      <c r="G721" s="29"/>
      <c r="H721" s="29"/>
      <c r="I721" s="29"/>
      <c r="J721" s="132"/>
      <c r="K721" s="29"/>
      <c r="L721" s="41" t="str">
        <f t="array" ref="L721">IF($B721="","",IF($A721&lt;&gt;"Có","Không",IF($G721="","Có",IF(IFERROR(INDEX('_bk 0904-0304 📚 Bộ câu hỏi'!$A$13:$A1069,MATCH($B721&amp;"|"&amp;$C721&amp;"|",'_bk 0904-0304 📚 Bộ câu hỏi'!$M$13:$M1069,0)),"Có")="Không","Không",IF(IFERROR(INDEX('_bk 0904-0304 📚 Bộ câu hỏi'!$A$13:$A1069,MATCH($B721&amp;"|"&amp;$C721&amp;"|"&amp;$D721,'_bk 0904-0304 📚 Bộ câu hỏi'!$M$13:$M1069,0)),"Có")="Không","Không","Có")))))</f>
        <v/>
      </c>
      <c r="M721" s="29" t="str">
        <f t="shared" si="1"/>
        <v/>
      </c>
    </row>
    <row r="722">
      <c r="A722" s="132"/>
      <c r="B722" s="29"/>
      <c r="C722" s="29"/>
      <c r="D722" s="29"/>
      <c r="E722" s="29"/>
      <c r="F722" s="29"/>
      <c r="G722" s="29"/>
      <c r="H722" s="29"/>
      <c r="I722" s="29"/>
      <c r="J722" s="132"/>
      <c r="K722" s="29"/>
      <c r="L722" s="41" t="str">
        <f t="array" ref="L722">IF($B722="","",IF($A722&lt;&gt;"Có","Không",IF($G722="","Có",IF(IFERROR(INDEX('_bk 0904-0304 📚 Bộ câu hỏi'!$A$13:$A1069,MATCH($B722&amp;"|"&amp;$C722&amp;"|",'_bk 0904-0304 📚 Bộ câu hỏi'!$M$13:$M1069,0)),"Có")="Không","Không",IF(IFERROR(INDEX('_bk 0904-0304 📚 Bộ câu hỏi'!$A$13:$A1069,MATCH($B722&amp;"|"&amp;$C722&amp;"|"&amp;$D722,'_bk 0904-0304 📚 Bộ câu hỏi'!$M$13:$M1069,0)),"Có")="Không","Không","Có")))))</f>
        <v/>
      </c>
      <c r="M722" s="29" t="str">
        <f t="shared" si="1"/>
        <v/>
      </c>
    </row>
    <row r="723">
      <c r="A723" s="132"/>
      <c r="B723" s="29"/>
      <c r="C723" s="29"/>
      <c r="D723" s="29"/>
      <c r="E723" s="29"/>
      <c r="F723" s="29"/>
      <c r="G723" s="29"/>
      <c r="H723" s="29"/>
      <c r="I723" s="29"/>
      <c r="J723" s="132"/>
      <c r="K723" s="29"/>
      <c r="L723" s="41" t="str">
        <f t="array" ref="L723">IF($B723="","",IF($A723&lt;&gt;"Có","Không",IF($G723="","Có",IF(IFERROR(INDEX('_bk 0904-0304 📚 Bộ câu hỏi'!$A$13:$A1069,MATCH($B723&amp;"|"&amp;$C723&amp;"|",'_bk 0904-0304 📚 Bộ câu hỏi'!$M$13:$M1069,0)),"Có")="Không","Không",IF(IFERROR(INDEX('_bk 0904-0304 📚 Bộ câu hỏi'!$A$13:$A1069,MATCH($B723&amp;"|"&amp;$C723&amp;"|"&amp;$D723,'_bk 0904-0304 📚 Bộ câu hỏi'!$M$13:$M1069,0)),"Có")="Không","Không","Có")))))</f>
        <v/>
      </c>
      <c r="M723" s="29" t="str">
        <f t="shared" si="1"/>
        <v/>
      </c>
    </row>
    <row r="724">
      <c r="A724" s="132"/>
      <c r="B724" s="29"/>
      <c r="C724" s="29"/>
      <c r="D724" s="29"/>
      <c r="E724" s="29"/>
      <c r="F724" s="29"/>
      <c r="G724" s="29"/>
      <c r="H724" s="29"/>
      <c r="I724" s="29"/>
      <c r="J724" s="132"/>
      <c r="K724" s="29"/>
      <c r="L724" s="41" t="str">
        <f t="array" ref="L724">IF($B724="","",IF($A724&lt;&gt;"Có","Không",IF($G724="","Có",IF(IFERROR(INDEX('_bk 0904-0304 📚 Bộ câu hỏi'!$A$13:$A1069,MATCH($B724&amp;"|"&amp;$C724&amp;"|",'_bk 0904-0304 📚 Bộ câu hỏi'!$M$13:$M1069,0)),"Có")="Không","Không",IF(IFERROR(INDEX('_bk 0904-0304 📚 Bộ câu hỏi'!$A$13:$A1069,MATCH($B724&amp;"|"&amp;$C724&amp;"|"&amp;$D724,'_bk 0904-0304 📚 Bộ câu hỏi'!$M$13:$M1069,0)),"Có")="Không","Không","Có")))))</f>
        <v/>
      </c>
      <c r="M724" s="29" t="str">
        <f t="shared" si="1"/>
        <v/>
      </c>
    </row>
    <row r="725">
      <c r="A725" s="132"/>
      <c r="B725" s="29"/>
      <c r="C725" s="29"/>
      <c r="D725" s="29"/>
      <c r="E725" s="29"/>
      <c r="F725" s="29"/>
      <c r="G725" s="29"/>
      <c r="H725" s="29"/>
      <c r="I725" s="29"/>
      <c r="J725" s="132"/>
      <c r="K725" s="29"/>
      <c r="L725" s="41" t="str">
        <f t="array" ref="L725">IF($B725="","",IF($A725&lt;&gt;"Có","Không",IF($G725="","Có",IF(IFERROR(INDEX('_bk 0904-0304 📚 Bộ câu hỏi'!$A$13:$A1069,MATCH($B725&amp;"|"&amp;$C725&amp;"|",'_bk 0904-0304 📚 Bộ câu hỏi'!$M$13:$M1069,0)),"Có")="Không","Không",IF(IFERROR(INDEX('_bk 0904-0304 📚 Bộ câu hỏi'!$A$13:$A1069,MATCH($B725&amp;"|"&amp;$C725&amp;"|"&amp;$D725,'_bk 0904-0304 📚 Bộ câu hỏi'!$M$13:$M1069,0)),"Có")="Không","Không","Có")))))</f>
        <v/>
      </c>
      <c r="M725" s="29" t="str">
        <f t="shared" si="1"/>
        <v/>
      </c>
    </row>
    <row r="726">
      <c r="A726" s="132"/>
      <c r="B726" s="29"/>
      <c r="C726" s="29"/>
      <c r="D726" s="29"/>
      <c r="E726" s="29"/>
      <c r="F726" s="29"/>
      <c r="G726" s="29"/>
      <c r="H726" s="29"/>
      <c r="I726" s="29"/>
      <c r="J726" s="132"/>
      <c r="K726" s="29"/>
      <c r="L726" s="41" t="str">
        <f t="array" ref="L726">IF($B726="","",IF($A726&lt;&gt;"Có","Không",IF($G726="","Có",IF(IFERROR(INDEX('_bk 0904-0304 📚 Bộ câu hỏi'!$A$13:$A1069,MATCH($B726&amp;"|"&amp;$C726&amp;"|",'_bk 0904-0304 📚 Bộ câu hỏi'!$M$13:$M1069,0)),"Có")="Không","Không",IF(IFERROR(INDEX('_bk 0904-0304 📚 Bộ câu hỏi'!$A$13:$A1069,MATCH($B726&amp;"|"&amp;$C726&amp;"|"&amp;$D726,'_bk 0904-0304 📚 Bộ câu hỏi'!$M$13:$M1069,0)),"Có")="Không","Không","Có")))))</f>
        <v/>
      </c>
      <c r="M726" s="29" t="str">
        <f t="shared" si="1"/>
        <v/>
      </c>
    </row>
    <row r="727">
      <c r="A727" s="132"/>
      <c r="B727" s="29"/>
      <c r="C727" s="29"/>
      <c r="D727" s="29"/>
      <c r="E727" s="29"/>
      <c r="F727" s="29"/>
      <c r="G727" s="29"/>
      <c r="H727" s="29"/>
      <c r="I727" s="29"/>
      <c r="J727" s="132"/>
      <c r="K727" s="29"/>
      <c r="L727" s="41" t="str">
        <f t="array" ref="L727">IF($B727="","",IF($A727&lt;&gt;"Có","Không",IF($G727="","Có",IF(IFERROR(INDEX('_bk 0904-0304 📚 Bộ câu hỏi'!$A$13:$A1069,MATCH($B727&amp;"|"&amp;$C727&amp;"|",'_bk 0904-0304 📚 Bộ câu hỏi'!$M$13:$M1069,0)),"Có")="Không","Không",IF(IFERROR(INDEX('_bk 0904-0304 📚 Bộ câu hỏi'!$A$13:$A1069,MATCH($B727&amp;"|"&amp;$C727&amp;"|"&amp;$D727,'_bk 0904-0304 📚 Bộ câu hỏi'!$M$13:$M1069,0)),"Có")="Không","Không","Có")))))</f>
        <v/>
      </c>
      <c r="M727" s="29" t="str">
        <f t="shared" si="1"/>
        <v/>
      </c>
    </row>
    <row r="728">
      <c r="A728" s="132"/>
      <c r="B728" s="29"/>
      <c r="C728" s="29"/>
      <c r="D728" s="29"/>
      <c r="E728" s="29"/>
      <c r="F728" s="29"/>
      <c r="G728" s="29"/>
      <c r="H728" s="29"/>
      <c r="I728" s="29"/>
      <c r="J728" s="132"/>
      <c r="K728" s="29"/>
      <c r="L728" s="41" t="str">
        <f t="array" ref="L728">IF($B728="","",IF($A728&lt;&gt;"Có","Không",IF($G728="","Có",IF(IFERROR(INDEX('_bk 0904-0304 📚 Bộ câu hỏi'!$A$13:$A1069,MATCH($B728&amp;"|"&amp;$C728&amp;"|",'_bk 0904-0304 📚 Bộ câu hỏi'!$M$13:$M1069,0)),"Có")="Không","Không",IF(IFERROR(INDEX('_bk 0904-0304 📚 Bộ câu hỏi'!$A$13:$A1069,MATCH($B728&amp;"|"&amp;$C728&amp;"|"&amp;$D728,'_bk 0904-0304 📚 Bộ câu hỏi'!$M$13:$M1069,0)),"Có")="Không","Không","Có")))))</f>
        <v/>
      </c>
      <c r="M728" s="29" t="str">
        <f t="shared" si="1"/>
        <v/>
      </c>
    </row>
    <row r="729">
      <c r="A729" s="132"/>
      <c r="B729" s="29"/>
      <c r="C729" s="29"/>
      <c r="D729" s="29"/>
      <c r="E729" s="29"/>
      <c r="F729" s="29"/>
      <c r="G729" s="29"/>
      <c r="H729" s="29"/>
      <c r="I729" s="29"/>
      <c r="J729" s="132"/>
      <c r="K729" s="29"/>
      <c r="L729" s="41" t="str">
        <f t="array" ref="L729">IF($B729="","",IF($A729&lt;&gt;"Có","Không",IF($G729="","Có",IF(IFERROR(INDEX('_bk 0904-0304 📚 Bộ câu hỏi'!$A$13:$A1069,MATCH($B729&amp;"|"&amp;$C729&amp;"|",'_bk 0904-0304 📚 Bộ câu hỏi'!$M$13:$M1069,0)),"Có")="Không","Không",IF(IFERROR(INDEX('_bk 0904-0304 📚 Bộ câu hỏi'!$A$13:$A1069,MATCH($B729&amp;"|"&amp;$C729&amp;"|"&amp;$D729,'_bk 0904-0304 📚 Bộ câu hỏi'!$M$13:$M1069,0)),"Có")="Không","Không","Có")))))</f>
        <v/>
      </c>
      <c r="M729" s="29" t="str">
        <f t="shared" si="1"/>
        <v/>
      </c>
    </row>
    <row r="730">
      <c r="A730" s="132"/>
      <c r="B730" s="29"/>
      <c r="C730" s="29"/>
      <c r="D730" s="29"/>
      <c r="E730" s="29"/>
      <c r="F730" s="29"/>
      <c r="G730" s="29"/>
      <c r="H730" s="29"/>
      <c r="I730" s="29"/>
      <c r="J730" s="132"/>
      <c r="K730" s="29"/>
      <c r="L730" s="41" t="str">
        <f t="array" ref="L730">IF($B730="","",IF($A730&lt;&gt;"Có","Không",IF($G730="","Có",IF(IFERROR(INDEX('_bk 0904-0304 📚 Bộ câu hỏi'!$A$13:$A1069,MATCH($B730&amp;"|"&amp;$C730&amp;"|",'_bk 0904-0304 📚 Bộ câu hỏi'!$M$13:$M1069,0)),"Có")="Không","Không",IF(IFERROR(INDEX('_bk 0904-0304 📚 Bộ câu hỏi'!$A$13:$A1069,MATCH($B730&amp;"|"&amp;$C730&amp;"|"&amp;$D730,'_bk 0904-0304 📚 Bộ câu hỏi'!$M$13:$M1069,0)),"Có")="Không","Không","Có")))))</f>
        <v/>
      </c>
      <c r="M730" s="29" t="str">
        <f t="shared" si="1"/>
        <v/>
      </c>
    </row>
    <row r="731">
      <c r="A731" s="132"/>
      <c r="B731" s="29"/>
      <c r="C731" s="29"/>
      <c r="D731" s="29"/>
      <c r="E731" s="29"/>
      <c r="F731" s="29"/>
      <c r="G731" s="29"/>
      <c r="H731" s="29"/>
      <c r="I731" s="29"/>
      <c r="J731" s="132"/>
      <c r="K731" s="29"/>
      <c r="L731" s="41" t="str">
        <f t="array" ref="L731">IF($B731="","",IF($A731&lt;&gt;"Có","Không",IF($G731="","Có",IF(IFERROR(INDEX('_bk 0904-0304 📚 Bộ câu hỏi'!$A$13:$A1069,MATCH($B731&amp;"|"&amp;$C731&amp;"|",'_bk 0904-0304 📚 Bộ câu hỏi'!$M$13:$M1069,0)),"Có")="Không","Không",IF(IFERROR(INDEX('_bk 0904-0304 📚 Bộ câu hỏi'!$A$13:$A1069,MATCH($B731&amp;"|"&amp;$C731&amp;"|"&amp;$D731,'_bk 0904-0304 📚 Bộ câu hỏi'!$M$13:$M1069,0)),"Có")="Không","Không","Có")))))</f>
        <v/>
      </c>
      <c r="M731" s="29" t="str">
        <f t="shared" si="1"/>
        <v/>
      </c>
    </row>
    <row r="732">
      <c r="A732" s="132"/>
      <c r="B732" s="29"/>
      <c r="C732" s="29"/>
      <c r="D732" s="29"/>
      <c r="E732" s="29"/>
      <c r="F732" s="29"/>
      <c r="G732" s="29"/>
      <c r="H732" s="29"/>
      <c r="I732" s="29"/>
      <c r="J732" s="132"/>
      <c r="K732" s="29"/>
      <c r="L732" s="41" t="str">
        <f t="array" ref="L732">IF($B732="","",IF($A732&lt;&gt;"Có","Không",IF($G732="","Có",IF(IFERROR(INDEX('_bk 0904-0304 📚 Bộ câu hỏi'!$A$13:$A1069,MATCH($B732&amp;"|"&amp;$C732&amp;"|",'_bk 0904-0304 📚 Bộ câu hỏi'!$M$13:$M1069,0)),"Có")="Không","Không",IF(IFERROR(INDEX('_bk 0904-0304 📚 Bộ câu hỏi'!$A$13:$A1069,MATCH($B732&amp;"|"&amp;$C732&amp;"|"&amp;$D732,'_bk 0904-0304 📚 Bộ câu hỏi'!$M$13:$M1069,0)),"Có")="Không","Không","Có")))))</f>
        <v/>
      </c>
      <c r="M732" s="29" t="str">
        <f t="shared" si="1"/>
        <v/>
      </c>
    </row>
    <row r="733">
      <c r="A733" s="132"/>
      <c r="B733" s="29"/>
      <c r="C733" s="29"/>
      <c r="D733" s="29"/>
      <c r="E733" s="29"/>
      <c r="F733" s="29"/>
      <c r="G733" s="29"/>
      <c r="H733" s="29"/>
      <c r="I733" s="29"/>
      <c r="J733" s="132"/>
      <c r="K733" s="29"/>
      <c r="L733" s="41" t="str">
        <f t="array" ref="L733">IF($B733="","",IF($A733&lt;&gt;"Có","Không",IF($G733="","Có",IF(IFERROR(INDEX('_bk 0904-0304 📚 Bộ câu hỏi'!$A$13:$A1069,MATCH($B733&amp;"|"&amp;$C733&amp;"|",'_bk 0904-0304 📚 Bộ câu hỏi'!$M$13:$M1069,0)),"Có")="Không","Không",IF(IFERROR(INDEX('_bk 0904-0304 📚 Bộ câu hỏi'!$A$13:$A1069,MATCH($B733&amp;"|"&amp;$C733&amp;"|"&amp;$D733,'_bk 0904-0304 📚 Bộ câu hỏi'!$M$13:$M1069,0)),"Có")="Không","Không","Có")))))</f>
        <v/>
      </c>
      <c r="M733" s="29" t="str">
        <f t="shared" si="1"/>
        <v/>
      </c>
    </row>
    <row r="734">
      <c r="A734" s="132"/>
      <c r="B734" s="29"/>
      <c r="C734" s="29"/>
      <c r="D734" s="29"/>
      <c r="E734" s="29"/>
      <c r="F734" s="29"/>
      <c r="G734" s="29"/>
      <c r="H734" s="29"/>
      <c r="I734" s="29"/>
      <c r="J734" s="132"/>
      <c r="K734" s="29"/>
      <c r="L734" s="41" t="str">
        <f t="array" ref="L734">IF($B734="","",IF($A734&lt;&gt;"Có","Không",IF($G734="","Có",IF(IFERROR(INDEX('_bk 0904-0304 📚 Bộ câu hỏi'!$A$13:$A1069,MATCH($B734&amp;"|"&amp;$C734&amp;"|",'_bk 0904-0304 📚 Bộ câu hỏi'!$M$13:$M1069,0)),"Có")="Không","Không",IF(IFERROR(INDEX('_bk 0904-0304 📚 Bộ câu hỏi'!$A$13:$A1069,MATCH($B734&amp;"|"&amp;$C734&amp;"|"&amp;$D734,'_bk 0904-0304 📚 Bộ câu hỏi'!$M$13:$M1069,0)),"Có")="Không","Không","Có")))))</f>
        <v/>
      </c>
      <c r="M734" s="29" t="str">
        <f t="shared" si="1"/>
        <v/>
      </c>
    </row>
    <row r="735">
      <c r="A735" s="132"/>
      <c r="B735" s="29"/>
      <c r="C735" s="29"/>
      <c r="D735" s="29"/>
      <c r="E735" s="29"/>
      <c r="F735" s="29"/>
      <c r="G735" s="29"/>
      <c r="H735" s="29"/>
      <c r="I735" s="29"/>
      <c r="J735" s="132"/>
      <c r="K735" s="29"/>
      <c r="L735" s="41" t="str">
        <f t="array" ref="L735">IF($B735="","",IF($A735&lt;&gt;"Có","Không",IF($G735="","Có",IF(IFERROR(INDEX('_bk 0904-0304 📚 Bộ câu hỏi'!$A$13:$A1069,MATCH($B735&amp;"|"&amp;$C735&amp;"|",'_bk 0904-0304 📚 Bộ câu hỏi'!$M$13:$M1069,0)),"Có")="Không","Không",IF(IFERROR(INDEX('_bk 0904-0304 📚 Bộ câu hỏi'!$A$13:$A1069,MATCH($B735&amp;"|"&amp;$C735&amp;"|"&amp;$D735,'_bk 0904-0304 📚 Bộ câu hỏi'!$M$13:$M1069,0)),"Có")="Không","Không","Có")))))</f>
        <v/>
      </c>
      <c r="M735" s="29" t="str">
        <f t="shared" si="1"/>
        <v/>
      </c>
    </row>
    <row r="736">
      <c r="A736" s="132"/>
      <c r="B736" s="29"/>
      <c r="C736" s="29"/>
      <c r="D736" s="29"/>
      <c r="E736" s="29"/>
      <c r="F736" s="29"/>
      <c r="G736" s="29"/>
      <c r="H736" s="29"/>
      <c r="I736" s="29"/>
      <c r="J736" s="132"/>
      <c r="K736" s="29"/>
      <c r="L736" s="41" t="str">
        <f t="array" ref="L736">IF($B736="","",IF($A736&lt;&gt;"Có","Không",IF($G736="","Có",IF(IFERROR(INDEX('_bk 0904-0304 📚 Bộ câu hỏi'!$A$13:$A1069,MATCH($B736&amp;"|"&amp;$C736&amp;"|",'_bk 0904-0304 📚 Bộ câu hỏi'!$M$13:$M1069,0)),"Có")="Không","Không",IF(IFERROR(INDEX('_bk 0904-0304 📚 Bộ câu hỏi'!$A$13:$A1069,MATCH($B736&amp;"|"&amp;$C736&amp;"|"&amp;$D736,'_bk 0904-0304 📚 Bộ câu hỏi'!$M$13:$M1069,0)),"Có")="Không","Không","Có")))))</f>
        <v/>
      </c>
      <c r="M736" s="29" t="str">
        <f t="shared" si="1"/>
        <v/>
      </c>
    </row>
    <row r="737">
      <c r="A737" s="132"/>
      <c r="B737" s="29"/>
      <c r="C737" s="29"/>
      <c r="D737" s="29"/>
      <c r="E737" s="29"/>
      <c r="F737" s="29"/>
      <c r="G737" s="29"/>
      <c r="H737" s="29"/>
      <c r="I737" s="29"/>
      <c r="J737" s="132"/>
      <c r="K737" s="29"/>
      <c r="L737" s="41" t="str">
        <f t="array" ref="L737">IF($B737="","",IF($A737&lt;&gt;"Có","Không",IF($G737="","Có",IF(IFERROR(INDEX('_bk 0904-0304 📚 Bộ câu hỏi'!$A$13:$A1069,MATCH($B737&amp;"|"&amp;$C737&amp;"|",'_bk 0904-0304 📚 Bộ câu hỏi'!$M$13:$M1069,0)),"Có")="Không","Không",IF(IFERROR(INDEX('_bk 0904-0304 📚 Bộ câu hỏi'!$A$13:$A1069,MATCH($B737&amp;"|"&amp;$C737&amp;"|"&amp;$D737,'_bk 0904-0304 📚 Bộ câu hỏi'!$M$13:$M1069,0)),"Có")="Không","Không","Có")))))</f>
        <v/>
      </c>
      <c r="M737" s="29" t="str">
        <f t="shared" si="1"/>
        <v/>
      </c>
    </row>
    <row r="738">
      <c r="A738" s="132"/>
      <c r="B738" s="29"/>
      <c r="C738" s="29"/>
      <c r="D738" s="29"/>
      <c r="E738" s="29"/>
      <c r="F738" s="29"/>
      <c r="G738" s="29"/>
      <c r="H738" s="29"/>
      <c r="I738" s="29"/>
      <c r="J738" s="132"/>
      <c r="K738" s="29"/>
      <c r="L738" s="41" t="str">
        <f t="array" ref="L738">IF($B738="","",IF($A738&lt;&gt;"Có","Không",IF($G738="","Có",IF(IFERROR(INDEX('_bk 0904-0304 📚 Bộ câu hỏi'!$A$13:$A1069,MATCH($B738&amp;"|"&amp;$C738&amp;"|",'_bk 0904-0304 📚 Bộ câu hỏi'!$M$13:$M1069,0)),"Có")="Không","Không",IF(IFERROR(INDEX('_bk 0904-0304 📚 Bộ câu hỏi'!$A$13:$A1069,MATCH($B738&amp;"|"&amp;$C738&amp;"|"&amp;$D738,'_bk 0904-0304 📚 Bộ câu hỏi'!$M$13:$M1069,0)),"Có")="Không","Không","Có")))))</f>
        <v/>
      </c>
      <c r="M738" s="29" t="str">
        <f t="shared" si="1"/>
        <v/>
      </c>
    </row>
    <row r="739">
      <c r="A739" s="132"/>
      <c r="B739" s="29"/>
      <c r="C739" s="29"/>
      <c r="D739" s="29"/>
      <c r="E739" s="29"/>
      <c r="F739" s="29"/>
      <c r="G739" s="29"/>
      <c r="H739" s="29"/>
      <c r="I739" s="29"/>
      <c r="J739" s="132"/>
      <c r="K739" s="29"/>
      <c r="L739" s="41" t="str">
        <f t="array" ref="L739">IF($B739="","",IF($A739&lt;&gt;"Có","Không",IF($G739="","Có",IF(IFERROR(INDEX('_bk 0904-0304 📚 Bộ câu hỏi'!$A$13:$A1069,MATCH($B739&amp;"|"&amp;$C739&amp;"|",'_bk 0904-0304 📚 Bộ câu hỏi'!$M$13:$M1069,0)),"Có")="Không","Không",IF(IFERROR(INDEX('_bk 0904-0304 📚 Bộ câu hỏi'!$A$13:$A1069,MATCH($B739&amp;"|"&amp;$C739&amp;"|"&amp;$D739,'_bk 0904-0304 📚 Bộ câu hỏi'!$M$13:$M1069,0)),"Có")="Không","Không","Có")))))</f>
        <v/>
      </c>
      <c r="M739" s="29" t="str">
        <f t="shared" si="1"/>
        <v/>
      </c>
    </row>
    <row r="740">
      <c r="A740" s="132"/>
      <c r="B740" s="29"/>
      <c r="C740" s="29"/>
      <c r="D740" s="29"/>
      <c r="E740" s="29"/>
      <c r="F740" s="29"/>
      <c r="G740" s="29"/>
      <c r="H740" s="29"/>
      <c r="I740" s="29"/>
      <c r="J740" s="132"/>
      <c r="K740" s="29"/>
      <c r="L740" s="41" t="str">
        <f t="array" ref="L740">IF($B740="","",IF($A740&lt;&gt;"Có","Không",IF($G740="","Có",IF(IFERROR(INDEX('_bk 0904-0304 📚 Bộ câu hỏi'!$A$13:$A1069,MATCH($B740&amp;"|"&amp;$C740&amp;"|",'_bk 0904-0304 📚 Bộ câu hỏi'!$M$13:$M1069,0)),"Có")="Không","Không",IF(IFERROR(INDEX('_bk 0904-0304 📚 Bộ câu hỏi'!$A$13:$A1069,MATCH($B740&amp;"|"&amp;$C740&amp;"|"&amp;$D740,'_bk 0904-0304 📚 Bộ câu hỏi'!$M$13:$M1069,0)),"Có")="Không","Không","Có")))))</f>
        <v/>
      </c>
      <c r="M740" s="29" t="str">
        <f t="shared" si="1"/>
        <v/>
      </c>
    </row>
    <row r="741">
      <c r="A741" s="132"/>
      <c r="B741" s="29"/>
      <c r="C741" s="29"/>
      <c r="D741" s="29"/>
      <c r="E741" s="29"/>
      <c r="F741" s="29"/>
      <c r="G741" s="29"/>
      <c r="H741" s="29"/>
      <c r="I741" s="29"/>
      <c r="J741" s="132"/>
      <c r="K741" s="29"/>
      <c r="L741" s="41" t="str">
        <f t="array" ref="L741">IF($B741="","",IF($A741&lt;&gt;"Có","Không",IF($G741="","Có",IF(IFERROR(INDEX('_bk 0904-0304 📚 Bộ câu hỏi'!$A$13:$A1069,MATCH($B741&amp;"|"&amp;$C741&amp;"|",'_bk 0904-0304 📚 Bộ câu hỏi'!$M$13:$M1069,0)),"Có")="Không","Không",IF(IFERROR(INDEX('_bk 0904-0304 📚 Bộ câu hỏi'!$A$13:$A1069,MATCH($B741&amp;"|"&amp;$C741&amp;"|"&amp;$D741,'_bk 0904-0304 📚 Bộ câu hỏi'!$M$13:$M1069,0)),"Có")="Không","Không","Có")))))</f>
        <v/>
      </c>
      <c r="M741" s="29" t="str">
        <f t="shared" si="1"/>
        <v/>
      </c>
    </row>
    <row r="742">
      <c r="A742" s="132"/>
      <c r="B742" s="29"/>
      <c r="C742" s="29"/>
      <c r="D742" s="29"/>
      <c r="E742" s="29"/>
      <c r="F742" s="29"/>
      <c r="G742" s="29"/>
      <c r="H742" s="29"/>
      <c r="I742" s="29"/>
      <c r="J742" s="132"/>
      <c r="K742" s="29"/>
      <c r="L742" s="41" t="str">
        <f t="array" ref="L742">IF($B742="","",IF($A742&lt;&gt;"Có","Không",IF($G742="","Có",IF(IFERROR(INDEX('_bk 0904-0304 📚 Bộ câu hỏi'!$A$13:$A1069,MATCH($B742&amp;"|"&amp;$C742&amp;"|",'_bk 0904-0304 📚 Bộ câu hỏi'!$M$13:$M1069,0)),"Có")="Không","Không",IF(IFERROR(INDEX('_bk 0904-0304 📚 Bộ câu hỏi'!$A$13:$A1069,MATCH($B742&amp;"|"&amp;$C742&amp;"|"&amp;$D742,'_bk 0904-0304 📚 Bộ câu hỏi'!$M$13:$M1069,0)),"Có")="Không","Không","Có")))))</f>
        <v/>
      </c>
      <c r="M742" s="29" t="str">
        <f t="shared" si="1"/>
        <v/>
      </c>
    </row>
    <row r="743">
      <c r="A743" s="132"/>
      <c r="B743" s="29"/>
      <c r="C743" s="29"/>
      <c r="D743" s="29"/>
      <c r="E743" s="29"/>
      <c r="F743" s="29"/>
      <c r="G743" s="29"/>
      <c r="H743" s="29"/>
      <c r="I743" s="29"/>
      <c r="J743" s="132"/>
      <c r="K743" s="29"/>
      <c r="L743" s="41" t="str">
        <f t="array" ref="L743">IF($B743="","",IF($A743&lt;&gt;"Có","Không",IF($G743="","Có",IF(IFERROR(INDEX('_bk 0904-0304 📚 Bộ câu hỏi'!$A$13:$A1069,MATCH($B743&amp;"|"&amp;$C743&amp;"|",'_bk 0904-0304 📚 Bộ câu hỏi'!$M$13:$M1069,0)),"Có")="Không","Không",IF(IFERROR(INDEX('_bk 0904-0304 📚 Bộ câu hỏi'!$A$13:$A1069,MATCH($B743&amp;"|"&amp;$C743&amp;"|"&amp;$D743,'_bk 0904-0304 📚 Bộ câu hỏi'!$M$13:$M1069,0)),"Có")="Không","Không","Có")))))</f>
        <v/>
      </c>
      <c r="M743" s="29" t="str">
        <f t="shared" si="1"/>
        <v/>
      </c>
    </row>
    <row r="744">
      <c r="A744" s="132"/>
      <c r="B744" s="29"/>
      <c r="C744" s="29"/>
      <c r="D744" s="29"/>
      <c r="E744" s="29"/>
      <c r="F744" s="29"/>
      <c r="G744" s="29"/>
      <c r="H744" s="29"/>
      <c r="I744" s="29"/>
      <c r="J744" s="132"/>
      <c r="K744" s="29"/>
      <c r="L744" s="41" t="str">
        <f t="array" ref="L744">IF($B744="","",IF($A744&lt;&gt;"Có","Không",IF($G744="","Có",IF(IFERROR(INDEX('_bk 0904-0304 📚 Bộ câu hỏi'!$A$13:$A1069,MATCH($B744&amp;"|"&amp;$C744&amp;"|",'_bk 0904-0304 📚 Bộ câu hỏi'!$M$13:$M1069,0)),"Có")="Không","Không",IF(IFERROR(INDEX('_bk 0904-0304 📚 Bộ câu hỏi'!$A$13:$A1069,MATCH($B744&amp;"|"&amp;$C744&amp;"|"&amp;$D744,'_bk 0904-0304 📚 Bộ câu hỏi'!$M$13:$M1069,0)),"Có")="Không","Không","Có")))))</f>
        <v/>
      </c>
      <c r="M744" s="29" t="str">
        <f t="shared" si="1"/>
        <v/>
      </c>
    </row>
    <row r="745">
      <c r="A745" s="132"/>
      <c r="B745" s="29"/>
      <c r="C745" s="29"/>
      <c r="D745" s="29"/>
      <c r="E745" s="29"/>
      <c r="F745" s="29"/>
      <c r="G745" s="29"/>
      <c r="H745" s="29"/>
      <c r="I745" s="29"/>
      <c r="J745" s="132"/>
      <c r="K745" s="29"/>
      <c r="L745" s="41" t="str">
        <f t="array" ref="L745">IF($B745="","",IF($A745&lt;&gt;"Có","Không",IF($G745="","Có",IF(IFERROR(INDEX('_bk 0904-0304 📚 Bộ câu hỏi'!$A$13:$A1069,MATCH($B745&amp;"|"&amp;$C745&amp;"|",'_bk 0904-0304 📚 Bộ câu hỏi'!$M$13:$M1069,0)),"Có")="Không","Không",IF(IFERROR(INDEX('_bk 0904-0304 📚 Bộ câu hỏi'!$A$13:$A1069,MATCH($B745&amp;"|"&amp;$C745&amp;"|"&amp;$D745,'_bk 0904-0304 📚 Bộ câu hỏi'!$M$13:$M1069,0)),"Có")="Không","Không","Có")))))</f>
        <v/>
      </c>
      <c r="M745" s="29" t="str">
        <f t="shared" si="1"/>
        <v/>
      </c>
    </row>
    <row r="746">
      <c r="A746" s="132"/>
      <c r="B746" s="29"/>
      <c r="C746" s="29"/>
      <c r="D746" s="29"/>
      <c r="E746" s="29"/>
      <c r="F746" s="29"/>
      <c r="G746" s="29"/>
      <c r="H746" s="29"/>
      <c r="I746" s="29"/>
      <c r="J746" s="132"/>
      <c r="K746" s="29"/>
      <c r="L746" s="41" t="str">
        <f t="array" ref="L746">IF($B746="","",IF($A746&lt;&gt;"Có","Không",IF($G746="","Có",IF(IFERROR(INDEX('_bk 0904-0304 📚 Bộ câu hỏi'!$A$13:$A1069,MATCH($B746&amp;"|"&amp;$C746&amp;"|",'_bk 0904-0304 📚 Bộ câu hỏi'!$M$13:$M1069,0)),"Có")="Không","Không",IF(IFERROR(INDEX('_bk 0904-0304 📚 Bộ câu hỏi'!$A$13:$A1069,MATCH($B746&amp;"|"&amp;$C746&amp;"|"&amp;$D746,'_bk 0904-0304 📚 Bộ câu hỏi'!$M$13:$M1069,0)),"Có")="Không","Không","Có")))))</f>
        <v/>
      </c>
      <c r="M746" s="29" t="str">
        <f t="shared" si="1"/>
        <v/>
      </c>
    </row>
    <row r="747">
      <c r="A747" s="132"/>
      <c r="B747" s="29"/>
      <c r="C747" s="29"/>
      <c r="D747" s="29"/>
      <c r="E747" s="29"/>
      <c r="F747" s="29"/>
      <c r="G747" s="29"/>
      <c r="H747" s="29"/>
      <c r="I747" s="29"/>
      <c r="J747" s="132"/>
      <c r="K747" s="29"/>
      <c r="L747" s="41" t="str">
        <f t="array" ref="L747">IF($B747="","",IF($A747&lt;&gt;"Có","Không",IF($G747="","Có",IF(IFERROR(INDEX('_bk 0904-0304 📚 Bộ câu hỏi'!$A$13:$A1069,MATCH($B747&amp;"|"&amp;$C747&amp;"|",'_bk 0904-0304 📚 Bộ câu hỏi'!$M$13:$M1069,0)),"Có")="Không","Không",IF(IFERROR(INDEX('_bk 0904-0304 📚 Bộ câu hỏi'!$A$13:$A1069,MATCH($B747&amp;"|"&amp;$C747&amp;"|"&amp;$D747,'_bk 0904-0304 📚 Bộ câu hỏi'!$M$13:$M1069,0)),"Có")="Không","Không","Có")))))</f>
        <v/>
      </c>
      <c r="M747" s="29" t="str">
        <f t="shared" si="1"/>
        <v/>
      </c>
    </row>
    <row r="748">
      <c r="A748" s="132"/>
      <c r="B748" s="29"/>
      <c r="C748" s="29"/>
      <c r="D748" s="29"/>
      <c r="E748" s="29"/>
      <c r="F748" s="29"/>
      <c r="G748" s="29"/>
      <c r="H748" s="29"/>
      <c r="I748" s="29"/>
      <c r="J748" s="132"/>
      <c r="K748" s="29"/>
      <c r="L748" s="41" t="str">
        <f t="array" ref="L748">IF($B748="","",IF($A748&lt;&gt;"Có","Không",IF($G748="","Có",IF(IFERROR(INDEX('_bk 0904-0304 📚 Bộ câu hỏi'!$A$13:$A1069,MATCH($B748&amp;"|"&amp;$C748&amp;"|",'_bk 0904-0304 📚 Bộ câu hỏi'!$M$13:$M1069,0)),"Có")="Không","Không",IF(IFERROR(INDEX('_bk 0904-0304 📚 Bộ câu hỏi'!$A$13:$A1069,MATCH($B748&amp;"|"&amp;$C748&amp;"|"&amp;$D748,'_bk 0904-0304 📚 Bộ câu hỏi'!$M$13:$M1069,0)),"Có")="Không","Không","Có")))))</f>
        <v/>
      </c>
      <c r="M748" s="29" t="str">
        <f t="shared" si="1"/>
        <v/>
      </c>
    </row>
    <row r="749">
      <c r="A749" s="132"/>
      <c r="B749" s="29"/>
      <c r="C749" s="29"/>
      <c r="D749" s="29"/>
      <c r="E749" s="29"/>
      <c r="F749" s="29"/>
      <c r="G749" s="29"/>
      <c r="H749" s="29"/>
      <c r="I749" s="29"/>
      <c r="J749" s="132"/>
      <c r="K749" s="29"/>
      <c r="L749" s="41" t="str">
        <f t="array" ref="L749">IF($B749="","",IF($A749&lt;&gt;"Có","Không",IF($G749="","Có",IF(IFERROR(INDEX('_bk 0904-0304 📚 Bộ câu hỏi'!$A$13:$A1069,MATCH($B749&amp;"|"&amp;$C749&amp;"|",'_bk 0904-0304 📚 Bộ câu hỏi'!$M$13:$M1069,0)),"Có")="Không","Không",IF(IFERROR(INDEX('_bk 0904-0304 📚 Bộ câu hỏi'!$A$13:$A1069,MATCH($B749&amp;"|"&amp;$C749&amp;"|"&amp;$D749,'_bk 0904-0304 📚 Bộ câu hỏi'!$M$13:$M1069,0)),"Có")="Không","Không","Có")))))</f>
        <v/>
      </c>
      <c r="M749" s="29" t="str">
        <f t="shared" si="1"/>
        <v/>
      </c>
    </row>
    <row r="750">
      <c r="A750" s="132"/>
      <c r="B750" s="29"/>
      <c r="C750" s="29"/>
      <c r="D750" s="29"/>
      <c r="E750" s="29"/>
      <c r="F750" s="29"/>
      <c r="G750" s="29"/>
      <c r="H750" s="29"/>
      <c r="I750" s="29"/>
      <c r="J750" s="132"/>
      <c r="K750" s="29"/>
      <c r="L750" s="41" t="str">
        <f t="array" ref="L750">IF($B750="","",IF($A750&lt;&gt;"Có","Không",IF($G750="","Có",IF(IFERROR(INDEX('_bk 0904-0304 📚 Bộ câu hỏi'!$A$13:$A1069,MATCH($B750&amp;"|"&amp;$C750&amp;"|",'_bk 0904-0304 📚 Bộ câu hỏi'!$M$13:$M1069,0)),"Có")="Không","Không",IF(IFERROR(INDEX('_bk 0904-0304 📚 Bộ câu hỏi'!$A$13:$A1069,MATCH($B750&amp;"|"&amp;$C750&amp;"|"&amp;$D750,'_bk 0904-0304 📚 Bộ câu hỏi'!$M$13:$M1069,0)),"Có")="Không","Không","Có")))))</f>
        <v/>
      </c>
      <c r="M750" s="29" t="str">
        <f t="shared" si="1"/>
        <v/>
      </c>
    </row>
    <row r="751">
      <c r="A751" s="132"/>
      <c r="B751" s="29"/>
      <c r="C751" s="29"/>
      <c r="D751" s="29"/>
      <c r="E751" s="29"/>
      <c r="F751" s="29"/>
      <c r="G751" s="29"/>
      <c r="H751" s="29"/>
      <c r="I751" s="29"/>
      <c r="J751" s="132"/>
      <c r="K751" s="29"/>
      <c r="L751" s="41" t="str">
        <f t="array" ref="L751">IF($B751="","",IF($A751&lt;&gt;"Có","Không",IF($G751="","Có",IF(IFERROR(INDEX('_bk 0904-0304 📚 Bộ câu hỏi'!$A$13:$A1069,MATCH($B751&amp;"|"&amp;$C751&amp;"|",'_bk 0904-0304 📚 Bộ câu hỏi'!$M$13:$M1069,0)),"Có")="Không","Không",IF(IFERROR(INDEX('_bk 0904-0304 📚 Bộ câu hỏi'!$A$13:$A1069,MATCH($B751&amp;"|"&amp;$C751&amp;"|"&amp;$D751,'_bk 0904-0304 📚 Bộ câu hỏi'!$M$13:$M1069,0)),"Có")="Không","Không","Có")))))</f>
        <v/>
      </c>
      <c r="M751" s="29" t="str">
        <f t="shared" si="1"/>
        <v/>
      </c>
    </row>
    <row r="752">
      <c r="A752" s="132"/>
      <c r="B752" s="29"/>
      <c r="C752" s="29"/>
      <c r="D752" s="29"/>
      <c r="E752" s="29"/>
      <c r="F752" s="29"/>
      <c r="G752" s="29"/>
      <c r="H752" s="29"/>
      <c r="I752" s="29"/>
      <c r="J752" s="132"/>
      <c r="K752" s="29"/>
      <c r="L752" s="41" t="str">
        <f t="array" ref="L752">IF($B752="","",IF($A752&lt;&gt;"Có","Không",IF($G752="","Có",IF(IFERROR(INDEX('_bk 0904-0304 📚 Bộ câu hỏi'!$A$13:$A1069,MATCH($B752&amp;"|"&amp;$C752&amp;"|",'_bk 0904-0304 📚 Bộ câu hỏi'!$M$13:$M1069,0)),"Có")="Không","Không",IF(IFERROR(INDEX('_bk 0904-0304 📚 Bộ câu hỏi'!$A$13:$A1069,MATCH($B752&amp;"|"&amp;$C752&amp;"|"&amp;$D752,'_bk 0904-0304 📚 Bộ câu hỏi'!$M$13:$M1069,0)),"Có")="Không","Không","Có")))))</f>
        <v/>
      </c>
      <c r="M752" s="29" t="str">
        <f t="shared" si="1"/>
        <v/>
      </c>
    </row>
    <row r="753">
      <c r="A753" s="132"/>
      <c r="B753" s="29"/>
      <c r="C753" s="29"/>
      <c r="D753" s="29"/>
      <c r="E753" s="29"/>
      <c r="F753" s="29"/>
      <c r="G753" s="29"/>
      <c r="H753" s="29"/>
      <c r="I753" s="29"/>
      <c r="J753" s="132"/>
      <c r="K753" s="29"/>
      <c r="L753" s="41" t="str">
        <f t="array" ref="L753">IF($B753="","",IF($A753&lt;&gt;"Có","Không",IF($G753="","Có",IF(IFERROR(INDEX('_bk 0904-0304 📚 Bộ câu hỏi'!$A$13:$A1069,MATCH($B753&amp;"|"&amp;$C753&amp;"|",'_bk 0904-0304 📚 Bộ câu hỏi'!$M$13:$M1069,0)),"Có")="Không","Không",IF(IFERROR(INDEX('_bk 0904-0304 📚 Bộ câu hỏi'!$A$13:$A1069,MATCH($B753&amp;"|"&amp;$C753&amp;"|"&amp;$D753,'_bk 0904-0304 📚 Bộ câu hỏi'!$M$13:$M1069,0)),"Có")="Không","Không","Có")))))</f>
        <v/>
      </c>
      <c r="M753" s="29" t="str">
        <f t="shared" si="1"/>
        <v/>
      </c>
    </row>
    <row r="754">
      <c r="A754" s="132"/>
      <c r="B754" s="29"/>
      <c r="C754" s="29"/>
      <c r="D754" s="29"/>
      <c r="E754" s="29"/>
      <c r="F754" s="29"/>
      <c r="G754" s="29"/>
      <c r="H754" s="29"/>
      <c r="I754" s="29"/>
      <c r="J754" s="132"/>
      <c r="K754" s="29"/>
      <c r="L754" s="41" t="str">
        <f t="array" ref="L754">IF($B754="","",IF($A754&lt;&gt;"Có","Không",IF($G754="","Có",IF(IFERROR(INDEX('_bk 0904-0304 📚 Bộ câu hỏi'!$A$13:$A1069,MATCH($B754&amp;"|"&amp;$C754&amp;"|",'_bk 0904-0304 📚 Bộ câu hỏi'!$M$13:$M1069,0)),"Có")="Không","Không",IF(IFERROR(INDEX('_bk 0904-0304 📚 Bộ câu hỏi'!$A$13:$A1069,MATCH($B754&amp;"|"&amp;$C754&amp;"|"&amp;$D754,'_bk 0904-0304 📚 Bộ câu hỏi'!$M$13:$M1069,0)),"Có")="Không","Không","Có")))))</f>
        <v/>
      </c>
      <c r="M754" s="29" t="str">
        <f t="shared" si="1"/>
        <v/>
      </c>
    </row>
    <row r="755">
      <c r="A755" s="132"/>
      <c r="B755" s="29"/>
      <c r="C755" s="29"/>
      <c r="D755" s="29"/>
      <c r="E755" s="29"/>
      <c r="F755" s="29"/>
      <c r="G755" s="29"/>
      <c r="H755" s="29"/>
      <c r="I755" s="29"/>
      <c r="J755" s="132"/>
      <c r="K755" s="29"/>
      <c r="L755" s="41" t="str">
        <f t="array" ref="L755">IF($B755="","",IF($A755&lt;&gt;"Có","Không",IF($G755="","Có",IF(IFERROR(INDEX('_bk 0904-0304 📚 Bộ câu hỏi'!$A$13:$A1069,MATCH($B755&amp;"|"&amp;$C755&amp;"|",'_bk 0904-0304 📚 Bộ câu hỏi'!$M$13:$M1069,0)),"Có")="Không","Không",IF(IFERROR(INDEX('_bk 0904-0304 📚 Bộ câu hỏi'!$A$13:$A1069,MATCH($B755&amp;"|"&amp;$C755&amp;"|"&amp;$D755,'_bk 0904-0304 📚 Bộ câu hỏi'!$M$13:$M1069,0)),"Có")="Không","Không","Có")))))</f>
        <v/>
      </c>
      <c r="M755" s="29" t="str">
        <f t="shared" si="1"/>
        <v/>
      </c>
    </row>
    <row r="756">
      <c r="A756" s="132"/>
      <c r="B756" s="29"/>
      <c r="C756" s="29"/>
      <c r="D756" s="29"/>
      <c r="E756" s="29"/>
      <c r="F756" s="29"/>
      <c r="G756" s="29"/>
      <c r="H756" s="29"/>
      <c r="I756" s="29"/>
      <c r="J756" s="132"/>
      <c r="K756" s="29"/>
      <c r="L756" s="41" t="str">
        <f t="array" ref="L756">IF($B756="","",IF($A756&lt;&gt;"Có","Không",IF($G756="","Có",IF(IFERROR(INDEX('_bk 0904-0304 📚 Bộ câu hỏi'!$A$13:$A1069,MATCH($B756&amp;"|"&amp;$C756&amp;"|",'_bk 0904-0304 📚 Bộ câu hỏi'!$M$13:$M1069,0)),"Có")="Không","Không",IF(IFERROR(INDEX('_bk 0904-0304 📚 Bộ câu hỏi'!$A$13:$A1069,MATCH($B756&amp;"|"&amp;$C756&amp;"|"&amp;$D756,'_bk 0904-0304 📚 Bộ câu hỏi'!$M$13:$M1069,0)),"Có")="Không","Không","Có")))))</f>
        <v/>
      </c>
      <c r="M756" s="29" t="str">
        <f t="shared" si="1"/>
        <v/>
      </c>
    </row>
    <row r="757">
      <c r="A757" s="132"/>
      <c r="B757" s="29"/>
      <c r="C757" s="29"/>
      <c r="D757" s="29"/>
      <c r="E757" s="29"/>
      <c r="F757" s="29"/>
      <c r="G757" s="29"/>
      <c r="H757" s="29"/>
      <c r="I757" s="29"/>
      <c r="J757" s="132"/>
      <c r="K757" s="29"/>
      <c r="L757" s="41" t="str">
        <f t="array" ref="L757">IF($B757="","",IF($A757&lt;&gt;"Có","Không",IF($G757="","Có",IF(IFERROR(INDEX('_bk 0904-0304 📚 Bộ câu hỏi'!$A$13:$A1069,MATCH($B757&amp;"|"&amp;$C757&amp;"|",'_bk 0904-0304 📚 Bộ câu hỏi'!$M$13:$M1069,0)),"Có")="Không","Không",IF(IFERROR(INDEX('_bk 0904-0304 📚 Bộ câu hỏi'!$A$13:$A1069,MATCH($B757&amp;"|"&amp;$C757&amp;"|"&amp;$D757,'_bk 0904-0304 📚 Bộ câu hỏi'!$M$13:$M1069,0)),"Có")="Không","Không","Có")))))</f>
        <v/>
      </c>
      <c r="M757" s="29" t="str">
        <f t="shared" si="1"/>
        <v/>
      </c>
    </row>
    <row r="758">
      <c r="A758" s="132"/>
      <c r="B758" s="29"/>
      <c r="C758" s="29"/>
      <c r="D758" s="29"/>
      <c r="E758" s="29"/>
      <c r="F758" s="29"/>
      <c r="G758" s="29"/>
      <c r="H758" s="29"/>
      <c r="I758" s="29"/>
      <c r="J758" s="132"/>
      <c r="K758" s="29"/>
      <c r="L758" s="41" t="str">
        <f t="array" ref="L758">IF($B758="","",IF($A758&lt;&gt;"Có","Không",IF($G758="","Có",IF(IFERROR(INDEX('_bk 0904-0304 📚 Bộ câu hỏi'!$A$13:$A1069,MATCH($B758&amp;"|"&amp;$C758&amp;"|",'_bk 0904-0304 📚 Bộ câu hỏi'!$M$13:$M1069,0)),"Có")="Không","Không",IF(IFERROR(INDEX('_bk 0904-0304 📚 Bộ câu hỏi'!$A$13:$A1069,MATCH($B758&amp;"|"&amp;$C758&amp;"|"&amp;$D758,'_bk 0904-0304 📚 Bộ câu hỏi'!$M$13:$M1069,0)),"Có")="Không","Không","Có")))))</f>
        <v/>
      </c>
      <c r="M758" s="29" t="str">
        <f t="shared" si="1"/>
        <v/>
      </c>
    </row>
    <row r="759">
      <c r="A759" s="132"/>
      <c r="B759" s="29"/>
      <c r="C759" s="29"/>
      <c r="D759" s="29"/>
      <c r="E759" s="29"/>
      <c r="F759" s="29"/>
      <c r="G759" s="29"/>
      <c r="H759" s="29"/>
      <c r="I759" s="29"/>
      <c r="J759" s="132"/>
      <c r="K759" s="29"/>
      <c r="L759" s="41" t="str">
        <f t="array" ref="L759">IF($B759="","",IF($A759&lt;&gt;"Có","Không",IF($G759="","Có",IF(IFERROR(INDEX('_bk 0904-0304 📚 Bộ câu hỏi'!$A$13:$A1069,MATCH($B759&amp;"|"&amp;$C759&amp;"|",'_bk 0904-0304 📚 Bộ câu hỏi'!$M$13:$M1069,0)),"Có")="Không","Không",IF(IFERROR(INDEX('_bk 0904-0304 📚 Bộ câu hỏi'!$A$13:$A1069,MATCH($B759&amp;"|"&amp;$C759&amp;"|"&amp;$D759,'_bk 0904-0304 📚 Bộ câu hỏi'!$M$13:$M1069,0)),"Có")="Không","Không","Có")))))</f>
        <v/>
      </c>
      <c r="M759" s="29" t="str">
        <f t="shared" si="1"/>
        <v/>
      </c>
    </row>
    <row r="760">
      <c r="A760" s="132"/>
      <c r="B760" s="29"/>
      <c r="C760" s="29"/>
      <c r="D760" s="29"/>
      <c r="E760" s="29"/>
      <c r="F760" s="29"/>
      <c r="G760" s="29"/>
      <c r="H760" s="29"/>
      <c r="I760" s="29"/>
      <c r="J760" s="132"/>
      <c r="K760" s="29"/>
      <c r="L760" s="41" t="str">
        <f t="array" ref="L760">IF($B760="","",IF($A760&lt;&gt;"Có","Không",IF($G760="","Có",IF(IFERROR(INDEX('_bk 0904-0304 📚 Bộ câu hỏi'!$A$13:$A1069,MATCH($B760&amp;"|"&amp;$C760&amp;"|",'_bk 0904-0304 📚 Bộ câu hỏi'!$M$13:$M1069,0)),"Có")="Không","Không",IF(IFERROR(INDEX('_bk 0904-0304 📚 Bộ câu hỏi'!$A$13:$A1069,MATCH($B760&amp;"|"&amp;$C760&amp;"|"&amp;$D760,'_bk 0904-0304 📚 Bộ câu hỏi'!$M$13:$M1069,0)),"Có")="Không","Không","Có")))))</f>
        <v/>
      </c>
      <c r="M760" s="29" t="str">
        <f t="shared" si="1"/>
        <v/>
      </c>
    </row>
    <row r="761">
      <c r="A761" s="132"/>
      <c r="B761" s="29"/>
      <c r="C761" s="29"/>
      <c r="D761" s="29"/>
      <c r="E761" s="29"/>
      <c r="F761" s="29"/>
      <c r="G761" s="29"/>
      <c r="H761" s="29"/>
      <c r="I761" s="29"/>
      <c r="J761" s="132"/>
      <c r="K761" s="29"/>
      <c r="L761" s="41" t="str">
        <f t="array" ref="L761">IF($B761="","",IF($A761&lt;&gt;"Có","Không",IF($G761="","Có",IF(IFERROR(INDEX('_bk 0904-0304 📚 Bộ câu hỏi'!$A$13:$A1069,MATCH($B761&amp;"|"&amp;$C761&amp;"|",'_bk 0904-0304 📚 Bộ câu hỏi'!$M$13:$M1069,0)),"Có")="Không","Không",IF(IFERROR(INDEX('_bk 0904-0304 📚 Bộ câu hỏi'!$A$13:$A1069,MATCH($B761&amp;"|"&amp;$C761&amp;"|"&amp;$D761,'_bk 0904-0304 📚 Bộ câu hỏi'!$M$13:$M1069,0)),"Có")="Không","Không","Có")))))</f>
        <v/>
      </c>
      <c r="M761" s="29" t="str">
        <f t="shared" si="1"/>
        <v/>
      </c>
    </row>
    <row r="762">
      <c r="A762" s="132"/>
      <c r="B762" s="29"/>
      <c r="C762" s="29"/>
      <c r="D762" s="29"/>
      <c r="E762" s="29"/>
      <c r="F762" s="29"/>
      <c r="G762" s="29"/>
      <c r="H762" s="29"/>
      <c r="I762" s="29"/>
      <c r="J762" s="132"/>
      <c r="K762" s="29"/>
      <c r="L762" s="41" t="str">
        <f t="array" ref="L762">IF($B762="","",IF($A762&lt;&gt;"Có","Không",IF($G762="","Có",IF(IFERROR(INDEX('_bk 0904-0304 📚 Bộ câu hỏi'!$A$13:$A1069,MATCH($B762&amp;"|"&amp;$C762&amp;"|",'_bk 0904-0304 📚 Bộ câu hỏi'!$M$13:$M1069,0)),"Có")="Không","Không",IF(IFERROR(INDEX('_bk 0904-0304 📚 Bộ câu hỏi'!$A$13:$A1069,MATCH($B762&amp;"|"&amp;$C762&amp;"|"&amp;$D762,'_bk 0904-0304 📚 Bộ câu hỏi'!$M$13:$M1069,0)),"Có")="Không","Không","Có")))))</f>
        <v/>
      </c>
      <c r="M762" s="29" t="str">
        <f t="shared" si="1"/>
        <v/>
      </c>
    </row>
    <row r="763">
      <c r="A763" s="132"/>
      <c r="B763" s="29"/>
      <c r="C763" s="29"/>
      <c r="D763" s="29"/>
      <c r="E763" s="29"/>
      <c r="F763" s="29"/>
      <c r="G763" s="29"/>
      <c r="H763" s="29"/>
      <c r="I763" s="29"/>
      <c r="J763" s="132"/>
      <c r="K763" s="29"/>
      <c r="L763" s="41" t="str">
        <f t="array" ref="L763">IF($B763="","",IF($A763&lt;&gt;"Có","Không",IF($G763="","Có",IF(IFERROR(INDEX('_bk 0904-0304 📚 Bộ câu hỏi'!$A$13:$A1069,MATCH($B763&amp;"|"&amp;$C763&amp;"|",'_bk 0904-0304 📚 Bộ câu hỏi'!$M$13:$M1069,0)),"Có")="Không","Không",IF(IFERROR(INDEX('_bk 0904-0304 📚 Bộ câu hỏi'!$A$13:$A1069,MATCH($B763&amp;"|"&amp;$C763&amp;"|"&amp;$D763,'_bk 0904-0304 📚 Bộ câu hỏi'!$M$13:$M1069,0)),"Có")="Không","Không","Có")))))</f>
        <v/>
      </c>
      <c r="M763" s="29" t="str">
        <f t="shared" si="1"/>
        <v/>
      </c>
    </row>
    <row r="764">
      <c r="A764" s="132"/>
      <c r="B764" s="29"/>
      <c r="C764" s="29"/>
      <c r="D764" s="29"/>
      <c r="E764" s="29"/>
      <c r="F764" s="29"/>
      <c r="G764" s="29"/>
      <c r="H764" s="29"/>
      <c r="I764" s="29"/>
      <c r="J764" s="132"/>
      <c r="K764" s="29"/>
      <c r="L764" s="41" t="str">
        <f t="array" ref="L764">IF($B764="","",IF($A764&lt;&gt;"Có","Không",IF($G764="","Có",IF(IFERROR(INDEX('_bk 0904-0304 📚 Bộ câu hỏi'!$A$13:$A1069,MATCH($B764&amp;"|"&amp;$C764&amp;"|",'_bk 0904-0304 📚 Bộ câu hỏi'!$M$13:$M1069,0)),"Có")="Không","Không",IF(IFERROR(INDEX('_bk 0904-0304 📚 Bộ câu hỏi'!$A$13:$A1069,MATCH($B764&amp;"|"&amp;$C764&amp;"|"&amp;$D764,'_bk 0904-0304 📚 Bộ câu hỏi'!$M$13:$M1069,0)),"Có")="Không","Không","Có")))))</f>
        <v/>
      </c>
      <c r="M764" s="29" t="str">
        <f t="shared" si="1"/>
        <v/>
      </c>
    </row>
    <row r="765">
      <c r="A765" s="132"/>
      <c r="B765" s="29"/>
      <c r="C765" s="29"/>
      <c r="D765" s="29"/>
      <c r="E765" s="29"/>
      <c r="F765" s="29"/>
      <c r="G765" s="29"/>
      <c r="H765" s="29"/>
      <c r="I765" s="29"/>
      <c r="J765" s="132"/>
      <c r="K765" s="29"/>
      <c r="L765" s="41" t="str">
        <f t="array" ref="L765">IF($B765="","",IF($A765&lt;&gt;"Có","Không",IF($G765="","Có",IF(IFERROR(INDEX('_bk 0904-0304 📚 Bộ câu hỏi'!$A$13:$A1069,MATCH($B765&amp;"|"&amp;$C765&amp;"|",'_bk 0904-0304 📚 Bộ câu hỏi'!$M$13:$M1069,0)),"Có")="Không","Không",IF(IFERROR(INDEX('_bk 0904-0304 📚 Bộ câu hỏi'!$A$13:$A1069,MATCH($B765&amp;"|"&amp;$C765&amp;"|"&amp;$D765,'_bk 0904-0304 📚 Bộ câu hỏi'!$M$13:$M1069,0)),"Có")="Không","Không","Có")))))</f>
        <v/>
      </c>
      <c r="M765" s="29" t="str">
        <f t="shared" si="1"/>
        <v/>
      </c>
    </row>
    <row r="766">
      <c r="A766" s="132"/>
      <c r="B766" s="29"/>
      <c r="C766" s="29"/>
      <c r="D766" s="29"/>
      <c r="E766" s="29"/>
      <c r="F766" s="29"/>
      <c r="G766" s="29"/>
      <c r="H766" s="29"/>
      <c r="I766" s="29"/>
      <c r="J766" s="132"/>
      <c r="K766" s="29"/>
      <c r="L766" s="41" t="str">
        <f t="array" ref="L766">IF($B766="","",IF($A766&lt;&gt;"Có","Không",IF($G766="","Có",IF(IFERROR(INDEX('_bk 0904-0304 📚 Bộ câu hỏi'!$A$13:$A1069,MATCH($B766&amp;"|"&amp;$C766&amp;"|",'_bk 0904-0304 📚 Bộ câu hỏi'!$M$13:$M1069,0)),"Có")="Không","Không",IF(IFERROR(INDEX('_bk 0904-0304 📚 Bộ câu hỏi'!$A$13:$A1069,MATCH($B766&amp;"|"&amp;$C766&amp;"|"&amp;$D766,'_bk 0904-0304 📚 Bộ câu hỏi'!$M$13:$M1069,0)),"Có")="Không","Không","Có")))))</f>
        <v/>
      </c>
      <c r="M766" s="29" t="str">
        <f t="shared" si="1"/>
        <v/>
      </c>
    </row>
    <row r="767">
      <c r="A767" s="132"/>
      <c r="B767" s="29"/>
      <c r="C767" s="29"/>
      <c r="D767" s="29"/>
      <c r="E767" s="29"/>
      <c r="F767" s="29"/>
      <c r="G767" s="29"/>
      <c r="H767" s="29"/>
      <c r="I767" s="29"/>
      <c r="J767" s="132"/>
      <c r="K767" s="29"/>
      <c r="L767" s="41" t="str">
        <f t="array" ref="L767">IF($B767="","",IF($A767&lt;&gt;"Có","Không",IF($G767="","Có",IF(IFERROR(INDEX('_bk 0904-0304 📚 Bộ câu hỏi'!$A$13:$A1069,MATCH($B767&amp;"|"&amp;$C767&amp;"|",'_bk 0904-0304 📚 Bộ câu hỏi'!$M$13:$M1069,0)),"Có")="Không","Không",IF(IFERROR(INDEX('_bk 0904-0304 📚 Bộ câu hỏi'!$A$13:$A1069,MATCH($B767&amp;"|"&amp;$C767&amp;"|"&amp;$D767,'_bk 0904-0304 📚 Bộ câu hỏi'!$M$13:$M1069,0)),"Có")="Không","Không","Có")))))</f>
        <v/>
      </c>
      <c r="M767" s="29" t="str">
        <f t="shared" si="1"/>
        <v/>
      </c>
    </row>
    <row r="768">
      <c r="A768" s="132"/>
      <c r="B768" s="29"/>
      <c r="C768" s="29"/>
      <c r="D768" s="29"/>
      <c r="E768" s="29"/>
      <c r="F768" s="29"/>
      <c r="G768" s="29"/>
      <c r="H768" s="29"/>
      <c r="I768" s="29"/>
      <c r="J768" s="132"/>
      <c r="K768" s="29"/>
      <c r="L768" s="41" t="str">
        <f t="array" ref="L768">IF($B768="","",IF($A768&lt;&gt;"Có","Không",IF($G768="","Có",IF(IFERROR(INDEX('_bk 0904-0304 📚 Bộ câu hỏi'!$A$13:$A1069,MATCH($B768&amp;"|"&amp;$C768&amp;"|",'_bk 0904-0304 📚 Bộ câu hỏi'!$M$13:$M1069,0)),"Có")="Không","Không",IF(IFERROR(INDEX('_bk 0904-0304 📚 Bộ câu hỏi'!$A$13:$A1069,MATCH($B768&amp;"|"&amp;$C768&amp;"|"&amp;$D768,'_bk 0904-0304 📚 Bộ câu hỏi'!$M$13:$M1069,0)),"Có")="Không","Không","Có")))))</f>
        <v/>
      </c>
      <c r="M768" s="29" t="str">
        <f t="shared" si="1"/>
        <v/>
      </c>
    </row>
    <row r="769">
      <c r="A769" s="132"/>
      <c r="B769" s="29"/>
      <c r="C769" s="29"/>
      <c r="D769" s="29"/>
      <c r="E769" s="29"/>
      <c r="F769" s="29"/>
      <c r="G769" s="29"/>
      <c r="H769" s="29"/>
      <c r="I769" s="29"/>
      <c r="J769" s="132"/>
      <c r="K769" s="29"/>
      <c r="L769" s="41" t="str">
        <f t="array" ref="L769">IF($B769="","",IF($A769&lt;&gt;"Có","Không",IF($G769="","Có",IF(IFERROR(INDEX('_bk 0904-0304 📚 Bộ câu hỏi'!$A$13:$A1069,MATCH($B769&amp;"|"&amp;$C769&amp;"|",'_bk 0904-0304 📚 Bộ câu hỏi'!$M$13:$M1069,0)),"Có")="Không","Không",IF(IFERROR(INDEX('_bk 0904-0304 📚 Bộ câu hỏi'!$A$13:$A1069,MATCH($B769&amp;"|"&amp;$C769&amp;"|"&amp;$D769,'_bk 0904-0304 📚 Bộ câu hỏi'!$M$13:$M1069,0)),"Có")="Không","Không","Có")))))</f>
        <v/>
      </c>
      <c r="M769" s="29" t="str">
        <f t="shared" si="1"/>
        <v/>
      </c>
    </row>
    <row r="770">
      <c r="A770" s="132"/>
      <c r="B770" s="29"/>
      <c r="C770" s="29"/>
      <c r="D770" s="29"/>
      <c r="E770" s="29"/>
      <c r="F770" s="29"/>
      <c r="G770" s="29"/>
      <c r="H770" s="29"/>
      <c r="I770" s="29"/>
      <c r="J770" s="132"/>
      <c r="K770" s="29"/>
      <c r="L770" s="41" t="str">
        <f t="array" ref="L770">IF($B770="","",IF($A770&lt;&gt;"Có","Không",IF($G770="","Có",IF(IFERROR(INDEX('_bk 0904-0304 📚 Bộ câu hỏi'!$A$13:$A1069,MATCH($B770&amp;"|"&amp;$C770&amp;"|",'_bk 0904-0304 📚 Bộ câu hỏi'!$M$13:$M1069,0)),"Có")="Không","Không",IF(IFERROR(INDEX('_bk 0904-0304 📚 Bộ câu hỏi'!$A$13:$A1069,MATCH($B770&amp;"|"&amp;$C770&amp;"|"&amp;$D770,'_bk 0904-0304 📚 Bộ câu hỏi'!$M$13:$M1069,0)),"Có")="Không","Không","Có")))))</f>
        <v/>
      </c>
      <c r="M770" s="29" t="str">
        <f t="shared" si="1"/>
        <v/>
      </c>
    </row>
    <row r="771">
      <c r="A771" s="132"/>
      <c r="B771" s="29"/>
      <c r="C771" s="29"/>
      <c r="D771" s="29"/>
      <c r="E771" s="29"/>
      <c r="F771" s="29"/>
      <c r="G771" s="29"/>
      <c r="H771" s="29"/>
      <c r="I771" s="29"/>
      <c r="J771" s="132"/>
      <c r="K771" s="29"/>
      <c r="L771" s="41" t="str">
        <f t="array" ref="L771">IF($B771="","",IF($A771&lt;&gt;"Có","Không",IF($G771="","Có",IF(IFERROR(INDEX('_bk 0904-0304 📚 Bộ câu hỏi'!$A$13:$A1069,MATCH($B771&amp;"|"&amp;$C771&amp;"|",'_bk 0904-0304 📚 Bộ câu hỏi'!$M$13:$M1069,0)),"Có")="Không","Không",IF(IFERROR(INDEX('_bk 0904-0304 📚 Bộ câu hỏi'!$A$13:$A1069,MATCH($B771&amp;"|"&amp;$C771&amp;"|"&amp;$D771,'_bk 0904-0304 📚 Bộ câu hỏi'!$M$13:$M1069,0)),"Có")="Không","Không","Có")))))</f>
        <v/>
      </c>
      <c r="M771" s="29" t="str">
        <f t="shared" si="1"/>
        <v/>
      </c>
    </row>
    <row r="772">
      <c r="A772" s="132"/>
      <c r="B772" s="29"/>
      <c r="C772" s="29"/>
      <c r="D772" s="29"/>
      <c r="E772" s="29"/>
      <c r="F772" s="29"/>
      <c r="G772" s="29"/>
      <c r="H772" s="29"/>
      <c r="I772" s="29"/>
      <c r="J772" s="132"/>
      <c r="K772" s="29"/>
      <c r="L772" s="41" t="str">
        <f t="array" ref="L772">IF($B772="","",IF($A772&lt;&gt;"Có","Không",IF($G772="","Có",IF(IFERROR(INDEX('_bk 0904-0304 📚 Bộ câu hỏi'!$A$13:$A1069,MATCH($B772&amp;"|"&amp;$C772&amp;"|",'_bk 0904-0304 📚 Bộ câu hỏi'!$M$13:$M1069,0)),"Có")="Không","Không",IF(IFERROR(INDEX('_bk 0904-0304 📚 Bộ câu hỏi'!$A$13:$A1069,MATCH($B772&amp;"|"&amp;$C772&amp;"|"&amp;$D772,'_bk 0904-0304 📚 Bộ câu hỏi'!$M$13:$M1069,0)),"Có")="Không","Không","Có")))))</f>
        <v/>
      </c>
      <c r="M772" s="29" t="str">
        <f t="shared" si="1"/>
        <v/>
      </c>
    </row>
    <row r="773">
      <c r="A773" s="132"/>
      <c r="B773" s="29"/>
      <c r="C773" s="29"/>
      <c r="D773" s="29"/>
      <c r="E773" s="29"/>
      <c r="F773" s="29"/>
      <c r="G773" s="29"/>
      <c r="H773" s="29"/>
      <c r="I773" s="29"/>
      <c r="J773" s="132"/>
      <c r="K773" s="29"/>
      <c r="L773" s="41" t="str">
        <f t="array" ref="L773">IF($B773="","",IF($A773&lt;&gt;"Có","Không",IF($G773="","Có",IF(IFERROR(INDEX('_bk 0904-0304 📚 Bộ câu hỏi'!$A$13:$A1069,MATCH($B773&amp;"|"&amp;$C773&amp;"|",'_bk 0904-0304 📚 Bộ câu hỏi'!$M$13:$M1069,0)),"Có")="Không","Không",IF(IFERROR(INDEX('_bk 0904-0304 📚 Bộ câu hỏi'!$A$13:$A1069,MATCH($B773&amp;"|"&amp;$C773&amp;"|"&amp;$D773,'_bk 0904-0304 📚 Bộ câu hỏi'!$M$13:$M1069,0)),"Có")="Không","Không","Có")))))</f>
        <v/>
      </c>
      <c r="M773" s="29" t="str">
        <f t="shared" si="1"/>
        <v/>
      </c>
    </row>
    <row r="774">
      <c r="A774" s="132"/>
      <c r="B774" s="29"/>
      <c r="C774" s="29"/>
      <c r="D774" s="29"/>
      <c r="E774" s="29"/>
      <c r="F774" s="29"/>
      <c r="G774" s="29"/>
      <c r="H774" s="29"/>
      <c r="I774" s="29"/>
      <c r="J774" s="132"/>
      <c r="K774" s="29"/>
      <c r="L774" s="41" t="str">
        <f t="array" ref="L774">IF($B774="","",IF($A774&lt;&gt;"Có","Không",IF($G774="","Có",IF(IFERROR(INDEX('_bk 0904-0304 📚 Bộ câu hỏi'!$A$13:$A1069,MATCH($B774&amp;"|"&amp;$C774&amp;"|",'_bk 0904-0304 📚 Bộ câu hỏi'!$M$13:$M1069,0)),"Có")="Không","Không",IF(IFERROR(INDEX('_bk 0904-0304 📚 Bộ câu hỏi'!$A$13:$A1069,MATCH($B774&amp;"|"&amp;$C774&amp;"|"&amp;$D774,'_bk 0904-0304 📚 Bộ câu hỏi'!$M$13:$M1069,0)),"Có")="Không","Không","Có")))))</f>
        <v/>
      </c>
      <c r="M774" s="29" t="str">
        <f t="shared" si="1"/>
        <v/>
      </c>
    </row>
    <row r="775">
      <c r="A775" s="132"/>
      <c r="B775" s="29"/>
      <c r="C775" s="29"/>
      <c r="D775" s="29"/>
      <c r="E775" s="29"/>
      <c r="F775" s="29"/>
      <c r="G775" s="29"/>
      <c r="H775" s="29"/>
      <c r="I775" s="29"/>
      <c r="J775" s="132"/>
      <c r="K775" s="29"/>
      <c r="L775" s="41" t="str">
        <f t="array" ref="L775">IF($B775="","",IF($A775&lt;&gt;"Có","Không",IF($G775="","Có",IF(IFERROR(INDEX('_bk 0904-0304 📚 Bộ câu hỏi'!$A$13:$A1069,MATCH($B775&amp;"|"&amp;$C775&amp;"|",'_bk 0904-0304 📚 Bộ câu hỏi'!$M$13:$M1069,0)),"Có")="Không","Không",IF(IFERROR(INDEX('_bk 0904-0304 📚 Bộ câu hỏi'!$A$13:$A1069,MATCH($B775&amp;"|"&amp;$C775&amp;"|"&amp;$D775,'_bk 0904-0304 📚 Bộ câu hỏi'!$M$13:$M1069,0)),"Có")="Không","Không","Có")))))</f>
        <v/>
      </c>
      <c r="M775" s="29" t="str">
        <f t="shared" si="1"/>
        <v/>
      </c>
    </row>
    <row r="776">
      <c r="A776" s="132"/>
      <c r="B776" s="29"/>
      <c r="C776" s="29"/>
      <c r="D776" s="29"/>
      <c r="E776" s="29"/>
      <c r="F776" s="29"/>
      <c r="G776" s="29"/>
      <c r="H776" s="29"/>
      <c r="I776" s="29"/>
      <c r="J776" s="132"/>
      <c r="K776" s="29"/>
      <c r="L776" s="41" t="str">
        <f t="array" ref="L776">IF($B776="","",IF($A776&lt;&gt;"Có","Không",IF($G776="","Có",IF(IFERROR(INDEX('_bk 0904-0304 📚 Bộ câu hỏi'!$A$13:$A1069,MATCH($B776&amp;"|"&amp;$C776&amp;"|",'_bk 0904-0304 📚 Bộ câu hỏi'!$M$13:$M1069,0)),"Có")="Không","Không",IF(IFERROR(INDEX('_bk 0904-0304 📚 Bộ câu hỏi'!$A$13:$A1069,MATCH($B776&amp;"|"&amp;$C776&amp;"|"&amp;$D776,'_bk 0904-0304 📚 Bộ câu hỏi'!$M$13:$M1069,0)),"Có")="Không","Không","Có")))))</f>
        <v/>
      </c>
      <c r="M776" s="29" t="str">
        <f t="shared" si="1"/>
        <v/>
      </c>
    </row>
    <row r="777">
      <c r="A777" s="132"/>
      <c r="B777" s="29"/>
      <c r="C777" s="29"/>
      <c r="D777" s="29"/>
      <c r="E777" s="29"/>
      <c r="F777" s="29"/>
      <c r="G777" s="29"/>
      <c r="H777" s="29"/>
      <c r="I777" s="29"/>
      <c r="J777" s="132"/>
      <c r="K777" s="29"/>
      <c r="L777" s="41" t="str">
        <f t="array" ref="L777">IF($B777="","",IF($A777&lt;&gt;"Có","Không",IF($G777="","Có",IF(IFERROR(INDEX('_bk 0904-0304 📚 Bộ câu hỏi'!$A$13:$A1069,MATCH($B777&amp;"|"&amp;$C777&amp;"|",'_bk 0904-0304 📚 Bộ câu hỏi'!$M$13:$M1069,0)),"Có")="Không","Không",IF(IFERROR(INDEX('_bk 0904-0304 📚 Bộ câu hỏi'!$A$13:$A1069,MATCH($B777&amp;"|"&amp;$C777&amp;"|"&amp;$D777,'_bk 0904-0304 📚 Bộ câu hỏi'!$M$13:$M1069,0)),"Có")="Không","Không","Có")))))</f>
        <v/>
      </c>
      <c r="M777" s="29" t="str">
        <f t="shared" si="1"/>
        <v/>
      </c>
    </row>
    <row r="778">
      <c r="A778" s="132"/>
      <c r="B778" s="29"/>
      <c r="C778" s="29"/>
      <c r="D778" s="29"/>
      <c r="E778" s="29"/>
      <c r="F778" s="29"/>
      <c r="G778" s="29"/>
      <c r="H778" s="29"/>
      <c r="I778" s="29"/>
      <c r="J778" s="132"/>
      <c r="K778" s="29"/>
      <c r="L778" s="41" t="str">
        <f t="array" ref="L778">IF($B778="","",IF($A778&lt;&gt;"Có","Không",IF($G778="","Có",IF(IFERROR(INDEX('_bk 0904-0304 📚 Bộ câu hỏi'!$A$13:$A1069,MATCH($B778&amp;"|"&amp;$C778&amp;"|",'_bk 0904-0304 📚 Bộ câu hỏi'!$M$13:$M1069,0)),"Có")="Không","Không",IF(IFERROR(INDEX('_bk 0904-0304 📚 Bộ câu hỏi'!$A$13:$A1069,MATCH($B778&amp;"|"&amp;$C778&amp;"|"&amp;$D778,'_bk 0904-0304 📚 Bộ câu hỏi'!$M$13:$M1069,0)),"Có")="Không","Không","Có")))))</f>
        <v/>
      </c>
      <c r="M778" s="29" t="str">
        <f t="shared" si="1"/>
        <v/>
      </c>
    </row>
    <row r="779">
      <c r="A779" s="132"/>
      <c r="B779" s="29"/>
      <c r="C779" s="29"/>
      <c r="D779" s="29"/>
      <c r="E779" s="29"/>
      <c r="F779" s="29"/>
      <c r="G779" s="29"/>
      <c r="H779" s="29"/>
      <c r="I779" s="29"/>
      <c r="J779" s="132"/>
      <c r="K779" s="29"/>
      <c r="L779" s="41" t="str">
        <f t="array" ref="L779">IF($B779="","",IF($A779&lt;&gt;"Có","Không",IF($G779="","Có",IF(IFERROR(INDEX('_bk 0904-0304 📚 Bộ câu hỏi'!$A$13:$A1069,MATCH($B779&amp;"|"&amp;$C779&amp;"|",'_bk 0904-0304 📚 Bộ câu hỏi'!$M$13:$M1069,0)),"Có")="Không","Không",IF(IFERROR(INDEX('_bk 0904-0304 📚 Bộ câu hỏi'!$A$13:$A1069,MATCH($B779&amp;"|"&amp;$C779&amp;"|"&amp;$D779,'_bk 0904-0304 📚 Bộ câu hỏi'!$M$13:$M1069,0)),"Có")="Không","Không","Có")))))</f>
        <v/>
      </c>
      <c r="M779" s="29" t="str">
        <f t="shared" si="1"/>
        <v/>
      </c>
    </row>
    <row r="780">
      <c r="A780" s="132"/>
      <c r="B780" s="29"/>
      <c r="C780" s="29"/>
      <c r="D780" s="29"/>
      <c r="E780" s="29"/>
      <c r="F780" s="29"/>
      <c r="G780" s="29"/>
      <c r="H780" s="29"/>
      <c r="I780" s="29"/>
      <c r="J780" s="132"/>
      <c r="K780" s="29"/>
      <c r="L780" s="41" t="str">
        <f t="array" ref="L780">IF($B780="","",IF($A780&lt;&gt;"Có","Không",IF($G780="","Có",IF(IFERROR(INDEX('_bk 0904-0304 📚 Bộ câu hỏi'!$A$13:$A1069,MATCH($B780&amp;"|"&amp;$C780&amp;"|",'_bk 0904-0304 📚 Bộ câu hỏi'!$M$13:$M1069,0)),"Có")="Không","Không",IF(IFERROR(INDEX('_bk 0904-0304 📚 Bộ câu hỏi'!$A$13:$A1069,MATCH($B780&amp;"|"&amp;$C780&amp;"|"&amp;$D780,'_bk 0904-0304 📚 Bộ câu hỏi'!$M$13:$M1069,0)),"Có")="Không","Không","Có")))))</f>
        <v/>
      </c>
      <c r="M780" s="29" t="str">
        <f t="shared" si="1"/>
        <v/>
      </c>
    </row>
    <row r="781">
      <c r="A781" s="132"/>
      <c r="B781" s="29"/>
      <c r="C781" s="29"/>
      <c r="D781" s="29"/>
      <c r="E781" s="29"/>
      <c r="F781" s="29"/>
      <c r="G781" s="29"/>
      <c r="H781" s="29"/>
      <c r="I781" s="29"/>
      <c r="J781" s="132"/>
      <c r="K781" s="29"/>
      <c r="L781" s="41" t="str">
        <f t="array" ref="L781">IF($B781="","",IF($A781&lt;&gt;"Có","Không",IF($G781="","Có",IF(IFERROR(INDEX('_bk 0904-0304 📚 Bộ câu hỏi'!$A$13:$A1069,MATCH($B781&amp;"|"&amp;$C781&amp;"|",'_bk 0904-0304 📚 Bộ câu hỏi'!$M$13:$M1069,0)),"Có")="Không","Không",IF(IFERROR(INDEX('_bk 0904-0304 📚 Bộ câu hỏi'!$A$13:$A1069,MATCH($B781&amp;"|"&amp;$C781&amp;"|"&amp;$D781,'_bk 0904-0304 📚 Bộ câu hỏi'!$M$13:$M1069,0)),"Có")="Không","Không","Có")))))</f>
        <v/>
      </c>
      <c r="M781" s="29" t="str">
        <f t="shared" si="1"/>
        <v/>
      </c>
    </row>
    <row r="782">
      <c r="A782" s="132"/>
      <c r="B782" s="29"/>
      <c r="C782" s="29"/>
      <c r="D782" s="29"/>
      <c r="E782" s="29"/>
      <c r="F782" s="29"/>
      <c r="G782" s="29"/>
      <c r="H782" s="29"/>
      <c r="I782" s="29"/>
      <c r="J782" s="132"/>
      <c r="K782" s="29"/>
      <c r="L782" s="41" t="str">
        <f t="array" ref="L782">IF($B782="","",IF($A782&lt;&gt;"Có","Không",IF($G782="","Có",IF(IFERROR(INDEX('_bk 0904-0304 📚 Bộ câu hỏi'!$A$13:$A1069,MATCH($B782&amp;"|"&amp;$C782&amp;"|",'_bk 0904-0304 📚 Bộ câu hỏi'!$M$13:$M1069,0)),"Có")="Không","Không",IF(IFERROR(INDEX('_bk 0904-0304 📚 Bộ câu hỏi'!$A$13:$A1069,MATCH($B782&amp;"|"&amp;$C782&amp;"|"&amp;$D782,'_bk 0904-0304 📚 Bộ câu hỏi'!$M$13:$M1069,0)),"Có")="Không","Không","Có")))))</f>
        <v/>
      </c>
      <c r="M782" s="29" t="str">
        <f t="shared" si="1"/>
        <v/>
      </c>
    </row>
    <row r="783">
      <c r="A783" s="132"/>
      <c r="B783" s="29"/>
      <c r="C783" s="29"/>
      <c r="D783" s="29"/>
      <c r="E783" s="29"/>
      <c r="F783" s="29"/>
      <c r="G783" s="29"/>
      <c r="H783" s="29"/>
      <c r="I783" s="29"/>
      <c r="J783" s="132"/>
      <c r="K783" s="29"/>
      <c r="L783" s="41" t="str">
        <f t="array" ref="L783">IF($B783="","",IF($A783&lt;&gt;"Có","Không",IF($G783="","Có",IF(IFERROR(INDEX('_bk 0904-0304 📚 Bộ câu hỏi'!$A$13:$A1069,MATCH($B783&amp;"|"&amp;$C783&amp;"|",'_bk 0904-0304 📚 Bộ câu hỏi'!$M$13:$M1069,0)),"Có")="Không","Không",IF(IFERROR(INDEX('_bk 0904-0304 📚 Bộ câu hỏi'!$A$13:$A1069,MATCH($B783&amp;"|"&amp;$C783&amp;"|"&amp;$D783,'_bk 0904-0304 📚 Bộ câu hỏi'!$M$13:$M1069,0)),"Có")="Không","Không","Có")))))</f>
        <v/>
      </c>
      <c r="M783" s="29" t="str">
        <f t="shared" si="1"/>
        <v/>
      </c>
    </row>
    <row r="784">
      <c r="A784" s="132"/>
      <c r="B784" s="29"/>
      <c r="C784" s="29"/>
      <c r="D784" s="29"/>
      <c r="E784" s="29"/>
      <c r="F784" s="29"/>
      <c r="G784" s="29"/>
      <c r="H784" s="29"/>
      <c r="I784" s="29"/>
      <c r="J784" s="132"/>
      <c r="K784" s="29"/>
      <c r="L784" s="41" t="str">
        <f t="array" ref="L784">IF($B784="","",IF($A784&lt;&gt;"Có","Không",IF($G784="","Có",IF(IFERROR(INDEX('_bk 0904-0304 📚 Bộ câu hỏi'!$A$13:$A1069,MATCH($B784&amp;"|"&amp;$C784&amp;"|",'_bk 0904-0304 📚 Bộ câu hỏi'!$M$13:$M1069,0)),"Có")="Không","Không",IF(IFERROR(INDEX('_bk 0904-0304 📚 Bộ câu hỏi'!$A$13:$A1069,MATCH($B784&amp;"|"&amp;$C784&amp;"|"&amp;$D784,'_bk 0904-0304 📚 Bộ câu hỏi'!$M$13:$M1069,0)),"Có")="Không","Không","Có")))))</f>
        <v/>
      </c>
      <c r="M784" s="29" t="str">
        <f t="shared" si="1"/>
        <v/>
      </c>
    </row>
    <row r="785">
      <c r="A785" s="132"/>
      <c r="B785" s="29"/>
      <c r="C785" s="29"/>
      <c r="D785" s="29"/>
      <c r="E785" s="29"/>
      <c r="F785" s="29"/>
      <c r="G785" s="29"/>
      <c r="H785" s="29"/>
      <c r="I785" s="29"/>
      <c r="J785" s="132"/>
      <c r="K785" s="29"/>
      <c r="L785" s="41" t="str">
        <f t="array" ref="L785">IF($B785="","",IF($A785&lt;&gt;"Có","Không",IF($G785="","Có",IF(IFERROR(INDEX('_bk 0904-0304 📚 Bộ câu hỏi'!$A$13:$A1069,MATCH($B785&amp;"|"&amp;$C785&amp;"|",'_bk 0904-0304 📚 Bộ câu hỏi'!$M$13:$M1069,0)),"Có")="Không","Không",IF(IFERROR(INDEX('_bk 0904-0304 📚 Bộ câu hỏi'!$A$13:$A1069,MATCH($B785&amp;"|"&amp;$C785&amp;"|"&amp;$D785,'_bk 0904-0304 📚 Bộ câu hỏi'!$M$13:$M1069,0)),"Có")="Không","Không","Có")))))</f>
        <v/>
      </c>
      <c r="M785" s="29" t="str">
        <f t="shared" si="1"/>
        <v/>
      </c>
    </row>
    <row r="786">
      <c r="A786" s="132"/>
      <c r="B786" s="29"/>
      <c r="C786" s="29"/>
      <c r="D786" s="29"/>
      <c r="E786" s="29"/>
      <c r="F786" s="29"/>
      <c r="G786" s="29"/>
      <c r="H786" s="29"/>
      <c r="I786" s="29"/>
      <c r="J786" s="132"/>
      <c r="K786" s="29"/>
      <c r="L786" s="41" t="str">
        <f t="array" ref="L786">IF($B786="","",IF($A786&lt;&gt;"Có","Không",IF($G786="","Có",IF(IFERROR(INDEX('_bk 0904-0304 📚 Bộ câu hỏi'!$A$13:$A1069,MATCH($B786&amp;"|"&amp;$C786&amp;"|",'_bk 0904-0304 📚 Bộ câu hỏi'!$M$13:$M1069,0)),"Có")="Không","Không",IF(IFERROR(INDEX('_bk 0904-0304 📚 Bộ câu hỏi'!$A$13:$A1069,MATCH($B786&amp;"|"&amp;$C786&amp;"|"&amp;$D786,'_bk 0904-0304 📚 Bộ câu hỏi'!$M$13:$M1069,0)),"Có")="Không","Không","Có")))))</f>
        <v/>
      </c>
      <c r="M786" s="29" t="str">
        <f t="shared" si="1"/>
        <v/>
      </c>
    </row>
    <row r="787">
      <c r="A787" s="132"/>
      <c r="B787" s="29"/>
      <c r="C787" s="29"/>
      <c r="D787" s="29"/>
      <c r="E787" s="29"/>
      <c r="F787" s="29"/>
      <c r="G787" s="29"/>
      <c r="H787" s="29"/>
      <c r="I787" s="29"/>
      <c r="J787" s="132"/>
      <c r="K787" s="29"/>
      <c r="L787" s="41" t="str">
        <f t="array" ref="L787">IF($B787="","",IF($A787&lt;&gt;"Có","Không",IF($G787="","Có",IF(IFERROR(INDEX('_bk 0904-0304 📚 Bộ câu hỏi'!$A$13:$A1069,MATCH($B787&amp;"|"&amp;$C787&amp;"|",'_bk 0904-0304 📚 Bộ câu hỏi'!$M$13:$M1069,0)),"Có")="Không","Không",IF(IFERROR(INDEX('_bk 0904-0304 📚 Bộ câu hỏi'!$A$13:$A1069,MATCH($B787&amp;"|"&amp;$C787&amp;"|"&amp;$D787,'_bk 0904-0304 📚 Bộ câu hỏi'!$M$13:$M1069,0)),"Có")="Không","Không","Có")))))</f>
        <v/>
      </c>
      <c r="M787" s="29" t="str">
        <f t="shared" si="1"/>
        <v/>
      </c>
    </row>
    <row r="788">
      <c r="A788" s="132"/>
      <c r="B788" s="29"/>
      <c r="C788" s="29"/>
      <c r="D788" s="29"/>
      <c r="E788" s="29"/>
      <c r="F788" s="29"/>
      <c r="G788" s="29"/>
      <c r="H788" s="29"/>
      <c r="I788" s="29"/>
      <c r="J788" s="132"/>
      <c r="K788" s="29"/>
      <c r="L788" s="41" t="str">
        <f t="array" ref="L788">IF($B788="","",IF($A788&lt;&gt;"Có","Không",IF($G788="","Có",IF(IFERROR(INDEX('_bk 0904-0304 📚 Bộ câu hỏi'!$A$13:$A1069,MATCH($B788&amp;"|"&amp;$C788&amp;"|",'_bk 0904-0304 📚 Bộ câu hỏi'!$M$13:$M1069,0)),"Có")="Không","Không",IF(IFERROR(INDEX('_bk 0904-0304 📚 Bộ câu hỏi'!$A$13:$A1069,MATCH($B788&amp;"|"&amp;$C788&amp;"|"&amp;$D788,'_bk 0904-0304 📚 Bộ câu hỏi'!$M$13:$M1069,0)),"Có")="Không","Không","Có")))))</f>
        <v/>
      </c>
      <c r="M788" s="29" t="str">
        <f t="shared" si="1"/>
        <v/>
      </c>
    </row>
    <row r="789">
      <c r="A789" s="132"/>
      <c r="B789" s="29"/>
      <c r="C789" s="29"/>
      <c r="D789" s="29"/>
      <c r="E789" s="29"/>
      <c r="F789" s="29"/>
      <c r="G789" s="29"/>
      <c r="H789" s="29"/>
      <c r="I789" s="29"/>
      <c r="J789" s="132"/>
      <c r="K789" s="29"/>
      <c r="L789" s="41" t="str">
        <f t="array" ref="L789">IF($B789="","",IF($A789&lt;&gt;"Có","Không",IF($G789="","Có",IF(IFERROR(INDEX('_bk 0904-0304 📚 Bộ câu hỏi'!$A$13:$A1069,MATCH($B789&amp;"|"&amp;$C789&amp;"|",'_bk 0904-0304 📚 Bộ câu hỏi'!$M$13:$M1069,0)),"Có")="Không","Không",IF(IFERROR(INDEX('_bk 0904-0304 📚 Bộ câu hỏi'!$A$13:$A1069,MATCH($B789&amp;"|"&amp;$C789&amp;"|"&amp;$D789,'_bk 0904-0304 📚 Bộ câu hỏi'!$M$13:$M1069,0)),"Có")="Không","Không","Có")))))</f>
        <v/>
      </c>
      <c r="M789" s="29" t="str">
        <f t="shared" si="1"/>
        <v/>
      </c>
    </row>
    <row r="790">
      <c r="A790" s="132"/>
      <c r="B790" s="29"/>
      <c r="C790" s="29"/>
      <c r="D790" s="29"/>
      <c r="E790" s="29"/>
      <c r="F790" s="29"/>
      <c r="G790" s="29"/>
      <c r="H790" s="29"/>
      <c r="I790" s="29"/>
      <c r="J790" s="132"/>
      <c r="K790" s="29"/>
      <c r="L790" s="41" t="str">
        <f t="array" ref="L790">IF($B790="","",IF($A790&lt;&gt;"Có","Không",IF($G790="","Có",IF(IFERROR(INDEX('_bk 0904-0304 📚 Bộ câu hỏi'!$A$13:$A1069,MATCH($B790&amp;"|"&amp;$C790&amp;"|",'_bk 0904-0304 📚 Bộ câu hỏi'!$M$13:$M1069,0)),"Có")="Không","Không",IF(IFERROR(INDEX('_bk 0904-0304 📚 Bộ câu hỏi'!$A$13:$A1069,MATCH($B790&amp;"|"&amp;$C790&amp;"|"&amp;$D790,'_bk 0904-0304 📚 Bộ câu hỏi'!$M$13:$M1069,0)),"Có")="Không","Không","Có")))))</f>
        <v/>
      </c>
      <c r="M790" s="29" t="str">
        <f t="shared" si="1"/>
        <v/>
      </c>
    </row>
    <row r="791">
      <c r="A791" s="132"/>
      <c r="B791" s="29"/>
      <c r="C791" s="29"/>
      <c r="D791" s="29"/>
      <c r="E791" s="29"/>
      <c r="F791" s="29"/>
      <c r="G791" s="29"/>
      <c r="H791" s="29"/>
      <c r="I791" s="29"/>
      <c r="J791" s="132"/>
      <c r="K791" s="29"/>
      <c r="L791" s="41" t="str">
        <f t="array" ref="L791">IF($B791="","",IF($A791&lt;&gt;"Có","Không",IF($G791="","Có",IF(IFERROR(INDEX('_bk 0904-0304 📚 Bộ câu hỏi'!$A$13:$A1069,MATCH($B791&amp;"|"&amp;$C791&amp;"|",'_bk 0904-0304 📚 Bộ câu hỏi'!$M$13:$M1069,0)),"Có")="Không","Không",IF(IFERROR(INDEX('_bk 0904-0304 📚 Bộ câu hỏi'!$A$13:$A1069,MATCH($B791&amp;"|"&amp;$C791&amp;"|"&amp;$D791,'_bk 0904-0304 📚 Bộ câu hỏi'!$M$13:$M1069,0)),"Có")="Không","Không","Có")))))</f>
        <v/>
      </c>
      <c r="M791" s="29" t="str">
        <f t="shared" si="1"/>
        <v/>
      </c>
    </row>
    <row r="792">
      <c r="A792" s="132"/>
      <c r="B792" s="29"/>
      <c r="C792" s="29"/>
      <c r="D792" s="29"/>
      <c r="E792" s="29"/>
      <c r="F792" s="29"/>
      <c r="G792" s="29"/>
      <c r="H792" s="29"/>
      <c r="I792" s="29"/>
      <c r="J792" s="132"/>
      <c r="K792" s="29"/>
      <c r="L792" s="41" t="str">
        <f t="array" ref="L792">IF($B792="","",IF($A792&lt;&gt;"Có","Không",IF($G792="","Có",IF(IFERROR(INDEX('_bk 0904-0304 📚 Bộ câu hỏi'!$A$13:$A1069,MATCH($B792&amp;"|"&amp;$C792&amp;"|",'_bk 0904-0304 📚 Bộ câu hỏi'!$M$13:$M1069,0)),"Có")="Không","Không",IF(IFERROR(INDEX('_bk 0904-0304 📚 Bộ câu hỏi'!$A$13:$A1069,MATCH($B792&amp;"|"&amp;$C792&amp;"|"&amp;$D792,'_bk 0904-0304 📚 Bộ câu hỏi'!$M$13:$M1069,0)),"Có")="Không","Không","Có")))))</f>
        <v/>
      </c>
      <c r="M792" s="29" t="str">
        <f t="shared" si="1"/>
        <v/>
      </c>
    </row>
    <row r="793">
      <c r="A793" s="132"/>
      <c r="B793" s="29"/>
      <c r="C793" s="29"/>
      <c r="D793" s="29"/>
      <c r="E793" s="29"/>
      <c r="F793" s="29"/>
      <c r="G793" s="29"/>
      <c r="H793" s="29"/>
      <c r="I793" s="29"/>
      <c r="J793" s="132"/>
      <c r="K793" s="29"/>
      <c r="L793" s="41" t="str">
        <f t="array" ref="L793">IF($B793="","",IF($A793&lt;&gt;"Có","Không",IF($G793="","Có",IF(IFERROR(INDEX('_bk 0904-0304 📚 Bộ câu hỏi'!$A$13:$A1069,MATCH($B793&amp;"|"&amp;$C793&amp;"|",'_bk 0904-0304 📚 Bộ câu hỏi'!$M$13:$M1069,0)),"Có")="Không","Không",IF(IFERROR(INDEX('_bk 0904-0304 📚 Bộ câu hỏi'!$A$13:$A1069,MATCH($B793&amp;"|"&amp;$C793&amp;"|"&amp;$D793,'_bk 0904-0304 📚 Bộ câu hỏi'!$M$13:$M1069,0)),"Có")="Không","Không","Có")))))</f>
        <v/>
      </c>
      <c r="M793" s="29" t="str">
        <f t="shared" si="1"/>
        <v/>
      </c>
    </row>
    <row r="794">
      <c r="A794" s="132"/>
      <c r="B794" s="29"/>
      <c r="C794" s="29"/>
      <c r="D794" s="29"/>
      <c r="E794" s="29"/>
      <c r="F794" s="29"/>
      <c r="G794" s="29"/>
      <c r="H794" s="29"/>
      <c r="I794" s="29"/>
      <c r="J794" s="132"/>
      <c r="K794" s="29"/>
      <c r="L794" s="41" t="str">
        <f t="array" ref="L794">IF($B794="","",IF($A794&lt;&gt;"Có","Không",IF($G794="","Có",IF(IFERROR(INDEX('_bk 0904-0304 📚 Bộ câu hỏi'!$A$13:$A1069,MATCH($B794&amp;"|"&amp;$C794&amp;"|",'_bk 0904-0304 📚 Bộ câu hỏi'!$M$13:$M1069,0)),"Có")="Không","Không",IF(IFERROR(INDEX('_bk 0904-0304 📚 Bộ câu hỏi'!$A$13:$A1069,MATCH($B794&amp;"|"&amp;$C794&amp;"|"&amp;$D794,'_bk 0904-0304 📚 Bộ câu hỏi'!$M$13:$M1069,0)),"Có")="Không","Không","Có")))))</f>
        <v/>
      </c>
      <c r="M794" s="29" t="str">
        <f t="shared" si="1"/>
        <v/>
      </c>
    </row>
    <row r="795">
      <c r="A795" s="132"/>
      <c r="B795" s="29"/>
      <c r="C795" s="29"/>
      <c r="D795" s="29"/>
      <c r="E795" s="29"/>
      <c r="F795" s="29"/>
      <c r="G795" s="29"/>
      <c r="H795" s="29"/>
      <c r="I795" s="29"/>
      <c r="J795" s="132"/>
      <c r="K795" s="29"/>
      <c r="L795" s="41" t="str">
        <f t="array" ref="L795">IF($B795="","",IF($A795&lt;&gt;"Có","Không",IF($G795="","Có",IF(IFERROR(INDEX('_bk 0904-0304 📚 Bộ câu hỏi'!$A$13:$A1069,MATCH($B795&amp;"|"&amp;$C795&amp;"|",'_bk 0904-0304 📚 Bộ câu hỏi'!$M$13:$M1069,0)),"Có")="Không","Không",IF(IFERROR(INDEX('_bk 0904-0304 📚 Bộ câu hỏi'!$A$13:$A1069,MATCH($B795&amp;"|"&amp;$C795&amp;"|"&amp;$D795,'_bk 0904-0304 📚 Bộ câu hỏi'!$M$13:$M1069,0)),"Có")="Không","Không","Có")))))</f>
        <v/>
      </c>
      <c r="M795" s="29" t="str">
        <f t="shared" si="1"/>
        <v/>
      </c>
    </row>
    <row r="796">
      <c r="A796" s="132"/>
      <c r="B796" s="29"/>
      <c r="C796" s="29"/>
      <c r="D796" s="29"/>
      <c r="E796" s="29"/>
      <c r="F796" s="29"/>
      <c r="G796" s="29"/>
      <c r="H796" s="29"/>
      <c r="I796" s="29"/>
      <c r="J796" s="132"/>
      <c r="K796" s="29"/>
      <c r="L796" s="41" t="str">
        <f t="array" ref="L796">IF($B796="","",IF($A796&lt;&gt;"Có","Không",IF($G796="","Có",IF(IFERROR(INDEX('_bk 0904-0304 📚 Bộ câu hỏi'!$A$13:$A1069,MATCH($B796&amp;"|"&amp;$C796&amp;"|",'_bk 0904-0304 📚 Bộ câu hỏi'!$M$13:$M1069,0)),"Có")="Không","Không",IF(IFERROR(INDEX('_bk 0904-0304 📚 Bộ câu hỏi'!$A$13:$A1069,MATCH($B796&amp;"|"&amp;$C796&amp;"|"&amp;$D796,'_bk 0904-0304 📚 Bộ câu hỏi'!$M$13:$M1069,0)),"Có")="Không","Không","Có")))))</f>
        <v/>
      </c>
      <c r="M796" s="29" t="str">
        <f t="shared" si="1"/>
        <v/>
      </c>
    </row>
    <row r="797">
      <c r="A797" s="132"/>
      <c r="B797" s="29"/>
      <c r="C797" s="29"/>
      <c r="D797" s="29"/>
      <c r="E797" s="29"/>
      <c r="F797" s="29"/>
      <c r="G797" s="29"/>
      <c r="H797" s="29"/>
      <c r="I797" s="29"/>
      <c r="J797" s="132"/>
      <c r="K797" s="29"/>
      <c r="L797" s="41" t="str">
        <f t="array" ref="L797">IF($B797="","",IF($A797&lt;&gt;"Có","Không",IF($G797="","Có",IF(IFERROR(INDEX('_bk 0904-0304 📚 Bộ câu hỏi'!$A$13:$A1069,MATCH($B797&amp;"|"&amp;$C797&amp;"|",'_bk 0904-0304 📚 Bộ câu hỏi'!$M$13:$M1069,0)),"Có")="Không","Không",IF(IFERROR(INDEX('_bk 0904-0304 📚 Bộ câu hỏi'!$A$13:$A1069,MATCH($B797&amp;"|"&amp;$C797&amp;"|"&amp;$D797,'_bk 0904-0304 📚 Bộ câu hỏi'!$M$13:$M1069,0)),"Có")="Không","Không","Có")))))</f>
        <v/>
      </c>
      <c r="M797" s="29" t="str">
        <f t="shared" si="1"/>
        <v/>
      </c>
    </row>
    <row r="798">
      <c r="A798" s="132"/>
      <c r="B798" s="29"/>
      <c r="C798" s="29"/>
      <c r="D798" s="29"/>
      <c r="E798" s="29"/>
      <c r="F798" s="29"/>
      <c r="G798" s="29"/>
      <c r="H798" s="29"/>
      <c r="I798" s="29"/>
      <c r="J798" s="132"/>
      <c r="K798" s="29"/>
      <c r="L798" s="41" t="str">
        <f t="array" ref="L798">IF($B798="","",IF($A798&lt;&gt;"Có","Không",IF($G798="","Có",IF(IFERROR(INDEX('_bk 0904-0304 📚 Bộ câu hỏi'!$A$13:$A1069,MATCH($B798&amp;"|"&amp;$C798&amp;"|",'_bk 0904-0304 📚 Bộ câu hỏi'!$M$13:$M1069,0)),"Có")="Không","Không",IF(IFERROR(INDEX('_bk 0904-0304 📚 Bộ câu hỏi'!$A$13:$A1069,MATCH($B798&amp;"|"&amp;$C798&amp;"|"&amp;$D798,'_bk 0904-0304 📚 Bộ câu hỏi'!$M$13:$M1069,0)),"Có")="Không","Không","Có")))))</f>
        <v/>
      </c>
      <c r="M798" s="29" t="str">
        <f t="shared" si="1"/>
        <v/>
      </c>
    </row>
    <row r="799">
      <c r="A799" s="132"/>
      <c r="B799" s="29"/>
      <c r="C799" s="29"/>
      <c r="D799" s="29"/>
      <c r="E799" s="29"/>
      <c r="F799" s="29"/>
      <c r="G799" s="29"/>
      <c r="H799" s="29"/>
      <c r="I799" s="29"/>
      <c r="J799" s="132"/>
      <c r="K799" s="29"/>
      <c r="L799" s="41" t="str">
        <f t="array" ref="L799">IF($B799="","",IF($A799&lt;&gt;"Có","Không",IF($G799="","Có",IF(IFERROR(INDEX('_bk 0904-0304 📚 Bộ câu hỏi'!$A$13:$A1069,MATCH($B799&amp;"|"&amp;$C799&amp;"|",'_bk 0904-0304 📚 Bộ câu hỏi'!$M$13:$M1069,0)),"Có")="Không","Không",IF(IFERROR(INDEX('_bk 0904-0304 📚 Bộ câu hỏi'!$A$13:$A1069,MATCH($B799&amp;"|"&amp;$C799&amp;"|"&amp;$D799,'_bk 0904-0304 📚 Bộ câu hỏi'!$M$13:$M1069,0)),"Có")="Không","Không","Có")))))</f>
        <v/>
      </c>
      <c r="M799" s="29" t="str">
        <f t="shared" si="1"/>
        <v/>
      </c>
    </row>
    <row r="800">
      <c r="A800" s="132"/>
      <c r="B800" s="29"/>
      <c r="C800" s="29"/>
      <c r="D800" s="29"/>
      <c r="E800" s="29"/>
      <c r="F800" s="29"/>
      <c r="G800" s="29"/>
      <c r="H800" s="29"/>
      <c r="I800" s="29"/>
      <c r="J800" s="132"/>
      <c r="K800" s="29"/>
      <c r="L800" s="41" t="str">
        <f t="array" ref="L800">IF($B800="","",IF($A800&lt;&gt;"Có","Không",IF($G800="","Có",IF(IFERROR(INDEX('_bk 0904-0304 📚 Bộ câu hỏi'!$A$13:$A1069,MATCH($B800&amp;"|"&amp;$C800&amp;"|",'_bk 0904-0304 📚 Bộ câu hỏi'!$M$13:$M1069,0)),"Có")="Không","Không",IF(IFERROR(INDEX('_bk 0904-0304 📚 Bộ câu hỏi'!$A$13:$A1069,MATCH($B800&amp;"|"&amp;$C800&amp;"|"&amp;$D800,'_bk 0904-0304 📚 Bộ câu hỏi'!$M$13:$M1069,0)),"Có")="Không","Không","Có")))))</f>
        <v/>
      </c>
      <c r="M800" s="29" t="str">
        <f t="shared" si="1"/>
        <v/>
      </c>
    </row>
    <row r="801">
      <c r="A801" s="132"/>
      <c r="B801" s="29"/>
      <c r="C801" s="29"/>
      <c r="D801" s="29"/>
      <c r="E801" s="29"/>
      <c r="F801" s="29"/>
      <c r="G801" s="29"/>
      <c r="H801" s="29"/>
      <c r="I801" s="29"/>
      <c r="J801" s="132"/>
      <c r="K801" s="29"/>
      <c r="L801" s="41" t="str">
        <f t="array" ref="L801">IF($B801="","",IF($A801&lt;&gt;"Có","Không",IF($G801="","Có",IF(IFERROR(INDEX('_bk 0904-0304 📚 Bộ câu hỏi'!$A$13:$A1069,MATCH($B801&amp;"|"&amp;$C801&amp;"|",'_bk 0904-0304 📚 Bộ câu hỏi'!$M$13:$M1069,0)),"Có")="Không","Không",IF(IFERROR(INDEX('_bk 0904-0304 📚 Bộ câu hỏi'!$A$13:$A1069,MATCH($B801&amp;"|"&amp;$C801&amp;"|"&amp;$D801,'_bk 0904-0304 📚 Bộ câu hỏi'!$M$13:$M1069,0)),"Có")="Không","Không","Có")))))</f>
        <v/>
      </c>
      <c r="M801" s="29" t="str">
        <f t="shared" si="1"/>
        <v/>
      </c>
    </row>
    <row r="802">
      <c r="A802" s="132"/>
      <c r="B802" s="29"/>
      <c r="C802" s="29"/>
      <c r="D802" s="29"/>
      <c r="E802" s="29"/>
      <c r="F802" s="29"/>
      <c r="G802" s="29"/>
      <c r="H802" s="29"/>
      <c r="I802" s="29"/>
      <c r="J802" s="132"/>
      <c r="K802" s="29"/>
      <c r="L802" s="41" t="str">
        <f t="array" ref="L802">IF($B802="","",IF($A802&lt;&gt;"Có","Không",IF($G802="","Có",IF(IFERROR(INDEX('_bk 0904-0304 📚 Bộ câu hỏi'!$A$13:$A1069,MATCH($B802&amp;"|"&amp;$C802&amp;"|",'_bk 0904-0304 📚 Bộ câu hỏi'!$M$13:$M1069,0)),"Có")="Không","Không",IF(IFERROR(INDEX('_bk 0904-0304 📚 Bộ câu hỏi'!$A$13:$A1069,MATCH($B802&amp;"|"&amp;$C802&amp;"|"&amp;$D802,'_bk 0904-0304 📚 Bộ câu hỏi'!$M$13:$M1069,0)),"Có")="Không","Không","Có")))))</f>
        <v/>
      </c>
      <c r="M802" s="29" t="str">
        <f t="shared" si="1"/>
        <v/>
      </c>
    </row>
    <row r="803">
      <c r="A803" s="132"/>
      <c r="B803" s="29"/>
      <c r="C803" s="29"/>
      <c r="D803" s="29"/>
      <c r="E803" s="29"/>
      <c r="F803" s="29"/>
      <c r="G803" s="29"/>
      <c r="H803" s="29"/>
      <c r="I803" s="29"/>
      <c r="J803" s="132"/>
      <c r="K803" s="29"/>
      <c r="L803" s="41" t="str">
        <f t="array" ref="L803">IF($B803="","",IF($A803&lt;&gt;"Có","Không",IF($G803="","Có",IF(IFERROR(INDEX('_bk 0904-0304 📚 Bộ câu hỏi'!$A$13:$A1069,MATCH($B803&amp;"|"&amp;$C803&amp;"|",'_bk 0904-0304 📚 Bộ câu hỏi'!$M$13:$M1069,0)),"Có")="Không","Không",IF(IFERROR(INDEX('_bk 0904-0304 📚 Bộ câu hỏi'!$A$13:$A1069,MATCH($B803&amp;"|"&amp;$C803&amp;"|"&amp;$D803,'_bk 0904-0304 📚 Bộ câu hỏi'!$M$13:$M1069,0)),"Có")="Không","Không","Có")))))</f>
        <v/>
      </c>
      <c r="M803" s="29" t="str">
        <f t="shared" si="1"/>
        <v/>
      </c>
    </row>
    <row r="804">
      <c r="A804" s="132"/>
      <c r="B804" s="29"/>
      <c r="C804" s="29"/>
      <c r="D804" s="29"/>
      <c r="E804" s="29"/>
      <c r="F804" s="29"/>
      <c r="G804" s="29"/>
      <c r="H804" s="29"/>
      <c r="I804" s="29"/>
      <c r="J804" s="132"/>
      <c r="K804" s="29"/>
      <c r="L804" s="41" t="str">
        <f t="array" ref="L804">IF($B804="","",IF($A804&lt;&gt;"Có","Không",IF($G804="","Có",IF(IFERROR(INDEX('_bk 0904-0304 📚 Bộ câu hỏi'!$A$13:$A1069,MATCH($B804&amp;"|"&amp;$C804&amp;"|",'_bk 0904-0304 📚 Bộ câu hỏi'!$M$13:$M1069,0)),"Có")="Không","Không",IF(IFERROR(INDEX('_bk 0904-0304 📚 Bộ câu hỏi'!$A$13:$A1069,MATCH($B804&amp;"|"&amp;$C804&amp;"|"&amp;$D804,'_bk 0904-0304 📚 Bộ câu hỏi'!$M$13:$M1069,0)),"Có")="Không","Không","Có")))))</f>
        <v/>
      </c>
      <c r="M804" s="29" t="str">
        <f t="shared" si="1"/>
        <v/>
      </c>
    </row>
    <row r="805">
      <c r="A805" s="132"/>
      <c r="B805" s="29"/>
      <c r="C805" s="29"/>
      <c r="D805" s="29"/>
      <c r="E805" s="29"/>
      <c r="F805" s="29"/>
      <c r="G805" s="29"/>
      <c r="H805" s="29"/>
      <c r="I805" s="29"/>
      <c r="J805" s="132"/>
      <c r="K805" s="29"/>
      <c r="L805" s="41" t="str">
        <f t="array" ref="L805">IF($B805="","",IF($A805&lt;&gt;"Có","Không",IF($G805="","Có",IF(IFERROR(INDEX('_bk 0904-0304 📚 Bộ câu hỏi'!$A$13:$A1069,MATCH($B805&amp;"|"&amp;$C805&amp;"|",'_bk 0904-0304 📚 Bộ câu hỏi'!$M$13:$M1069,0)),"Có")="Không","Không",IF(IFERROR(INDEX('_bk 0904-0304 📚 Bộ câu hỏi'!$A$13:$A1069,MATCH($B805&amp;"|"&amp;$C805&amp;"|"&amp;$D805,'_bk 0904-0304 📚 Bộ câu hỏi'!$M$13:$M1069,0)),"Có")="Không","Không","Có")))))</f>
        <v/>
      </c>
      <c r="M805" s="29" t="str">
        <f t="shared" si="1"/>
        <v/>
      </c>
    </row>
    <row r="806">
      <c r="A806" s="132"/>
      <c r="B806" s="29"/>
      <c r="C806" s="29"/>
      <c r="D806" s="29"/>
      <c r="E806" s="29"/>
      <c r="F806" s="29"/>
      <c r="G806" s="29"/>
      <c r="H806" s="29"/>
      <c r="I806" s="29"/>
      <c r="J806" s="132"/>
      <c r="K806" s="29"/>
      <c r="L806" s="41" t="str">
        <f t="array" ref="L806">IF($B806="","",IF($A806&lt;&gt;"Có","Không",IF($G806="","Có",IF(IFERROR(INDEX('_bk 0904-0304 📚 Bộ câu hỏi'!$A$13:$A1069,MATCH($B806&amp;"|"&amp;$C806&amp;"|",'_bk 0904-0304 📚 Bộ câu hỏi'!$M$13:$M1069,0)),"Có")="Không","Không",IF(IFERROR(INDEX('_bk 0904-0304 📚 Bộ câu hỏi'!$A$13:$A1069,MATCH($B806&amp;"|"&amp;$C806&amp;"|"&amp;$D806,'_bk 0904-0304 📚 Bộ câu hỏi'!$M$13:$M1069,0)),"Có")="Không","Không","Có")))))</f>
        <v/>
      </c>
      <c r="M806" s="29" t="str">
        <f t="shared" si="1"/>
        <v/>
      </c>
    </row>
    <row r="807">
      <c r="A807" s="132"/>
      <c r="B807" s="29"/>
      <c r="C807" s="29"/>
      <c r="D807" s="29"/>
      <c r="E807" s="29"/>
      <c r="F807" s="29"/>
      <c r="G807" s="29"/>
      <c r="H807" s="29"/>
      <c r="I807" s="29"/>
      <c r="J807" s="132"/>
      <c r="K807" s="29"/>
      <c r="L807" s="41" t="str">
        <f t="array" ref="L807">IF($B807="","",IF($A807&lt;&gt;"Có","Không",IF($G807="","Có",IF(IFERROR(INDEX('_bk 0904-0304 📚 Bộ câu hỏi'!$A$13:$A1069,MATCH($B807&amp;"|"&amp;$C807&amp;"|",'_bk 0904-0304 📚 Bộ câu hỏi'!$M$13:$M1069,0)),"Có")="Không","Không",IF(IFERROR(INDEX('_bk 0904-0304 📚 Bộ câu hỏi'!$A$13:$A1069,MATCH($B807&amp;"|"&amp;$C807&amp;"|"&amp;$D807,'_bk 0904-0304 📚 Bộ câu hỏi'!$M$13:$M1069,0)),"Có")="Không","Không","Có")))))</f>
        <v/>
      </c>
      <c r="M807" s="29" t="str">
        <f t="shared" si="1"/>
        <v/>
      </c>
    </row>
    <row r="808">
      <c r="A808" s="132"/>
      <c r="B808" s="29"/>
      <c r="C808" s="29"/>
      <c r="D808" s="29"/>
      <c r="E808" s="29"/>
      <c r="F808" s="29"/>
      <c r="G808" s="29"/>
      <c r="H808" s="29"/>
      <c r="I808" s="29"/>
      <c r="J808" s="132"/>
      <c r="K808" s="29"/>
      <c r="L808" s="41" t="str">
        <f t="array" ref="L808">IF($B808="","",IF($A808&lt;&gt;"Có","Không",IF($G808="","Có",IF(IFERROR(INDEX('_bk 0904-0304 📚 Bộ câu hỏi'!$A$13:$A1069,MATCH($B808&amp;"|"&amp;$C808&amp;"|",'_bk 0904-0304 📚 Bộ câu hỏi'!$M$13:$M1069,0)),"Có")="Không","Không",IF(IFERROR(INDEX('_bk 0904-0304 📚 Bộ câu hỏi'!$A$13:$A1069,MATCH($B808&amp;"|"&amp;$C808&amp;"|"&amp;$D808,'_bk 0904-0304 📚 Bộ câu hỏi'!$M$13:$M1069,0)),"Có")="Không","Không","Có")))))</f>
        <v/>
      </c>
      <c r="M808" s="29" t="str">
        <f t="shared" si="1"/>
        <v/>
      </c>
    </row>
    <row r="809">
      <c r="A809" s="132"/>
      <c r="B809" s="29"/>
      <c r="C809" s="29"/>
      <c r="D809" s="29"/>
      <c r="E809" s="29"/>
      <c r="F809" s="29"/>
      <c r="G809" s="29"/>
      <c r="H809" s="29"/>
      <c r="I809" s="29"/>
      <c r="J809" s="132"/>
      <c r="K809" s="29"/>
      <c r="L809" s="41" t="str">
        <f t="array" ref="L809">IF($B809="","",IF($A809&lt;&gt;"Có","Không",IF($G809="","Có",IF(IFERROR(INDEX('_bk 0904-0304 📚 Bộ câu hỏi'!$A$13:$A1069,MATCH($B809&amp;"|"&amp;$C809&amp;"|",'_bk 0904-0304 📚 Bộ câu hỏi'!$M$13:$M1069,0)),"Có")="Không","Không",IF(IFERROR(INDEX('_bk 0904-0304 📚 Bộ câu hỏi'!$A$13:$A1069,MATCH($B809&amp;"|"&amp;$C809&amp;"|"&amp;$D809,'_bk 0904-0304 📚 Bộ câu hỏi'!$M$13:$M1069,0)),"Có")="Không","Không","Có")))))</f>
        <v/>
      </c>
      <c r="M809" s="29" t="str">
        <f t="shared" si="1"/>
        <v/>
      </c>
    </row>
    <row r="810">
      <c r="A810" s="132"/>
      <c r="B810" s="29"/>
      <c r="C810" s="29"/>
      <c r="D810" s="29"/>
      <c r="E810" s="29"/>
      <c r="F810" s="29"/>
      <c r="G810" s="29"/>
      <c r="H810" s="29"/>
      <c r="I810" s="29"/>
      <c r="J810" s="132"/>
      <c r="K810" s="29"/>
      <c r="L810" s="41" t="str">
        <f t="array" ref="L810">IF($B810="","",IF($A810&lt;&gt;"Có","Không",IF($G810="","Có",IF(IFERROR(INDEX('_bk 0904-0304 📚 Bộ câu hỏi'!$A$13:$A1069,MATCH($B810&amp;"|"&amp;$C810&amp;"|",'_bk 0904-0304 📚 Bộ câu hỏi'!$M$13:$M1069,0)),"Có")="Không","Không",IF(IFERROR(INDEX('_bk 0904-0304 📚 Bộ câu hỏi'!$A$13:$A1069,MATCH($B810&amp;"|"&amp;$C810&amp;"|"&amp;$D810,'_bk 0904-0304 📚 Bộ câu hỏi'!$M$13:$M1069,0)),"Có")="Không","Không","Có")))))</f>
        <v/>
      </c>
      <c r="M810" s="29" t="str">
        <f t="shared" si="1"/>
        <v/>
      </c>
    </row>
    <row r="811">
      <c r="A811" s="132"/>
      <c r="B811" s="29"/>
      <c r="C811" s="29"/>
      <c r="D811" s="29"/>
      <c r="E811" s="29"/>
      <c r="F811" s="29"/>
      <c r="G811" s="29"/>
      <c r="H811" s="29"/>
      <c r="I811" s="29"/>
      <c r="J811" s="132"/>
      <c r="K811" s="29"/>
      <c r="L811" s="41" t="str">
        <f t="array" ref="L811">IF($B811="","",IF($A811&lt;&gt;"Có","Không",IF($G811="","Có",IF(IFERROR(INDEX('_bk 0904-0304 📚 Bộ câu hỏi'!$A$13:$A1069,MATCH($B811&amp;"|"&amp;$C811&amp;"|",'_bk 0904-0304 📚 Bộ câu hỏi'!$M$13:$M1069,0)),"Có")="Không","Không",IF(IFERROR(INDEX('_bk 0904-0304 📚 Bộ câu hỏi'!$A$13:$A1069,MATCH($B811&amp;"|"&amp;$C811&amp;"|"&amp;$D811,'_bk 0904-0304 📚 Bộ câu hỏi'!$M$13:$M1069,0)),"Có")="Không","Không","Có")))))</f>
        <v/>
      </c>
      <c r="M811" s="29" t="str">
        <f t="shared" si="1"/>
        <v/>
      </c>
    </row>
    <row r="812">
      <c r="A812" s="132"/>
      <c r="B812" s="29"/>
      <c r="C812" s="29"/>
      <c r="D812" s="29"/>
      <c r="E812" s="29"/>
      <c r="F812" s="29"/>
      <c r="G812" s="29"/>
      <c r="H812" s="29"/>
      <c r="I812" s="29"/>
      <c r="J812" s="132"/>
      <c r="K812" s="29"/>
      <c r="L812" s="41" t="str">
        <f t="array" ref="L812">IF($B812="","",IF($A812&lt;&gt;"Có","Không",IF($G812="","Có",IF(IFERROR(INDEX('_bk 0904-0304 📚 Bộ câu hỏi'!$A$13:$A1069,MATCH($B812&amp;"|"&amp;$C812&amp;"|",'_bk 0904-0304 📚 Bộ câu hỏi'!$M$13:$M1069,0)),"Có")="Không","Không",IF(IFERROR(INDEX('_bk 0904-0304 📚 Bộ câu hỏi'!$A$13:$A1069,MATCH($B812&amp;"|"&amp;$C812&amp;"|"&amp;$D812,'_bk 0904-0304 📚 Bộ câu hỏi'!$M$13:$M1069,0)),"Có")="Không","Không","Có")))))</f>
        <v/>
      </c>
      <c r="M812" s="29" t="str">
        <f t="shared" si="1"/>
        <v/>
      </c>
    </row>
    <row r="813">
      <c r="A813" s="132"/>
      <c r="B813" s="29"/>
      <c r="C813" s="29"/>
      <c r="D813" s="29"/>
      <c r="E813" s="29"/>
      <c r="F813" s="29"/>
      <c r="G813" s="29"/>
      <c r="H813" s="29"/>
      <c r="I813" s="29"/>
      <c r="J813" s="132"/>
      <c r="K813" s="29"/>
      <c r="L813" s="41" t="str">
        <f t="array" ref="L813">IF($B813="","",IF($A813&lt;&gt;"Có","Không",IF($G813="","Có",IF(IFERROR(INDEX('_bk 0904-0304 📚 Bộ câu hỏi'!$A$13:$A1069,MATCH($B813&amp;"|"&amp;$C813&amp;"|",'_bk 0904-0304 📚 Bộ câu hỏi'!$M$13:$M1069,0)),"Có")="Không","Không",IF(IFERROR(INDEX('_bk 0904-0304 📚 Bộ câu hỏi'!$A$13:$A1069,MATCH($B813&amp;"|"&amp;$C813&amp;"|"&amp;$D813,'_bk 0904-0304 📚 Bộ câu hỏi'!$M$13:$M1069,0)),"Có")="Không","Không","Có")))))</f>
        <v/>
      </c>
      <c r="M813" s="29" t="str">
        <f t="shared" si="1"/>
        <v/>
      </c>
    </row>
    <row r="814">
      <c r="A814" s="132"/>
      <c r="B814" s="29"/>
      <c r="C814" s="29"/>
      <c r="D814" s="29"/>
      <c r="E814" s="29"/>
      <c r="F814" s="29"/>
      <c r="G814" s="29"/>
      <c r="H814" s="29"/>
      <c r="I814" s="29"/>
      <c r="J814" s="132"/>
      <c r="K814" s="29"/>
      <c r="L814" s="41" t="str">
        <f t="array" ref="L814">IF($B814="","",IF($A814&lt;&gt;"Có","Không",IF($G814="","Có",IF(IFERROR(INDEX('_bk 0904-0304 📚 Bộ câu hỏi'!$A$13:$A1069,MATCH($B814&amp;"|"&amp;$C814&amp;"|",'_bk 0904-0304 📚 Bộ câu hỏi'!$M$13:$M1069,0)),"Có")="Không","Không",IF(IFERROR(INDEX('_bk 0904-0304 📚 Bộ câu hỏi'!$A$13:$A1069,MATCH($B814&amp;"|"&amp;$C814&amp;"|"&amp;$D814,'_bk 0904-0304 📚 Bộ câu hỏi'!$M$13:$M1069,0)),"Có")="Không","Không","Có")))))</f>
        <v/>
      </c>
      <c r="M814" s="29" t="str">
        <f t="shared" si="1"/>
        <v/>
      </c>
    </row>
    <row r="815">
      <c r="A815" s="132"/>
      <c r="B815" s="29"/>
      <c r="C815" s="29"/>
      <c r="D815" s="29"/>
      <c r="E815" s="29"/>
      <c r="F815" s="29"/>
      <c r="G815" s="29"/>
      <c r="H815" s="29"/>
      <c r="I815" s="29"/>
      <c r="J815" s="132"/>
      <c r="K815" s="29"/>
      <c r="L815" s="41" t="str">
        <f t="array" ref="L815">IF($B815="","",IF($A815&lt;&gt;"Có","Không",IF($G815="","Có",IF(IFERROR(INDEX('_bk 0904-0304 📚 Bộ câu hỏi'!$A$13:$A1069,MATCH($B815&amp;"|"&amp;$C815&amp;"|",'_bk 0904-0304 📚 Bộ câu hỏi'!$M$13:$M1069,0)),"Có")="Không","Không",IF(IFERROR(INDEX('_bk 0904-0304 📚 Bộ câu hỏi'!$A$13:$A1069,MATCH($B815&amp;"|"&amp;$C815&amp;"|"&amp;$D815,'_bk 0904-0304 📚 Bộ câu hỏi'!$M$13:$M1069,0)),"Có")="Không","Không","Có")))))</f>
        <v/>
      </c>
      <c r="M815" s="29" t="str">
        <f t="shared" si="1"/>
        <v/>
      </c>
    </row>
    <row r="816">
      <c r="A816" s="132"/>
      <c r="B816" s="29"/>
      <c r="C816" s="29"/>
      <c r="D816" s="29"/>
      <c r="E816" s="29"/>
      <c r="F816" s="29"/>
      <c r="G816" s="29"/>
      <c r="H816" s="29"/>
      <c r="I816" s="29"/>
      <c r="J816" s="132"/>
      <c r="K816" s="29"/>
      <c r="L816" s="41" t="str">
        <f t="array" ref="L816">IF($B816="","",IF($A816&lt;&gt;"Có","Không",IF($G816="","Có",IF(IFERROR(INDEX('_bk 0904-0304 📚 Bộ câu hỏi'!$A$13:$A1069,MATCH($B816&amp;"|"&amp;$C816&amp;"|",'_bk 0904-0304 📚 Bộ câu hỏi'!$M$13:$M1069,0)),"Có")="Không","Không",IF(IFERROR(INDEX('_bk 0904-0304 📚 Bộ câu hỏi'!$A$13:$A1069,MATCH($B816&amp;"|"&amp;$C816&amp;"|"&amp;$D816,'_bk 0904-0304 📚 Bộ câu hỏi'!$M$13:$M1069,0)),"Có")="Không","Không","Có")))))</f>
        <v/>
      </c>
      <c r="M816" s="29" t="str">
        <f t="shared" si="1"/>
        <v/>
      </c>
    </row>
    <row r="817">
      <c r="A817" s="132"/>
      <c r="B817" s="29"/>
      <c r="C817" s="29"/>
      <c r="D817" s="29"/>
      <c r="E817" s="29"/>
      <c r="F817" s="29"/>
      <c r="G817" s="29"/>
      <c r="H817" s="29"/>
      <c r="I817" s="29"/>
      <c r="J817" s="132"/>
      <c r="K817" s="29"/>
      <c r="L817" s="41" t="str">
        <f t="array" ref="L817">IF($B817="","",IF($A817&lt;&gt;"Có","Không",IF($G817="","Có",IF(IFERROR(INDEX('_bk 0904-0304 📚 Bộ câu hỏi'!$A$13:$A1069,MATCH($B817&amp;"|"&amp;$C817&amp;"|",'_bk 0904-0304 📚 Bộ câu hỏi'!$M$13:$M1069,0)),"Có")="Không","Không",IF(IFERROR(INDEX('_bk 0904-0304 📚 Bộ câu hỏi'!$A$13:$A1069,MATCH($B817&amp;"|"&amp;$C817&amp;"|"&amp;$D817,'_bk 0904-0304 📚 Bộ câu hỏi'!$M$13:$M1069,0)),"Có")="Không","Không","Có")))))</f>
        <v/>
      </c>
      <c r="M817" s="29" t="str">
        <f t="shared" si="1"/>
        <v/>
      </c>
    </row>
    <row r="818">
      <c r="A818" s="132"/>
      <c r="B818" s="29"/>
      <c r="C818" s="29"/>
      <c r="D818" s="29"/>
      <c r="E818" s="29"/>
      <c r="F818" s="29"/>
      <c r="G818" s="29"/>
      <c r="H818" s="29"/>
      <c r="I818" s="29"/>
      <c r="J818" s="132"/>
      <c r="K818" s="29"/>
      <c r="L818" s="41" t="str">
        <f t="array" ref="L818">IF($B818="","",IF($A818&lt;&gt;"Có","Không",IF($G818="","Có",IF(IFERROR(INDEX('_bk 0904-0304 📚 Bộ câu hỏi'!$A$13:$A1069,MATCH($B818&amp;"|"&amp;$C818&amp;"|",'_bk 0904-0304 📚 Bộ câu hỏi'!$M$13:$M1069,0)),"Có")="Không","Không",IF(IFERROR(INDEX('_bk 0904-0304 📚 Bộ câu hỏi'!$A$13:$A1069,MATCH($B818&amp;"|"&amp;$C818&amp;"|"&amp;$D818,'_bk 0904-0304 📚 Bộ câu hỏi'!$M$13:$M1069,0)),"Có")="Không","Không","Có")))))</f>
        <v/>
      </c>
      <c r="M818" s="29" t="str">
        <f t="shared" si="1"/>
        <v/>
      </c>
    </row>
    <row r="819">
      <c r="A819" s="132"/>
      <c r="B819" s="29"/>
      <c r="C819" s="29"/>
      <c r="D819" s="29"/>
      <c r="E819" s="29"/>
      <c r="F819" s="29"/>
      <c r="G819" s="29"/>
      <c r="H819" s="29"/>
      <c r="I819" s="29"/>
      <c r="J819" s="132"/>
      <c r="K819" s="29"/>
      <c r="L819" s="41" t="str">
        <f t="array" ref="L819">IF($B819="","",IF($A819&lt;&gt;"Có","Không",IF($G819="","Có",IF(IFERROR(INDEX('_bk 0904-0304 📚 Bộ câu hỏi'!$A$13:$A1069,MATCH($B819&amp;"|"&amp;$C819&amp;"|",'_bk 0904-0304 📚 Bộ câu hỏi'!$M$13:$M1069,0)),"Có")="Không","Không",IF(IFERROR(INDEX('_bk 0904-0304 📚 Bộ câu hỏi'!$A$13:$A1069,MATCH($B819&amp;"|"&amp;$C819&amp;"|"&amp;$D819,'_bk 0904-0304 📚 Bộ câu hỏi'!$M$13:$M1069,0)),"Có")="Không","Không","Có")))))</f>
        <v/>
      </c>
      <c r="M819" s="29" t="str">
        <f t="shared" si="1"/>
        <v/>
      </c>
    </row>
    <row r="820">
      <c r="A820" s="132"/>
      <c r="B820" s="29"/>
      <c r="C820" s="29"/>
      <c r="D820" s="29"/>
      <c r="E820" s="29"/>
      <c r="F820" s="29"/>
      <c r="G820" s="29"/>
      <c r="H820" s="29"/>
      <c r="I820" s="29"/>
      <c r="J820" s="132"/>
      <c r="K820" s="29"/>
      <c r="L820" s="41" t="str">
        <f t="array" ref="L820">IF($B820="","",IF($A820&lt;&gt;"Có","Không",IF($G820="","Có",IF(IFERROR(INDEX('_bk 0904-0304 📚 Bộ câu hỏi'!$A$13:$A1069,MATCH($B820&amp;"|"&amp;$C820&amp;"|",'_bk 0904-0304 📚 Bộ câu hỏi'!$M$13:$M1069,0)),"Có")="Không","Không",IF(IFERROR(INDEX('_bk 0904-0304 📚 Bộ câu hỏi'!$A$13:$A1069,MATCH($B820&amp;"|"&amp;$C820&amp;"|"&amp;$D820,'_bk 0904-0304 📚 Bộ câu hỏi'!$M$13:$M1069,0)),"Có")="Không","Không","Có")))))</f>
        <v/>
      </c>
      <c r="M820" s="29" t="str">
        <f t="shared" si="1"/>
        <v/>
      </c>
    </row>
    <row r="821">
      <c r="A821" s="132"/>
      <c r="B821" s="29"/>
      <c r="C821" s="29"/>
      <c r="D821" s="29"/>
      <c r="E821" s="29"/>
      <c r="F821" s="29"/>
      <c r="G821" s="29"/>
      <c r="H821" s="29"/>
      <c r="I821" s="29"/>
      <c r="J821" s="132"/>
      <c r="K821" s="29"/>
      <c r="L821" s="41" t="str">
        <f t="array" ref="L821">IF($B821="","",IF($A821&lt;&gt;"Có","Không",IF($G821="","Có",IF(IFERROR(INDEX('_bk 0904-0304 📚 Bộ câu hỏi'!$A$13:$A1069,MATCH($B821&amp;"|"&amp;$C821&amp;"|",'_bk 0904-0304 📚 Bộ câu hỏi'!$M$13:$M1069,0)),"Có")="Không","Không",IF(IFERROR(INDEX('_bk 0904-0304 📚 Bộ câu hỏi'!$A$13:$A1069,MATCH($B821&amp;"|"&amp;$C821&amp;"|"&amp;$D821,'_bk 0904-0304 📚 Bộ câu hỏi'!$M$13:$M1069,0)),"Có")="Không","Không","Có")))))</f>
        <v/>
      </c>
      <c r="M821" s="29" t="str">
        <f t="shared" si="1"/>
        <v/>
      </c>
    </row>
    <row r="822">
      <c r="A822" s="132"/>
      <c r="B822" s="29"/>
      <c r="C822" s="29"/>
      <c r="D822" s="29"/>
      <c r="E822" s="29"/>
      <c r="F822" s="29"/>
      <c r="G822" s="29"/>
      <c r="H822" s="29"/>
      <c r="I822" s="29"/>
      <c r="J822" s="132"/>
      <c r="K822" s="29"/>
      <c r="L822" s="41" t="str">
        <f t="array" ref="L822">IF($B822="","",IF($A822&lt;&gt;"Có","Không",IF($G822="","Có",IF(IFERROR(INDEX('_bk 0904-0304 📚 Bộ câu hỏi'!$A$13:$A1069,MATCH($B822&amp;"|"&amp;$C822&amp;"|",'_bk 0904-0304 📚 Bộ câu hỏi'!$M$13:$M1069,0)),"Có")="Không","Không",IF(IFERROR(INDEX('_bk 0904-0304 📚 Bộ câu hỏi'!$A$13:$A1069,MATCH($B822&amp;"|"&amp;$C822&amp;"|"&amp;$D822,'_bk 0904-0304 📚 Bộ câu hỏi'!$M$13:$M1069,0)),"Có")="Không","Không","Có")))))</f>
        <v/>
      </c>
      <c r="M822" s="29" t="str">
        <f t="shared" si="1"/>
        <v/>
      </c>
    </row>
    <row r="823">
      <c r="A823" s="132"/>
      <c r="B823" s="29"/>
      <c r="C823" s="29"/>
      <c r="D823" s="29"/>
      <c r="E823" s="29"/>
      <c r="F823" s="29"/>
      <c r="G823" s="29"/>
      <c r="H823" s="29"/>
      <c r="I823" s="29"/>
      <c r="J823" s="132"/>
      <c r="K823" s="29"/>
      <c r="L823" s="41" t="str">
        <f t="array" ref="L823">IF($B823="","",IF($A823&lt;&gt;"Có","Không",IF($G823="","Có",IF(IFERROR(INDEX('_bk 0904-0304 📚 Bộ câu hỏi'!$A$13:$A1069,MATCH($B823&amp;"|"&amp;$C823&amp;"|",'_bk 0904-0304 📚 Bộ câu hỏi'!$M$13:$M1069,0)),"Có")="Không","Không",IF(IFERROR(INDEX('_bk 0904-0304 📚 Bộ câu hỏi'!$A$13:$A1069,MATCH($B823&amp;"|"&amp;$C823&amp;"|"&amp;$D823,'_bk 0904-0304 📚 Bộ câu hỏi'!$M$13:$M1069,0)),"Có")="Không","Không","Có")))))</f>
        <v/>
      </c>
      <c r="M823" s="29" t="str">
        <f t="shared" si="1"/>
        <v/>
      </c>
    </row>
    <row r="824">
      <c r="A824" s="132"/>
      <c r="B824" s="29"/>
      <c r="C824" s="29"/>
      <c r="D824" s="29"/>
      <c r="E824" s="29"/>
      <c r="F824" s="29"/>
      <c r="G824" s="29"/>
      <c r="H824" s="29"/>
      <c r="I824" s="29"/>
      <c r="J824" s="132"/>
      <c r="K824" s="29"/>
      <c r="L824" s="41" t="str">
        <f t="array" ref="L824">IF($B824="","",IF($A824&lt;&gt;"Có","Không",IF($G824="","Có",IF(IFERROR(INDEX('_bk 0904-0304 📚 Bộ câu hỏi'!$A$13:$A1069,MATCH($B824&amp;"|"&amp;$C824&amp;"|",'_bk 0904-0304 📚 Bộ câu hỏi'!$M$13:$M1069,0)),"Có")="Không","Không",IF(IFERROR(INDEX('_bk 0904-0304 📚 Bộ câu hỏi'!$A$13:$A1069,MATCH($B824&amp;"|"&amp;$C824&amp;"|"&amp;$D824,'_bk 0904-0304 📚 Bộ câu hỏi'!$M$13:$M1069,0)),"Có")="Không","Không","Có")))))</f>
        <v/>
      </c>
      <c r="M824" s="29" t="str">
        <f t="shared" si="1"/>
        <v/>
      </c>
    </row>
    <row r="825">
      <c r="A825" s="132"/>
      <c r="B825" s="29"/>
      <c r="C825" s="29"/>
      <c r="D825" s="29"/>
      <c r="E825" s="29"/>
      <c r="F825" s="29"/>
      <c r="G825" s="29"/>
      <c r="H825" s="29"/>
      <c r="I825" s="29"/>
      <c r="J825" s="132"/>
      <c r="K825" s="29"/>
      <c r="L825" s="41" t="str">
        <f t="array" ref="L825">IF($B825="","",IF($A825&lt;&gt;"Có","Không",IF($G825="","Có",IF(IFERROR(INDEX('_bk 0904-0304 📚 Bộ câu hỏi'!$A$13:$A1069,MATCH($B825&amp;"|"&amp;$C825&amp;"|",'_bk 0904-0304 📚 Bộ câu hỏi'!$M$13:$M1069,0)),"Có")="Không","Không",IF(IFERROR(INDEX('_bk 0904-0304 📚 Bộ câu hỏi'!$A$13:$A1069,MATCH($B825&amp;"|"&amp;$C825&amp;"|"&amp;$D825,'_bk 0904-0304 📚 Bộ câu hỏi'!$M$13:$M1069,0)),"Có")="Không","Không","Có")))))</f>
        <v/>
      </c>
      <c r="M825" s="29" t="str">
        <f t="shared" si="1"/>
        <v/>
      </c>
    </row>
    <row r="826">
      <c r="A826" s="132"/>
      <c r="B826" s="29"/>
      <c r="C826" s="29"/>
      <c r="D826" s="29"/>
      <c r="E826" s="29"/>
      <c r="F826" s="29"/>
      <c r="G826" s="29"/>
      <c r="H826" s="29"/>
      <c r="I826" s="29"/>
      <c r="J826" s="132"/>
      <c r="K826" s="29"/>
      <c r="L826" s="41" t="str">
        <f t="array" ref="L826">IF($B826="","",IF($A826&lt;&gt;"Có","Không",IF($G826="","Có",IF(IFERROR(INDEX('_bk 0904-0304 📚 Bộ câu hỏi'!$A$13:$A1069,MATCH($B826&amp;"|"&amp;$C826&amp;"|",'_bk 0904-0304 📚 Bộ câu hỏi'!$M$13:$M1069,0)),"Có")="Không","Không",IF(IFERROR(INDEX('_bk 0904-0304 📚 Bộ câu hỏi'!$A$13:$A1069,MATCH($B826&amp;"|"&amp;$C826&amp;"|"&amp;$D826,'_bk 0904-0304 📚 Bộ câu hỏi'!$M$13:$M1069,0)),"Có")="Không","Không","Có")))))</f>
        <v/>
      </c>
      <c r="M826" s="29" t="str">
        <f t="shared" si="1"/>
        <v/>
      </c>
    </row>
    <row r="827">
      <c r="A827" s="132"/>
      <c r="B827" s="29"/>
      <c r="C827" s="29"/>
      <c r="D827" s="29"/>
      <c r="E827" s="29"/>
      <c r="F827" s="29"/>
      <c r="G827" s="29"/>
      <c r="H827" s="29"/>
      <c r="I827" s="29"/>
      <c r="J827" s="132"/>
      <c r="K827" s="29"/>
      <c r="L827" s="41" t="str">
        <f t="array" ref="L827">IF($B827="","",IF($A827&lt;&gt;"Có","Không",IF($G827="","Có",IF(IFERROR(INDEX('_bk 0904-0304 📚 Bộ câu hỏi'!$A$13:$A1069,MATCH($B827&amp;"|"&amp;$C827&amp;"|",'_bk 0904-0304 📚 Bộ câu hỏi'!$M$13:$M1069,0)),"Có")="Không","Không",IF(IFERROR(INDEX('_bk 0904-0304 📚 Bộ câu hỏi'!$A$13:$A1069,MATCH($B827&amp;"|"&amp;$C827&amp;"|"&amp;$D827,'_bk 0904-0304 📚 Bộ câu hỏi'!$M$13:$M1069,0)),"Có")="Không","Không","Có")))))</f>
        <v/>
      </c>
      <c r="M827" s="29" t="str">
        <f t="shared" si="1"/>
        <v/>
      </c>
    </row>
    <row r="828">
      <c r="A828" s="132"/>
      <c r="B828" s="29"/>
      <c r="C828" s="29"/>
      <c r="D828" s="29"/>
      <c r="E828" s="29"/>
      <c r="F828" s="29"/>
      <c r="G828" s="29"/>
      <c r="H828" s="29"/>
      <c r="I828" s="29"/>
      <c r="J828" s="132"/>
      <c r="K828" s="29"/>
      <c r="L828" s="41" t="str">
        <f t="array" ref="L828">IF($B828="","",IF($A828&lt;&gt;"Có","Không",IF($G828="","Có",IF(IFERROR(INDEX('_bk 0904-0304 📚 Bộ câu hỏi'!$A$13:$A1069,MATCH($B828&amp;"|"&amp;$C828&amp;"|",'_bk 0904-0304 📚 Bộ câu hỏi'!$M$13:$M1069,0)),"Có")="Không","Không",IF(IFERROR(INDEX('_bk 0904-0304 📚 Bộ câu hỏi'!$A$13:$A1069,MATCH($B828&amp;"|"&amp;$C828&amp;"|"&amp;$D828,'_bk 0904-0304 📚 Bộ câu hỏi'!$M$13:$M1069,0)),"Có")="Không","Không","Có")))))</f>
        <v/>
      </c>
      <c r="M828" s="29" t="str">
        <f t="shared" si="1"/>
        <v/>
      </c>
    </row>
    <row r="829">
      <c r="A829" s="132"/>
      <c r="B829" s="29"/>
      <c r="C829" s="29"/>
      <c r="D829" s="29"/>
      <c r="E829" s="29"/>
      <c r="F829" s="29"/>
      <c r="G829" s="29"/>
      <c r="H829" s="29"/>
      <c r="I829" s="29"/>
      <c r="J829" s="132"/>
      <c r="K829" s="29"/>
      <c r="L829" s="41" t="str">
        <f t="array" ref="L829">IF($B829="","",IF($A829&lt;&gt;"Có","Không",IF($G829="","Có",IF(IFERROR(INDEX('_bk 0904-0304 📚 Bộ câu hỏi'!$A$13:$A1069,MATCH($B829&amp;"|"&amp;$C829&amp;"|",'_bk 0904-0304 📚 Bộ câu hỏi'!$M$13:$M1069,0)),"Có")="Không","Không",IF(IFERROR(INDEX('_bk 0904-0304 📚 Bộ câu hỏi'!$A$13:$A1069,MATCH($B829&amp;"|"&amp;$C829&amp;"|"&amp;$D829,'_bk 0904-0304 📚 Bộ câu hỏi'!$M$13:$M1069,0)),"Có")="Không","Không","Có")))))</f>
        <v/>
      </c>
      <c r="M829" s="29" t="str">
        <f t="shared" si="1"/>
        <v/>
      </c>
    </row>
    <row r="830">
      <c r="A830" s="132"/>
      <c r="B830" s="29"/>
      <c r="C830" s="29"/>
      <c r="D830" s="29"/>
      <c r="E830" s="29"/>
      <c r="F830" s="29"/>
      <c r="G830" s="29"/>
      <c r="H830" s="29"/>
      <c r="I830" s="29"/>
      <c r="J830" s="132"/>
      <c r="K830" s="29"/>
      <c r="L830" s="41" t="str">
        <f t="array" ref="L830">IF($B830="","",IF($A830&lt;&gt;"Có","Không",IF($G830="","Có",IF(IFERROR(INDEX('_bk 0904-0304 📚 Bộ câu hỏi'!$A$13:$A1069,MATCH($B830&amp;"|"&amp;$C830&amp;"|",'_bk 0904-0304 📚 Bộ câu hỏi'!$M$13:$M1069,0)),"Có")="Không","Không",IF(IFERROR(INDEX('_bk 0904-0304 📚 Bộ câu hỏi'!$A$13:$A1069,MATCH($B830&amp;"|"&amp;$C830&amp;"|"&amp;$D830,'_bk 0904-0304 📚 Bộ câu hỏi'!$M$13:$M1069,0)),"Có")="Không","Không","Có")))))</f>
        <v/>
      </c>
      <c r="M830" s="29" t="str">
        <f t="shared" si="1"/>
        <v/>
      </c>
    </row>
    <row r="831">
      <c r="A831" s="132"/>
      <c r="B831" s="29"/>
      <c r="C831" s="29"/>
      <c r="D831" s="29"/>
      <c r="E831" s="29"/>
      <c r="F831" s="29"/>
      <c r="G831" s="29"/>
      <c r="H831" s="29"/>
      <c r="I831" s="29"/>
      <c r="J831" s="132"/>
      <c r="K831" s="29"/>
      <c r="L831" s="41" t="str">
        <f t="array" ref="L831">IF($B831="","",IF($A831&lt;&gt;"Có","Không",IF($G831="","Có",IF(IFERROR(INDEX('_bk 0904-0304 📚 Bộ câu hỏi'!$A$13:$A1069,MATCH($B831&amp;"|"&amp;$C831&amp;"|",'_bk 0904-0304 📚 Bộ câu hỏi'!$M$13:$M1069,0)),"Có")="Không","Không",IF(IFERROR(INDEX('_bk 0904-0304 📚 Bộ câu hỏi'!$A$13:$A1069,MATCH($B831&amp;"|"&amp;$C831&amp;"|"&amp;$D831,'_bk 0904-0304 📚 Bộ câu hỏi'!$M$13:$M1069,0)),"Có")="Không","Không","Có")))))</f>
        <v/>
      </c>
      <c r="M831" s="29" t="str">
        <f t="shared" si="1"/>
        <v/>
      </c>
    </row>
    <row r="832">
      <c r="A832" s="132"/>
      <c r="B832" s="29"/>
      <c r="C832" s="29"/>
      <c r="D832" s="29"/>
      <c r="E832" s="29"/>
      <c r="F832" s="29"/>
      <c r="G832" s="29"/>
      <c r="H832" s="29"/>
      <c r="I832" s="29"/>
      <c r="J832" s="132"/>
      <c r="K832" s="29"/>
      <c r="L832" s="41" t="str">
        <f t="array" ref="L832">IF($B832="","",IF($A832&lt;&gt;"Có","Không",IF($G832="","Có",IF(IFERROR(INDEX('_bk 0904-0304 📚 Bộ câu hỏi'!$A$13:$A1069,MATCH($B832&amp;"|"&amp;$C832&amp;"|",'_bk 0904-0304 📚 Bộ câu hỏi'!$M$13:$M1069,0)),"Có")="Không","Không",IF(IFERROR(INDEX('_bk 0904-0304 📚 Bộ câu hỏi'!$A$13:$A1069,MATCH($B832&amp;"|"&amp;$C832&amp;"|"&amp;$D832,'_bk 0904-0304 📚 Bộ câu hỏi'!$M$13:$M1069,0)),"Có")="Không","Không","Có")))))</f>
        <v/>
      </c>
      <c r="M832" s="29" t="str">
        <f t="shared" si="1"/>
        <v/>
      </c>
    </row>
    <row r="833">
      <c r="A833" s="132"/>
      <c r="B833" s="29"/>
      <c r="C833" s="29"/>
      <c r="D833" s="29"/>
      <c r="E833" s="29"/>
      <c r="F833" s="29"/>
      <c r="G833" s="29"/>
      <c r="H833" s="29"/>
      <c r="I833" s="29"/>
      <c r="J833" s="132"/>
      <c r="K833" s="29"/>
      <c r="L833" s="41" t="str">
        <f t="array" ref="L833">IF($B833="","",IF($A833&lt;&gt;"Có","Không",IF($G833="","Có",IF(IFERROR(INDEX('_bk 0904-0304 📚 Bộ câu hỏi'!$A$13:$A1069,MATCH($B833&amp;"|"&amp;$C833&amp;"|",'_bk 0904-0304 📚 Bộ câu hỏi'!$M$13:$M1069,0)),"Có")="Không","Không",IF(IFERROR(INDEX('_bk 0904-0304 📚 Bộ câu hỏi'!$A$13:$A1069,MATCH($B833&amp;"|"&amp;$C833&amp;"|"&amp;$D833,'_bk 0904-0304 📚 Bộ câu hỏi'!$M$13:$M1069,0)),"Có")="Không","Không","Có")))))</f>
        <v/>
      </c>
      <c r="M833" s="29" t="str">
        <f t="shared" si="1"/>
        <v/>
      </c>
    </row>
    <row r="834">
      <c r="A834" s="132"/>
      <c r="B834" s="29"/>
      <c r="C834" s="29"/>
      <c r="D834" s="29"/>
      <c r="E834" s="29"/>
      <c r="F834" s="29"/>
      <c r="G834" s="29"/>
      <c r="H834" s="29"/>
      <c r="I834" s="29"/>
      <c r="J834" s="132"/>
      <c r="K834" s="29"/>
      <c r="L834" s="41" t="str">
        <f t="array" ref="L834">IF($B834="","",IF($A834&lt;&gt;"Có","Không",IF($G834="","Có",IF(IFERROR(INDEX('_bk 0904-0304 📚 Bộ câu hỏi'!$A$13:$A1069,MATCH($B834&amp;"|"&amp;$C834&amp;"|",'_bk 0904-0304 📚 Bộ câu hỏi'!$M$13:$M1069,0)),"Có")="Không","Không",IF(IFERROR(INDEX('_bk 0904-0304 📚 Bộ câu hỏi'!$A$13:$A1069,MATCH($B834&amp;"|"&amp;$C834&amp;"|"&amp;$D834,'_bk 0904-0304 📚 Bộ câu hỏi'!$M$13:$M1069,0)),"Có")="Không","Không","Có")))))</f>
        <v/>
      </c>
      <c r="M834" s="29" t="str">
        <f t="shared" si="1"/>
        <v/>
      </c>
    </row>
    <row r="835">
      <c r="A835" s="132"/>
      <c r="B835" s="29"/>
      <c r="C835" s="29"/>
      <c r="D835" s="29"/>
      <c r="E835" s="29"/>
      <c r="F835" s="29"/>
      <c r="G835" s="29"/>
      <c r="H835" s="29"/>
      <c r="I835" s="29"/>
      <c r="J835" s="132"/>
      <c r="K835" s="29"/>
      <c r="L835" s="41" t="str">
        <f t="array" ref="L835">IF($B835="","",IF($A835&lt;&gt;"Có","Không",IF($G835="","Có",IF(IFERROR(INDEX('_bk 0904-0304 📚 Bộ câu hỏi'!$A$13:$A1069,MATCH($B835&amp;"|"&amp;$C835&amp;"|",'_bk 0904-0304 📚 Bộ câu hỏi'!$M$13:$M1069,0)),"Có")="Không","Không",IF(IFERROR(INDEX('_bk 0904-0304 📚 Bộ câu hỏi'!$A$13:$A1069,MATCH($B835&amp;"|"&amp;$C835&amp;"|"&amp;$D835,'_bk 0904-0304 📚 Bộ câu hỏi'!$M$13:$M1069,0)),"Có")="Không","Không","Có")))))</f>
        <v/>
      </c>
      <c r="M835" s="29" t="str">
        <f t="shared" si="1"/>
        <v/>
      </c>
    </row>
    <row r="836">
      <c r="A836" s="132"/>
      <c r="B836" s="29"/>
      <c r="C836" s="29"/>
      <c r="D836" s="29"/>
      <c r="E836" s="29"/>
      <c r="F836" s="29"/>
      <c r="G836" s="29"/>
      <c r="H836" s="29"/>
      <c r="I836" s="29"/>
      <c r="J836" s="132"/>
      <c r="K836" s="29"/>
      <c r="L836" s="41" t="str">
        <f t="array" ref="L836">IF($B836="","",IF($A836&lt;&gt;"Có","Không",IF($G836="","Có",IF(IFERROR(INDEX('_bk 0904-0304 📚 Bộ câu hỏi'!$A$13:$A1069,MATCH($B836&amp;"|"&amp;$C836&amp;"|",'_bk 0904-0304 📚 Bộ câu hỏi'!$M$13:$M1069,0)),"Có")="Không","Không",IF(IFERROR(INDEX('_bk 0904-0304 📚 Bộ câu hỏi'!$A$13:$A1069,MATCH($B836&amp;"|"&amp;$C836&amp;"|"&amp;$D836,'_bk 0904-0304 📚 Bộ câu hỏi'!$M$13:$M1069,0)),"Có")="Không","Không","Có")))))</f>
        <v/>
      </c>
      <c r="M836" s="29" t="str">
        <f t="shared" si="1"/>
        <v/>
      </c>
    </row>
    <row r="837">
      <c r="A837" s="132"/>
      <c r="B837" s="29"/>
      <c r="C837" s="29"/>
      <c r="D837" s="29"/>
      <c r="E837" s="29"/>
      <c r="F837" s="29"/>
      <c r="G837" s="29"/>
      <c r="H837" s="29"/>
      <c r="I837" s="29"/>
      <c r="J837" s="132"/>
      <c r="K837" s="29"/>
      <c r="L837" s="41" t="str">
        <f t="array" ref="L837">IF($B837="","",IF($A837&lt;&gt;"Có","Không",IF($G837="","Có",IF(IFERROR(INDEX('_bk 0904-0304 📚 Bộ câu hỏi'!$A$13:$A1069,MATCH($B837&amp;"|"&amp;$C837&amp;"|",'_bk 0904-0304 📚 Bộ câu hỏi'!$M$13:$M1069,0)),"Có")="Không","Không",IF(IFERROR(INDEX('_bk 0904-0304 📚 Bộ câu hỏi'!$A$13:$A1069,MATCH($B837&amp;"|"&amp;$C837&amp;"|"&amp;$D837,'_bk 0904-0304 📚 Bộ câu hỏi'!$M$13:$M1069,0)),"Có")="Không","Không","Có")))))</f>
        <v/>
      </c>
      <c r="M837" s="29" t="str">
        <f t="shared" si="1"/>
        <v/>
      </c>
    </row>
    <row r="838">
      <c r="A838" s="132"/>
      <c r="B838" s="29"/>
      <c r="C838" s="29"/>
      <c r="D838" s="29"/>
      <c r="E838" s="29"/>
      <c r="F838" s="29"/>
      <c r="G838" s="29"/>
      <c r="H838" s="29"/>
      <c r="I838" s="29"/>
      <c r="J838" s="132"/>
      <c r="K838" s="29"/>
      <c r="L838" s="41" t="str">
        <f t="array" ref="L838">IF($B838="","",IF($A838&lt;&gt;"Có","Không",IF($G838="","Có",IF(IFERROR(INDEX('_bk 0904-0304 📚 Bộ câu hỏi'!$A$13:$A1069,MATCH($B838&amp;"|"&amp;$C838&amp;"|",'_bk 0904-0304 📚 Bộ câu hỏi'!$M$13:$M1069,0)),"Có")="Không","Không",IF(IFERROR(INDEX('_bk 0904-0304 📚 Bộ câu hỏi'!$A$13:$A1069,MATCH($B838&amp;"|"&amp;$C838&amp;"|"&amp;$D838,'_bk 0904-0304 📚 Bộ câu hỏi'!$M$13:$M1069,0)),"Có")="Không","Không","Có")))))</f>
        <v/>
      </c>
      <c r="M838" s="29" t="str">
        <f t="shared" si="1"/>
        <v/>
      </c>
    </row>
    <row r="839">
      <c r="A839" s="132"/>
      <c r="B839" s="29"/>
      <c r="C839" s="29"/>
      <c r="D839" s="29"/>
      <c r="E839" s="29"/>
      <c r="F839" s="29"/>
      <c r="G839" s="29"/>
      <c r="H839" s="29"/>
      <c r="I839" s="29"/>
      <c r="J839" s="132"/>
      <c r="K839" s="29"/>
      <c r="L839" s="41" t="str">
        <f t="array" ref="L839">IF($B839="","",IF($A839&lt;&gt;"Có","Không",IF($G839="","Có",IF(IFERROR(INDEX('_bk 0904-0304 📚 Bộ câu hỏi'!$A$13:$A1069,MATCH($B839&amp;"|"&amp;$C839&amp;"|",'_bk 0904-0304 📚 Bộ câu hỏi'!$M$13:$M1069,0)),"Có")="Không","Không",IF(IFERROR(INDEX('_bk 0904-0304 📚 Bộ câu hỏi'!$A$13:$A1069,MATCH($B839&amp;"|"&amp;$C839&amp;"|"&amp;$D839,'_bk 0904-0304 📚 Bộ câu hỏi'!$M$13:$M1069,0)),"Có")="Không","Không","Có")))))</f>
        <v/>
      </c>
      <c r="M839" s="29" t="str">
        <f t="shared" si="1"/>
        <v/>
      </c>
    </row>
    <row r="840">
      <c r="A840" s="132"/>
      <c r="B840" s="29"/>
      <c r="C840" s="29"/>
      <c r="D840" s="29"/>
      <c r="E840" s="29"/>
      <c r="F840" s="29"/>
      <c r="G840" s="29"/>
      <c r="H840" s="29"/>
      <c r="I840" s="29"/>
      <c r="J840" s="132"/>
      <c r="K840" s="29"/>
      <c r="L840" s="41" t="str">
        <f t="array" ref="L840">IF($B840="","",IF($A840&lt;&gt;"Có","Không",IF($G840="","Có",IF(IFERROR(INDEX('_bk 0904-0304 📚 Bộ câu hỏi'!$A$13:$A1069,MATCH($B840&amp;"|"&amp;$C840&amp;"|",'_bk 0904-0304 📚 Bộ câu hỏi'!$M$13:$M1069,0)),"Có")="Không","Không",IF(IFERROR(INDEX('_bk 0904-0304 📚 Bộ câu hỏi'!$A$13:$A1069,MATCH($B840&amp;"|"&amp;$C840&amp;"|"&amp;$D840,'_bk 0904-0304 📚 Bộ câu hỏi'!$M$13:$M1069,0)),"Có")="Không","Không","Có")))))</f>
        <v/>
      </c>
      <c r="M840" s="29" t="str">
        <f t="shared" si="1"/>
        <v/>
      </c>
    </row>
    <row r="841">
      <c r="A841" s="132"/>
      <c r="B841" s="29"/>
      <c r="C841" s="29"/>
      <c r="D841" s="29"/>
      <c r="E841" s="29"/>
      <c r="F841" s="29"/>
      <c r="G841" s="29"/>
      <c r="H841" s="29"/>
      <c r="I841" s="29"/>
      <c r="J841" s="132"/>
      <c r="K841" s="29"/>
      <c r="L841" s="41" t="str">
        <f t="array" ref="L841">IF($B841="","",IF($A841&lt;&gt;"Có","Không",IF($G841="","Có",IF(IFERROR(INDEX('_bk 0904-0304 📚 Bộ câu hỏi'!$A$13:$A1069,MATCH($B841&amp;"|"&amp;$C841&amp;"|",'_bk 0904-0304 📚 Bộ câu hỏi'!$M$13:$M1069,0)),"Có")="Không","Không",IF(IFERROR(INDEX('_bk 0904-0304 📚 Bộ câu hỏi'!$A$13:$A1069,MATCH($B841&amp;"|"&amp;$C841&amp;"|"&amp;$D841,'_bk 0904-0304 📚 Bộ câu hỏi'!$M$13:$M1069,0)),"Có")="Không","Không","Có")))))</f>
        <v/>
      </c>
      <c r="M841" s="29" t="str">
        <f t="shared" si="1"/>
        <v/>
      </c>
    </row>
    <row r="842">
      <c r="A842" s="132"/>
      <c r="B842" s="29"/>
      <c r="C842" s="29"/>
      <c r="D842" s="29"/>
      <c r="E842" s="29"/>
      <c r="F842" s="29"/>
      <c r="G842" s="29"/>
      <c r="H842" s="29"/>
      <c r="I842" s="29"/>
      <c r="J842" s="132"/>
      <c r="K842" s="29"/>
      <c r="L842" s="41" t="str">
        <f t="array" ref="L842">IF($B842="","",IF($A842&lt;&gt;"Có","Không",IF($G842="","Có",IF(IFERROR(INDEX('_bk 0904-0304 📚 Bộ câu hỏi'!$A$13:$A1069,MATCH($B842&amp;"|"&amp;$C842&amp;"|",'_bk 0904-0304 📚 Bộ câu hỏi'!$M$13:$M1069,0)),"Có")="Không","Không",IF(IFERROR(INDEX('_bk 0904-0304 📚 Bộ câu hỏi'!$A$13:$A1069,MATCH($B842&amp;"|"&amp;$C842&amp;"|"&amp;$D842,'_bk 0904-0304 📚 Bộ câu hỏi'!$M$13:$M1069,0)),"Có")="Không","Không","Có")))))</f>
        <v/>
      </c>
      <c r="M842" s="29" t="str">
        <f t="shared" si="1"/>
        <v/>
      </c>
    </row>
    <row r="843">
      <c r="A843" s="132"/>
      <c r="B843" s="29"/>
      <c r="C843" s="29"/>
      <c r="D843" s="29"/>
      <c r="E843" s="29"/>
      <c r="F843" s="29"/>
      <c r="G843" s="29"/>
      <c r="H843" s="29"/>
      <c r="I843" s="29"/>
      <c r="J843" s="132"/>
      <c r="K843" s="29"/>
      <c r="L843" s="41" t="str">
        <f t="array" ref="L843">IF($B843="","",IF($A843&lt;&gt;"Có","Không",IF($G843="","Có",IF(IFERROR(INDEX('_bk 0904-0304 📚 Bộ câu hỏi'!$A$13:$A1069,MATCH($B843&amp;"|"&amp;$C843&amp;"|",'_bk 0904-0304 📚 Bộ câu hỏi'!$M$13:$M1069,0)),"Có")="Không","Không",IF(IFERROR(INDEX('_bk 0904-0304 📚 Bộ câu hỏi'!$A$13:$A1069,MATCH($B843&amp;"|"&amp;$C843&amp;"|"&amp;$D843,'_bk 0904-0304 📚 Bộ câu hỏi'!$M$13:$M1069,0)),"Có")="Không","Không","Có")))))</f>
        <v/>
      </c>
      <c r="M843" s="29" t="str">
        <f t="shared" si="1"/>
        <v/>
      </c>
    </row>
    <row r="844">
      <c r="A844" s="132"/>
      <c r="B844" s="29"/>
      <c r="C844" s="29"/>
      <c r="D844" s="29"/>
      <c r="E844" s="29"/>
      <c r="F844" s="29"/>
      <c r="G844" s="29"/>
      <c r="H844" s="29"/>
      <c r="I844" s="29"/>
      <c r="J844" s="132"/>
      <c r="K844" s="29"/>
      <c r="L844" s="41" t="str">
        <f t="array" ref="L844">IF($B844="","",IF($A844&lt;&gt;"Có","Không",IF($G844="","Có",IF(IFERROR(INDEX('_bk 0904-0304 📚 Bộ câu hỏi'!$A$13:$A1069,MATCH($B844&amp;"|"&amp;$C844&amp;"|",'_bk 0904-0304 📚 Bộ câu hỏi'!$M$13:$M1069,0)),"Có")="Không","Không",IF(IFERROR(INDEX('_bk 0904-0304 📚 Bộ câu hỏi'!$A$13:$A1069,MATCH($B844&amp;"|"&amp;$C844&amp;"|"&amp;$D844,'_bk 0904-0304 📚 Bộ câu hỏi'!$M$13:$M1069,0)),"Có")="Không","Không","Có")))))</f>
        <v/>
      </c>
      <c r="M844" s="29" t="str">
        <f t="shared" si="1"/>
        <v/>
      </c>
    </row>
    <row r="845">
      <c r="A845" s="132"/>
      <c r="B845" s="29"/>
      <c r="C845" s="29"/>
      <c r="D845" s="29"/>
      <c r="E845" s="29"/>
      <c r="F845" s="29"/>
      <c r="G845" s="29"/>
      <c r="H845" s="29"/>
      <c r="I845" s="29"/>
      <c r="J845" s="132"/>
      <c r="K845" s="29"/>
      <c r="L845" s="41" t="str">
        <f t="array" ref="L845">IF($B845="","",IF($A845&lt;&gt;"Có","Không",IF($G845="","Có",IF(IFERROR(INDEX('_bk 0904-0304 📚 Bộ câu hỏi'!$A$13:$A1069,MATCH($B845&amp;"|"&amp;$C845&amp;"|",'_bk 0904-0304 📚 Bộ câu hỏi'!$M$13:$M1069,0)),"Có")="Không","Không",IF(IFERROR(INDEX('_bk 0904-0304 📚 Bộ câu hỏi'!$A$13:$A1069,MATCH($B845&amp;"|"&amp;$C845&amp;"|"&amp;$D845,'_bk 0904-0304 📚 Bộ câu hỏi'!$M$13:$M1069,0)),"Có")="Không","Không","Có")))))</f>
        <v/>
      </c>
      <c r="M845" s="29" t="str">
        <f t="shared" si="1"/>
        <v/>
      </c>
    </row>
    <row r="846">
      <c r="A846" s="132"/>
      <c r="B846" s="29"/>
      <c r="C846" s="29"/>
      <c r="D846" s="29"/>
      <c r="E846" s="29"/>
      <c r="F846" s="29"/>
      <c r="G846" s="29"/>
      <c r="H846" s="29"/>
      <c r="I846" s="29"/>
      <c r="J846" s="132"/>
      <c r="K846" s="29"/>
      <c r="L846" s="41" t="str">
        <f t="array" ref="L846">IF($B846="","",IF($A846&lt;&gt;"Có","Không",IF($G846="","Có",IF(IFERROR(INDEX('_bk 0904-0304 📚 Bộ câu hỏi'!$A$13:$A1069,MATCH($B846&amp;"|"&amp;$C846&amp;"|",'_bk 0904-0304 📚 Bộ câu hỏi'!$M$13:$M1069,0)),"Có")="Không","Không",IF(IFERROR(INDEX('_bk 0904-0304 📚 Bộ câu hỏi'!$A$13:$A1069,MATCH($B846&amp;"|"&amp;$C846&amp;"|"&amp;$D846,'_bk 0904-0304 📚 Bộ câu hỏi'!$M$13:$M1069,0)),"Có")="Không","Không","Có")))))</f>
        <v/>
      </c>
      <c r="M846" s="29" t="str">
        <f t="shared" si="1"/>
        <v/>
      </c>
    </row>
    <row r="847">
      <c r="A847" s="132"/>
      <c r="B847" s="29"/>
      <c r="C847" s="29"/>
      <c r="D847" s="29"/>
      <c r="E847" s="29"/>
      <c r="F847" s="29"/>
      <c r="G847" s="29"/>
      <c r="H847" s="29"/>
      <c r="I847" s="29"/>
      <c r="J847" s="132"/>
      <c r="K847" s="29"/>
      <c r="L847" s="41" t="str">
        <f t="array" ref="L847">IF($B847="","",IF($A847&lt;&gt;"Có","Không",IF($G847="","Có",IF(IFERROR(INDEX('_bk 0904-0304 📚 Bộ câu hỏi'!$A$13:$A1069,MATCH($B847&amp;"|"&amp;$C847&amp;"|",'_bk 0904-0304 📚 Bộ câu hỏi'!$M$13:$M1069,0)),"Có")="Không","Không",IF(IFERROR(INDEX('_bk 0904-0304 📚 Bộ câu hỏi'!$A$13:$A1069,MATCH($B847&amp;"|"&amp;$C847&amp;"|"&amp;$D847,'_bk 0904-0304 📚 Bộ câu hỏi'!$M$13:$M1069,0)),"Có")="Không","Không","Có")))))</f>
        <v/>
      </c>
      <c r="M847" s="29" t="str">
        <f t="shared" si="1"/>
        <v/>
      </c>
    </row>
    <row r="848">
      <c r="A848" s="132"/>
      <c r="B848" s="29"/>
      <c r="C848" s="29"/>
      <c r="D848" s="29"/>
      <c r="E848" s="29"/>
      <c r="F848" s="29"/>
      <c r="G848" s="29"/>
      <c r="H848" s="29"/>
      <c r="I848" s="29"/>
      <c r="J848" s="132"/>
      <c r="K848" s="29"/>
      <c r="L848" s="41" t="str">
        <f t="array" ref="L848">IF($B848="","",IF($A848&lt;&gt;"Có","Không",IF($G848="","Có",IF(IFERROR(INDEX('_bk 0904-0304 📚 Bộ câu hỏi'!$A$13:$A1069,MATCH($B848&amp;"|"&amp;$C848&amp;"|",'_bk 0904-0304 📚 Bộ câu hỏi'!$M$13:$M1069,0)),"Có")="Không","Không",IF(IFERROR(INDEX('_bk 0904-0304 📚 Bộ câu hỏi'!$A$13:$A1069,MATCH($B848&amp;"|"&amp;$C848&amp;"|"&amp;$D848,'_bk 0904-0304 📚 Bộ câu hỏi'!$M$13:$M1069,0)),"Có")="Không","Không","Có")))))</f>
        <v/>
      </c>
      <c r="M848" s="29" t="str">
        <f t="shared" si="1"/>
        <v/>
      </c>
    </row>
    <row r="849">
      <c r="A849" s="132"/>
      <c r="B849" s="29"/>
      <c r="C849" s="29"/>
      <c r="D849" s="29"/>
      <c r="E849" s="29"/>
      <c r="F849" s="29"/>
      <c r="G849" s="29"/>
      <c r="H849" s="29"/>
      <c r="I849" s="29"/>
      <c r="J849" s="132"/>
      <c r="K849" s="29"/>
      <c r="L849" s="41" t="str">
        <f t="array" ref="L849">IF($B849="","",IF($A849&lt;&gt;"Có","Không",IF($G849="","Có",IF(IFERROR(INDEX('_bk 0904-0304 📚 Bộ câu hỏi'!$A$13:$A1069,MATCH($B849&amp;"|"&amp;$C849&amp;"|",'_bk 0904-0304 📚 Bộ câu hỏi'!$M$13:$M1069,0)),"Có")="Không","Không",IF(IFERROR(INDEX('_bk 0904-0304 📚 Bộ câu hỏi'!$A$13:$A1069,MATCH($B849&amp;"|"&amp;$C849&amp;"|"&amp;$D849,'_bk 0904-0304 📚 Bộ câu hỏi'!$M$13:$M1069,0)),"Có")="Không","Không","Có")))))</f>
        <v/>
      </c>
      <c r="M849" s="29" t="str">
        <f t="shared" si="1"/>
        <v/>
      </c>
    </row>
    <row r="850">
      <c r="A850" s="132"/>
      <c r="B850" s="29"/>
      <c r="C850" s="29"/>
      <c r="D850" s="29"/>
      <c r="E850" s="29"/>
      <c r="F850" s="29"/>
      <c r="G850" s="29"/>
      <c r="H850" s="29"/>
      <c r="I850" s="29"/>
      <c r="J850" s="132"/>
      <c r="K850" s="29"/>
      <c r="L850" s="41" t="str">
        <f t="array" ref="L850">IF($B850="","",IF($A850&lt;&gt;"Có","Không",IF($G850="","Có",IF(IFERROR(INDEX('_bk 0904-0304 📚 Bộ câu hỏi'!$A$13:$A1069,MATCH($B850&amp;"|"&amp;$C850&amp;"|",'_bk 0904-0304 📚 Bộ câu hỏi'!$M$13:$M1069,0)),"Có")="Không","Không",IF(IFERROR(INDEX('_bk 0904-0304 📚 Bộ câu hỏi'!$A$13:$A1069,MATCH($B850&amp;"|"&amp;$C850&amp;"|"&amp;$D850,'_bk 0904-0304 📚 Bộ câu hỏi'!$M$13:$M1069,0)),"Có")="Không","Không","Có")))))</f>
        <v/>
      </c>
      <c r="M850" s="29" t="str">
        <f t="shared" si="1"/>
        <v/>
      </c>
    </row>
    <row r="851">
      <c r="A851" s="132"/>
      <c r="B851" s="29"/>
      <c r="C851" s="29"/>
      <c r="D851" s="29"/>
      <c r="E851" s="29"/>
      <c r="F851" s="29"/>
      <c r="G851" s="29"/>
      <c r="H851" s="29"/>
      <c r="I851" s="29"/>
      <c r="J851" s="132"/>
      <c r="K851" s="29"/>
      <c r="L851" s="41" t="str">
        <f t="array" ref="L851">IF($B851="","",IF($A851&lt;&gt;"Có","Không",IF($G851="","Có",IF(IFERROR(INDEX('_bk 0904-0304 📚 Bộ câu hỏi'!$A$13:$A1069,MATCH($B851&amp;"|"&amp;$C851&amp;"|",'_bk 0904-0304 📚 Bộ câu hỏi'!$M$13:$M1069,0)),"Có")="Không","Không",IF(IFERROR(INDEX('_bk 0904-0304 📚 Bộ câu hỏi'!$A$13:$A1069,MATCH($B851&amp;"|"&amp;$C851&amp;"|"&amp;$D851,'_bk 0904-0304 📚 Bộ câu hỏi'!$M$13:$M1069,0)),"Có")="Không","Không","Có")))))</f>
        <v/>
      </c>
      <c r="M851" s="29" t="str">
        <f t="shared" si="1"/>
        <v/>
      </c>
    </row>
    <row r="852">
      <c r="A852" s="132"/>
      <c r="B852" s="29"/>
      <c r="C852" s="29"/>
      <c r="D852" s="29"/>
      <c r="E852" s="29"/>
      <c r="F852" s="29"/>
      <c r="G852" s="29"/>
      <c r="H852" s="29"/>
      <c r="I852" s="29"/>
      <c r="J852" s="132"/>
      <c r="K852" s="29"/>
      <c r="L852" s="41" t="str">
        <f t="array" ref="L852">IF($B852="","",IF($A852&lt;&gt;"Có","Không",IF($G852="","Có",IF(IFERROR(INDEX('_bk 0904-0304 📚 Bộ câu hỏi'!$A$13:$A1069,MATCH($B852&amp;"|"&amp;$C852&amp;"|",'_bk 0904-0304 📚 Bộ câu hỏi'!$M$13:$M1069,0)),"Có")="Không","Không",IF(IFERROR(INDEX('_bk 0904-0304 📚 Bộ câu hỏi'!$A$13:$A1069,MATCH($B852&amp;"|"&amp;$C852&amp;"|"&amp;$D852,'_bk 0904-0304 📚 Bộ câu hỏi'!$M$13:$M1069,0)),"Có")="Không","Không","Có")))))</f>
        <v/>
      </c>
      <c r="M852" s="29" t="str">
        <f t="shared" si="1"/>
        <v/>
      </c>
    </row>
    <row r="853">
      <c r="A853" s="132"/>
      <c r="B853" s="29"/>
      <c r="C853" s="29"/>
      <c r="D853" s="29"/>
      <c r="E853" s="29"/>
      <c r="F853" s="29"/>
      <c r="G853" s="29"/>
      <c r="H853" s="29"/>
      <c r="I853" s="29"/>
      <c r="J853" s="132"/>
      <c r="K853" s="29"/>
      <c r="L853" s="41" t="str">
        <f t="array" ref="L853">IF($B853="","",IF($A853&lt;&gt;"Có","Không",IF($G853="","Có",IF(IFERROR(INDEX('_bk 0904-0304 📚 Bộ câu hỏi'!$A$13:$A1069,MATCH($B853&amp;"|"&amp;$C853&amp;"|",'_bk 0904-0304 📚 Bộ câu hỏi'!$M$13:$M1069,0)),"Có")="Không","Không",IF(IFERROR(INDEX('_bk 0904-0304 📚 Bộ câu hỏi'!$A$13:$A1069,MATCH($B853&amp;"|"&amp;$C853&amp;"|"&amp;$D853,'_bk 0904-0304 📚 Bộ câu hỏi'!$M$13:$M1069,0)),"Có")="Không","Không","Có")))))</f>
        <v/>
      </c>
      <c r="M853" s="29" t="str">
        <f t="shared" si="1"/>
        <v/>
      </c>
    </row>
    <row r="854">
      <c r="A854" s="132"/>
      <c r="B854" s="29"/>
      <c r="C854" s="29"/>
      <c r="D854" s="29"/>
      <c r="E854" s="29"/>
      <c r="F854" s="29"/>
      <c r="G854" s="29"/>
      <c r="H854" s="29"/>
      <c r="I854" s="29"/>
      <c r="J854" s="132"/>
      <c r="K854" s="29"/>
      <c r="L854" s="41" t="str">
        <f t="array" ref="L854">IF($B854="","",IF($A854&lt;&gt;"Có","Không",IF($G854="","Có",IF(IFERROR(INDEX('_bk 0904-0304 📚 Bộ câu hỏi'!$A$13:$A1069,MATCH($B854&amp;"|"&amp;$C854&amp;"|",'_bk 0904-0304 📚 Bộ câu hỏi'!$M$13:$M1069,0)),"Có")="Không","Không",IF(IFERROR(INDEX('_bk 0904-0304 📚 Bộ câu hỏi'!$A$13:$A1069,MATCH($B854&amp;"|"&amp;$C854&amp;"|"&amp;$D854,'_bk 0904-0304 📚 Bộ câu hỏi'!$M$13:$M1069,0)),"Có")="Không","Không","Có")))))</f>
        <v/>
      </c>
      <c r="M854" s="29" t="str">
        <f t="shared" si="1"/>
        <v/>
      </c>
    </row>
    <row r="855">
      <c r="A855" s="132"/>
      <c r="B855" s="29"/>
      <c r="C855" s="29"/>
      <c r="D855" s="29"/>
      <c r="E855" s="29"/>
      <c r="F855" s="29"/>
      <c r="G855" s="29"/>
      <c r="H855" s="29"/>
      <c r="I855" s="29"/>
      <c r="J855" s="132"/>
      <c r="K855" s="29"/>
      <c r="L855" s="41" t="str">
        <f t="array" ref="L855">IF($B855="","",IF($A855&lt;&gt;"Có","Không",IF($G855="","Có",IF(IFERROR(INDEX('_bk 0904-0304 📚 Bộ câu hỏi'!$A$13:$A1069,MATCH($B855&amp;"|"&amp;$C855&amp;"|",'_bk 0904-0304 📚 Bộ câu hỏi'!$M$13:$M1069,0)),"Có")="Không","Không",IF(IFERROR(INDEX('_bk 0904-0304 📚 Bộ câu hỏi'!$A$13:$A1069,MATCH($B855&amp;"|"&amp;$C855&amp;"|"&amp;$D855,'_bk 0904-0304 📚 Bộ câu hỏi'!$M$13:$M1069,0)),"Có")="Không","Không","Có")))))</f>
        <v/>
      </c>
      <c r="M855" s="29" t="str">
        <f t="shared" si="1"/>
        <v/>
      </c>
    </row>
    <row r="856">
      <c r="A856" s="132"/>
      <c r="B856" s="29"/>
      <c r="C856" s="29"/>
      <c r="D856" s="29"/>
      <c r="E856" s="29"/>
      <c r="F856" s="29"/>
      <c r="G856" s="29"/>
      <c r="H856" s="29"/>
      <c r="I856" s="29"/>
      <c r="J856" s="132"/>
      <c r="K856" s="29"/>
      <c r="L856" s="41" t="str">
        <f t="array" ref="L856">IF($B856="","",IF($A856&lt;&gt;"Có","Không",IF($G856="","Có",IF(IFERROR(INDEX('_bk 0904-0304 📚 Bộ câu hỏi'!$A$13:$A1069,MATCH($B856&amp;"|"&amp;$C856&amp;"|",'_bk 0904-0304 📚 Bộ câu hỏi'!$M$13:$M1069,0)),"Có")="Không","Không",IF(IFERROR(INDEX('_bk 0904-0304 📚 Bộ câu hỏi'!$A$13:$A1069,MATCH($B856&amp;"|"&amp;$C856&amp;"|"&amp;$D856,'_bk 0904-0304 📚 Bộ câu hỏi'!$M$13:$M1069,0)),"Có")="Không","Không","Có")))))</f>
        <v/>
      </c>
      <c r="M856" s="29" t="str">
        <f t="shared" si="1"/>
        <v/>
      </c>
    </row>
    <row r="857">
      <c r="A857" s="132"/>
      <c r="B857" s="29"/>
      <c r="C857" s="29"/>
      <c r="D857" s="29"/>
      <c r="E857" s="29"/>
      <c r="F857" s="29"/>
      <c r="G857" s="29"/>
      <c r="H857" s="29"/>
      <c r="I857" s="29"/>
      <c r="J857" s="132"/>
      <c r="K857" s="29"/>
      <c r="L857" s="41" t="str">
        <f t="array" ref="L857">IF($B857="","",IF($A857&lt;&gt;"Có","Không",IF($G857="","Có",IF(IFERROR(INDEX('_bk 0904-0304 📚 Bộ câu hỏi'!$A$13:$A1069,MATCH($B857&amp;"|"&amp;$C857&amp;"|",'_bk 0904-0304 📚 Bộ câu hỏi'!$M$13:$M1069,0)),"Có")="Không","Không",IF(IFERROR(INDEX('_bk 0904-0304 📚 Bộ câu hỏi'!$A$13:$A1069,MATCH($B857&amp;"|"&amp;$C857&amp;"|"&amp;$D857,'_bk 0904-0304 📚 Bộ câu hỏi'!$M$13:$M1069,0)),"Có")="Không","Không","Có")))))</f>
        <v/>
      </c>
      <c r="M857" s="29" t="str">
        <f t="shared" si="1"/>
        <v/>
      </c>
    </row>
    <row r="858">
      <c r="A858" s="132"/>
      <c r="B858" s="29"/>
      <c r="C858" s="29"/>
      <c r="D858" s="29"/>
      <c r="E858" s="29"/>
      <c r="F858" s="29"/>
      <c r="G858" s="29"/>
      <c r="H858" s="29"/>
      <c r="I858" s="29"/>
      <c r="J858" s="132"/>
      <c r="K858" s="29"/>
      <c r="L858" s="41" t="str">
        <f t="array" ref="L858">IF($B858="","",IF($A858&lt;&gt;"Có","Không",IF($G858="","Có",IF(IFERROR(INDEX('_bk 0904-0304 📚 Bộ câu hỏi'!$A$13:$A1069,MATCH($B858&amp;"|"&amp;$C858&amp;"|",'_bk 0904-0304 📚 Bộ câu hỏi'!$M$13:$M1069,0)),"Có")="Không","Không",IF(IFERROR(INDEX('_bk 0904-0304 📚 Bộ câu hỏi'!$A$13:$A1069,MATCH($B858&amp;"|"&amp;$C858&amp;"|"&amp;$D858,'_bk 0904-0304 📚 Bộ câu hỏi'!$M$13:$M1069,0)),"Có")="Không","Không","Có")))))</f>
        <v/>
      </c>
      <c r="M858" s="29" t="str">
        <f t="shared" si="1"/>
        <v/>
      </c>
    </row>
    <row r="859">
      <c r="A859" s="132"/>
      <c r="B859" s="29"/>
      <c r="C859" s="29"/>
      <c r="D859" s="29"/>
      <c r="E859" s="29"/>
      <c r="F859" s="29"/>
      <c r="G859" s="29"/>
      <c r="H859" s="29"/>
      <c r="I859" s="29"/>
      <c r="J859" s="132"/>
      <c r="K859" s="29"/>
      <c r="L859" s="41" t="str">
        <f t="array" ref="L859">IF($B859="","",IF($A859&lt;&gt;"Có","Không",IF($G859="","Có",IF(IFERROR(INDEX('_bk 0904-0304 📚 Bộ câu hỏi'!$A$13:$A1069,MATCH($B859&amp;"|"&amp;$C859&amp;"|",'_bk 0904-0304 📚 Bộ câu hỏi'!$M$13:$M1069,0)),"Có")="Không","Không",IF(IFERROR(INDEX('_bk 0904-0304 📚 Bộ câu hỏi'!$A$13:$A1069,MATCH($B859&amp;"|"&amp;$C859&amp;"|"&amp;$D859,'_bk 0904-0304 📚 Bộ câu hỏi'!$M$13:$M1069,0)),"Có")="Không","Không","Có")))))</f>
        <v/>
      </c>
      <c r="M859" s="29" t="str">
        <f t="shared" si="1"/>
        <v/>
      </c>
    </row>
    <row r="860">
      <c r="A860" s="132"/>
      <c r="B860" s="29"/>
      <c r="C860" s="29"/>
      <c r="D860" s="29"/>
      <c r="E860" s="29"/>
      <c r="F860" s="29"/>
      <c r="G860" s="29"/>
      <c r="H860" s="29"/>
      <c r="I860" s="29"/>
      <c r="J860" s="132"/>
      <c r="K860" s="29"/>
      <c r="L860" s="41" t="str">
        <f t="array" ref="L860">IF($B860="","",IF($A860&lt;&gt;"Có","Không",IF($G860="","Có",IF(IFERROR(INDEX('_bk 0904-0304 📚 Bộ câu hỏi'!$A$13:$A1069,MATCH($B860&amp;"|"&amp;$C860&amp;"|",'_bk 0904-0304 📚 Bộ câu hỏi'!$M$13:$M1069,0)),"Có")="Không","Không",IF(IFERROR(INDEX('_bk 0904-0304 📚 Bộ câu hỏi'!$A$13:$A1069,MATCH($B860&amp;"|"&amp;$C860&amp;"|"&amp;$D860,'_bk 0904-0304 📚 Bộ câu hỏi'!$M$13:$M1069,0)),"Có")="Không","Không","Có")))))</f>
        <v/>
      </c>
      <c r="M860" s="29" t="str">
        <f t="shared" si="1"/>
        <v/>
      </c>
    </row>
    <row r="861">
      <c r="A861" s="132"/>
      <c r="B861" s="29"/>
      <c r="C861" s="29"/>
      <c r="D861" s="29"/>
      <c r="E861" s="29"/>
      <c r="F861" s="29"/>
      <c r="G861" s="29"/>
      <c r="H861" s="29"/>
      <c r="I861" s="29"/>
      <c r="J861" s="132"/>
      <c r="K861" s="29"/>
      <c r="L861" s="41" t="str">
        <f t="array" ref="L861">IF($B861="","",IF($A861&lt;&gt;"Có","Không",IF($G861="","Có",IF(IFERROR(INDEX('_bk 0904-0304 📚 Bộ câu hỏi'!$A$13:$A1069,MATCH($B861&amp;"|"&amp;$C861&amp;"|",'_bk 0904-0304 📚 Bộ câu hỏi'!$M$13:$M1069,0)),"Có")="Không","Không",IF(IFERROR(INDEX('_bk 0904-0304 📚 Bộ câu hỏi'!$A$13:$A1069,MATCH($B861&amp;"|"&amp;$C861&amp;"|"&amp;$D861,'_bk 0904-0304 📚 Bộ câu hỏi'!$M$13:$M1069,0)),"Có")="Không","Không","Có")))))</f>
        <v/>
      </c>
      <c r="M861" s="29" t="str">
        <f t="shared" si="1"/>
        <v/>
      </c>
    </row>
    <row r="862">
      <c r="A862" s="132"/>
      <c r="B862" s="29"/>
      <c r="C862" s="29"/>
      <c r="D862" s="29"/>
      <c r="E862" s="29"/>
      <c r="F862" s="29"/>
      <c r="G862" s="29"/>
      <c r="H862" s="29"/>
      <c r="I862" s="29"/>
      <c r="J862" s="132"/>
      <c r="K862" s="29"/>
      <c r="L862" s="41" t="str">
        <f t="array" ref="L862">IF($B862="","",IF($A862&lt;&gt;"Có","Không",IF($G862="","Có",IF(IFERROR(INDEX('_bk 0904-0304 📚 Bộ câu hỏi'!$A$13:$A1069,MATCH($B862&amp;"|"&amp;$C862&amp;"|",'_bk 0904-0304 📚 Bộ câu hỏi'!$M$13:$M1069,0)),"Có")="Không","Không",IF(IFERROR(INDEX('_bk 0904-0304 📚 Bộ câu hỏi'!$A$13:$A1069,MATCH($B862&amp;"|"&amp;$C862&amp;"|"&amp;$D862,'_bk 0904-0304 📚 Bộ câu hỏi'!$M$13:$M1069,0)),"Có")="Không","Không","Có")))))</f>
        <v/>
      </c>
      <c r="M862" s="29" t="str">
        <f t="shared" si="1"/>
        <v/>
      </c>
    </row>
    <row r="863">
      <c r="A863" s="132"/>
      <c r="B863" s="29"/>
      <c r="C863" s="29"/>
      <c r="D863" s="29"/>
      <c r="E863" s="29"/>
      <c r="F863" s="29"/>
      <c r="G863" s="29"/>
      <c r="H863" s="29"/>
      <c r="I863" s="29"/>
      <c r="J863" s="132"/>
      <c r="K863" s="29"/>
      <c r="L863" s="41" t="str">
        <f t="array" ref="L863">IF($B863="","",IF($A863&lt;&gt;"Có","Không",IF($G863="","Có",IF(IFERROR(INDEX('_bk 0904-0304 📚 Bộ câu hỏi'!$A$13:$A1069,MATCH($B863&amp;"|"&amp;$C863&amp;"|",'_bk 0904-0304 📚 Bộ câu hỏi'!$M$13:$M1069,0)),"Có")="Không","Không",IF(IFERROR(INDEX('_bk 0904-0304 📚 Bộ câu hỏi'!$A$13:$A1069,MATCH($B863&amp;"|"&amp;$C863&amp;"|"&amp;$D863,'_bk 0904-0304 📚 Bộ câu hỏi'!$M$13:$M1069,0)),"Có")="Không","Không","Có")))))</f>
        <v/>
      </c>
      <c r="M863" s="29" t="str">
        <f t="shared" si="1"/>
        <v/>
      </c>
    </row>
    <row r="864">
      <c r="A864" s="132"/>
      <c r="B864" s="29"/>
      <c r="C864" s="29"/>
      <c r="D864" s="29"/>
      <c r="E864" s="29"/>
      <c r="F864" s="29"/>
      <c r="G864" s="29"/>
      <c r="H864" s="29"/>
      <c r="I864" s="29"/>
      <c r="J864" s="132"/>
      <c r="K864" s="29"/>
      <c r="L864" s="41" t="str">
        <f t="array" ref="L864">IF($B864="","",IF($A864&lt;&gt;"Có","Không",IF($G864="","Có",IF(IFERROR(INDEX('_bk 0904-0304 📚 Bộ câu hỏi'!$A$13:$A1069,MATCH($B864&amp;"|"&amp;$C864&amp;"|",'_bk 0904-0304 📚 Bộ câu hỏi'!$M$13:$M1069,0)),"Có")="Không","Không",IF(IFERROR(INDEX('_bk 0904-0304 📚 Bộ câu hỏi'!$A$13:$A1069,MATCH($B864&amp;"|"&amp;$C864&amp;"|"&amp;$D864,'_bk 0904-0304 📚 Bộ câu hỏi'!$M$13:$M1069,0)),"Có")="Không","Không","Có")))))</f>
        <v/>
      </c>
      <c r="M864" s="29" t="str">
        <f t="shared" si="1"/>
        <v/>
      </c>
    </row>
    <row r="865">
      <c r="A865" s="132"/>
      <c r="B865" s="29"/>
      <c r="C865" s="29"/>
      <c r="D865" s="29"/>
      <c r="E865" s="29"/>
      <c r="F865" s="29"/>
      <c r="G865" s="29"/>
      <c r="H865" s="29"/>
      <c r="I865" s="29"/>
      <c r="J865" s="132"/>
      <c r="K865" s="29"/>
      <c r="L865" s="41" t="str">
        <f t="array" ref="L865">IF($B865="","",IF($A865&lt;&gt;"Có","Không",IF($G865="","Có",IF(IFERROR(INDEX('_bk 0904-0304 📚 Bộ câu hỏi'!$A$13:$A1069,MATCH($B865&amp;"|"&amp;$C865&amp;"|",'_bk 0904-0304 📚 Bộ câu hỏi'!$M$13:$M1069,0)),"Có")="Không","Không",IF(IFERROR(INDEX('_bk 0904-0304 📚 Bộ câu hỏi'!$A$13:$A1069,MATCH($B865&amp;"|"&amp;$C865&amp;"|"&amp;$D865,'_bk 0904-0304 📚 Bộ câu hỏi'!$M$13:$M1069,0)),"Có")="Không","Không","Có")))))</f>
        <v/>
      </c>
      <c r="M865" s="29" t="str">
        <f t="shared" si="1"/>
        <v/>
      </c>
    </row>
    <row r="866">
      <c r="A866" s="132"/>
      <c r="B866" s="29"/>
      <c r="C866" s="29"/>
      <c r="D866" s="29"/>
      <c r="E866" s="29"/>
      <c r="F866" s="29"/>
      <c r="G866" s="29"/>
      <c r="H866" s="29"/>
      <c r="I866" s="29"/>
      <c r="J866" s="132"/>
      <c r="K866" s="29"/>
      <c r="L866" s="41" t="str">
        <f t="array" ref="L866">IF($B866="","",IF($A866&lt;&gt;"Có","Không",IF($G866="","Có",IF(IFERROR(INDEX('_bk 0904-0304 📚 Bộ câu hỏi'!$A$13:$A1069,MATCH($B866&amp;"|"&amp;$C866&amp;"|",'_bk 0904-0304 📚 Bộ câu hỏi'!$M$13:$M1069,0)),"Có")="Không","Không",IF(IFERROR(INDEX('_bk 0904-0304 📚 Bộ câu hỏi'!$A$13:$A1069,MATCH($B866&amp;"|"&amp;$C866&amp;"|"&amp;$D866,'_bk 0904-0304 📚 Bộ câu hỏi'!$M$13:$M1069,0)),"Có")="Không","Không","Có")))))</f>
        <v/>
      </c>
      <c r="M866" s="29" t="str">
        <f t="shared" si="1"/>
        <v/>
      </c>
    </row>
    <row r="867">
      <c r="A867" s="132"/>
      <c r="B867" s="29"/>
      <c r="C867" s="29"/>
      <c r="D867" s="29"/>
      <c r="E867" s="29"/>
      <c r="F867" s="29"/>
      <c r="G867" s="29"/>
      <c r="H867" s="29"/>
      <c r="I867" s="29"/>
      <c r="J867" s="132"/>
      <c r="K867" s="29"/>
      <c r="L867" s="41" t="str">
        <f t="array" ref="L867">IF($B867="","",IF($A867&lt;&gt;"Có","Không",IF($G867="","Có",IF(IFERROR(INDEX('_bk 0904-0304 📚 Bộ câu hỏi'!$A$13:$A1069,MATCH($B867&amp;"|"&amp;$C867&amp;"|",'_bk 0904-0304 📚 Bộ câu hỏi'!$M$13:$M1069,0)),"Có")="Không","Không",IF(IFERROR(INDEX('_bk 0904-0304 📚 Bộ câu hỏi'!$A$13:$A1069,MATCH($B867&amp;"|"&amp;$C867&amp;"|"&amp;$D867,'_bk 0904-0304 📚 Bộ câu hỏi'!$M$13:$M1069,0)),"Có")="Không","Không","Có")))))</f>
        <v/>
      </c>
      <c r="M867" s="29" t="str">
        <f t="shared" si="1"/>
        <v/>
      </c>
    </row>
    <row r="868">
      <c r="A868" s="132"/>
      <c r="B868" s="29"/>
      <c r="C868" s="29"/>
      <c r="D868" s="29"/>
      <c r="E868" s="29"/>
      <c r="F868" s="29"/>
      <c r="G868" s="29"/>
      <c r="H868" s="29"/>
      <c r="I868" s="29"/>
      <c r="J868" s="132"/>
      <c r="K868" s="29"/>
      <c r="L868" s="41" t="str">
        <f t="array" ref="L868">IF($B868="","",IF($A868&lt;&gt;"Có","Không",IF($G868="","Có",IF(IFERROR(INDEX('_bk 0904-0304 📚 Bộ câu hỏi'!$A$13:$A1069,MATCH($B868&amp;"|"&amp;$C868&amp;"|",'_bk 0904-0304 📚 Bộ câu hỏi'!$M$13:$M1069,0)),"Có")="Không","Không",IF(IFERROR(INDEX('_bk 0904-0304 📚 Bộ câu hỏi'!$A$13:$A1069,MATCH($B868&amp;"|"&amp;$C868&amp;"|"&amp;$D868,'_bk 0904-0304 📚 Bộ câu hỏi'!$M$13:$M1069,0)),"Có")="Không","Không","Có")))))</f>
        <v/>
      </c>
      <c r="M868" s="29" t="str">
        <f t="shared" si="1"/>
        <v/>
      </c>
    </row>
    <row r="869">
      <c r="A869" s="132"/>
      <c r="B869" s="29"/>
      <c r="C869" s="29"/>
      <c r="D869" s="29"/>
      <c r="E869" s="29"/>
      <c r="F869" s="29"/>
      <c r="G869" s="29"/>
      <c r="H869" s="29"/>
      <c r="I869" s="29"/>
      <c r="J869" s="132"/>
      <c r="K869" s="29"/>
      <c r="L869" s="41" t="str">
        <f t="array" ref="L869">IF($B869="","",IF($A869&lt;&gt;"Có","Không",IF($G869="","Có",IF(IFERROR(INDEX('_bk 0904-0304 📚 Bộ câu hỏi'!$A$13:$A1069,MATCH($B869&amp;"|"&amp;$C869&amp;"|",'_bk 0904-0304 📚 Bộ câu hỏi'!$M$13:$M1069,0)),"Có")="Không","Không",IF(IFERROR(INDEX('_bk 0904-0304 📚 Bộ câu hỏi'!$A$13:$A1069,MATCH($B869&amp;"|"&amp;$C869&amp;"|"&amp;$D869,'_bk 0904-0304 📚 Bộ câu hỏi'!$M$13:$M1069,0)),"Có")="Không","Không","Có")))))</f>
        <v/>
      </c>
      <c r="M869" s="29" t="str">
        <f t="shared" si="1"/>
        <v/>
      </c>
    </row>
    <row r="870">
      <c r="A870" s="132"/>
      <c r="B870" s="29"/>
      <c r="C870" s="29"/>
      <c r="D870" s="29"/>
      <c r="E870" s="29"/>
      <c r="F870" s="29"/>
      <c r="G870" s="29"/>
      <c r="H870" s="29"/>
      <c r="I870" s="29"/>
      <c r="J870" s="132"/>
      <c r="K870" s="29"/>
      <c r="L870" s="41" t="str">
        <f t="array" ref="L870">IF($B870="","",IF($A870&lt;&gt;"Có","Không",IF($G870="","Có",IF(IFERROR(INDEX('_bk 0904-0304 📚 Bộ câu hỏi'!$A$13:$A1069,MATCH($B870&amp;"|"&amp;$C870&amp;"|",'_bk 0904-0304 📚 Bộ câu hỏi'!$M$13:$M1069,0)),"Có")="Không","Không",IF(IFERROR(INDEX('_bk 0904-0304 📚 Bộ câu hỏi'!$A$13:$A1069,MATCH($B870&amp;"|"&amp;$C870&amp;"|"&amp;$D870,'_bk 0904-0304 📚 Bộ câu hỏi'!$M$13:$M1069,0)),"Có")="Không","Không","Có")))))</f>
        <v/>
      </c>
      <c r="M870" s="29" t="str">
        <f t="shared" si="1"/>
        <v/>
      </c>
    </row>
    <row r="871">
      <c r="A871" s="132"/>
      <c r="B871" s="29"/>
      <c r="C871" s="29"/>
      <c r="D871" s="29"/>
      <c r="E871" s="29"/>
      <c r="F871" s="29"/>
      <c r="G871" s="29"/>
      <c r="H871" s="29"/>
      <c r="I871" s="29"/>
      <c r="J871" s="132"/>
      <c r="K871" s="29"/>
      <c r="L871" s="41" t="str">
        <f t="array" ref="L871">IF($B871="","",IF($A871&lt;&gt;"Có","Không",IF($G871="","Có",IF(IFERROR(INDEX('_bk 0904-0304 📚 Bộ câu hỏi'!$A$13:$A1069,MATCH($B871&amp;"|"&amp;$C871&amp;"|",'_bk 0904-0304 📚 Bộ câu hỏi'!$M$13:$M1069,0)),"Có")="Không","Không",IF(IFERROR(INDEX('_bk 0904-0304 📚 Bộ câu hỏi'!$A$13:$A1069,MATCH($B871&amp;"|"&amp;$C871&amp;"|"&amp;$D871,'_bk 0904-0304 📚 Bộ câu hỏi'!$M$13:$M1069,0)),"Có")="Không","Không","Có")))))</f>
        <v/>
      </c>
      <c r="M871" s="29" t="str">
        <f t="shared" si="1"/>
        <v/>
      </c>
    </row>
    <row r="872">
      <c r="A872" s="132"/>
      <c r="B872" s="29"/>
      <c r="C872" s="29"/>
      <c r="D872" s="29"/>
      <c r="E872" s="29"/>
      <c r="F872" s="29"/>
      <c r="G872" s="29"/>
      <c r="H872" s="29"/>
      <c r="I872" s="29"/>
      <c r="J872" s="132"/>
      <c r="K872" s="29"/>
      <c r="L872" s="41" t="str">
        <f t="array" ref="L872">IF($B872="","",IF($A872&lt;&gt;"Có","Không",IF($G872="","Có",IF(IFERROR(INDEX('_bk 0904-0304 📚 Bộ câu hỏi'!$A$13:$A1069,MATCH($B872&amp;"|"&amp;$C872&amp;"|",'_bk 0904-0304 📚 Bộ câu hỏi'!$M$13:$M1069,0)),"Có")="Không","Không",IF(IFERROR(INDEX('_bk 0904-0304 📚 Bộ câu hỏi'!$A$13:$A1069,MATCH($B872&amp;"|"&amp;$C872&amp;"|"&amp;$D872,'_bk 0904-0304 📚 Bộ câu hỏi'!$M$13:$M1069,0)),"Có")="Không","Không","Có")))))</f>
        <v/>
      </c>
      <c r="M872" s="29" t="str">
        <f t="shared" si="1"/>
        <v/>
      </c>
    </row>
    <row r="873">
      <c r="A873" s="132"/>
      <c r="B873" s="29"/>
      <c r="C873" s="29"/>
      <c r="D873" s="29"/>
      <c r="E873" s="29"/>
      <c r="F873" s="29"/>
      <c r="G873" s="29"/>
      <c r="H873" s="29"/>
      <c r="I873" s="29"/>
      <c r="J873" s="132"/>
      <c r="K873" s="29"/>
      <c r="L873" s="41" t="str">
        <f t="array" ref="L873">IF($B873="","",IF($A873&lt;&gt;"Có","Không",IF($G873="","Có",IF(IFERROR(INDEX('_bk 0904-0304 📚 Bộ câu hỏi'!$A$13:$A1069,MATCH($B873&amp;"|"&amp;$C873&amp;"|",'_bk 0904-0304 📚 Bộ câu hỏi'!$M$13:$M1069,0)),"Có")="Không","Không",IF(IFERROR(INDEX('_bk 0904-0304 📚 Bộ câu hỏi'!$A$13:$A1069,MATCH($B873&amp;"|"&amp;$C873&amp;"|"&amp;$D873,'_bk 0904-0304 📚 Bộ câu hỏi'!$M$13:$M1069,0)),"Có")="Không","Không","Có")))))</f>
        <v/>
      </c>
      <c r="M873" s="29" t="str">
        <f t="shared" si="1"/>
        <v/>
      </c>
    </row>
    <row r="874">
      <c r="A874" s="132"/>
      <c r="B874" s="29"/>
      <c r="C874" s="29"/>
      <c r="D874" s="29"/>
      <c r="E874" s="29"/>
      <c r="F874" s="29"/>
      <c r="G874" s="29"/>
      <c r="H874" s="29"/>
      <c r="I874" s="29"/>
      <c r="J874" s="132"/>
      <c r="K874" s="29"/>
      <c r="L874" s="41" t="str">
        <f t="array" ref="L874">IF($B874="","",IF($A874&lt;&gt;"Có","Không",IF($G874="","Có",IF(IFERROR(INDEX('_bk 0904-0304 📚 Bộ câu hỏi'!$A$13:$A1069,MATCH($B874&amp;"|"&amp;$C874&amp;"|",'_bk 0904-0304 📚 Bộ câu hỏi'!$M$13:$M1069,0)),"Có")="Không","Không",IF(IFERROR(INDEX('_bk 0904-0304 📚 Bộ câu hỏi'!$A$13:$A1069,MATCH($B874&amp;"|"&amp;$C874&amp;"|"&amp;$D874,'_bk 0904-0304 📚 Bộ câu hỏi'!$M$13:$M1069,0)),"Có")="Không","Không","Có")))))</f>
        <v/>
      </c>
      <c r="M874" s="29" t="str">
        <f t="shared" si="1"/>
        <v/>
      </c>
    </row>
    <row r="875">
      <c r="A875" s="132"/>
      <c r="B875" s="29"/>
      <c r="C875" s="29"/>
      <c r="D875" s="29"/>
      <c r="E875" s="29"/>
      <c r="F875" s="29"/>
      <c r="G875" s="29"/>
      <c r="H875" s="29"/>
      <c r="I875" s="29"/>
      <c r="J875" s="132"/>
      <c r="K875" s="29"/>
      <c r="L875" s="41" t="str">
        <f t="array" ref="L875">IF($B875="","",IF($A875&lt;&gt;"Có","Không",IF($G875="","Có",IF(IFERROR(INDEX('_bk 0904-0304 📚 Bộ câu hỏi'!$A$13:$A1069,MATCH($B875&amp;"|"&amp;$C875&amp;"|",'_bk 0904-0304 📚 Bộ câu hỏi'!$M$13:$M1069,0)),"Có")="Không","Không",IF(IFERROR(INDEX('_bk 0904-0304 📚 Bộ câu hỏi'!$A$13:$A1069,MATCH($B875&amp;"|"&amp;$C875&amp;"|"&amp;$D875,'_bk 0904-0304 📚 Bộ câu hỏi'!$M$13:$M1069,0)),"Có")="Không","Không","Có")))))</f>
        <v/>
      </c>
      <c r="M875" s="29" t="str">
        <f t="shared" si="1"/>
        <v/>
      </c>
    </row>
    <row r="876">
      <c r="A876" s="132"/>
      <c r="B876" s="29"/>
      <c r="C876" s="29"/>
      <c r="D876" s="29"/>
      <c r="E876" s="29"/>
      <c r="F876" s="29"/>
      <c r="G876" s="29"/>
      <c r="H876" s="29"/>
      <c r="I876" s="29"/>
      <c r="J876" s="132"/>
      <c r="K876" s="29"/>
      <c r="L876" s="41" t="str">
        <f t="array" ref="L876">IF($B876="","",IF($A876&lt;&gt;"Có","Không",IF($G876="","Có",IF(IFERROR(INDEX('_bk 0904-0304 📚 Bộ câu hỏi'!$A$13:$A1069,MATCH($B876&amp;"|"&amp;$C876&amp;"|",'_bk 0904-0304 📚 Bộ câu hỏi'!$M$13:$M1069,0)),"Có")="Không","Không",IF(IFERROR(INDEX('_bk 0904-0304 📚 Bộ câu hỏi'!$A$13:$A1069,MATCH($B876&amp;"|"&amp;$C876&amp;"|"&amp;$D876,'_bk 0904-0304 📚 Bộ câu hỏi'!$M$13:$M1069,0)),"Có")="Không","Không","Có")))))</f>
        <v/>
      </c>
      <c r="M876" s="29" t="str">
        <f t="shared" si="1"/>
        <v/>
      </c>
    </row>
    <row r="877">
      <c r="A877" s="132"/>
      <c r="B877" s="29"/>
      <c r="C877" s="29"/>
      <c r="D877" s="29"/>
      <c r="E877" s="29"/>
      <c r="F877" s="29"/>
      <c r="G877" s="29"/>
      <c r="H877" s="29"/>
      <c r="I877" s="29"/>
      <c r="J877" s="132"/>
      <c r="K877" s="29"/>
      <c r="L877" s="41" t="str">
        <f t="array" ref="L877">IF($B877="","",IF($A877&lt;&gt;"Có","Không",IF($G877="","Có",IF(IFERROR(INDEX('_bk 0904-0304 📚 Bộ câu hỏi'!$A$13:$A1069,MATCH($B877&amp;"|"&amp;$C877&amp;"|",'_bk 0904-0304 📚 Bộ câu hỏi'!$M$13:$M1069,0)),"Có")="Không","Không",IF(IFERROR(INDEX('_bk 0904-0304 📚 Bộ câu hỏi'!$A$13:$A1069,MATCH($B877&amp;"|"&amp;$C877&amp;"|"&amp;$D877,'_bk 0904-0304 📚 Bộ câu hỏi'!$M$13:$M1069,0)),"Có")="Không","Không","Có")))))</f>
        <v/>
      </c>
      <c r="M877" s="29" t="str">
        <f t="shared" si="1"/>
        <v/>
      </c>
    </row>
    <row r="878">
      <c r="A878" s="132"/>
      <c r="B878" s="29"/>
      <c r="C878" s="29"/>
      <c r="D878" s="29"/>
      <c r="E878" s="29"/>
      <c r="F878" s="29"/>
      <c r="G878" s="29"/>
      <c r="H878" s="29"/>
      <c r="I878" s="29"/>
      <c r="J878" s="132"/>
      <c r="K878" s="29"/>
      <c r="L878" s="41" t="str">
        <f t="array" ref="L878">IF($B878="","",IF($A878&lt;&gt;"Có","Không",IF($G878="","Có",IF(IFERROR(INDEX('_bk 0904-0304 📚 Bộ câu hỏi'!$A$13:$A1069,MATCH($B878&amp;"|"&amp;$C878&amp;"|",'_bk 0904-0304 📚 Bộ câu hỏi'!$M$13:$M1069,0)),"Có")="Không","Không",IF(IFERROR(INDEX('_bk 0904-0304 📚 Bộ câu hỏi'!$A$13:$A1069,MATCH($B878&amp;"|"&amp;$C878&amp;"|"&amp;$D878,'_bk 0904-0304 📚 Bộ câu hỏi'!$M$13:$M1069,0)),"Có")="Không","Không","Có")))))</f>
        <v/>
      </c>
      <c r="M878" s="29" t="str">
        <f t="shared" si="1"/>
        <v/>
      </c>
    </row>
    <row r="879">
      <c r="A879" s="132"/>
      <c r="B879" s="29"/>
      <c r="C879" s="29"/>
      <c r="D879" s="29"/>
      <c r="E879" s="29"/>
      <c r="F879" s="29"/>
      <c r="G879" s="29"/>
      <c r="H879" s="29"/>
      <c r="I879" s="29"/>
      <c r="J879" s="132"/>
      <c r="K879" s="29"/>
      <c r="L879" s="41" t="str">
        <f t="array" ref="L879">IF($B879="","",IF($A879&lt;&gt;"Có","Không",IF($G879="","Có",IF(IFERROR(INDEX('_bk 0904-0304 📚 Bộ câu hỏi'!$A$13:$A1069,MATCH($B879&amp;"|"&amp;$C879&amp;"|",'_bk 0904-0304 📚 Bộ câu hỏi'!$M$13:$M1069,0)),"Có")="Không","Không",IF(IFERROR(INDEX('_bk 0904-0304 📚 Bộ câu hỏi'!$A$13:$A1069,MATCH($B879&amp;"|"&amp;$C879&amp;"|"&amp;$D879,'_bk 0904-0304 📚 Bộ câu hỏi'!$M$13:$M1069,0)),"Có")="Không","Không","Có")))))</f>
        <v/>
      </c>
      <c r="M879" s="29" t="str">
        <f t="shared" si="1"/>
        <v/>
      </c>
    </row>
    <row r="880">
      <c r="A880" s="132"/>
      <c r="B880" s="29"/>
      <c r="C880" s="29"/>
      <c r="D880" s="29"/>
      <c r="E880" s="29"/>
      <c r="F880" s="29"/>
      <c r="G880" s="29"/>
      <c r="H880" s="29"/>
      <c r="I880" s="29"/>
      <c r="J880" s="132"/>
      <c r="K880" s="29"/>
      <c r="L880" s="41" t="str">
        <f t="array" ref="L880">IF($B880="","",IF($A880&lt;&gt;"Có","Không",IF($G880="","Có",IF(IFERROR(INDEX('_bk 0904-0304 📚 Bộ câu hỏi'!$A$13:$A1069,MATCH($B880&amp;"|"&amp;$C880&amp;"|",'_bk 0904-0304 📚 Bộ câu hỏi'!$M$13:$M1069,0)),"Có")="Không","Không",IF(IFERROR(INDEX('_bk 0904-0304 📚 Bộ câu hỏi'!$A$13:$A1069,MATCH($B880&amp;"|"&amp;$C880&amp;"|"&amp;$D880,'_bk 0904-0304 📚 Bộ câu hỏi'!$M$13:$M1069,0)),"Có")="Không","Không","Có")))))</f>
        <v/>
      </c>
      <c r="M880" s="29" t="str">
        <f t="shared" si="1"/>
        <v/>
      </c>
    </row>
    <row r="881">
      <c r="A881" s="132"/>
      <c r="B881" s="29"/>
      <c r="C881" s="29"/>
      <c r="D881" s="29"/>
      <c r="E881" s="29"/>
      <c r="F881" s="29"/>
      <c r="G881" s="29"/>
      <c r="H881" s="29"/>
      <c r="I881" s="29"/>
      <c r="J881" s="132"/>
      <c r="K881" s="29"/>
      <c r="L881" s="41" t="str">
        <f t="array" ref="L881">IF($B881="","",IF($A881&lt;&gt;"Có","Không",IF($G881="","Có",IF(IFERROR(INDEX('_bk 0904-0304 📚 Bộ câu hỏi'!$A$13:$A1069,MATCH($B881&amp;"|"&amp;$C881&amp;"|",'_bk 0904-0304 📚 Bộ câu hỏi'!$M$13:$M1069,0)),"Có")="Không","Không",IF(IFERROR(INDEX('_bk 0904-0304 📚 Bộ câu hỏi'!$A$13:$A1069,MATCH($B881&amp;"|"&amp;$C881&amp;"|"&amp;$D881,'_bk 0904-0304 📚 Bộ câu hỏi'!$M$13:$M1069,0)),"Có")="Không","Không","Có")))))</f>
        <v/>
      </c>
      <c r="M881" s="29" t="str">
        <f t="shared" si="1"/>
        <v/>
      </c>
    </row>
    <row r="882">
      <c r="A882" s="132"/>
      <c r="B882" s="29"/>
      <c r="C882" s="29"/>
      <c r="D882" s="29"/>
      <c r="E882" s="29"/>
      <c r="F882" s="29"/>
      <c r="G882" s="29"/>
      <c r="H882" s="29"/>
      <c r="I882" s="29"/>
      <c r="J882" s="132"/>
      <c r="K882" s="29"/>
      <c r="L882" s="41" t="str">
        <f t="array" ref="L882">IF($B882="","",IF($A882&lt;&gt;"Có","Không",IF($G882="","Có",IF(IFERROR(INDEX('_bk 0904-0304 📚 Bộ câu hỏi'!$A$13:$A1069,MATCH($B882&amp;"|"&amp;$C882&amp;"|",'_bk 0904-0304 📚 Bộ câu hỏi'!$M$13:$M1069,0)),"Có")="Không","Không",IF(IFERROR(INDEX('_bk 0904-0304 📚 Bộ câu hỏi'!$A$13:$A1069,MATCH($B882&amp;"|"&amp;$C882&amp;"|"&amp;$D882,'_bk 0904-0304 📚 Bộ câu hỏi'!$M$13:$M1069,0)),"Có")="Không","Không","Có")))))</f>
        <v/>
      </c>
      <c r="M882" s="29" t="str">
        <f t="shared" si="1"/>
        <v/>
      </c>
    </row>
    <row r="883">
      <c r="A883" s="132"/>
      <c r="B883" s="29"/>
      <c r="C883" s="29"/>
      <c r="D883" s="29"/>
      <c r="E883" s="29"/>
      <c r="F883" s="29"/>
      <c r="G883" s="29"/>
      <c r="H883" s="29"/>
      <c r="I883" s="29"/>
      <c r="J883" s="132"/>
      <c r="K883" s="29"/>
      <c r="L883" s="41" t="str">
        <f t="array" ref="L883">IF($B883="","",IF($A883&lt;&gt;"Có","Không",IF($G883="","Có",IF(IFERROR(INDEX('_bk 0904-0304 📚 Bộ câu hỏi'!$A$13:$A1069,MATCH($B883&amp;"|"&amp;$C883&amp;"|",'_bk 0904-0304 📚 Bộ câu hỏi'!$M$13:$M1069,0)),"Có")="Không","Không",IF(IFERROR(INDEX('_bk 0904-0304 📚 Bộ câu hỏi'!$A$13:$A1069,MATCH($B883&amp;"|"&amp;$C883&amp;"|"&amp;$D883,'_bk 0904-0304 📚 Bộ câu hỏi'!$M$13:$M1069,0)),"Có")="Không","Không","Có")))))</f>
        <v/>
      </c>
      <c r="M883" s="29" t="str">
        <f t="shared" si="1"/>
        <v/>
      </c>
    </row>
    <row r="884">
      <c r="A884" s="132"/>
      <c r="B884" s="29"/>
      <c r="C884" s="29"/>
      <c r="D884" s="29"/>
      <c r="E884" s="29"/>
      <c r="F884" s="29"/>
      <c r="G884" s="29"/>
      <c r="H884" s="29"/>
      <c r="I884" s="29"/>
      <c r="J884" s="132"/>
      <c r="K884" s="29"/>
      <c r="L884" s="41" t="str">
        <f t="array" ref="L884">IF($B884="","",IF($A884&lt;&gt;"Có","Không",IF($G884="","Có",IF(IFERROR(INDEX('_bk 0904-0304 📚 Bộ câu hỏi'!$A$13:$A1069,MATCH($B884&amp;"|"&amp;$C884&amp;"|",'_bk 0904-0304 📚 Bộ câu hỏi'!$M$13:$M1069,0)),"Có")="Không","Không",IF(IFERROR(INDEX('_bk 0904-0304 📚 Bộ câu hỏi'!$A$13:$A1069,MATCH($B884&amp;"|"&amp;$C884&amp;"|"&amp;$D884,'_bk 0904-0304 📚 Bộ câu hỏi'!$M$13:$M1069,0)),"Có")="Không","Không","Có")))))</f>
        <v/>
      </c>
      <c r="M884" s="29" t="str">
        <f t="shared" si="1"/>
        <v/>
      </c>
    </row>
    <row r="885">
      <c r="A885" s="132"/>
      <c r="B885" s="29"/>
      <c r="C885" s="29"/>
      <c r="D885" s="29"/>
      <c r="E885" s="29"/>
      <c r="F885" s="29"/>
      <c r="G885" s="29"/>
      <c r="H885" s="29"/>
      <c r="I885" s="29"/>
      <c r="J885" s="132"/>
      <c r="K885" s="29"/>
      <c r="L885" s="41" t="str">
        <f t="array" ref="L885">IF($B885="","",IF($A885&lt;&gt;"Có","Không",IF($G885="","Có",IF(IFERROR(INDEX('_bk 0904-0304 📚 Bộ câu hỏi'!$A$13:$A1069,MATCH($B885&amp;"|"&amp;$C885&amp;"|",'_bk 0904-0304 📚 Bộ câu hỏi'!$M$13:$M1069,0)),"Có")="Không","Không",IF(IFERROR(INDEX('_bk 0904-0304 📚 Bộ câu hỏi'!$A$13:$A1069,MATCH($B885&amp;"|"&amp;$C885&amp;"|"&amp;$D885,'_bk 0904-0304 📚 Bộ câu hỏi'!$M$13:$M1069,0)),"Có")="Không","Không","Có")))))</f>
        <v/>
      </c>
      <c r="M885" s="29" t="str">
        <f t="shared" si="1"/>
        <v/>
      </c>
    </row>
    <row r="886">
      <c r="A886" s="132"/>
      <c r="B886" s="29"/>
      <c r="C886" s="29"/>
      <c r="D886" s="29"/>
      <c r="E886" s="29"/>
      <c r="F886" s="29"/>
      <c r="G886" s="29"/>
      <c r="H886" s="29"/>
      <c r="I886" s="29"/>
      <c r="J886" s="132"/>
      <c r="K886" s="29"/>
      <c r="L886" s="41" t="str">
        <f t="array" ref="L886">IF($B886="","",IF($A886&lt;&gt;"Có","Không",IF($G886="","Có",IF(IFERROR(INDEX('_bk 0904-0304 📚 Bộ câu hỏi'!$A$13:$A1069,MATCH($B886&amp;"|"&amp;$C886&amp;"|",'_bk 0904-0304 📚 Bộ câu hỏi'!$M$13:$M1069,0)),"Có")="Không","Không",IF(IFERROR(INDEX('_bk 0904-0304 📚 Bộ câu hỏi'!$A$13:$A1069,MATCH($B886&amp;"|"&amp;$C886&amp;"|"&amp;$D886,'_bk 0904-0304 📚 Bộ câu hỏi'!$M$13:$M1069,0)),"Có")="Không","Không","Có")))))</f>
        <v/>
      </c>
      <c r="M886" s="29" t="str">
        <f t="shared" si="1"/>
        <v/>
      </c>
    </row>
    <row r="887">
      <c r="A887" s="132"/>
      <c r="B887" s="29"/>
      <c r="C887" s="29"/>
      <c r="D887" s="29"/>
      <c r="E887" s="29"/>
      <c r="F887" s="29"/>
      <c r="G887" s="29"/>
      <c r="H887" s="29"/>
      <c r="I887" s="29"/>
      <c r="J887" s="132"/>
      <c r="K887" s="29"/>
      <c r="L887" s="41" t="str">
        <f t="array" ref="L887">IF($B887="","",IF($A887&lt;&gt;"Có","Không",IF($G887="","Có",IF(IFERROR(INDEX('_bk 0904-0304 📚 Bộ câu hỏi'!$A$13:$A1069,MATCH($B887&amp;"|"&amp;$C887&amp;"|",'_bk 0904-0304 📚 Bộ câu hỏi'!$M$13:$M1069,0)),"Có")="Không","Không",IF(IFERROR(INDEX('_bk 0904-0304 📚 Bộ câu hỏi'!$A$13:$A1069,MATCH($B887&amp;"|"&amp;$C887&amp;"|"&amp;$D887,'_bk 0904-0304 📚 Bộ câu hỏi'!$M$13:$M1069,0)),"Có")="Không","Không","Có")))))</f>
        <v/>
      </c>
      <c r="M887" s="29" t="str">
        <f t="shared" si="1"/>
        <v/>
      </c>
    </row>
    <row r="888">
      <c r="A888" s="132"/>
      <c r="B888" s="29"/>
      <c r="C888" s="29"/>
      <c r="D888" s="29"/>
      <c r="E888" s="29"/>
      <c r="F888" s="29"/>
      <c r="G888" s="29"/>
      <c r="H888" s="29"/>
      <c r="I888" s="29"/>
      <c r="J888" s="132"/>
      <c r="K888" s="29"/>
      <c r="L888" s="41" t="str">
        <f t="array" ref="L888">IF($B888="","",IF($A888&lt;&gt;"Có","Không",IF($G888="","Có",IF(IFERROR(INDEX('_bk 0904-0304 📚 Bộ câu hỏi'!$A$13:$A1069,MATCH($B888&amp;"|"&amp;$C888&amp;"|",'_bk 0904-0304 📚 Bộ câu hỏi'!$M$13:$M1069,0)),"Có")="Không","Không",IF(IFERROR(INDEX('_bk 0904-0304 📚 Bộ câu hỏi'!$A$13:$A1069,MATCH($B888&amp;"|"&amp;$C888&amp;"|"&amp;$D888,'_bk 0904-0304 📚 Bộ câu hỏi'!$M$13:$M1069,0)),"Có")="Không","Không","Có")))))</f>
        <v/>
      </c>
      <c r="M888" s="29" t="str">
        <f t="shared" si="1"/>
        <v/>
      </c>
    </row>
    <row r="889">
      <c r="A889" s="132"/>
      <c r="B889" s="29"/>
      <c r="C889" s="29"/>
      <c r="D889" s="29"/>
      <c r="E889" s="29"/>
      <c r="F889" s="29"/>
      <c r="G889" s="29"/>
      <c r="H889" s="29"/>
      <c r="I889" s="29"/>
      <c r="J889" s="132"/>
      <c r="K889" s="29"/>
      <c r="L889" s="41" t="str">
        <f t="array" ref="L889">IF($B889="","",IF($A889&lt;&gt;"Có","Không",IF($G889="","Có",IF(IFERROR(INDEX('_bk 0904-0304 📚 Bộ câu hỏi'!$A$13:$A1069,MATCH($B889&amp;"|"&amp;$C889&amp;"|",'_bk 0904-0304 📚 Bộ câu hỏi'!$M$13:$M1069,0)),"Có")="Không","Không",IF(IFERROR(INDEX('_bk 0904-0304 📚 Bộ câu hỏi'!$A$13:$A1069,MATCH($B889&amp;"|"&amp;$C889&amp;"|"&amp;$D889,'_bk 0904-0304 📚 Bộ câu hỏi'!$M$13:$M1069,0)),"Có")="Không","Không","Có")))))</f>
        <v/>
      </c>
      <c r="M889" s="29" t="str">
        <f t="shared" si="1"/>
        <v/>
      </c>
    </row>
    <row r="890">
      <c r="A890" s="132"/>
      <c r="B890" s="29"/>
      <c r="C890" s="29"/>
      <c r="D890" s="29"/>
      <c r="E890" s="29"/>
      <c r="F890" s="29"/>
      <c r="G890" s="29"/>
      <c r="H890" s="29"/>
      <c r="I890" s="29"/>
      <c r="J890" s="132"/>
      <c r="K890" s="29"/>
      <c r="L890" s="41" t="str">
        <f t="array" ref="L890">IF($B890="","",IF($A890&lt;&gt;"Có","Không",IF($G890="","Có",IF(IFERROR(INDEX('_bk 0904-0304 📚 Bộ câu hỏi'!$A$13:$A1069,MATCH($B890&amp;"|"&amp;$C890&amp;"|",'_bk 0904-0304 📚 Bộ câu hỏi'!$M$13:$M1069,0)),"Có")="Không","Không",IF(IFERROR(INDEX('_bk 0904-0304 📚 Bộ câu hỏi'!$A$13:$A1069,MATCH($B890&amp;"|"&amp;$C890&amp;"|"&amp;$D890,'_bk 0904-0304 📚 Bộ câu hỏi'!$M$13:$M1069,0)),"Có")="Không","Không","Có")))))</f>
        <v/>
      </c>
      <c r="M890" s="29" t="str">
        <f t="shared" si="1"/>
        <v/>
      </c>
    </row>
    <row r="891">
      <c r="A891" s="132"/>
      <c r="B891" s="29"/>
      <c r="C891" s="29"/>
      <c r="D891" s="29"/>
      <c r="E891" s="29"/>
      <c r="F891" s="29"/>
      <c r="G891" s="29"/>
      <c r="H891" s="29"/>
      <c r="I891" s="29"/>
      <c r="J891" s="132"/>
      <c r="K891" s="29"/>
      <c r="L891" s="41" t="str">
        <f t="array" ref="L891">IF($B891="","",IF($A891&lt;&gt;"Có","Không",IF($G891="","Có",IF(IFERROR(INDEX('_bk 0904-0304 📚 Bộ câu hỏi'!$A$13:$A1069,MATCH($B891&amp;"|"&amp;$C891&amp;"|",'_bk 0904-0304 📚 Bộ câu hỏi'!$M$13:$M1069,0)),"Có")="Không","Không",IF(IFERROR(INDEX('_bk 0904-0304 📚 Bộ câu hỏi'!$A$13:$A1069,MATCH($B891&amp;"|"&amp;$C891&amp;"|"&amp;$D891,'_bk 0904-0304 📚 Bộ câu hỏi'!$M$13:$M1069,0)),"Có")="Không","Không","Có")))))</f>
        <v/>
      </c>
      <c r="M891" s="29" t="str">
        <f t="shared" si="1"/>
        <v/>
      </c>
    </row>
    <row r="892">
      <c r="A892" s="132"/>
      <c r="B892" s="29"/>
      <c r="C892" s="29"/>
      <c r="D892" s="29"/>
      <c r="E892" s="29"/>
      <c r="F892" s="29"/>
      <c r="G892" s="29"/>
      <c r="H892" s="29"/>
      <c r="I892" s="29"/>
      <c r="J892" s="132"/>
      <c r="K892" s="29"/>
      <c r="L892" s="41" t="str">
        <f t="array" ref="L892">IF($B892="","",IF($A892&lt;&gt;"Có","Không",IF($G892="","Có",IF(IFERROR(INDEX('_bk 0904-0304 📚 Bộ câu hỏi'!$A$13:$A1069,MATCH($B892&amp;"|"&amp;$C892&amp;"|",'_bk 0904-0304 📚 Bộ câu hỏi'!$M$13:$M1069,0)),"Có")="Không","Không",IF(IFERROR(INDEX('_bk 0904-0304 📚 Bộ câu hỏi'!$A$13:$A1069,MATCH($B892&amp;"|"&amp;$C892&amp;"|"&amp;$D892,'_bk 0904-0304 📚 Bộ câu hỏi'!$M$13:$M1069,0)),"Có")="Không","Không","Có")))))</f>
        <v/>
      </c>
      <c r="M892" s="29" t="str">
        <f t="shared" si="1"/>
        <v/>
      </c>
    </row>
    <row r="893">
      <c r="A893" s="132"/>
      <c r="B893" s="29"/>
      <c r="C893" s="29"/>
      <c r="D893" s="29"/>
      <c r="E893" s="29"/>
      <c r="F893" s="29"/>
      <c r="G893" s="29"/>
      <c r="H893" s="29"/>
      <c r="I893" s="29"/>
      <c r="J893" s="132"/>
      <c r="K893" s="29"/>
      <c r="L893" s="41" t="str">
        <f t="array" ref="L893">IF($B893="","",IF($A893&lt;&gt;"Có","Không",IF($G893="","Có",IF(IFERROR(INDEX('_bk 0904-0304 📚 Bộ câu hỏi'!$A$13:$A1069,MATCH($B893&amp;"|"&amp;$C893&amp;"|",'_bk 0904-0304 📚 Bộ câu hỏi'!$M$13:$M1069,0)),"Có")="Không","Không",IF(IFERROR(INDEX('_bk 0904-0304 📚 Bộ câu hỏi'!$A$13:$A1069,MATCH($B893&amp;"|"&amp;$C893&amp;"|"&amp;$D893,'_bk 0904-0304 📚 Bộ câu hỏi'!$M$13:$M1069,0)),"Có")="Không","Không","Có")))))</f>
        <v/>
      </c>
      <c r="M893" s="29" t="str">
        <f t="shared" si="1"/>
        <v/>
      </c>
    </row>
    <row r="894">
      <c r="A894" s="132"/>
      <c r="B894" s="29"/>
      <c r="C894" s="29"/>
      <c r="D894" s="29"/>
      <c r="E894" s="29"/>
      <c r="F894" s="29"/>
      <c r="G894" s="29"/>
      <c r="H894" s="29"/>
      <c r="I894" s="29"/>
      <c r="J894" s="132"/>
      <c r="K894" s="29"/>
      <c r="L894" s="41" t="str">
        <f t="array" ref="L894">IF($B894="","",IF($A894&lt;&gt;"Có","Không",IF($G894="","Có",IF(IFERROR(INDEX('_bk 0904-0304 📚 Bộ câu hỏi'!$A$13:$A1069,MATCH($B894&amp;"|"&amp;$C894&amp;"|",'_bk 0904-0304 📚 Bộ câu hỏi'!$M$13:$M1069,0)),"Có")="Không","Không",IF(IFERROR(INDEX('_bk 0904-0304 📚 Bộ câu hỏi'!$A$13:$A1069,MATCH($B894&amp;"|"&amp;$C894&amp;"|"&amp;$D894,'_bk 0904-0304 📚 Bộ câu hỏi'!$M$13:$M1069,0)),"Có")="Không","Không","Có")))))</f>
        <v/>
      </c>
      <c r="M894" s="29" t="str">
        <f t="shared" si="1"/>
        <v/>
      </c>
    </row>
    <row r="895">
      <c r="A895" s="132"/>
      <c r="B895" s="29"/>
      <c r="C895" s="29"/>
      <c r="D895" s="29"/>
      <c r="E895" s="29"/>
      <c r="F895" s="29"/>
      <c r="G895" s="29"/>
      <c r="H895" s="29"/>
      <c r="I895" s="29"/>
      <c r="J895" s="132"/>
      <c r="K895" s="29"/>
      <c r="L895" s="41" t="str">
        <f t="array" ref="L895">IF($B895="","",IF($A895&lt;&gt;"Có","Không",IF($G895="","Có",IF(IFERROR(INDEX('_bk 0904-0304 📚 Bộ câu hỏi'!$A$13:$A1069,MATCH($B895&amp;"|"&amp;$C895&amp;"|",'_bk 0904-0304 📚 Bộ câu hỏi'!$M$13:$M1069,0)),"Có")="Không","Không",IF(IFERROR(INDEX('_bk 0904-0304 📚 Bộ câu hỏi'!$A$13:$A1069,MATCH($B895&amp;"|"&amp;$C895&amp;"|"&amp;$D895,'_bk 0904-0304 📚 Bộ câu hỏi'!$M$13:$M1069,0)),"Có")="Không","Không","Có")))))</f>
        <v/>
      </c>
      <c r="M895" s="29" t="str">
        <f t="shared" si="1"/>
        <v/>
      </c>
    </row>
    <row r="896">
      <c r="A896" s="132"/>
      <c r="B896" s="29"/>
      <c r="C896" s="29"/>
      <c r="D896" s="29"/>
      <c r="E896" s="29"/>
      <c r="F896" s="29"/>
      <c r="G896" s="29"/>
      <c r="H896" s="29"/>
      <c r="I896" s="29"/>
      <c r="J896" s="132"/>
      <c r="K896" s="29"/>
      <c r="L896" s="41" t="str">
        <f t="array" ref="L896">IF($B896="","",IF($A896&lt;&gt;"Có","Không",IF($G896="","Có",IF(IFERROR(INDEX('_bk 0904-0304 📚 Bộ câu hỏi'!$A$13:$A1069,MATCH($B896&amp;"|"&amp;$C896&amp;"|",'_bk 0904-0304 📚 Bộ câu hỏi'!$M$13:$M1069,0)),"Có")="Không","Không",IF(IFERROR(INDEX('_bk 0904-0304 📚 Bộ câu hỏi'!$A$13:$A1069,MATCH($B896&amp;"|"&amp;$C896&amp;"|"&amp;$D896,'_bk 0904-0304 📚 Bộ câu hỏi'!$M$13:$M1069,0)),"Có")="Không","Không","Có")))))</f>
        <v/>
      </c>
      <c r="M896" s="29" t="str">
        <f t="shared" si="1"/>
        <v/>
      </c>
    </row>
    <row r="897">
      <c r="A897" s="132"/>
      <c r="B897" s="29"/>
      <c r="C897" s="29"/>
      <c r="D897" s="29"/>
      <c r="E897" s="29"/>
      <c r="F897" s="29"/>
      <c r="G897" s="29"/>
      <c r="H897" s="29"/>
      <c r="I897" s="29"/>
      <c r="J897" s="132"/>
      <c r="K897" s="29"/>
      <c r="L897" s="41" t="str">
        <f t="array" ref="L897">IF($B897="","",IF($A897&lt;&gt;"Có","Không",IF($G897="","Có",IF(IFERROR(INDEX('_bk 0904-0304 📚 Bộ câu hỏi'!$A$13:$A1069,MATCH($B897&amp;"|"&amp;$C897&amp;"|",'_bk 0904-0304 📚 Bộ câu hỏi'!$M$13:$M1069,0)),"Có")="Không","Không",IF(IFERROR(INDEX('_bk 0904-0304 📚 Bộ câu hỏi'!$A$13:$A1069,MATCH($B897&amp;"|"&amp;$C897&amp;"|"&amp;$D897,'_bk 0904-0304 📚 Bộ câu hỏi'!$M$13:$M1069,0)),"Có")="Không","Không","Có")))))</f>
        <v/>
      </c>
      <c r="M897" s="29" t="str">
        <f t="shared" si="1"/>
        <v/>
      </c>
    </row>
    <row r="898">
      <c r="A898" s="132"/>
      <c r="B898" s="29"/>
      <c r="C898" s="29"/>
      <c r="D898" s="29"/>
      <c r="E898" s="29"/>
      <c r="F898" s="29"/>
      <c r="G898" s="29"/>
      <c r="H898" s="29"/>
      <c r="I898" s="29"/>
      <c r="J898" s="132"/>
      <c r="K898" s="29"/>
      <c r="L898" s="41" t="str">
        <f t="array" ref="L898">IF($B898="","",IF($A898&lt;&gt;"Có","Không",IF($G898="","Có",IF(IFERROR(INDEX('_bk 0904-0304 📚 Bộ câu hỏi'!$A$13:$A1069,MATCH($B898&amp;"|"&amp;$C898&amp;"|",'_bk 0904-0304 📚 Bộ câu hỏi'!$M$13:$M1069,0)),"Có")="Không","Không",IF(IFERROR(INDEX('_bk 0904-0304 📚 Bộ câu hỏi'!$A$13:$A1069,MATCH($B898&amp;"|"&amp;$C898&amp;"|"&amp;$D898,'_bk 0904-0304 📚 Bộ câu hỏi'!$M$13:$M1069,0)),"Có")="Không","Không","Có")))))</f>
        <v/>
      </c>
      <c r="M898" s="29" t="str">
        <f t="shared" si="1"/>
        <v/>
      </c>
    </row>
    <row r="899">
      <c r="A899" s="132"/>
      <c r="B899" s="29"/>
      <c r="C899" s="29"/>
      <c r="D899" s="29"/>
      <c r="E899" s="29"/>
      <c r="F899" s="29"/>
      <c r="G899" s="29"/>
      <c r="H899" s="29"/>
      <c r="I899" s="29"/>
      <c r="J899" s="132"/>
      <c r="K899" s="29"/>
      <c r="L899" s="41" t="str">
        <f t="array" ref="L899">IF($B899="","",IF($A899&lt;&gt;"Có","Không",IF($G899="","Có",IF(IFERROR(INDEX('_bk 0904-0304 📚 Bộ câu hỏi'!$A$13:$A1069,MATCH($B899&amp;"|"&amp;$C899&amp;"|",'_bk 0904-0304 📚 Bộ câu hỏi'!$M$13:$M1069,0)),"Có")="Không","Không",IF(IFERROR(INDEX('_bk 0904-0304 📚 Bộ câu hỏi'!$A$13:$A1069,MATCH($B899&amp;"|"&amp;$C899&amp;"|"&amp;$D899,'_bk 0904-0304 📚 Bộ câu hỏi'!$M$13:$M1069,0)),"Có")="Không","Không","Có")))))</f>
        <v/>
      </c>
      <c r="M899" s="29" t="str">
        <f t="shared" si="1"/>
        <v/>
      </c>
    </row>
    <row r="900">
      <c r="A900" s="132"/>
      <c r="B900" s="29"/>
      <c r="C900" s="29"/>
      <c r="D900" s="29"/>
      <c r="E900" s="29"/>
      <c r="F900" s="29"/>
      <c r="G900" s="29"/>
      <c r="H900" s="29"/>
      <c r="I900" s="29"/>
      <c r="J900" s="132"/>
      <c r="K900" s="29"/>
      <c r="L900" s="41" t="str">
        <f t="array" ref="L900">IF($B900="","",IF($A900&lt;&gt;"Có","Không",IF($G900="","Có",IF(IFERROR(INDEX('_bk 0904-0304 📚 Bộ câu hỏi'!$A$13:$A1069,MATCH($B900&amp;"|"&amp;$C900&amp;"|",'_bk 0904-0304 📚 Bộ câu hỏi'!$M$13:$M1069,0)),"Có")="Không","Không",IF(IFERROR(INDEX('_bk 0904-0304 📚 Bộ câu hỏi'!$A$13:$A1069,MATCH($B900&amp;"|"&amp;$C900&amp;"|"&amp;$D900,'_bk 0904-0304 📚 Bộ câu hỏi'!$M$13:$M1069,0)),"Có")="Không","Không","Có")))))</f>
        <v/>
      </c>
      <c r="M900" s="29" t="str">
        <f t="shared" si="1"/>
        <v/>
      </c>
    </row>
    <row r="901">
      <c r="A901" s="132"/>
      <c r="B901" s="29"/>
      <c r="C901" s="29"/>
      <c r="D901" s="29"/>
      <c r="E901" s="29"/>
      <c r="F901" s="29"/>
      <c r="G901" s="29"/>
      <c r="H901" s="29"/>
      <c r="I901" s="29"/>
      <c r="J901" s="132"/>
      <c r="K901" s="29"/>
      <c r="L901" s="41" t="str">
        <f t="array" ref="L901">IF($B901="","",IF($A901&lt;&gt;"Có","Không",IF($G901="","Có",IF(IFERROR(INDEX('_bk 0904-0304 📚 Bộ câu hỏi'!$A$13:$A1069,MATCH($B901&amp;"|"&amp;$C901&amp;"|",'_bk 0904-0304 📚 Bộ câu hỏi'!$M$13:$M1069,0)),"Có")="Không","Không",IF(IFERROR(INDEX('_bk 0904-0304 📚 Bộ câu hỏi'!$A$13:$A1069,MATCH($B901&amp;"|"&amp;$C901&amp;"|"&amp;$D901,'_bk 0904-0304 📚 Bộ câu hỏi'!$M$13:$M1069,0)),"Có")="Không","Không","Có")))))</f>
        <v/>
      </c>
      <c r="M901" s="29" t="str">
        <f t="shared" si="1"/>
        <v/>
      </c>
    </row>
    <row r="902">
      <c r="A902" s="132"/>
      <c r="B902" s="29"/>
      <c r="C902" s="29"/>
      <c r="D902" s="29"/>
      <c r="E902" s="29"/>
      <c r="F902" s="29"/>
      <c r="G902" s="29"/>
      <c r="H902" s="29"/>
      <c r="I902" s="29"/>
      <c r="J902" s="132"/>
      <c r="K902" s="29"/>
      <c r="L902" s="41" t="str">
        <f t="array" ref="L902">IF($B902="","",IF($A902&lt;&gt;"Có","Không",IF($G902="","Có",IF(IFERROR(INDEX('_bk 0904-0304 📚 Bộ câu hỏi'!$A$13:$A1069,MATCH($B902&amp;"|"&amp;$C902&amp;"|",'_bk 0904-0304 📚 Bộ câu hỏi'!$M$13:$M1069,0)),"Có")="Không","Không",IF(IFERROR(INDEX('_bk 0904-0304 📚 Bộ câu hỏi'!$A$13:$A1069,MATCH($B902&amp;"|"&amp;$C902&amp;"|"&amp;$D902,'_bk 0904-0304 📚 Bộ câu hỏi'!$M$13:$M1069,0)),"Có")="Không","Không","Có")))))</f>
        <v/>
      </c>
      <c r="M902" s="29" t="str">
        <f t="shared" si="1"/>
        <v/>
      </c>
    </row>
    <row r="903">
      <c r="A903" s="132"/>
      <c r="B903" s="29"/>
      <c r="C903" s="29"/>
      <c r="D903" s="29"/>
      <c r="E903" s="29"/>
      <c r="F903" s="29"/>
      <c r="G903" s="29"/>
      <c r="H903" s="29"/>
      <c r="I903" s="29"/>
      <c r="J903" s="132"/>
      <c r="K903" s="29"/>
      <c r="L903" s="41" t="str">
        <f t="array" ref="L903">IF($B903="","",IF($A903&lt;&gt;"Có","Không",IF($G903="","Có",IF(IFERROR(INDEX('_bk 0904-0304 📚 Bộ câu hỏi'!$A$13:$A1069,MATCH($B903&amp;"|"&amp;$C903&amp;"|",'_bk 0904-0304 📚 Bộ câu hỏi'!$M$13:$M1069,0)),"Có")="Không","Không",IF(IFERROR(INDEX('_bk 0904-0304 📚 Bộ câu hỏi'!$A$13:$A1069,MATCH($B903&amp;"|"&amp;$C903&amp;"|"&amp;$D903,'_bk 0904-0304 📚 Bộ câu hỏi'!$M$13:$M1069,0)),"Có")="Không","Không","Có")))))</f>
        <v/>
      </c>
      <c r="M903" s="29" t="str">
        <f t="shared" si="1"/>
        <v/>
      </c>
    </row>
    <row r="904">
      <c r="A904" s="132"/>
      <c r="B904" s="29"/>
      <c r="C904" s="29"/>
      <c r="D904" s="29"/>
      <c r="E904" s="29"/>
      <c r="F904" s="29"/>
      <c r="G904" s="29"/>
      <c r="H904" s="29"/>
      <c r="I904" s="29"/>
      <c r="J904" s="132"/>
      <c r="K904" s="29"/>
      <c r="L904" s="41" t="str">
        <f t="array" ref="L904">IF($B904="","",IF($A904&lt;&gt;"Có","Không",IF($G904="","Có",IF(IFERROR(INDEX('_bk 0904-0304 📚 Bộ câu hỏi'!$A$13:$A1069,MATCH($B904&amp;"|"&amp;$C904&amp;"|",'_bk 0904-0304 📚 Bộ câu hỏi'!$M$13:$M1069,0)),"Có")="Không","Không",IF(IFERROR(INDEX('_bk 0904-0304 📚 Bộ câu hỏi'!$A$13:$A1069,MATCH($B904&amp;"|"&amp;$C904&amp;"|"&amp;$D904,'_bk 0904-0304 📚 Bộ câu hỏi'!$M$13:$M1069,0)),"Có")="Không","Không","Có")))))</f>
        <v/>
      </c>
      <c r="M904" s="29" t="str">
        <f t="shared" si="1"/>
        <v/>
      </c>
    </row>
    <row r="905">
      <c r="A905" s="132"/>
      <c r="B905" s="29"/>
      <c r="C905" s="29"/>
      <c r="D905" s="29"/>
      <c r="E905" s="29"/>
      <c r="F905" s="29"/>
      <c r="G905" s="29"/>
      <c r="H905" s="29"/>
      <c r="I905" s="29"/>
      <c r="J905" s="132"/>
      <c r="K905" s="29"/>
      <c r="L905" s="41" t="str">
        <f t="array" ref="L905">IF($B905="","",IF($A905&lt;&gt;"Có","Không",IF($G905="","Có",IF(IFERROR(INDEX('_bk 0904-0304 📚 Bộ câu hỏi'!$A$13:$A1069,MATCH($B905&amp;"|"&amp;$C905&amp;"|",'_bk 0904-0304 📚 Bộ câu hỏi'!$M$13:$M1069,0)),"Có")="Không","Không",IF(IFERROR(INDEX('_bk 0904-0304 📚 Bộ câu hỏi'!$A$13:$A1069,MATCH($B905&amp;"|"&amp;$C905&amp;"|"&amp;$D905,'_bk 0904-0304 📚 Bộ câu hỏi'!$M$13:$M1069,0)),"Có")="Không","Không","Có")))))</f>
        <v/>
      </c>
      <c r="M905" s="29" t="str">
        <f t="shared" si="1"/>
        <v/>
      </c>
    </row>
    <row r="906">
      <c r="A906" s="132"/>
      <c r="B906" s="29"/>
      <c r="C906" s="29"/>
      <c r="D906" s="29"/>
      <c r="E906" s="29"/>
      <c r="F906" s="29"/>
      <c r="G906" s="29"/>
      <c r="H906" s="29"/>
      <c r="I906" s="29"/>
      <c r="J906" s="132"/>
      <c r="K906" s="29"/>
      <c r="L906" s="41" t="str">
        <f t="array" ref="L906">IF($B906="","",IF($A906&lt;&gt;"Có","Không",IF($G906="","Có",IF(IFERROR(INDEX('_bk 0904-0304 📚 Bộ câu hỏi'!$A$13:$A1069,MATCH($B906&amp;"|"&amp;$C906&amp;"|",'_bk 0904-0304 📚 Bộ câu hỏi'!$M$13:$M1069,0)),"Có")="Không","Không",IF(IFERROR(INDEX('_bk 0904-0304 📚 Bộ câu hỏi'!$A$13:$A1069,MATCH($B906&amp;"|"&amp;$C906&amp;"|"&amp;$D906,'_bk 0904-0304 📚 Bộ câu hỏi'!$M$13:$M1069,0)),"Có")="Không","Không","Có")))))</f>
        <v/>
      </c>
      <c r="M906" s="29" t="str">
        <f t="shared" si="1"/>
        <v/>
      </c>
    </row>
    <row r="907">
      <c r="A907" s="132"/>
      <c r="B907" s="29"/>
      <c r="C907" s="29"/>
      <c r="D907" s="29"/>
      <c r="E907" s="29"/>
      <c r="F907" s="29"/>
      <c r="G907" s="29"/>
      <c r="H907" s="29"/>
      <c r="I907" s="29"/>
      <c r="J907" s="132"/>
      <c r="K907" s="29"/>
      <c r="L907" s="41" t="str">
        <f t="array" ref="L907">IF($B907="","",IF($A907&lt;&gt;"Có","Không",IF($G907="","Có",IF(IFERROR(INDEX('_bk 0904-0304 📚 Bộ câu hỏi'!$A$13:$A1069,MATCH($B907&amp;"|"&amp;$C907&amp;"|",'_bk 0904-0304 📚 Bộ câu hỏi'!$M$13:$M1069,0)),"Có")="Không","Không",IF(IFERROR(INDEX('_bk 0904-0304 📚 Bộ câu hỏi'!$A$13:$A1069,MATCH($B907&amp;"|"&amp;$C907&amp;"|"&amp;$D907,'_bk 0904-0304 📚 Bộ câu hỏi'!$M$13:$M1069,0)),"Có")="Không","Không","Có")))))</f>
        <v/>
      </c>
      <c r="M907" s="29" t="str">
        <f t="shared" si="1"/>
        <v/>
      </c>
    </row>
    <row r="908">
      <c r="A908" s="132"/>
      <c r="B908" s="29"/>
      <c r="C908" s="29"/>
      <c r="D908" s="29"/>
      <c r="E908" s="29"/>
      <c r="F908" s="29"/>
      <c r="G908" s="29"/>
      <c r="H908" s="29"/>
      <c r="I908" s="29"/>
      <c r="J908" s="132"/>
      <c r="K908" s="29"/>
      <c r="L908" s="41" t="str">
        <f t="array" ref="L908">IF($B908="","",IF($A908&lt;&gt;"Có","Không",IF($G908="","Có",IF(IFERROR(INDEX('_bk 0904-0304 📚 Bộ câu hỏi'!$A$13:$A1069,MATCH($B908&amp;"|"&amp;$C908&amp;"|",'_bk 0904-0304 📚 Bộ câu hỏi'!$M$13:$M1069,0)),"Có")="Không","Không",IF(IFERROR(INDEX('_bk 0904-0304 📚 Bộ câu hỏi'!$A$13:$A1069,MATCH($B908&amp;"|"&amp;$C908&amp;"|"&amp;$D908,'_bk 0904-0304 📚 Bộ câu hỏi'!$M$13:$M1069,0)),"Có")="Không","Không","Có")))))</f>
        <v/>
      </c>
      <c r="M908" s="29" t="str">
        <f t="shared" si="1"/>
        <v/>
      </c>
    </row>
    <row r="909">
      <c r="A909" s="132"/>
      <c r="B909" s="29"/>
      <c r="C909" s="29"/>
      <c r="D909" s="29"/>
      <c r="E909" s="29"/>
      <c r="F909" s="29"/>
      <c r="G909" s="29"/>
      <c r="H909" s="29"/>
      <c r="I909" s="29"/>
      <c r="J909" s="132"/>
      <c r="K909" s="29"/>
      <c r="L909" s="41" t="str">
        <f t="array" ref="L909">IF($B909="","",IF($A909&lt;&gt;"Có","Không",IF($G909="","Có",IF(IFERROR(INDEX('_bk 0904-0304 📚 Bộ câu hỏi'!$A$13:$A1069,MATCH($B909&amp;"|"&amp;$C909&amp;"|",'_bk 0904-0304 📚 Bộ câu hỏi'!$M$13:$M1069,0)),"Có")="Không","Không",IF(IFERROR(INDEX('_bk 0904-0304 📚 Bộ câu hỏi'!$A$13:$A1069,MATCH($B909&amp;"|"&amp;$C909&amp;"|"&amp;$D909,'_bk 0904-0304 📚 Bộ câu hỏi'!$M$13:$M1069,0)),"Có")="Không","Không","Có")))))</f>
        <v/>
      </c>
      <c r="M909" s="29" t="str">
        <f t="shared" si="1"/>
        <v/>
      </c>
    </row>
    <row r="910">
      <c r="A910" s="132"/>
      <c r="B910" s="29"/>
      <c r="C910" s="29"/>
      <c r="D910" s="29"/>
      <c r="E910" s="29"/>
      <c r="F910" s="29"/>
      <c r="G910" s="29"/>
      <c r="H910" s="29"/>
      <c r="I910" s="29"/>
      <c r="J910" s="132"/>
      <c r="K910" s="29"/>
      <c r="L910" s="41" t="str">
        <f t="array" ref="L910">IF($B910="","",IF($A910&lt;&gt;"Có","Không",IF($G910="","Có",IF(IFERROR(INDEX('_bk 0904-0304 📚 Bộ câu hỏi'!$A$13:$A1069,MATCH($B910&amp;"|"&amp;$C910&amp;"|",'_bk 0904-0304 📚 Bộ câu hỏi'!$M$13:$M1069,0)),"Có")="Không","Không",IF(IFERROR(INDEX('_bk 0904-0304 📚 Bộ câu hỏi'!$A$13:$A1069,MATCH($B910&amp;"|"&amp;$C910&amp;"|"&amp;$D910,'_bk 0904-0304 📚 Bộ câu hỏi'!$M$13:$M1069,0)),"Có")="Không","Không","Có")))))</f>
        <v/>
      </c>
      <c r="M910" s="29" t="str">
        <f t="shared" si="1"/>
        <v/>
      </c>
    </row>
    <row r="911">
      <c r="A911" s="132"/>
      <c r="B911" s="29"/>
      <c r="C911" s="29"/>
      <c r="D911" s="29"/>
      <c r="E911" s="29"/>
      <c r="F911" s="29"/>
      <c r="G911" s="29"/>
      <c r="H911" s="29"/>
      <c r="I911" s="29"/>
      <c r="J911" s="132"/>
      <c r="K911" s="29"/>
      <c r="L911" s="41" t="str">
        <f t="array" ref="L911">IF($B911="","",IF($A911&lt;&gt;"Có","Không",IF($G911="","Có",IF(IFERROR(INDEX('_bk 0904-0304 📚 Bộ câu hỏi'!$A$13:$A1069,MATCH($B911&amp;"|"&amp;$C911&amp;"|",'_bk 0904-0304 📚 Bộ câu hỏi'!$M$13:$M1069,0)),"Có")="Không","Không",IF(IFERROR(INDEX('_bk 0904-0304 📚 Bộ câu hỏi'!$A$13:$A1069,MATCH($B911&amp;"|"&amp;$C911&amp;"|"&amp;$D911,'_bk 0904-0304 📚 Bộ câu hỏi'!$M$13:$M1069,0)),"Có")="Không","Không","Có")))))</f>
        <v/>
      </c>
      <c r="M911" s="29" t="str">
        <f t="shared" si="1"/>
        <v/>
      </c>
    </row>
    <row r="912">
      <c r="A912" s="132"/>
      <c r="B912" s="29"/>
      <c r="C912" s="29"/>
      <c r="D912" s="29"/>
      <c r="E912" s="29"/>
      <c r="F912" s="29"/>
      <c r="G912" s="29"/>
      <c r="H912" s="29"/>
      <c r="I912" s="29"/>
      <c r="J912" s="132"/>
      <c r="K912" s="29"/>
      <c r="L912" s="41" t="str">
        <f t="array" ref="L912">IF($B912="","",IF($A912&lt;&gt;"Có","Không",IF($G912="","Có",IF(IFERROR(INDEX('_bk 0904-0304 📚 Bộ câu hỏi'!$A$13:$A1069,MATCH($B912&amp;"|"&amp;$C912&amp;"|",'_bk 0904-0304 📚 Bộ câu hỏi'!$M$13:$M1069,0)),"Có")="Không","Không",IF(IFERROR(INDEX('_bk 0904-0304 📚 Bộ câu hỏi'!$A$13:$A1069,MATCH($B912&amp;"|"&amp;$C912&amp;"|"&amp;$D912,'_bk 0904-0304 📚 Bộ câu hỏi'!$M$13:$M1069,0)),"Có")="Không","Không","Có")))))</f>
        <v/>
      </c>
      <c r="M912" s="29" t="str">
        <f t="shared" si="1"/>
        <v/>
      </c>
    </row>
    <row r="913">
      <c r="A913" s="132"/>
      <c r="B913" s="29"/>
      <c r="C913" s="29"/>
      <c r="D913" s="29"/>
      <c r="E913" s="29"/>
      <c r="F913" s="29"/>
      <c r="G913" s="29"/>
      <c r="H913" s="29"/>
      <c r="I913" s="29"/>
      <c r="J913" s="132"/>
      <c r="K913" s="29"/>
      <c r="L913" s="41" t="str">
        <f t="array" ref="L913">IF($B913="","",IF($A913&lt;&gt;"Có","Không",IF($G913="","Có",IF(IFERROR(INDEX('_bk 0904-0304 📚 Bộ câu hỏi'!$A$13:$A1069,MATCH($B913&amp;"|"&amp;$C913&amp;"|",'_bk 0904-0304 📚 Bộ câu hỏi'!$M$13:$M1069,0)),"Có")="Không","Không",IF(IFERROR(INDEX('_bk 0904-0304 📚 Bộ câu hỏi'!$A$13:$A1069,MATCH($B913&amp;"|"&amp;$C913&amp;"|"&amp;$D913,'_bk 0904-0304 📚 Bộ câu hỏi'!$M$13:$M1069,0)),"Có")="Không","Không","Có")))))</f>
        <v/>
      </c>
      <c r="M913" s="29" t="str">
        <f t="shared" si="1"/>
        <v/>
      </c>
    </row>
    <row r="914">
      <c r="A914" s="132"/>
      <c r="B914" s="29"/>
      <c r="C914" s="29"/>
      <c r="D914" s="29"/>
      <c r="E914" s="29"/>
      <c r="F914" s="29"/>
      <c r="G914" s="29"/>
      <c r="H914" s="29"/>
      <c r="I914" s="29"/>
      <c r="J914" s="132"/>
      <c r="K914" s="29"/>
      <c r="L914" s="41" t="str">
        <f t="array" ref="L914">IF($B914="","",IF($A914&lt;&gt;"Có","Không",IF($G914="","Có",IF(IFERROR(INDEX('_bk 0904-0304 📚 Bộ câu hỏi'!$A$13:$A1069,MATCH($B914&amp;"|"&amp;$C914&amp;"|",'_bk 0904-0304 📚 Bộ câu hỏi'!$M$13:$M1069,0)),"Có")="Không","Không",IF(IFERROR(INDEX('_bk 0904-0304 📚 Bộ câu hỏi'!$A$13:$A1069,MATCH($B914&amp;"|"&amp;$C914&amp;"|"&amp;$D914,'_bk 0904-0304 📚 Bộ câu hỏi'!$M$13:$M1069,0)),"Có")="Không","Không","Có")))))</f>
        <v/>
      </c>
      <c r="M914" s="29" t="str">
        <f t="shared" si="1"/>
        <v/>
      </c>
    </row>
    <row r="915">
      <c r="A915" s="132"/>
      <c r="B915" s="29"/>
      <c r="C915" s="29"/>
      <c r="D915" s="29"/>
      <c r="E915" s="29"/>
      <c r="F915" s="29"/>
      <c r="G915" s="29"/>
      <c r="H915" s="29"/>
      <c r="I915" s="29"/>
      <c r="J915" s="132"/>
      <c r="K915" s="29"/>
      <c r="L915" s="41" t="str">
        <f t="array" ref="L915">IF($B915="","",IF($A915&lt;&gt;"Có","Không",IF($G915="","Có",IF(IFERROR(INDEX('_bk 0904-0304 📚 Bộ câu hỏi'!$A$13:$A1069,MATCH($B915&amp;"|"&amp;$C915&amp;"|",'_bk 0904-0304 📚 Bộ câu hỏi'!$M$13:$M1069,0)),"Có")="Không","Không",IF(IFERROR(INDEX('_bk 0904-0304 📚 Bộ câu hỏi'!$A$13:$A1069,MATCH($B915&amp;"|"&amp;$C915&amp;"|"&amp;$D915,'_bk 0904-0304 📚 Bộ câu hỏi'!$M$13:$M1069,0)),"Có")="Không","Không","Có")))))</f>
        <v/>
      </c>
      <c r="M915" s="29" t="str">
        <f t="shared" si="1"/>
        <v/>
      </c>
    </row>
    <row r="916">
      <c r="A916" s="132"/>
      <c r="B916" s="29"/>
      <c r="C916" s="29"/>
      <c r="D916" s="29"/>
      <c r="E916" s="29"/>
      <c r="F916" s="29"/>
      <c r="G916" s="29"/>
      <c r="H916" s="29"/>
      <c r="I916" s="29"/>
      <c r="J916" s="132"/>
      <c r="K916" s="29"/>
      <c r="L916" s="41" t="str">
        <f t="array" ref="L916">IF($B916="","",IF($A916&lt;&gt;"Có","Không",IF($G916="","Có",IF(IFERROR(INDEX('_bk 0904-0304 📚 Bộ câu hỏi'!$A$13:$A1069,MATCH($B916&amp;"|"&amp;$C916&amp;"|",'_bk 0904-0304 📚 Bộ câu hỏi'!$M$13:$M1069,0)),"Có")="Không","Không",IF(IFERROR(INDEX('_bk 0904-0304 📚 Bộ câu hỏi'!$A$13:$A1069,MATCH($B916&amp;"|"&amp;$C916&amp;"|"&amp;$D916,'_bk 0904-0304 📚 Bộ câu hỏi'!$M$13:$M1069,0)),"Có")="Không","Không","Có")))))</f>
        <v/>
      </c>
      <c r="M916" s="29" t="str">
        <f t="shared" si="1"/>
        <v/>
      </c>
    </row>
    <row r="917">
      <c r="A917" s="132"/>
      <c r="B917" s="29"/>
      <c r="C917" s="29"/>
      <c r="D917" s="29"/>
      <c r="E917" s="29"/>
      <c r="F917" s="29"/>
      <c r="G917" s="29"/>
      <c r="H917" s="29"/>
      <c r="I917" s="29"/>
      <c r="J917" s="132"/>
      <c r="K917" s="29"/>
      <c r="L917" s="41" t="str">
        <f t="array" ref="L917">IF($B917="","",IF($A917&lt;&gt;"Có","Không",IF($G917="","Có",IF(IFERROR(INDEX('_bk 0904-0304 📚 Bộ câu hỏi'!$A$13:$A1069,MATCH($B917&amp;"|"&amp;$C917&amp;"|",'_bk 0904-0304 📚 Bộ câu hỏi'!$M$13:$M1069,0)),"Có")="Không","Không",IF(IFERROR(INDEX('_bk 0904-0304 📚 Bộ câu hỏi'!$A$13:$A1069,MATCH($B917&amp;"|"&amp;$C917&amp;"|"&amp;$D917,'_bk 0904-0304 📚 Bộ câu hỏi'!$M$13:$M1069,0)),"Có")="Không","Không","Có")))))</f>
        <v/>
      </c>
      <c r="M917" s="29" t="str">
        <f t="shared" si="1"/>
        <v/>
      </c>
    </row>
    <row r="918">
      <c r="A918" s="132"/>
      <c r="B918" s="29"/>
      <c r="C918" s="29"/>
      <c r="D918" s="29"/>
      <c r="E918" s="29"/>
      <c r="F918" s="29"/>
      <c r="G918" s="29"/>
      <c r="H918" s="29"/>
      <c r="I918" s="29"/>
      <c r="J918" s="132"/>
      <c r="K918" s="29"/>
      <c r="L918" s="41" t="str">
        <f t="array" ref="L918">IF($B918="","",IF($A918&lt;&gt;"Có","Không",IF($G918="","Có",IF(IFERROR(INDEX('_bk 0904-0304 📚 Bộ câu hỏi'!$A$13:$A1069,MATCH($B918&amp;"|"&amp;$C918&amp;"|",'_bk 0904-0304 📚 Bộ câu hỏi'!$M$13:$M1069,0)),"Có")="Không","Không",IF(IFERROR(INDEX('_bk 0904-0304 📚 Bộ câu hỏi'!$A$13:$A1069,MATCH($B918&amp;"|"&amp;$C918&amp;"|"&amp;$D918,'_bk 0904-0304 📚 Bộ câu hỏi'!$M$13:$M1069,0)),"Có")="Không","Không","Có")))))</f>
        <v/>
      </c>
      <c r="M918" s="29" t="str">
        <f t="shared" si="1"/>
        <v/>
      </c>
    </row>
    <row r="919">
      <c r="A919" s="132"/>
      <c r="B919" s="29"/>
      <c r="C919" s="29"/>
      <c r="D919" s="29"/>
      <c r="E919" s="29"/>
      <c r="F919" s="29"/>
      <c r="G919" s="29"/>
      <c r="H919" s="29"/>
      <c r="I919" s="29"/>
      <c r="J919" s="132"/>
      <c r="K919" s="29"/>
      <c r="L919" s="41" t="str">
        <f t="array" ref="L919">IF($B919="","",IF($A919&lt;&gt;"Có","Không",IF($G919="","Có",IF(IFERROR(INDEX('_bk 0904-0304 📚 Bộ câu hỏi'!$A$13:$A1069,MATCH($B919&amp;"|"&amp;$C919&amp;"|",'_bk 0904-0304 📚 Bộ câu hỏi'!$M$13:$M1069,0)),"Có")="Không","Không",IF(IFERROR(INDEX('_bk 0904-0304 📚 Bộ câu hỏi'!$A$13:$A1069,MATCH($B919&amp;"|"&amp;$C919&amp;"|"&amp;$D919,'_bk 0904-0304 📚 Bộ câu hỏi'!$M$13:$M1069,0)),"Có")="Không","Không","Có")))))</f>
        <v/>
      </c>
      <c r="M919" s="29" t="str">
        <f t="shared" si="1"/>
        <v/>
      </c>
    </row>
    <row r="920">
      <c r="A920" s="132"/>
      <c r="B920" s="29"/>
      <c r="C920" s="29"/>
      <c r="D920" s="29"/>
      <c r="E920" s="29"/>
      <c r="F920" s="29"/>
      <c r="G920" s="29"/>
      <c r="H920" s="29"/>
      <c r="I920" s="29"/>
      <c r="J920" s="132"/>
      <c r="K920" s="29"/>
      <c r="L920" s="41" t="str">
        <f t="array" ref="L920">IF($B920="","",IF($A920&lt;&gt;"Có","Không",IF($G920="","Có",IF(IFERROR(INDEX('_bk 0904-0304 📚 Bộ câu hỏi'!$A$13:$A1069,MATCH($B920&amp;"|"&amp;$C920&amp;"|",'_bk 0904-0304 📚 Bộ câu hỏi'!$M$13:$M1069,0)),"Có")="Không","Không",IF(IFERROR(INDEX('_bk 0904-0304 📚 Bộ câu hỏi'!$A$13:$A1069,MATCH($B920&amp;"|"&amp;$C920&amp;"|"&amp;$D920,'_bk 0904-0304 📚 Bộ câu hỏi'!$M$13:$M1069,0)),"Có")="Không","Không","Có")))))</f>
        <v/>
      </c>
      <c r="M920" s="29" t="str">
        <f t="shared" si="1"/>
        <v/>
      </c>
    </row>
    <row r="921">
      <c r="A921" s="132"/>
      <c r="B921" s="29"/>
      <c r="C921" s="29"/>
      <c r="D921" s="29"/>
      <c r="E921" s="29"/>
      <c r="F921" s="29"/>
      <c r="G921" s="29"/>
      <c r="H921" s="29"/>
      <c r="I921" s="29"/>
      <c r="J921" s="132"/>
      <c r="K921" s="29"/>
      <c r="L921" s="41" t="str">
        <f t="array" ref="L921">IF($B921="","",IF($A921&lt;&gt;"Có","Không",IF($G921="","Có",IF(IFERROR(INDEX('_bk 0904-0304 📚 Bộ câu hỏi'!$A$13:$A1069,MATCH($B921&amp;"|"&amp;$C921&amp;"|",'_bk 0904-0304 📚 Bộ câu hỏi'!$M$13:$M1069,0)),"Có")="Không","Không",IF(IFERROR(INDEX('_bk 0904-0304 📚 Bộ câu hỏi'!$A$13:$A1069,MATCH($B921&amp;"|"&amp;$C921&amp;"|"&amp;$D921,'_bk 0904-0304 📚 Bộ câu hỏi'!$M$13:$M1069,0)),"Có")="Không","Không","Có")))))</f>
        <v/>
      </c>
      <c r="M921" s="29" t="str">
        <f t="shared" si="1"/>
        <v/>
      </c>
    </row>
    <row r="922">
      <c r="A922" s="132"/>
      <c r="B922" s="29"/>
      <c r="C922" s="29"/>
      <c r="D922" s="29"/>
      <c r="E922" s="29"/>
      <c r="F922" s="29"/>
      <c r="G922" s="29"/>
      <c r="H922" s="29"/>
      <c r="I922" s="29"/>
      <c r="J922" s="132"/>
      <c r="K922" s="29"/>
      <c r="L922" s="41" t="str">
        <f t="array" ref="L922">IF($B922="","",IF($A922&lt;&gt;"Có","Không",IF($G922="","Có",IF(IFERROR(INDEX('_bk 0904-0304 📚 Bộ câu hỏi'!$A$13:$A1069,MATCH($B922&amp;"|"&amp;$C922&amp;"|",'_bk 0904-0304 📚 Bộ câu hỏi'!$M$13:$M1069,0)),"Có")="Không","Không",IF(IFERROR(INDEX('_bk 0904-0304 📚 Bộ câu hỏi'!$A$13:$A1069,MATCH($B922&amp;"|"&amp;$C922&amp;"|"&amp;$D922,'_bk 0904-0304 📚 Bộ câu hỏi'!$M$13:$M1069,0)),"Có")="Không","Không","Có")))))</f>
        <v/>
      </c>
      <c r="M922" s="29" t="str">
        <f t="shared" si="1"/>
        <v/>
      </c>
    </row>
    <row r="923">
      <c r="A923" s="132"/>
      <c r="B923" s="29"/>
      <c r="C923" s="29"/>
      <c r="D923" s="29"/>
      <c r="E923" s="29"/>
      <c r="F923" s="29"/>
      <c r="G923" s="29"/>
      <c r="H923" s="29"/>
      <c r="I923" s="29"/>
      <c r="J923" s="132"/>
      <c r="K923" s="29"/>
      <c r="L923" s="41" t="str">
        <f t="array" ref="L923">IF($B923="","",IF($A923&lt;&gt;"Có","Không",IF($G923="","Có",IF(IFERROR(INDEX('_bk 0904-0304 📚 Bộ câu hỏi'!$A$13:$A1069,MATCH($B923&amp;"|"&amp;$C923&amp;"|",'_bk 0904-0304 📚 Bộ câu hỏi'!$M$13:$M1069,0)),"Có")="Không","Không",IF(IFERROR(INDEX('_bk 0904-0304 📚 Bộ câu hỏi'!$A$13:$A1069,MATCH($B923&amp;"|"&amp;$C923&amp;"|"&amp;$D923,'_bk 0904-0304 📚 Bộ câu hỏi'!$M$13:$M1069,0)),"Có")="Không","Không","Có")))))</f>
        <v/>
      </c>
      <c r="M923" s="29" t="str">
        <f t="shared" si="1"/>
        <v/>
      </c>
    </row>
    <row r="924">
      <c r="A924" s="132"/>
      <c r="B924" s="29"/>
      <c r="C924" s="29"/>
      <c r="D924" s="29"/>
      <c r="E924" s="29"/>
      <c r="F924" s="29"/>
      <c r="G924" s="29"/>
      <c r="H924" s="29"/>
      <c r="I924" s="29"/>
      <c r="J924" s="132"/>
      <c r="K924" s="29"/>
      <c r="L924" s="41" t="str">
        <f t="array" ref="L924">IF($B924="","",IF($A924&lt;&gt;"Có","Không",IF($G924="","Có",IF(IFERROR(INDEX('_bk 0904-0304 📚 Bộ câu hỏi'!$A$13:$A1069,MATCH($B924&amp;"|"&amp;$C924&amp;"|",'_bk 0904-0304 📚 Bộ câu hỏi'!$M$13:$M1069,0)),"Có")="Không","Không",IF(IFERROR(INDEX('_bk 0904-0304 📚 Bộ câu hỏi'!$A$13:$A1069,MATCH($B924&amp;"|"&amp;$C924&amp;"|"&amp;$D924,'_bk 0904-0304 📚 Bộ câu hỏi'!$M$13:$M1069,0)),"Có")="Không","Không","Có")))))</f>
        <v/>
      </c>
      <c r="M924" s="29" t="str">
        <f t="shared" si="1"/>
        <v/>
      </c>
    </row>
    <row r="925">
      <c r="A925" s="132"/>
      <c r="B925" s="29"/>
      <c r="C925" s="29"/>
      <c r="D925" s="29"/>
      <c r="E925" s="29"/>
      <c r="F925" s="29"/>
      <c r="G925" s="29"/>
      <c r="H925" s="29"/>
      <c r="I925" s="29"/>
      <c r="J925" s="132"/>
      <c r="K925" s="29"/>
      <c r="L925" s="41" t="str">
        <f t="array" ref="L925">IF($B925="","",IF($A925&lt;&gt;"Có","Không",IF($G925="","Có",IF(IFERROR(INDEX('_bk 0904-0304 📚 Bộ câu hỏi'!$A$13:$A1069,MATCH($B925&amp;"|"&amp;$C925&amp;"|",'_bk 0904-0304 📚 Bộ câu hỏi'!$M$13:$M1069,0)),"Có")="Không","Không",IF(IFERROR(INDEX('_bk 0904-0304 📚 Bộ câu hỏi'!$A$13:$A1069,MATCH($B925&amp;"|"&amp;$C925&amp;"|"&amp;$D925,'_bk 0904-0304 📚 Bộ câu hỏi'!$M$13:$M1069,0)),"Có")="Không","Không","Có")))))</f>
        <v/>
      </c>
      <c r="M925" s="29" t="str">
        <f t="shared" si="1"/>
        <v/>
      </c>
    </row>
    <row r="926">
      <c r="A926" s="132"/>
      <c r="B926" s="29"/>
      <c r="C926" s="29"/>
      <c r="D926" s="29"/>
      <c r="E926" s="29"/>
      <c r="F926" s="29"/>
      <c r="G926" s="29"/>
      <c r="H926" s="29"/>
      <c r="I926" s="29"/>
      <c r="J926" s="132"/>
      <c r="K926" s="29"/>
      <c r="L926" s="41" t="str">
        <f t="array" ref="L926">IF($B926="","",IF($A926&lt;&gt;"Có","Không",IF($G926="","Có",IF(IFERROR(INDEX('_bk 0904-0304 📚 Bộ câu hỏi'!$A$13:$A1069,MATCH($B926&amp;"|"&amp;$C926&amp;"|",'_bk 0904-0304 📚 Bộ câu hỏi'!$M$13:$M1069,0)),"Có")="Không","Không",IF(IFERROR(INDEX('_bk 0904-0304 📚 Bộ câu hỏi'!$A$13:$A1069,MATCH($B926&amp;"|"&amp;$C926&amp;"|"&amp;$D926,'_bk 0904-0304 📚 Bộ câu hỏi'!$M$13:$M1069,0)),"Có")="Không","Không","Có")))))</f>
        <v/>
      </c>
      <c r="M926" s="29" t="str">
        <f t="shared" si="1"/>
        <v/>
      </c>
    </row>
    <row r="927">
      <c r="A927" s="132"/>
      <c r="B927" s="29"/>
      <c r="C927" s="29"/>
      <c r="D927" s="29"/>
      <c r="E927" s="29"/>
      <c r="F927" s="29"/>
      <c r="G927" s="29"/>
      <c r="H927" s="29"/>
      <c r="I927" s="29"/>
      <c r="J927" s="132"/>
      <c r="K927" s="29"/>
      <c r="L927" s="41" t="str">
        <f t="array" ref="L927">IF($B927="","",IF($A927&lt;&gt;"Có","Không",IF($G927="","Có",IF(IFERROR(INDEX('_bk 0904-0304 📚 Bộ câu hỏi'!$A$13:$A1069,MATCH($B927&amp;"|"&amp;$C927&amp;"|",'_bk 0904-0304 📚 Bộ câu hỏi'!$M$13:$M1069,0)),"Có")="Không","Không",IF(IFERROR(INDEX('_bk 0904-0304 📚 Bộ câu hỏi'!$A$13:$A1069,MATCH($B927&amp;"|"&amp;$C927&amp;"|"&amp;$D927,'_bk 0904-0304 📚 Bộ câu hỏi'!$M$13:$M1069,0)),"Có")="Không","Không","Có")))))</f>
        <v/>
      </c>
      <c r="M927" s="29" t="str">
        <f t="shared" si="1"/>
        <v/>
      </c>
    </row>
    <row r="928">
      <c r="A928" s="132"/>
      <c r="B928" s="29"/>
      <c r="C928" s="29"/>
      <c r="D928" s="29"/>
      <c r="E928" s="29"/>
      <c r="F928" s="29"/>
      <c r="G928" s="29"/>
      <c r="H928" s="29"/>
      <c r="I928" s="29"/>
      <c r="J928" s="132"/>
      <c r="K928" s="29"/>
      <c r="L928" s="41" t="str">
        <f t="array" ref="L928">IF($B928="","",IF($A928&lt;&gt;"Có","Không",IF($G928="","Có",IF(IFERROR(INDEX('_bk 0904-0304 📚 Bộ câu hỏi'!$A$13:$A1069,MATCH($B928&amp;"|"&amp;$C928&amp;"|",'_bk 0904-0304 📚 Bộ câu hỏi'!$M$13:$M1069,0)),"Có")="Không","Không",IF(IFERROR(INDEX('_bk 0904-0304 📚 Bộ câu hỏi'!$A$13:$A1069,MATCH($B928&amp;"|"&amp;$C928&amp;"|"&amp;$D928,'_bk 0904-0304 📚 Bộ câu hỏi'!$M$13:$M1069,0)),"Có")="Không","Không","Có")))))</f>
        <v/>
      </c>
      <c r="M928" s="29" t="str">
        <f t="shared" si="1"/>
        <v/>
      </c>
    </row>
    <row r="929">
      <c r="A929" s="132"/>
      <c r="B929" s="29"/>
      <c r="C929" s="29"/>
      <c r="D929" s="29"/>
      <c r="E929" s="29"/>
      <c r="F929" s="29"/>
      <c r="G929" s="29"/>
      <c r="H929" s="29"/>
      <c r="I929" s="29"/>
      <c r="J929" s="132"/>
      <c r="K929" s="29"/>
      <c r="L929" s="41" t="str">
        <f t="array" ref="L929">IF($B929="","",IF($A929&lt;&gt;"Có","Không",IF($G929="","Có",IF(IFERROR(INDEX('_bk 0904-0304 📚 Bộ câu hỏi'!$A$13:$A1069,MATCH($B929&amp;"|"&amp;$C929&amp;"|",'_bk 0904-0304 📚 Bộ câu hỏi'!$M$13:$M1069,0)),"Có")="Không","Không",IF(IFERROR(INDEX('_bk 0904-0304 📚 Bộ câu hỏi'!$A$13:$A1069,MATCH($B929&amp;"|"&amp;$C929&amp;"|"&amp;$D929,'_bk 0904-0304 📚 Bộ câu hỏi'!$M$13:$M1069,0)),"Có")="Không","Không","Có")))))</f>
        <v/>
      </c>
      <c r="M929" s="29" t="str">
        <f t="shared" si="1"/>
        <v/>
      </c>
    </row>
    <row r="930">
      <c r="A930" s="132"/>
      <c r="B930" s="29"/>
      <c r="C930" s="29"/>
      <c r="D930" s="29"/>
      <c r="E930" s="29"/>
      <c r="F930" s="29"/>
      <c r="G930" s="29"/>
      <c r="H930" s="29"/>
      <c r="I930" s="29"/>
      <c r="J930" s="132"/>
      <c r="K930" s="29"/>
      <c r="L930" s="41" t="str">
        <f t="array" ref="L930">IF($B930="","",IF($A930&lt;&gt;"Có","Không",IF($G930="","Có",IF(IFERROR(INDEX('_bk 0904-0304 📚 Bộ câu hỏi'!$A$13:$A1069,MATCH($B930&amp;"|"&amp;$C930&amp;"|",'_bk 0904-0304 📚 Bộ câu hỏi'!$M$13:$M1069,0)),"Có")="Không","Không",IF(IFERROR(INDEX('_bk 0904-0304 📚 Bộ câu hỏi'!$A$13:$A1069,MATCH($B930&amp;"|"&amp;$C930&amp;"|"&amp;$D930,'_bk 0904-0304 📚 Bộ câu hỏi'!$M$13:$M1069,0)),"Có")="Không","Không","Có")))))</f>
        <v/>
      </c>
      <c r="M930" s="29" t="str">
        <f t="shared" si="1"/>
        <v/>
      </c>
    </row>
    <row r="931">
      <c r="A931" s="132"/>
      <c r="B931" s="29"/>
      <c r="C931" s="29"/>
      <c r="D931" s="29"/>
      <c r="E931" s="29"/>
      <c r="F931" s="29"/>
      <c r="G931" s="29"/>
      <c r="H931" s="29"/>
      <c r="I931" s="29"/>
      <c r="J931" s="132"/>
      <c r="K931" s="29"/>
      <c r="L931" s="41" t="str">
        <f t="array" ref="L931">IF($B931="","",IF($A931&lt;&gt;"Có","Không",IF($G931="","Có",IF(IFERROR(INDEX('_bk 0904-0304 📚 Bộ câu hỏi'!$A$13:$A1069,MATCH($B931&amp;"|"&amp;$C931&amp;"|",'_bk 0904-0304 📚 Bộ câu hỏi'!$M$13:$M1069,0)),"Có")="Không","Không",IF(IFERROR(INDEX('_bk 0904-0304 📚 Bộ câu hỏi'!$A$13:$A1069,MATCH($B931&amp;"|"&amp;$C931&amp;"|"&amp;$D931,'_bk 0904-0304 📚 Bộ câu hỏi'!$M$13:$M1069,0)),"Có")="Không","Không","Có")))))</f>
        <v/>
      </c>
      <c r="M931" s="29" t="str">
        <f t="shared" si="1"/>
        <v/>
      </c>
    </row>
    <row r="932">
      <c r="A932" s="132"/>
      <c r="B932" s="29"/>
      <c r="C932" s="29"/>
      <c r="D932" s="29"/>
      <c r="E932" s="29"/>
      <c r="F932" s="29"/>
      <c r="G932" s="29"/>
      <c r="H932" s="29"/>
      <c r="I932" s="29"/>
      <c r="J932" s="132"/>
      <c r="K932" s="29"/>
      <c r="L932" s="41" t="str">
        <f t="array" ref="L932">IF($B932="","",IF($A932&lt;&gt;"Có","Không",IF($G932="","Có",IF(IFERROR(INDEX('_bk 0904-0304 📚 Bộ câu hỏi'!$A$13:$A1069,MATCH($B932&amp;"|"&amp;$C932&amp;"|",'_bk 0904-0304 📚 Bộ câu hỏi'!$M$13:$M1069,0)),"Có")="Không","Không",IF(IFERROR(INDEX('_bk 0904-0304 📚 Bộ câu hỏi'!$A$13:$A1069,MATCH($B932&amp;"|"&amp;$C932&amp;"|"&amp;$D932,'_bk 0904-0304 📚 Bộ câu hỏi'!$M$13:$M1069,0)),"Có")="Không","Không","Có")))))</f>
        <v/>
      </c>
      <c r="M932" s="29" t="str">
        <f t="shared" si="1"/>
        <v/>
      </c>
    </row>
    <row r="933">
      <c r="A933" s="132"/>
      <c r="B933" s="29"/>
      <c r="C933" s="29"/>
      <c r="D933" s="29"/>
      <c r="E933" s="29"/>
      <c r="F933" s="29"/>
      <c r="G933" s="29"/>
      <c r="H933" s="29"/>
      <c r="I933" s="29"/>
      <c r="J933" s="132"/>
      <c r="K933" s="29"/>
      <c r="L933" s="41" t="str">
        <f t="array" ref="L933">IF($B933="","",IF($A933&lt;&gt;"Có","Không",IF($G933="","Có",IF(IFERROR(INDEX('_bk 0904-0304 📚 Bộ câu hỏi'!$A$13:$A1069,MATCH($B933&amp;"|"&amp;$C933&amp;"|",'_bk 0904-0304 📚 Bộ câu hỏi'!$M$13:$M1069,0)),"Có")="Không","Không",IF(IFERROR(INDEX('_bk 0904-0304 📚 Bộ câu hỏi'!$A$13:$A1069,MATCH($B933&amp;"|"&amp;$C933&amp;"|"&amp;$D933,'_bk 0904-0304 📚 Bộ câu hỏi'!$M$13:$M1069,0)),"Có")="Không","Không","Có")))))</f>
        <v/>
      </c>
      <c r="M933" s="29" t="str">
        <f t="shared" si="1"/>
        <v/>
      </c>
    </row>
    <row r="934">
      <c r="A934" s="132"/>
      <c r="B934" s="29"/>
      <c r="C934" s="29"/>
      <c r="D934" s="29"/>
      <c r="E934" s="29"/>
      <c r="F934" s="29"/>
      <c r="G934" s="29"/>
      <c r="H934" s="29"/>
      <c r="I934" s="29"/>
      <c r="J934" s="132"/>
      <c r="K934" s="29"/>
      <c r="L934" s="41" t="str">
        <f t="array" ref="L934">IF($B934="","",IF($A934&lt;&gt;"Có","Không",IF($G934="","Có",IF(IFERROR(INDEX('_bk 0904-0304 📚 Bộ câu hỏi'!$A$13:$A1069,MATCH($B934&amp;"|"&amp;$C934&amp;"|",'_bk 0904-0304 📚 Bộ câu hỏi'!$M$13:$M1069,0)),"Có")="Không","Không",IF(IFERROR(INDEX('_bk 0904-0304 📚 Bộ câu hỏi'!$A$13:$A1069,MATCH($B934&amp;"|"&amp;$C934&amp;"|"&amp;$D934,'_bk 0904-0304 📚 Bộ câu hỏi'!$M$13:$M1069,0)),"Có")="Không","Không","Có")))))</f>
        <v/>
      </c>
      <c r="M934" s="29" t="str">
        <f t="shared" si="1"/>
        <v/>
      </c>
    </row>
    <row r="935">
      <c r="A935" s="132"/>
      <c r="B935" s="29"/>
      <c r="C935" s="29"/>
      <c r="D935" s="29"/>
      <c r="E935" s="29"/>
      <c r="F935" s="29"/>
      <c r="G935" s="29"/>
      <c r="H935" s="29"/>
      <c r="I935" s="29"/>
      <c r="J935" s="132"/>
      <c r="K935" s="29"/>
      <c r="L935" s="41" t="str">
        <f t="array" ref="L935">IF($B935="","",IF($A935&lt;&gt;"Có","Không",IF($G935="","Có",IF(IFERROR(INDEX('_bk 0904-0304 📚 Bộ câu hỏi'!$A$13:$A1069,MATCH($B935&amp;"|"&amp;$C935&amp;"|",'_bk 0904-0304 📚 Bộ câu hỏi'!$M$13:$M1069,0)),"Có")="Không","Không",IF(IFERROR(INDEX('_bk 0904-0304 📚 Bộ câu hỏi'!$A$13:$A1069,MATCH($B935&amp;"|"&amp;$C935&amp;"|"&amp;$D935,'_bk 0904-0304 📚 Bộ câu hỏi'!$M$13:$M1069,0)),"Có")="Không","Không","Có")))))</f>
        <v/>
      </c>
      <c r="M935" s="29" t="str">
        <f t="shared" si="1"/>
        <v/>
      </c>
    </row>
    <row r="936">
      <c r="A936" s="132"/>
      <c r="B936" s="29"/>
      <c r="C936" s="29"/>
      <c r="D936" s="29"/>
      <c r="E936" s="29"/>
      <c r="F936" s="29"/>
      <c r="G936" s="29"/>
      <c r="H936" s="29"/>
      <c r="I936" s="29"/>
      <c r="J936" s="132"/>
      <c r="K936" s="29"/>
      <c r="L936" s="41" t="str">
        <f t="array" ref="L936">IF($B936="","",IF($A936&lt;&gt;"Có","Không",IF($G936="","Có",IF(IFERROR(INDEX('_bk 0904-0304 📚 Bộ câu hỏi'!$A$13:$A1069,MATCH($B936&amp;"|"&amp;$C936&amp;"|",'_bk 0904-0304 📚 Bộ câu hỏi'!$M$13:$M1069,0)),"Có")="Không","Không",IF(IFERROR(INDEX('_bk 0904-0304 📚 Bộ câu hỏi'!$A$13:$A1069,MATCH($B936&amp;"|"&amp;$C936&amp;"|"&amp;$D936,'_bk 0904-0304 📚 Bộ câu hỏi'!$M$13:$M1069,0)),"Có")="Không","Không","Có")))))</f>
        <v/>
      </c>
      <c r="M936" s="29" t="str">
        <f t="shared" si="1"/>
        <v/>
      </c>
    </row>
    <row r="937">
      <c r="A937" s="132"/>
      <c r="B937" s="29"/>
      <c r="C937" s="29"/>
      <c r="D937" s="29"/>
      <c r="E937" s="29"/>
      <c r="F937" s="29"/>
      <c r="G937" s="29"/>
      <c r="H937" s="29"/>
      <c r="I937" s="29"/>
      <c r="J937" s="132"/>
      <c r="K937" s="29"/>
      <c r="L937" s="41" t="str">
        <f t="array" ref="L937">IF($B937="","",IF($A937&lt;&gt;"Có","Không",IF($G937="","Có",IF(IFERROR(INDEX('_bk 0904-0304 📚 Bộ câu hỏi'!$A$13:$A1069,MATCH($B937&amp;"|"&amp;$C937&amp;"|",'_bk 0904-0304 📚 Bộ câu hỏi'!$M$13:$M1069,0)),"Có")="Không","Không",IF(IFERROR(INDEX('_bk 0904-0304 📚 Bộ câu hỏi'!$A$13:$A1069,MATCH($B937&amp;"|"&amp;$C937&amp;"|"&amp;$D937,'_bk 0904-0304 📚 Bộ câu hỏi'!$M$13:$M1069,0)),"Có")="Không","Không","Có")))))</f>
        <v/>
      </c>
      <c r="M937" s="29" t="str">
        <f t="shared" si="1"/>
        <v/>
      </c>
    </row>
    <row r="938">
      <c r="A938" s="132"/>
      <c r="B938" s="29"/>
      <c r="C938" s="29"/>
      <c r="D938" s="29"/>
      <c r="E938" s="29"/>
      <c r="F938" s="29"/>
      <c r="G938" s="29"/>
      <c r="H938" s="29"/>
      <c r="I938" s="29"/>
      <c r="J938" s="132"/>
      <c r="K938" s="29"/>
      <c r="L938" s="41" t="str">
        <f t="array" ref="L938">IF($B938="","",IF($A938&lt;&gt;"Có","Không",IF($G938="","Có",IF(IFERROR(INDEX('_bk 0904-0304 📚 Bộ câu hỏi'!$A$13:$A1069,MATCH($B938&amp;"|"&amp;$C938&amp;"|",'_bk 0904-0304 📚 Bộ câu hỏi'!$M$13:$M1069,0)),"Có")="Không","Không",IF(IFERROR(INDEX('_bk 0904-0304 📚 Bộ câu hỏi'!$A$13:$A1069,MATCH($B938&amp;"|"&amp;$C938&amp;"|"&amp;$D938,'_bk 0904-0304 📚 Bộ câu hỏi'!$M$13:$M1069,0)),"Có")="Không","Không","Có")))))</f>
        <v/>
      </c>
      <c r="M938" s="29" t="str">
        <f t="shared" si="1"/>
        <v/>
      </c>
    </row>
    <row r="939">
      <c r="A939" s="132"/>
      <c r="B939" s="29"/>
      <c r="C939" s="29"/>
      <c r="D939" s="29"/>
      <c r="E939" s="29"/>
      <c r="F939" s="29"/>
      <c r="G939" s="29"/>
      <c r="H939" s="29"/>
      <c r="I939" s="29"/>
      <c r="J939" s="132"/>
      <c r="K939" s="29"/>
      <c r="L939" s="41" t="str">
        <f t="array" ref="L939">IF($B939="","",IF($A939&lt;&gt;"Có","Không",IF($G939="","Có",IF(IFERROR(INDEX('_bk 0904-0304 📚 Bộ câu hỏi'!$A$13:$A1069,MATCH($B939&amp;"|"&amp;$C939&amp;"|",'_bk 0904-0304 📚 Bộ câu hỏi'!$M$13:$M1069,0)),"Có")="Không","Không",IF(IFERROR(INDEX('_bk 0904-0304 📚 Bộ câu hỏi'!$A$13:$A1069,MATCH($B939&amp;"|"&amp;$C939&amp;"|"&amp;$D939,'_bk 0904-0304 📚 Bộ câu hỏi'!$M$13:$M1069,0)),"Có")="Không","Không","Có")))))</f>
        <v/>
      </c>
      <c r="M939" s="29" t="str">
        <f t="shared" si="1"/>
        <v/>
      </c>
    </row>
    <row r="940">
      <c r="A940" s="132"/>
      <c r="B940" s="29"/>
      <c r="C940" s="29"/>
      <c r="D940" s="29"/>
      <c r="E940" s="29"/>
      <c r="F940" s="29"/>
      <c r="G940" s="29"/>
      <c r="H940" s="29"/>
      <c r="I940" s="29"/>
      <c r="J940" s="132"/>
      <c r="K940" s="29"/>
      <c r="L940" s="41" t="str">
        <f t="array" ref="L940">IF($B940="","",IF($A940&lt;&gt;"Có","Không",IF($G940="","Có",IF(IFERROR(INDEX('_bk 0904-0304 📚 Bộ câu hỏi'!$A$13:$A1069,MATCH($B940&amp;"|"&amp;$C940&amp;"|",'_bk 0904-0304 📚 Bộ câu hỏi'!$M$13:$M1069,0)),"Có")="Không","Không",IF(IFERROR(INDEX('_bk 0904-0304 📚 Bộ câu hỏi'!$A$13:$A1069,MATCH($B940&amp;"|"&amp;$C940&amp;"|"&amp;$D940,'_bk 0904-0304 📚 Bộ câu hỏi'!$M$13:$M1069,0)),"Có")="Không","Không","Có")))))</f>
        <v/>
      </c>
      <c r="M940" s="29" t="str">
        <f t="shared" si="1"/>
        <v/>
      </c>
    </row>
    <row r="941">
      <c r="A941" s="132"/>
      <c r="B941" s="29"/>
      <c r="C941" s="29"/>
      <c r="D941" s="29"/>
      <c r="E941" s="29"/>
      <c r="F941" s="29"/>
      <c r="G941" s="29"/>
      <c r="H941" s="29"/>
      <c r="I941" s="29"/>
      <c r="J941" s="132"/>
      <c r="K941" s="29"/>
      <c r="L941" s="41" t="str">
        <f t="array" ref="L941">IF($B941="","",IF($A941&lt;&gt;"Có","Không",IF($G941="","Có",IF(IFERROR(INDEX('_bk 0904-0304 📚 Bộ câu hỏi'!$A$13:$A1069,MATCH($B941&amp;"|"&amp;$C941&amp;"|",'_bk 0904-0304 📚 Bộ câu hỏi'!$M$13:$M1069,0)),"Có")="Không","Không",IF(IFERROR(INDEX('_bk 0904-0304 📚 Bộ câu hỏi'!$A$13:$A1069,MATCH($B941&amp;"|"&amp;$C941&amp;"|"&amp;$D941,'_bk 0904-0304 📚 Bộ câu hỏi'!$M$13:$M1069,0)),"Có")="Không","Không","Có")))))</f>
        <v/>
      </c>
      <c r="M941" s="29" t="str">
        <f t="shared" si="1"/>
        <v/>
      </c>
    </row>
    <row r="942">
      <c r="A942" s="132"/>
      <c r="B942" s="29"/>
      <c r="C942" s="29"/>
      <c r="D942" s="29"/>
      <c r="E942" s="29"/>
      <c r="F942" s="29"/>
      <c r="G942" s="29"/>
      <c r="H942" s="29"/>
      <c r="I942" s="29"/>
      <c r="J942" s="132"/>
      <c r="K942" s="29"/>
      <c r="L942" s="41" t="str">
        <f t="array" ref="L942">IF($B942="","",IF($A942&lt;&gt;"Có","Không",IF($G942="","Có",IF(IFERROR(INDEX('_bk 0904-0304 📚 Bộ câu hỏi'!$A$13:$A1069,MATCH($B942&amp;"|"&amp;$C942&amp;"|",'_bk 0904-0304 📚 Bộ câu hỏi'!$M$13:$M1069,0)),"Có")="Không","Không",IF(IFERROR(INDEX('_bk 0904-0304 📚 Bộ câu hỏi'!$A$13:$A1069,MATCH($B942&amp;"|"&amp;$C942&amp;"|"&amp;$D942,'_bk 0904-0304 📚 Bộ câu hỏi'!$M$13:$M1069,0)),"Có")="Không","Không","Có")))))</f>
        <v/>
      </c>
      <c r="M942" s="29" t="str">
        <f t="shared" si="1"/>
        <v/>
      </c>
    </row>
    <row r="943">
      <c r="A943" s="132"/>
      <c r="B943" s="29"/>
      <c r="C943" s="29"/>
      <c r="D943" s="29"/>
      <c r="E943" s="29"/>
      <c r="F943" s="29"/>
      <c r="G943" s="29"/>
      <c r="H943" s="29"/>
      <c r="I943" s="29"/>
      <c r="J943" s="132"/>
      <c r="K943" s="29"/>
      <c r="L943" s="41" t="str">
        <f t="array" ref="L943">IF($B943="","",IF($A943&lt;&gt;"Có","Không",IF($G943="","Có",IF(IFERROR(INDEX('_bk 0904-0304 📚 Bộ câu hỏi'!$A$13:$A1069,MATCH($B943&amp;"|"&amp;$C943&amp;"|",'_bk 0904-0304 📚 Bộ câu hỏi'!$M$13:$M1069,0)),"Có")="Không","Không",IF(IFERROR(INDEX('_bk 0904-0304 📚 Bộ câu hỏi'!$A$13:$A1069,MATCH($B943&amp;"|"&amp;$C943&amp;"|"&amp;$D943,'_bk 0904-0304 📚 Bộ câu hỏi'!$M$13:$M1069,0)),"Có")="Không","Không","Có")))))</f>
        <v/>
      </c>
      <c r="M943" s="29" t="str">
        <f t="shared" si="1"/>
        <v/>
      </c>
    </row>
    <row r="944">
      <c r="A944" s="132"/>
      <c r="B944" s="29"/>
      <c r="C944" s="29"/>
      <c r="D944" s="29"/>
      <c r="E944" s="29"/>
      <c r="F944" s="29"/>
      <c r="G944" s="29"/>
      <c r="H944" s="29"/>
      <c r="I944" s="29"/>
      <c r="J944" s="132"/>
      <c r="K944" s="29"/>
      <c r="L944" s="41" t="str">
        <f t="array" ref="L944">IF($B944="","",IF($A944&lt;&gt;"Có","Không",IF($G944="","Có",IF(IFERROR(INDEX('_bk 0904-0304 📚 Bộ câu hỏi'!$A$13:$A1069,MATCH($B944&amp;"|"&amp;$C944&amp;"|",'_bk 0904-0304 📚 Bộ câu hỏi'!$M$13:$M1069,0)),"Có")="Không","Không",IF(IFERROR(INDEX('_bk 0904-0304 📚 Bộ câu hỏi'!$A$13:$A1069,MATCH($B944&amp;"|"&amp;$C944&amp;"|"&amp;$D944,'_bk 0904-0304 📚 Bộ câu hỏi'!$M$13:$M1069,0)),"Có")="Không","Không","Có")))))</f>
        <v/>
      </c>
      <c r="M944" s="29" t="str">
        <f t="shared" si="1"/>
        <v/>
      </c>
    </row>
    <row r="945">
      <c r="A945" s="132"/>
      <c r="B945" s="29"/>
      <c r="C945" s="29"/>
      <c r="D945" s="29"/>
      <c r="E945" s="29"/>
      <c r="F945" s="29"/>
      <c r="G945" s="29"/>
      <c r="H945" s="29"/>
      <c r="I945" s="29"/>
      <c r="J945" s="132"/>
      <c r="K945" s="29"/>
      <c r="L945" s="41" t="str">
        <f t="array" ref="L945">IF($B945="","",IF($A945&lt;&gt;"Có","Không",IF($G945="","Có",IF(IFERROR(INDEX('_bk 0904-0304 📚 Bộ câu hỏi'!$A$13:$A1069,MATCH($B945&amp;"|"&amp;$C945&amp;"|",'_bk 0904-0304 📚 Bộ câu hỏi'!$M$13:$M1069,0)),"Có")="Không","Không",IF(IFERROR(INDEX('_bk 0904-0304 📚 Bộ câu hỏi'!$A$13:$A1069,MATCH($B945&amp;"|"&amp;$C945&amp;"|"&amp;$D945,'_bk 0904-0304 📚 Bộ câu hỏi'!$M$13:$M1069,0)),"Có")="Không","Không","Có")))))</f>
        <v/>
      </c>
      <c r="M945" s="29" t="str">
        <f t="shared" si="1"/>
        <v/>
      </c>
    </row>
    <row r="946">
      <c r="A946" s="132"/>
      <c r="B946" s="29"/>
      <c r="C946" s="29"/>
      <c r="D946" s="29"/>
      <c r="E946" s="29"/>
      <c r="F946" s="29"/>
      <c r="G946" s="29"/>
      <c r="H946" s="29"/>
      <c r="I946" s="29"/>
      <c r="J946" s="132"/>
      <c r="K946" s="29"/>
      <c r="L946" s="41" t="str">
        <f t="array" ref="L946">IF($B946="","",IF($A946&lt;&gt;"Có","Không",IF($G946="","Có",IF(IFERROR(INDEX('_bk 0904-0304 📚 Bộ câu hỏi'!$A$13:$A1069,MATCH($B946&amp;"|"&amp;$C946&amp;"|",'_bk 0904-0304 📚 Bộ câu hỏi'!$M$13:$M1069,0)),"Có")="Không","Không",IF(IFERROR(INDEX('_bk 0904-0304 📚 Bộ câu hỏi'!$A$13:$A1069,MATCH($B946&amp;"|"&amp;$C946&amp;"|"&amp;$D946,'_bk 0904-0304 📚 Bộ câu hỏi'!$M$13:$M1069,0)),"Có")="Không","Không","Có")))))</f>
        <v/>
      </c>
      <c r="M946" s="29" t="str">
        <f t="shared" si="1"/>
        <v/>
      </c>
    </row>
    <row r="947">
      <c r="A947" s="132"/>
      <c r="B947" s="29"/>
      <c r="C947" s="29"/>
      <c r="D947" s="29"/>
      <c r="E947" s="29"/>
      <c r="F947" s="29"/>
      <c r="G947" s="29"/>
      <c r="H947" s="29"/>
      <c r="I947" s="29"/>
      <c r="J947" s="132"/>
      <c r="K947" s="29"/>
      <c r="L947" s="41" t="str">
        <f t="array" ref="L947">IF($B947="","",IF($A947&lt;&gt;"Có","Không",IF($G947="","Có",IF(IFERROR(INDEX('_bk 0904-0304 📚 Bộ câu hỏi'!$A$13:$A1069,MATCH($B947&amp;"|"&amp;$C947&amp;"|",'_bk 0904-0304 📚 Bộ câu hỏi'!$M$13:$M1069,0)),"Có")="Không","Không",IF(IFERROR(INDEX('_bk 0904-0304 📚 Bộ câu hỏi'!$A$13:$A1069,MATCH($B947&amp;"|"&amp;$C947&amp;"|"&amp;$D947,'_bk 0904-0304 📚 Bộ câu hỏi'!$M$13:$M1069,0)),"Có")="Không","Không","Có")))))</f>
        <v/>
      </c>
      <c r="M947" s="29" t="str">
        <f t="shared" si="1"/>
        <v/>
      </c>
    </row>
    <row r="948">
      <c r="A948" s="132"/>
      <c r="B948" s="29"/>
      <c r="C948" s="29"/>
      <c r="D948" s="29"/>
      <c r="E948" s="29"/>
      <c r="F948" s="29"/>
      <c r="G948" s="29"/>
      <c r="H948" s="29"/>
      <c r="I948" s="29"/>
      <c r="J948" s="132"/>
      <c r="K948" s="29"/>
      <c r="L948" s="41" t="str">
        <f t="array" ref="L948">IF($B948="","",IF($A948&lt;&gt;"Có","Không",IF($G948="","Có",IF(IFERROR(INDEX('_bk 0904-0304 📚 Bộ câu hỏi'!$A$13:$A1069,MATCH($B948&amp;"|"&amp;$C948&amp;"|",'_bk 0904-0304 📚 Bộ câu hỏi'!$M$13:$M1069,0)),"Có")="Không","Không",IF(IFERROR(INDEX('_bk 0904-0304 📚 Bộ câu hỏi'!$A$13:$A1069,MATCH($B948&amp;"|"&amp;$C948&amp;"|"&amp;$D948,'_bk 0904-0304 📚 Bộ câu hỏi'!$M$13:$M1069,0)),"Có")="Không","Không","Có")))))</f>
        <v/>
      </c>
      <c r="M948" s="29" t="str">
        <f t="shared" si="1"/>
        <v/>
      </c>
    </row>
    <row r="949">
      <c r="A949" s="132"/>
      <c r="B949" s="29"/>
      <c r="C949" s="29"/>
      <c r="D949" s="29"/>
      <c r="E949" s="29"/>
      <c r="F949" s="29"/>
      <c r="G949" s="29"/>
      <c r="H949" s="29"/>
      <c r="I949" s="29"/>
      <c r="J949" s="132"/>
      <c r="K949" s="29"/>
      <c r="L949" s="41" t="str">
        <f t="array" ref="L949">IF($B949="","",IF($A949&lt;&gt;"Có","Không",IF($G949="","Có",IF(IFERROR(INDEX('_bk 0904-0304 📚 Bộ câu hỏi'!$A$13:$A1069,MATCH($B949&amp;"|"&amp;$C949&amp;"|",'_bk 0904-0304 📚 Bộ câu hỏi'!$M$13:$M1069,0)),"Có")="Không","Không",IF(IFERROR(INDEX('_bk 0904-0304 📚 Bộ câu hỏi'!$A$13:$A1069,MATCH($B949&amp;"|"&amp;$C949&amp;"|"&amp;$D949,'_bk 0904-0304 📚 Bộ câu hỏi'!$M$13:$M1069,0)),"Có")="Không","Không","Có")))))</f>
        <v/>
      </c>
      <c r="M949" s="29" t="str">
        <f t="shared" si="1"/>
        <v/>
      </c>
    </row>
    <row r="950">
      <c r="A950" s="132"/>
      <c r="B950" s="29"/>
      <c r="C950" s="29"/>
      <c r="D950" s="29"/>
      <c r="E950" s="29"/>
      <c r="F950" s="29"/>
      <c r="G950" s="29"/>
      <c r="H950" s="29"/>
      <c r="I950" s="29"/>
      <c r="J950" s="132"/>
      <c r="K950" s="29"/>
      <c r="L950" s="41" t="str">
        <f t="array" ref="L950">IF($B950="","",IF($A950&lt;&gt;"Có","Không",IF($G950="","Có",IF(IFERROR(INDEX('_bk 0904-0304 📚 Bộ câu hỏi'!$A$13:$A1069,MATCH($B950&amp;"|"&amp;$C950&amp;"|",'_bk 0904-0304 📚 Bộ câu hỏi'!$M$13:$M1069,0)),"Có")="Không","Không",IF(IFERROR(INDEX('_bk 0904-0304 📚 Bộ câu hỏi'!$A$13:$A1069,MATCH($B950&amp;"|"&amp;$C950&amp;"|"&amp;$D950,'_bk 0904-0304 📚 Bộ câu hỏi'!$M$13:$M1069,0)),"Có")="Không","Không","Có")))))</f>
        <v/>
      </c>
      <c r="M950" s="29" t="str">
        <f t="shared" si="1"/>
        <v/>
      </c>
    </row>
    <row r="951">
      <c r="A951" s="132"/>
      <c r="B951" s="29"/>
      <c r="C951" s="29"/>
      <c r="D951" s="29"/>
      <c r="E951" s="29"/>
      <c r="F951" s="29"/>
      <c r="G951" s="29"/>
      <c r="H951" s="29"/>
      <c r="I951" s="29"/>
      <c r="J951" s="132"/>
      <c r="K951" s="29"/>
      <c r="L951" s="41" t="str">
        <f t="array" ref="L951">IF($B951="","",IF($A951&lt;&gt;"Có","Không",IF($G951="","Có",IF(IFERROR(INDEX('_bk 0904-0304 📚 Bộ câu hỏi'!$A$13:$A1069,MATCH($B951&amp;"|"&amp;$C951&amp;"|",'_bk 0904-0304 📚 Bộ câu hỏi'!$M$13:$M1069,0)),"Có")="Không","Không",IF(IFERROR(INDEX('_bk 0904-0304 📚 Bộ câu hỏi'!$A$13:$A1069,MATCH($B951&amp;"|"&amp;$C951&amp;"|"&amp;$D951,'_bk 0904-0304 📚 Bộ câu hỏi'!$M$13:$M1069,0)),"Có")="Không","Không","Có")))))</f>
        <v/>
      </c>
      <c r="M951" s="29" t="str">
        <f t="shared" si="1"/>
        <v/>
      </c>
    </row>
    <row r="952">
      <c r="A952" s="132"/>
      <c r="B952" s="29"/>
      <c r="C952" s="29"/>
      <c r="D952" s="29"/>
      <c r="E952" s="29"/>
      <c r="F952" s="29"/>
      <c r="G952" s="29"/>
      <c r="H952" s="29"/>
      <c r="I952" s="29"/>
      <c r="J952" s="132"/>
      <c r="K952" s="29"/>
      <c r="L952" s="41" t="str">
        <f t="array" ref="L952">IF($B952="","",IF($A952&lt;&gt;"Có","Không",IF($G952="","Có",IF(IFERROR(INDEX('_bk 0904-0304 📚 Bộ câu hỏi'!$A$13:$A1069,MATCH($B952&amp;"|"&amp;$C952&amp;"|",'_bk 0904-0304 📚 Bộ câu hỏi'!$M$13:$M1069,0)),"Có")="Không","Không",IF(IFERROR(INDEX('_bk 0904-0304 📚 Bộ câu hỏi'!$A$13:$A1069,MATCH($B952&amp;"|"&amp;$C952&amp;"|"&amp;$D952,'_bk 0904-0304 📚 Bộ câu hỏi'!$M$13:$M1069,0)),"Có")="Không","Không","Có")))))</f>
        <v/>
      </c>
      <c r="M952" s="29" t="str">
        <f t="shared" si="1"/>
        <v/>
      </c>
    </row>
    <row r="953">
      <c r="A953" s="132"/>
      <c r="B953" s="29"/>
      <c r="C953" s="29"/>
      <c r="D953" s="29"/>
      <c r="E953" s="29"/>
      <c r="F953" s="29"/>
      <c r="G953" s="29"/>
      <c r="H953" s="29"/>
      <c r="I953" s="29"/>
      <c r="J953" s="132"/>
      <c r="K953" s="29"/>
      <c r="L953" s="41" t="str">
        <f t="array" ref="L953">IF($B953="","",IF($A953&lt;&gt;"Có","Không",IF($G953="","Có",IF(IFERROR(INDEX('_bk 0904-0304 📚 Bộ câu hỏi'!$A$13:$A1069,MATCH($B953&amp;"|"&amp;$C953&amp;"|",'_bk 0904-0304 📚 Bộ câu hỏi'!$M$13:$M1069,0)),"Có")="Không","Không",IF(IFERROR(INDEX('_bk 0904-0304 📚 Bộ câu hỏi'!$A$13:$A1069,MATCH($B953&amp;"|"&amp;$C953&amp;"|"&amp;$D953,'_bk 0904-0304 📚 Bộ câu hỏi'!$M$13:$M1069,0)),"Có")="Không","Không","Có")))))</f>
        <v/>
      </c>
      <c r="M953" s="29" t="str">
        <f t="shared" si="1"/>
        <v/>
      </c>
    </row>
    <row r="954">
      <c r="A954" s="132"/>
      <c r="B954" s="29"/>
      <c r="C954" s="29"/>
      <c r="D954" s="29"/>
      <c r="E954" s="29"/>
      <c r="F954" s="29"/>
      <c r="G954" s="29"/>
      <c r="H954" s="29"/>
      <c r="I954" s="29"/>
      <c r="J954" s="132"/>
      <c r="K954" s="29"/>
      <c r="L954" s="41" t="str">
        <f t="array" ref="L954">IF($B954="","",IF($A954&lt;&gt;"Có","Không",IF($G954="","Có",IF(IFERROR(INDEX('_bk 0904-0304 📚 Bộ câu hỏi'!$A$13:$A1069,MATCH($B954&amp;"|"&amp;$C954&amp;"|",'_bk 0904-0304 📚 Bộ câu hỏi'!$M$13:$M1069,0)),"Có")="Không","Không",IF(IFERROR(INDEX('_bk 0904-0304 📚 Bộ câu hỏi'!$A$13:$A1069,MATCH($B954&amp;"|"&amp;$C954&amp;"|"&amp;$D954,'_bk 0904-0304 📚 Bộ câu hỏi'!$M$13:$M1069,0)),"Có")="Không","Không","Có")))))</f>
        <v/>
      </c>
      <c r="M954" s="29" t="str">
        <f t="shared" si="1"/>
        <v/>
      </c>
    </row>
    <row r="955">
      <c r="A955" s="132"/>
      <c r="B955" s="29"/>
      <c r="C955" s="29"/>
      <c r="D955" s="29"/>
      <c r="E955" s="29"/>
      <c r="F955" s="29"/>
      <c r="G955" s="29"/>
      <c r="H955" s="29"/>
      <c r="I955" s="29"/>
      <c r="J955" s="132"/>
      <c r="K955" s="29"/>
      <c r="L955" s="41" t="str">
        <f t="array" ref="L955">IF($B955="","",IF($A955&lt;&gt;"Có","Không",IF($G955="","Có",IF(IFERROR(INDEX('_bk 0904-0304 📚 Bộ câu hỏi'!$A$13:$A1069,MATCH($B955&amp;"|"&amp;$C955&amp;"|",'_bk 0904-0304 📚 Bộ câu hỏi'!$M$13:$M1069,0)),"Có")="Không","Không",IF(IFERROR(INDEX('_bk 0904-0304 📚 Bộ câu hỏi'!$A$13:$A1069,MATCH($B955&amp;"|"&amp;$C955&amp;"|"&amp;$D955,'_bk 0904-0304 📚 Bộ câu hỏi'!$M$13:$M1069,0)),"Có")="Không","Không","Có")))))</f>
        <v/>
      </c>
      <c r="M955" s="29" t="str">
        <f t="shared" si="1"/>
        <v/>
      </c>
    </row>
    <row r="956">
      <c r="A956" s="132"/>
      <c r="B956" s="29"/>
      <c r="C956" s="29"/>
      <c r="D956" s="29"/>
      <c r="E956" s="29"/>
      <c r="F956" s="29"/>
      <c r="G956" s="29"/>
      <c r="H956" s="29"/>
      <c r="I956" s="29"/>
      <c r="J956" s="132"/>
      <c r="K956" s="29"/>
      <c r="L956" s="41" t="str">
        <f t="array" ref="L956">IF($B956="","",IF($A956&lt;&gt;"Có","Không",IF($G956="","Có",IF(IFERROR(INDEX('_bk 0904-0304 📚 Bộ câu hỏi'!$A$13:$A1069,MATCH($B956&amp;"|"&amp;$C956&amp;"|",'_bk 0904-0304 📚 Bộ câu hỏi'!$M$13:$M1069,0)),"Có")="Không","Không",IF(IFERROR(INDEX('_bk 0904-0304 📚 Bộ câu hỏi'!$A$13:$A1069,MATCH($B956&amp;"|"&amp;$C956&amp;"|"&amp;$D956,'_bk 0904-0304 📚 Bộ câu hỏi'!$M$13:$M1069,0)),"Có")="Không","Không","Có")))))</f>
        <v/>
      </c>
      <c r="M956" s="29" t="str">
        <f t="shared" si="1"/>
        <v/>
      </c>
    </row>
    <row r="957">
      <c r="A957" s="132"/>
      <c r="B957" s="29"/>
      <c r="C957" s="29"/>
      <c r="D957" s="29"/>
      <c r="E957" s="29"/>
      <c r="F957" s="29"/>
      <c r="G957" s="29"/>
      <c r="H957" s="29"/>
      <c r="I957" s="29"/>
      <c r="J957" s="132"/>
      <c r="K957" s="29"/>
      <c r="L957" s="41" t="str">
        <f t="array" ref="L957">IF($B957="","",IF($A957&lt;&gt;"Có","Không",IF($G957="","Có",IF(IFERROR(INDEX('_bk 0904-0304 📚 Bộ câu hỏi'!$A$13:$A1069,MATCH($B957&amp;"|"&amp;$C957&amp;"|",'_bk 0904-0304 📚 Bộ câu hỏi'!$M$13:$M1069,0)),"Có")="Không","Không",IF(IFERROR(INDEX('_bk 0904-0304 📚 Bộ câu hỏi'!$A$13:$A1069,MATCH($B957&amp;"|"&amp;$C957&amp;"|"&amp;$D957,'_bk 0904-0304 📚 Bộ câu hỏi'!$M$13:$M1069,0)),"Có")="Không","Không","Có")))))</f>
        <v/>
      </c>
      <c r="M957" s="29" t="str">
        <f t="shared" si="1"/>
        <v/>
      </c>
    </row>
    <row r="958">
      <c r="A958" s="132"/>
      <c r="B958" s="29"/>
      <c r="C958" s="29"/>
      <c r="D958" s="29"/>
      <c r="E958" s="29"/>
      <c r="F958" s="29"/>
      <c r="G958" s="29"/>
      <c r="H958" s="29"/>
      <c r="I958" s="29"/>
      <c r="J958" s="132"/>
      <c r="K958" s="29"/>
      <c r="L958" s="41" t="str">
        <f t="array" ref="L958">IF($B958="","",IF($A958&lt;&gt;"Có","Không",IF($G958="","Có",IF(IFERROR(INDEX('_bk 0904-0304 📚 Bộ câu hỏi'!$A$13:$A1069,MATCH($B958&amp;"|"&amp;$C958&amp;"|",'_bk 0904-0304 📚 Bộ câu hỏi'!$M$13:$M1069,0)),"Có")="Không","Không",IF(IFERROR(INDEX('_bk 0904-0304 📚 Bộ câu hỏi'!$A$13:$A1069,MATCH($B958&amp;"|"&amp;$C958&amp;"|"&amp;$D958,'_bk 0904-0304 📚 Bộ câu hỏi'!$M$13:$M1069,0)),"Có")="Không","Không","Có")))))</f>
        <v/>
      </c>
      <c r="M958" s="29" t="str">
        <f t="shared" si="1"/>
        <v/>
      </c>
    </row>
    <row r="959">
      <c r="A959" s="132"/>
      <c r="B959" s="29"/>
      <c r="C959" s="29"/>
      <c r="D959" s="29"/>
      <c r="E959" s="29"/>
      <c r="F959" s="29"/>
      <c r="G959" s="29"/>
      <c r="H959" s="29"/>
      <c r="I959" s="29"/>
      <c r="J959" s="132"/>
      <c r="K959" s="29"/>
      <c r="L959" s="41" t="str">
        <f t="array" ref="L959">IF($B959="","",IF($A959&lt;&gt;"Có","Không",IF($G959="","Có",IF(IFERROR(INDEX('_bk 0904-0304 📚 Bộ câu hỏi'!$A$13:$A1069,MATCH($B959&amp;"|"&amp;$C959&amp;"|",'_bk 0904-0304 📚 Bộ câu hỏi'!$M$13:$M1069,0)),"Có")="Không","Không",IF(IFERROR(INDEX('_bk 0904-0304 📚 Bộ câu hỏi'!$A$13:$A1069,MATCH($B959&amp;"|"&amp;$C959&amp;"|"&amp;$D959,'_bk 0904-0304 📚 Bộ câu hỏi'!$M$13:$M1069,0)),"Có")="Không","Không","Có")))))</f>
        <v/>
      </c>
      <c r="M959" s="29" t="str">
        <f t="shared" si="1"/>
        <v/>
      </c>
    </row>
    <row r="960">
      <c r="A960" s="132"/>
      <c r="B960" s="29"/>
      <c r="C960" s="29"/>
      <c r="D960" s="29"/>
      <c r="E960" s="29"/>
      <c r="F960" s="29"/>
      <c r="G960" s="29"/>
      <c r="H960" s="29"/>
      <c r="I960" s="29"/>
      <c r="J960" s="132"/>
      <c r="K960" s="29"/>
      <c r="L960" s="41" t="str">
        <f t="array" ref="L960">IF($B960="","",IF($A960&lt;&gt;"Có","Không",IF($G960="","Có",IF(IFERROR(INDEX('_bk 0904-0304 📚 Bộ câu hỏi'!$A$13:$A1069,MATCH($B960&amp;"|"&amp;$C960&amp;"|",'_bk 0904-0304 📚 Bộ câu hỏi'!$M$13:$M1069,0)),"Có")="Không","Không",IF(IFERROR(INDEX('_bk 0904-0304 📚 Bộ câu hỏi'!$A$13:$A1069,MATCH($B960&amp;"|"&amp;$C960&amp;"|"&amp;$D960,'_bk 0904-0304 📚 Bộ câu hỏi'!$M$13:$M1069,0)),"Có")="Không","Không","Có")))))</f>
        <v/>
      </c>
      <c r="M960" s="29" t="str">
        <f t="shared" si="1"/>
        <v/>
      </c>
    </row>
    <row r="961">
      <c r="A961" s="132"/>
      <c r="B961" s="29"/>
      <c r="C961" s="29"/>
      <c r="D961" s="29"/>
      <c r="E961" s="29"/>
      <c r="F961" s="29"/>
      <c r="G961" s="29"/>
      <c r="H961" s="29"/>
      <c r="I961" s="29"/>
      <c r="J961" s="132"/>
      <c r="K961" s="29"/>
      <c r="L961" s="41" t="str">
        <f t="array" ref="L961">IF($B961="","",IF($A961&lt;&gt;"Có","Không",IF($G961="","Có",IF(IFERROR(INDEX('_bk 0904-0304 📚 Bộ câu hỏi'!$A$13:$A1069,MATCH($B961&amp;"|"&amp;$C961&amp;"|",'_bk 0904-0304 📚 Bộ câu hỏi'!$M$13:$M1069,0)),"Có")="Không","Không",IF(IFERROR(INDEX('_bk 0904-0304 📚 Bộ câu hỏi'!$A$13:$A1069,MATCH($B961&amp;"|"&amp;$C961&amp;"|"&amp;$D961,'_bk 0904-0304 📚 Bộ câu hỏi'!$M$13:$M1069,0)),"Có")="Không","Không","Có")))))</f>
        <v/>
      </c>
      <c r="M961" s="29" t="str">
        <f t="shared" si="1"/>
        <v/>
      </c>
    </row>
    <row r="962">
      <c r="A962" s="132"/>
      <c r="B962" s="29"/>
      <c r="C962" s="29"/>
      <c r="D962" s="29"/>
      <c r="E962" s="29"/>
      <c r="F962" s="29"/>
      <c r="G962" s="29"/>
      <c r="H962" s="29"/>
      <c r="I962" s="29"/>
      <c r="J962" s="132"/>
      <c r="K962" s="29"/>
      <c r="L962" s="41" t="str">
        <f t="array" ref="L962">IF($B962="","",IF($A962&lt;&gt;"Có","Không",IF($G962="","Có",IF(IFERROR(INDEX('_bk 0904-0304 📚 Bộ câu hỏi'!$A$13:$A1069,MATCH($B962&amp;"|"&amp;$C962&amp;"|",'_bk 0904-0304 📚 Bộ câu hỏi'!$M$13:$M1069,0)),"Có")="Không","Không",IF(IFERROR(INDEX('_bk 0904-0304 📚 Bộ câu hỏi'!$A$13:$A1069,MATCH($B962&amp;"|"&amp;$C962&amp;"|"&amp;$D962,'_bk 0904-0304 📚 Bộ câu hỏi'!$M$13:$M1069,0)),"Có")="Không","Không","Có")))))</f>
        <v/>
      </c>
      <c r="M962" s="29" t="str">
        <f t="shared" si="1"/>
        <v/>
      </c>
    </row>
    <row r="963">
      <c r="A963" s="132"/>
      <c r="B963" s="29"/>
      <c r="C963" s="29"/>
      <c r="D963" s="29"/>
      <c r="E963" s="29"/>
      <c r="F963" s="29"/>
      <c r="G963" s="29"/>
      <c r="H963" s="29"/>
      <c r="I963" s="29"/>
      <c r="J963" s="132"/>
      <c r="K963" s="29"/>
      <c r="L963" s="41" t="str">
        <f t="array" ref="L963">IF($B963="","",IF($A963&lt;&gt;"Có","Không",IF($G963="","Có",IF(IFERROR(INDEX('_bk 0904-0304 📚 Bộ câu hỏi'!$A$13:$A1069,MATCH($B963&amp;"|"&amp;$C963&amp;"|",'_bk 0904-0304 📚 Bộ câu hỏi'!$M$13:$M1069,0)),"Có")="Không","Không",IF(IFERROR(INDEX('_bk 0904-0304 📚 Bộ câu hỏi'!$A$13:$A1069,MATCH($B963&amp;"|"&amp;$C963&amp;"|"&amp;$D963,'_bk 0904-0304 📚 Bộ câu hỏi'!$M$13:$M1069,0)),"Có")="Không","Không","Có")))))</f>
        <v/>
      </c>
      <c r="M963" s="29" t="str">
        <f t="shared" si="1"/>
        <v/>
      </c>
    </row>
    <row r="964">
      <c r="A964" s="132"/>
      <c r="B964" s="29"/>
      <c r="C964" s="29"/>
      <c r="D964" s="29"/>
      <c r="E964" s="29"/>
      <c r="F964" s="29"/>
      <c r="G964" s="29"/>
      <c r="H964" s="29"/>
      <c r="I964" s="29"/>
      <c r="J964" s="132"/>
      <c r="K964" s="29"/>
      <c r="L964" s="41" t="str">
        <f t="array" ref="L964">IF($B964="","",IF($A964&lt;&gt;"Có","Không",IF($G964="","Có",IF(IFERROR(INDEX('_bk 0904-0304 📚 Bộ câu hỏi'!$A$13:$A1069,MATCH($B964&amp;"|"&amp;$C964&amp;"|",'_bk 0904-0304 📚 Bộ câu hỏi'!$M$13:$M1069,0)),"Có")="Không","Không",IF(IFERROR(INDEX('_bk 0904-0304 📚 Bộ câu hỏi'!$A$13:$A1069,MATCH($B964&amp;"|"&amp;$C964&amp;"|"&amp;$D964,'_bk 0904-0304 📚 Bộ câu hỏi'!$M$13:$M1069,0)),"Có")="Không","Không","Có")))))</f>
        <v/>
      </c>
      <c r="M964" s="29" t="str">
        <f t="shared" si="1"/>
        <v/>
      </c>
    </row>
    <row r="965">
      <c r="A965" s="132"/>
      <c r="B965" s="29"/>
      <c r="C965" s="29"/>
      <c r="D965" s="29"/>
      <c r="E965" s="29"/>
      <c r="F965" s="29"/>
      <c r="G965" s="29"/>
      <c r="H965" s="29"/>
      <c r="I965" s="29"/>
      <c r="J965" s="132"/>
      <c r="K965" s="29"/>
      <c r="L965" s="41" t="str">
        <f t="array" ref="L965">IF($B965="","",IF($A965&lt;&gt;"Có","Không",IF($G965="","Có",IF(IFERROR(INDEX('_bk 0904-0304 📚 Bộ câu hỏi'!$A$13:$A1069,MATCH($B965&amp;"|"&amp;$C965&amp;"|",'_bk 0904-0304 📚 Bộ câu hỏi'!$M$13:$M1069,0)),"Có")="Không","Không",IF(IFERROR(INDEX('_bk 0904-0304 📚 Bộ câu hỏi'!$A$13:$A1069,MATCH($B965&amp;"|"&amp;$C965&amp;"|"&amp;$D965,'_bk 0904-0304 📚 Bộ câu hỏi'!$M$13:$M1069,0)),"Có")="Không","Không","Có")))))</f>
        <v/>
      </c>
      <c r="M965" s="29" t="str">
        <f t="shared" si="1"/>
        <v/>
      </c>
    </row>
    <row r="966">
      <c r="A966" s="132"/>
      <c r="B966" s="29"/>
      <c r="C966" s="29"/>
      <c r="D966" s="29"/>
      <c r="E966" s="29"/>
      <c r="F966" s="29"/>
      <c r="G966" s="29"/>
      <c r="H966" s="29"/>
      <c r="I966" s="29"/>
      <c r="J966" s="132"/>
      <c r="K966" s="29"/>
      <c r="L966" s="41" t="str">
        <f t="array" ref="L966">IF($B966="","",IF($A966&lt;&gt;"Có","Không",IF($G966="","Có",IF(IFERROR(INDEX('_bk 0904-0304 📚 Bộ câu hỏi'!$A$13:$A1069,MATCH($B966&amp;"|"&amp;$C966&amp;"|",'_bk 0904-0304 📚 Bộ câu hỏi'!$M$13:$M1069,0)),"Có")="Không","Không",IF(IFERROR(INDEX('_bk 0904-0304 📚 Bộ câu hỏi'!$A$13:$A1069,MATCH($B966&amp;"|"&amp;$C966&amp;"|"&amp;$D966,'_bk 0904-0304 📚 Bộ câu hỏi'!$M$13:$M1069,0)),"Có")="Không","Không","Có")))))</f>
        <v/>
      </c>
      <c r="M966" s="29" t="str">
        <f t="shared" si="1"/>
        <v/>
      </c>
    </row>
    <row r="967">
      <c r="A967" s="132"/>
      <c r="B967" s="29"/>
      <c r="C967" s="29"/>
      <c r="D967" s="29"/>
      <c r="E967" s="29"/>
      <c r="F967" s="29"/>
      <c r="G967" s="29"/>
      <c r="H967" s="29"/>
      <c r="I967" s="29"/>
      <c r="J967" s="132"/>
      <c r="K967" s="29"/>
      <c r="L967" s="41" t="str">
        <f t="array" ref="L967">IF($B967="","",IF($A967&lt;&gt;"Có","Không",IF($G967="","Có",IF(IFERROR(INDEX('_bk 0904-0304 📚 Bộ câu hỏi'!$A$13:$A1069,MATCH($B967&amp;"|"&amp;$C967&amp;"|",'_bk 0904-0304 📚 Bộ câu hỏi'!$M$13:$M1069,0)),"Có")="Không","Không",IF(IFERROR(INDEX('_bk 0904-0304 📚 Bộ câu hỏi'!$A$13:$A1069,MATCH($B967&amp;"|"&amp;$C967&amp;"|"&amp;$D967,'_bk 0904-0304 📚 Bộ câu hỏi'!$M$13:$M1069,0)),"Có")="Không","Không","Có")))))</f>
        <v/>
      </c>
      <c r="M967" s="29" t="str">
        <f t="shared" si="1"/>
        <v/>
      </c>
    </row>
    <row r="968">
      <c r="A968" s="132"/>
      <c r="B968" s="29"/>
      <c r="C968" s="29"/>
      <c r="D968" s="29"/>
      <c r="E968" s="29"/>
      <c r="F968" s="29"/>
      <c r="G968" s="29"/>
      <c r="H968" s="29"/>
      <c r="I968" s="29"/>
      <c r="J968" s="132"/>
      <c r="K968" s="29"/>
      <c r="L968" s="41" t="str">
        <f t="array" ref="L968">IF($B968="","",IF($A968&lt;&gt;"Có","Không",IF($G968="","Có",IF(IFERROR(INDEX('_bk 0904-0304 📚 Bộ câu hỏi'!$A$13:$A1069,MATCH($B968&amp;"|"&amp;$C968&amp;"|",'_bk 0904-0304 📚 Bộ câu hỏi'!$M$13:$M1069,0)),"Có")="Không","Không",IF(IFERROR(INDEX('_bk 0904-0304 📚 Bộ câu hỏi'!$A$13:$A1069,MATCH($B968&amp;"|"&amp;$C968&amp;"|"&amp;$D968,'_bk 0904-0304 📚 Bộ câu hỏi'!$M$13:$M1069,0)),"Có")="Không","Không","Có")))))</f>
        <v/>
      </c>
      <c r="M968" s="29" t="str">
        <f t="shared" si="1"/>
        <v/>
      </c>
    </row>
    <row r="969">
      <c r="A969" s="132"/>
      <c r="B969" s="29"/>
      <c r="C969" s="29"/>
      <c r="D969" s="29"/>
      <c r="E969" s="29"/>
      <c r="F969" s="29"/>
      <c r="G969" s="29"/>
      <c r="H969" s="29"/>
      <c r="I969" s="29"/>
      <c r="J969" s="132"/>
      <c r="K969" s="29"/>
      <c r="L969" s="41" t="str">
        <f t="array" ref="L969">IF($B969="","",IF($A969&lt;&gt;"Có","Không",IF($G969="","Có",IF(IFERROR(INDEX('_bk 0904-0304 📚 Bộ câu hỏi'!$A$13:$A1069,MATCH($B969&amp;"|"&amp;$C969&amp;"|",'_bk 0904-0304 📚 Bộ câu hỏi'!$M$13:$M1069,0)),"Có")="Không","Không",IF(IFERROR(INDEX('_bk 0904-0304 📚 Bộ câu hỏi'!$A$13:$A1069,MATCH($B969&amp;"|"&amp;$C969&amp;"|"&amp;$D969,'_bk 0904-0304 📚 Bộ câu hỏi'!$M$13:$M1069,0)),"Có")="Không","Không","Có")))))</f>
        <v/>
      </c>
      <c r="M969" s="29" t="str">
        <f t="shared" si="1"/>
        <v/>
      </c>
    </row>
    <row r="970">
      <c r="A970" s="132"/>
      <c r="B970" s="29"/>
      <c r="C970" s="29"/>
      <c r="D970" s="29"/>
      <c r="E970" s="29"/>
      <c r="F970" s="29"/>
      <c r="G970" s="29"/>
      <c r="H970" s="29"/>
      <c r="I970" s="29"/>
      <c r="J970" s="132"/>
      <c r="K970" s="29"/>
      <c r="L970" s="41" t="str">
        <f t="array" ref="L970">IF($B970="","",IF($A970&lt;&gt;"Có","Không",IF($G970="","Có",IF(IFERROR(INDEX('_bk 0904-0304 📚 Bộ câu hỏi'!$A$13:$A1069,MATCH($B970&amp;"|"&amp;$C970&amp;"|",'_bk 0904-0304 📚 Bộ câu hỏi'!$M$13:$M1069,0)),"Có")="Không","Không",IF(IFERROR(INDEX('_bk 0904-0304 📚 Bộ câu hỏi'!$A$13:$A1069,MATCH($B970&amp;"|"&amp;$C970&amp;"|"&amp;$D970,'_bk 0904-0304 📚 Bộ câu hỏi'!$M$13:$M1069,0)),"Có")="Không","Không","Có")))))</f>
        <v/>
      </c>
      <c r="M970" s="29" t="str">
        <f t="shared" si="1"/>
        <v/>
      </c>
    </row>
    <row r="971">
      <c r="A971" s="132"/>
      <c r="B971" s="29"/>
      <c r="C971" s="29"/>
      <c r="D971" s="29"/>
      <c r="E971" s="29"/>
      <c r="F971" s="29"/>
      <c r="G971" s="29"/>
      <c r="H971" s="29"/>
      <c r="I971" s="29"/>
      <c r="J971" s="132"/>
      <c r="K971" s="29"/>
      <c r="L971" s="41" t="str">
        <f t="array" ref="L971">IF($B971="","",IF($A971&lt;&gt;"Có","Không",IF($G971="","Có",IF(IFERROR(INDEX('_bk 0904-0304 📚 Bộ câu hỏi'!$A$13:$A1069,MATCH($B971&amp;"|"&amp;$C971&amp;"|",'_bk 0904-0304 📚 Bộ câu hỏi'!$M$13:$M1069,0)),"Có")="Không","Không",IF(IFERROR(INDEX('_bk 0904-0304 📚 Bộ câu hỏi'!$A$13:$A1069,MATCH($B971&amp;"|"&amp;$C971&amp;"|"&amp;$D971,'_bk 0904-0304 📚 Bộ câu hỏi'!$M$13:$M1069,0)),"Có")="Không","Không","Có")))))</f>
        <v/>
      </c>
      <c r="M971" s="29" t="str">
        <f t="shared" si="1"/>
        <v/>
      </c>
    </row>
    <row r="972">
      <c r="A972" s="132"/>
      <c r="B972" s="29"/>
      <c r="C972" s="29"/>
      <c r="D972" s="29"/>
      <c r="E972" s="29"/>
      <c r="F972" s="29"/>
      <c r="G972" s="29"/>
      <c r="H972" s="29"/>
      <c r="I972" s="29"/>
      <c r="J972" s="132"/>
      <c r="K972" s="29"/>
      <c r="L972" s="41" t="str">
        <f t="array" ref="L972">IF($B972="","",IF($A972&lt;&gt;"Có","Không",IF($G972="","Có",IF(IFERROR(INDEX('_bk 0904-0304 📚 Bộ câu hỏi'!$A$13:$A1069,MATCH($B972&amp;"|"&amp;$C972&amp;"|",'_bk 0904-0304 📚 Bộ câu hỏi'!$M$13:$M1069,0)),"Có")="Không","Không",IF(IFERROR(INDEX('_bk 0904-0304 📚 Bộ câu hỏi'!$A$13:$A1069,MATCH($B972&amp;"|"&amp;$C972&amp;"|"&amp;$D972,'_bk 0904-0304 📚 Bộ câu hỏi'!$M$13:$M1069,0)),"Có")="Không","Không","Có")))))</f>
        <v/>
      </c>
      <c r="M972" s="29" t="str">
        <f t="shared" si="1"/>
        <v/>
      </c>
    </row>
    <row r="973">
      <c r="A973" s="132"/>
      <c r="B973" s="29"/>
      <c r="C973" s="29"/>
      <c r="D973" s="29"/>
      <c r="E973" s="29"/>
      <c r="F973" s="29"/>
      <c r="G973" s="29"/>
      <c r="H973" s="29"/>
      <c r="I973" s="29"/>
      <c r="J973" s="132"/>
      <c r="K973" s="29"/>
      <c r="L973" s="41" t="str">
        <f t="array" ref="L973">IF($B973="","",IF($A973&lt;&gt;"Có","Không",IF($G973="","Có",IF(IFERROR(INDEX('_bk 0904-0304 📚 Bộ câu hỏi'!$A$13:$A1069,MATCH($B973&amp;"|"&amp;$C973&amp;"|",'_bk 0904-0304 📚 Bộ câu hỏi'!$M$13:$M1069,0)),"Có")="Không","Không",IF(IFERROR(INDEX('_bk 0904-0304 📚 Bộ câu hỏi'!$A$13:$A1069,MATCH($B973&amp;"|"&amp;$C973&amp;"|"&amp;$D973,'_bk 0904-0304 📚 Bộ câu hỏi'!$M$13:$M1069,0)),"Có")="Không","Không","Có")))))</f>
        <v/>
      </c>
      <c r="M973" s="29" t="str">
        <f t="shared" si="1"/>
        <v/>
      </c>
    </row>
    <row r="974">
      <c r="A974" s="132"/>
      <c r="B974" s="29"/>
      <c r="C974" s="29"/>
      <c r="D974" s="29"/>
      <c r="E974" s="29"/>
      <c r="F974" s="29"/>
      <c r="G974" s="29"/>
      <c r="H974" s="29"/>
      <c r="I974" s="29"/>
      <c r="J974" s="132"/>
      <c r="K974" s="29"/>
      <c r="L974" s="41" t="str">
        <f t="array" ref="L974">IF($B974="","",IF($A974&lt;&gt;"Có","Không",IF($G974="","Có",IF(IFERROR(INDEX('_bk 0904-0304 📚 Bộ câu hỏi'!$A$13:$A1069,MATCH($B974&amp;"|"&amp;$C974&amp;"|",'_bk 0904-0304 📚 Bộ câu hỏi'!$M$13:$M1069,0)),"Có")="Không","Không",IF(IFERROR(INDEX('_bk 0904-0304 📚 Bộ câu hỏi'!$A$13:$A1069,MATCH($B974&amp;"|"&amp;$C974&amp;"|"&amp;$D974,'_bk 0904-0304 📚 Bộ câu hỏi'!$M$13:$M1069,0)),"Có")="Không","Không","Có")))))</f>
        <v/>
      </c>
      <c r="M974" s="29" t="str">
        <f t="shared" si="1"/>
        <v/>
      </c>
    </row>
    <row r="975">
      <c r="A975" s="132"/>
      <c r="B975" s="29"/>
      <c r="C975" s="29"/>
      <c r="D975" s="29"/>
      <c r="E975" s="29"/>
      <c r="F975" s="29"/>
      <c r="G975" s="29"/>
      <c r="H975" s="29"/>
      <c r="I975" s="29"/>
      <c r="J975" s="132"/>
      <c r="K975" s="29"/>
      <c r="L975" s="41" t="str">
        <f t="array" ref="L975">IF($B975="","",IF($A975&lt;&gt;"Có","Không",IF($G975="","Có",IF(IFERROR(INDEX('_bk 0904-0304 📚 Bộ câu hỏi'!$A$13:$A1069,MATCH($B975&amp;"|"&amp;$C975&amp;"|",'_bk 0904-0304 📚 Bộ câu hỏi'!$M$13:$M1069,0)),"Có")="Không","Không",IF(IFERROR(INDEX('_bk 0904-0304 📚 Bộ câu hỏi'!$A$13:$A1069,MATCH($B975&amp;"|"&amp;$C975&amp;"|"&amp;$D975,'_bk 0904-0304 📚 Bộ câu hỏi'!$M$13:$M1069,0)),"Có")="Không","Không","Có")))))</f>
        <v/>
      </c>
      <c r="M975" s="29" t="str">
        <f t="shared" si="1"/>
        <v/>
      </c>
    </row>
    <row r="976">
      <c r="A976" s="132"/>
      <c r="B976" s="29"/>
      <c r="C976" s="29"/>
      <c r="D976" s="29"/>
      <c r="E976" s="29"/>
      <c r="F976" s="29"/>
      <c r="G976" s="29"/>
      <c r="H976" s="29"/>
      <c r="I976" s="29"/>
      <c r="J976" s="132"/>
      <c r="K976" s="29"/>
      <c r="L976" s="41" t="str">
        <f t="array" ref="L976">IF($B976="","",IF($A976&lt;&gt;"Có","Không",IF($G976="","Có",IF(IFERROR(INDEX('_bk 0904-0304 📚 Bộ câu hỏi'!$A$13:$A1069,MATCH($B976&amp;"|"&amp;$C976&amp;"|",'_bk 0904-0304 📚 Bộ câu hỏi'!$M$13:$M1069,0)),"Có")="Không","Không",IF(IFERROR(INDEX('_bk 0904-0304 📚 Bộ câu hỏi'!$A$13:$A1069,MATCH($B976&amp;"|"&amp;$C976&amp;"|"&amp;$D976,'_bk 0904-0304 📚 Bộ câu hỏi'!$M$13:$M1069,0)),"Có")="Không","Không","Có")))))</f>
        <v/>
      </c>
      <c r="M976" s="29" t="str">
        <f t="shared" si="1"/>
        <v/>
      </c>
    </row>
    <row r="977">
      <c r="A977" s="132"/>
      <c r="B977" s="29"/>
      <c r="C977" s="29"/>
      <c r="D977" s="29"/>
      <c r="E977" s="29"/>
      <c r="F977" s="29"/>
      <c r="G977" s="29"/>
      <c r="H977" s="29"/>
      <c r="I977" s="29"/>
      <c r="J977" s="132"/>
      <c r="K977" s="29"/>
      <c r="L977" s="41" t="str">
        <f t="array" ref="L977">IF($B977="","",IF($A977&lt;&gt;"Có","Không",IF($G977="","Có",IF(IFERROR(INDEX('_bk 0904-0304 📚 Bộ câu hỏi'!$A$13:$A1069,MATCH($B977&amp;"|"&amp;$C977&amp;"|",'_bk 0904-0304 📚 Bộ câu hỏi'!$M$13:$M1069,0)),"Có")="Không","Không",IF(IFERROR(INDEX('_bk 0904-0304 📚 Bộ câu hỏi'!$A$13:$A1069,MATCH($B977&amp;"|"&amp;$C977&amp;"|"&amp;$D977,'_bk 0904-0304 📚 Bộ câu hỏi'!$M$13:$M1069,0)),"Có")="Không","Không","Có")))))</f>
        <v/>
      </c>
      <c r="M977" s="29" t="str">
        <f t="shared" si="1"/>
        <v/>
      </c>
    </row>
    <row r="978">
      <c r="A978" s="132"/>
      <c r="B978" s="29"/>
      <c r="C978" s="29"/>
      <c r="D978" s="29"/>
      <c r="E978" s="29"/>
      <c r="F978" s="29"/>
      <c r="G978" s="29"/>
      <c r="H978" s="29"/>
      <c r="I978" s="29"/>
      <c r="J978" s="132"/>
      <c r="K978" s="29"/>
      <c r="L978" s="41" t="str">
        <f t="array" ref="L978">IF($B978="","",IF($A978&lt;&gt;"Có","Không",IF($G978="","Có",IF(IFERROR(INDEX('_bk 0904-0304 📚 Bộ câu hỏi'!$A$13:$A1069,MATCH($B978&amp;"|"&amp;$C978&amp;"|",'_bk 0904-0304 📚 Bộ câu hỏi'!$M$13:$M1069,0)),"Có")="Không","Không",IF(IFERROR(INDEX('_bk 0904-0304 📚 Bộ câu hỏi'!$A$13:$A1069,MATCH($B978&amp;"|"&amp;$C978&amp;"|"&amp;$D978,'_bk 0904-0304 📚 Bộ câu hỏi'!$M$13:$M1069,0)),"Có")="Không","Không","Có")))))</f>
        <v/>
      </c>
      <c r="M978" s="29" t="str">
        <f t="shared" si="1"/>
        <v/>
      </c>
    </row>
    <row r="979">
      <c r="A979" s="132"/>
      <c r="B979" s="29"/>
      <c r="C979" s="29"/>
      <c r="D979" s="29"/>
      <c r="E979" s="29"/>
      <c r="F979" s="29"/>
      <c r="G979" s="29"/>
      <c r="H979" s="29"/>
      <c r="I979" s="29"/>
      <c r="J979" s="132"/>
      <c r="K979" s="29"/>
      <c r="L979" s="41" t="str">
        <f t="array" ref="L979">IF($B979="","",IF($A979&lt;&gt;"Có","Không",IF($G979="","Có",IF(IFERROR(INDEX('_bk 0904-0304 📚 Bộ câu hỏi'!$A$13:$A1069,MATCH($B979&amp;"|"&amp;$C979&amp;"|",'_bk 0904-0304 📚 Bộ câu hỏi'!$M$13:$M1069,0)),"Có")="Không","Không",IF(IFERROR(INDEX('_bk 0904-0304 📚 Bộ câu hỏi'!$A$13:$A1069,MATCH($B979&amp;"|"&amp;$C979&amp;"|"&amp;$D979,'_bk 0904-0304 📚 Bộ câu hỏi'!$M$13:$M1069,0)),"Có")="Không","Không","Có")))))</f>
        <v/>
      </c>
      <c r="M979" s="29" t="str">
        <f t="shared" si="1"/>
        <v/>
      </c>
    </row>
    <row r="980">
      <c r="A980" s="132"/>
      <c r="B980" s="29"/>
      <c r="C980" s="29"/>
      <c r="D980" s="29"/>
      <c r="E980" s="29"/>
      <c r="F980" s="29"/>
      <c r="G980" s="29"/>
      <c r="H980" s="29"/>
      <c r="I980" s="29"/>
      <c r="J980" s="132"/>
      <c r="K980" s="29"/>
      <c r="L980" s="41" t="str">
        <f t="array" ref="L980">IF($B980="","",IF($A980&lt;&gt;"Có","Không",IF($G980="","Có",IF(IFERROR(INDEX('_bk 0904-0304 📚 Bộ câu hỏi'!$A$13:$A1069,MATCH($B980&amp;"|"&amp;$C980&amp;"|",'_bk 0904-0304 📚 Bộ câu hỏi'!$M$13:$M1069,0)),"Có")="Không","Không",IF(IFERROR(INDEX('_bk 0904-0304 📚 Bộ câu hỏi'!$A$13:$A1069,MATCH($B980&amp;"|"&amp;$C980&amp;"|"&amp;$D980,'_bk 0904-0304 📚 Bộ câu hỏi'!$M$13:$M1069,0)),"Có")="Không","Không","Có")))))</f>
        <v/>
      </c>
      <c r="M980" s="29" t="str">
        <f t="shared" si="1"/>
        <v/>
      </c>
    </row>
    <row r="981">
      <c r="A981" s="132"/>
      <c r="B981" s="29"/>
      <c r="C981" s="29"/>
      <c r="D981" s="29"/>
      <c r="E981" s="29"/>
      <c r="F981" s="29"/>
      <c r="G981" s="29"/>
      <c r="H981" s="29"/>
      <c r="I981" s="29"/>
      <c r="J981" s="132"/>
      <c r="K981" s="29"/>
      <c r="L981" s="41" t="str">
        <f t="array" ref="L981">IF($B981="","",IF($A981&lt;&gt;"Có","Không",IF($G981="","Có",IF(IFERROR(INDEX('_bk 0904-0304 📚 Bộ câu hỏi'!$A$13:$A1069,MATCH($B981&amp;"|"&amp;$C981&amp;"|",'_bk 0904-0304 📚 Bộ câu hỏi'!$M$13:$M1069,0)),"Có")="Không","Không",IF(IFERROR(INDEX('_bk 0904-0304 📚 Bộ câu hỏi'!$A$13:$A1069,MATCH($B981&amp;"|"&amp;$C981&amp;"|"&amp;$D981,'_bk 0904-0304 📚 Bộ câu hỏi'!$M$13:$M1069,0)),"Có")="Không","Không","Có")))))</f>
        <v/>
      </c>
      <c r="M981" s="29" t="str">
        <f t="shared" si="1"/>
        <v/>
      </c>
    </row>
    <row r="982">
      <c r="A982" s="132"/>
      <c r="B982" s="29"/>
      <c r="C982" s="29"/>
      <c r="D982" s="29"/>
      <c r="E982" s="29"/>
      <c r="F982" s="29"/>
      <c r="G982" s="29"/>
      <c r="H982" s="29"/>
      <c r="I982" s="29"/>
      <c r="J982" s="132"/>
      <c r="K982" s="29"/>
      <c r="L982" s="41" t="str">
        <f t="array" ref="L982">IF($B982="","",IF($A982&lt;&gt;"Có","Không",IF($G982="","Có",IF(IFERROR(INDEX('_bk 0904-0304 📚 Bộ câu hỏi'!$A$13:$A1069,MATCH($B982&amp;"|"&amp;$C982&amp;"|",'_bk 0904-0304 📚 Bộ câu hỏi'!$M$13:$M1069,0)),"Có")="Không","Không",IF(IFERROR(INDEX('_bk 0904-0304 📚 Bộ câu hỏi'!$A$13:$A1069,MATCH($B982&amp;"|"&amp;$C982&amp;"|"&amp;$D982,'_bk 0904-0304 📚 Bộ câu hỏi'!$M$13:$M1069,0)),"Có")="Không","Không","Có")))))</f>
        <v/>
      </c>
      <c r="M982" s="29" t="str">
        <f t="shared" si="1"/>
        <v/>
      </c>
    </row>
    <row r="983">
      <c r="A983" s="132"/>
      <c r="B983" s="29"/>
      <c r="C983" s="29"/>
      <c r="D983" s="29"/>
      <c r="E983" s="29"/>
      <c r="F983" s="29"/>
      <c r="G983" s="29"/>
      <c r="H983" s="29"/>
      <c r="I983" s="29"/>
      <c r="J983" s="132"/>
      <c r="K983" s="29"/>
      <c r="L983" s="41" t="str">
        <f t="array" ref="L983">IF($B983="","",IF($A983&lt;&gt;"Có","Không",IF($G983="","Có",IF(IFERROR(INDEX('_bk 0904-0304 📚 Bộ câu hỏi'!$A$13:$A1069,MATCH($B983&amp;"|"&amp;$C983&amp;"|",'_bk 0904-0304 📚 Bộ câu hỏi'!$M$13:$M1069,0)),"Có")="Không","Không",IF(IFERROR(INDEX('_bk 0904-0304 📚 Bộ câu hỏi'!$A$13:$A1069,MATCH($B983&amp;"|"&amp;$C983&amp;"|"&amp;$D983,'_bk 0904-0304 📚 Bộ câu hỏi'!$M$13:$M1069,0)),"Có")="Không","Không","Có")))))</f>
        <v/>
      </c>
      <c r="M983" s="29" t="str">
        <f t="shared" si="1"/>
        <v/>
      </c>
    </row>
    <row r="984">
      <c r="A984" s="132"/>
      <c r="B984" s="29"/>
      <c r="C984" s="29"/>
      <c r="D984" s="29"/>
      <c r="E984" s="29"/>
      <c r="F984" s="29"/>
      <c r="G984" s="29"/>
      <c r="H984" s="29"/>
      <c r="I984" s="29"/>
      <c r="J984" s="132"/>
      <c r="K984" s="29"/>
      <c r="L984" s="41" t="str">
        <f t="array" ref="L984">IF($B984="","",IF($A984&lt;&gt;"Có","Không",IF($G984="","Có",IF(IFERROR(INDEX('_bk 0904-0304 📚 Bộ câu hỏi'!$A$13:$A1069,MATCH($B984&amp;"|"&amp;$C984&amp;"|",'_bk 0904-0304 📚 Bộ câu hỏi'!$M$13:$M1069,0)),"Có")="Không","Không",IF(IFERROR(INDEX('_bk 0904-0304 📚 Bộ câu hỏi'!$A$13:$A1069,MATCH($B984&amp;"|"&amp;$C984&amp;"|"&amp;$D984,'_bk 0904-0304 📚 Bộ câu hỏi'!$M$13:$M1069,0)),"Có")="Không","Không","Có")))))</f>
        <v/>
      </c>
      <c r="M984" s="29" t="str">
        <f t="shared" si="1"/>
        <v/>
      </c>
    </row>
    <row r="985">
      <c r="A985" s="132"/>
      <c r="B985" s="29"/>
      <c r="C985" s="29"/>
      <c r="D985" s="29"/>
      <c r="E985" s="29"/>
      <c r="F985" s="29"/>
      <c r="G985" s="29"/>
      <c r="H985" s="29"/>
      <c r="I985" s="29"/>
      <c r="J985" s="132"/>
      <c r="K985" s="29"/>
      <c r="L985" s="41" t="str">
        <f t="array" ref="L985">IF($B985="","",IF($A985&lt;&gt;"Có","Không",IF($G985="","Có",IF(IFERROR(INDEX('_bk 0904-0304 📚 Bộ câu hỏi'!$A$13:$A1069,MATCH($B985&amp;"|"&amp;$C985&amp;"|",'_bk 0904-0304 📚 Bộ câu hỏi'!$M$13:$M1069,0)),"Có")="Không","Không",IF(IFERROR(INDEX('_bk 0904-0304 📚 Bộ câu hỏi'!$A$13:$A1069,MATCH($B985&amp;"|"&amp;$C985&amp;"|"&amp;$D985,'_bk 0904-0304 📚 Bộ câu hỏi'!$M$13:$M1069,0)),"Có")="Không","Không","Có")))))</f>
        <v/>
      </c>
      <c r="M985" s="29" t="str">
        <f t="shared" si="1"/>
        <v/>
      </c>
    </row>
    <row r="986">
      <c r="A986" s="132"/>
      <c r="B986" s="29"/>
      <c r="C986" s="29"/>
      <c r="D986" s="29"/>
      <c r="E986" s="29"/>
      <c r="F986" s="29"/>
      <c r="G986" s="29"/>
      <c r="H986" s="29"/>
      <c r="I986" s="29"/>
      <c r="J986" s="132"/>
      <c r="K986" s="29"/>
      <c r="L986" s="41" t="str">
        <f t="array" ref="L986">IF($B986="","",IF($A986&lt;&gt;"Có","Không",IF($G986="","Có",IF(IFERROR(INDEX('_bk 0904-0304 📚 Bộ câu hỏi'!$A$13:$A1069,MATCH($B986&amp;"|"&amp;$C986&amp;"|",'_bk 0904-0304 📚 Bộ câu hỏi'!$M$13:$M1069,0)),"Có")="Không","Không",IF(IFERROR(INDEX('_bk 0904-0304 📚 Bộ câu hỏi'!$A$13:$A1069,MATCH($B986&amp;"|"&amp;$C986&amp;"|"&amp;$D986,'_bk 0904-0304 📚 Bộ câu hỏi'!$M$13:$M1069,0)),"Có")="Không","Không","Có")))))</f>
        <v/>
      </c>
      <c r="M986" s="29" t="str">
        <f t="shared" si="1"/>
        <v/>
      </c>
    </row>
    <row r="987">
      <c r="A987" s="132"/>
      <c r="B987" s="29"/>
      <c r="C987" s="29"/>
      <c r="D987" s="29"/>
      <c r="E987" s="29"/>
      <c r="F987" s="29"/>
      <c r="G987" s="29"/>
      <c r="H987" s="29"/>
      <c r="I987" s="29"/>
      <c r="J987" s="132"/>
      <c r="K987" s="29"/>
      <c r="L987" s="41" t="str">
        <f t="array" ref="L987">IF($B987="","",IF($A987&lt;&gt;"Có","Không",IF($G987="","Có",IF(IFERROR(INDEX('_bk 0904-0304 📚 Bộ câu hỏi'!$A$13:$A1069,MATCH($B987&amp;"|"&amp;$C987&amp;"|",'_bk 0904-0304 📚 Bộ câu hỏi'!$M$13:$M1069,0)),"Có")="Không","Không",IF(IFERROR(INDEX('_bk 0904-0304 📚 Bộ câu hỏi'!$A$13:$A1069,MATCH($B987&amp;"|"&amp;$C987&amp;"|"&amp;$D987,'_bk 0904-0304 📚 Bộ câu hỏi'!$M$13:$M1069,0)),"Có")="Không","Không","Có")))))</f>
        <v/>
      </c>
      <c r="M987" s="29" t="str">
        <f t="shared" si="1"/>
        <v/>
      </c>
    </row>
    <row r="988">
      <c r="A988" s="132"/>
      <c r="B988" s="29"/>
      <c r="C988" s="29"/>
      <c r="D988" s="29"/>
      <c r="E988" s="29"/>
      <c r="F988" s="29"/>
      <c r="G988" s="29"/>
      <c r="H988" s="29"/>
      <c r="I988" s="29"/>
      <c r="J988" s="132"/>
      <c r="K988" s="29"/>
      <c r="L988" s="41" t="str">
        <f t="array" ref="L988">IF($B988="","",IF($A988&lt;&gt;"Có","Không",IF($G988="","Có",IF(IFERROR(INDEX('_bk 0904-0304 📚 Bộ câu hỏi'!$A$13:$A1069,MATCH($B988&amp;"|"&amp;$C988&amp;"|",'_bk 0904-0304 📚 Bộ câu hỏi'!$M$13:$M1069,0)),"Có")="Không","Không",IF(IFERROR(INDEX('_bk 0904-0304 📚 Bộ câu hỏi'!$A$13:$A1069,MATCH($B988&amp;"|"&amp;$C988&amp;"|"&amp;$D988,'_bk 0904-0304 📚 Bộ câu hỏi'!$M$13:$M1069,0)),"Có")="Không","Không","Có")))))</f>
        <v/>
      </c>
      <c r="M988" s="29" t="str">
        <f t="shared" si="1"/>
        <v/>
      </c>
    </row>
    <row r="989">
      <c r="A989" s="132"/>
      <c r="B989" s="29"/>
      <c r="C989" s="29"/>
      <c r="D989" s="29"/>
      <c r="E989" s="29"/>
      <c r="F989" s="29"/>
      <c r="G989" s="29"/>
      <c r="H989" s="29"/>
      <c r="I989" s="29"/>
      <c r="J989" s="132"/>
      <c r="K989" s="29"/>
      <c r="L989" s="41" t="str">
        <f t="array" ref="L989">IF($B989="","",IF($A989&lt;&gt;"Có","Không",IF($G989="","Có",IF(IFERROR(INDEX('_bk 0904-0304 📚 Bộ câu hỏi'!$A$13:$A1069,MATCH($B989&amp;"|"&amp;$C989&amp;"|",'_bk 0904-0304 📚 Bộ câu hỏi'!$M$13:$M1069,0)),"Có")="Không","Không",IF(IFERROR(INDEX('_bk 0904-0304 📚 Bộ câu hỏi'!$A$13:$A1069,MATCH($B989&amp;"|"&amp;$C989&amp;"|"&amp;$D989,'_bk 0904-0304 📚 Bộ câu hỏi'!$M$13:$M1069,0)),"Có")="Không","Không","Có")))))</f>
        <v/>
      </c>
      <c r="M989" s="29" t="str">
        <f t="shared" si="1"/>
        <v/>
      </c>
    </row>
    <row r="990">
      <c r="A990" s="132"/>
      <c r="B990" s="29"/>
      <c r="C990" s="29"/>
      <c r="D990" s="29"/>
      <c r="E990" s="29"/>
      <c r="F990" s="29"/>
      <c r="G990" s="29"/>
      <c r="H990" s="29"/>
      <c r="I990" s="29"/>
      <c r="J990" s="132"/>
      <c r="K990" s="29"/>
      <c r="L990" s="41" t="str">
        <f t="array" ref="L990">IF($B990="","",IF($A990&lt;&gt;"Có","Không",IF($G990="","Có",IF(IFERROR(INDEX('_bk 0904-0304 📚 Bộ câu hỏi'!$A$13:$A1069,MATCH($B990&amp;"|"&amp;$C990&amp;"|",'_bk 0904-0304 📚 Bộ câu hỏi'!$M$13:$M1069,0)),"Có")="Không","Không",IF(IFERROR(INDEX('_bk 0904-0304 📚 Bộ câu hỏi'!$A$13:$A1069,MATCH($B990&amp;"|"&amp;$C990&amp;"|"&amp;$D990,'_bk 0904-0304 📚 Bộ câu hỏi'!$M$13:$M1069,0)),"Có")="Không","Không","Có")))))</f>
        <v/>
      </c>
      <c r="M990" s="29" t="str">
        <f t="shared" si="1"/>
        <v/>
      </c>
    </row>
    <row r="991">
      <c r="A991" s="132"/>
      <c r="B991" s="29"/>
      <c r="C991" s="29"/>
      <c r="D991" s="29"/>
      <c r="E991" s="29"/>
      <c r="F991" s="29"/>
      <c r="G991" s="29"/>
      <c r="H991" s="29"/>
      <c r="I991" s="29"/>
      <c r="J991" s="132"/>
      <c r="K991" s="29"/>
      <c r="L991" s="41" t="str">
        <f t="array" ref="L991">IF($B991="","",IF($A991&lt;&gt;"Có","Không",IF($G991="","Có",IF(IFERROR(INDEX('_bk 0904-0304 📚 Bộ câu hỏi'!$A$13:$A1069,MATCH($B991&amp;"|"&amp;$C991&amp;"|",'_bk 0904-0304 📚 Bộ câu hỏi'!$M$13:$M1069,0)),"Có")="Không","Không",IF(IFERROR(INDEX('_bk 0904-0304 📚 Bộ câu hỏi'!$A$13:$A1069,MATCH($B991&amp;"|"&amp;$C991&amp;"|"&amp;$D991,'_bk 0904-0304 📚 Bộ câu hỏi'!$M$13:$M1069,0)),"Có")="Không","Không","Có")))))</f>
        <v/>
      </c>
      <c r="M991" s="29" t="str">
        <f t="shared" si="1"/>
        <v/>
      </c>
    </row>
    <row r="992">
      <c r="A992" s="132"/>
      <c r="B992" s="29"/>
      <c r="C992" s="29"/>
      <c r="D992" s="29"/>
      <c r="E992" s="29"/>
      <c r="F992" s="29"/>
      <c r="G992" s="29"/>
      <c r="H992" s="29"/>
      <c r="I992" s="29"/>
      <c r="J992" s="132"/>
      <c r="K992" s="29"/>
      <c r="L992" s="41" t="str">
        <f t="array" ref="L992">IF($B992="","",IF($A992&lt;&gt;"Có","Không",IF($G992="","Có",IF(IFERROR(INDEX('_bk 0904-0304 📚 Bộ câu hỏi'!$A$13:$A1069,MATCH($B992&amp;"|"&amp;$C992&amp;"|",'_bk 0904-0304 📚 Bộ câu hỏi'!$M$13:$M1069,0)),"Có")="Không","Không",IF(IFERROR(INDEX('_bk 0904-0304 📚 Bộ câu hỏi'!$A$13:$A1069,MATCH($B992&amp;"|"&amp;$C992&amp;"|"&amp;$D992,'_bk 0904-0304 📚 Bộ câu hỏi'!$M$13:$M1069,0)),"Có")="Không","Không","Có")))))</f>
        <v/>
      </c>
      <c r="M992" s="29" t="str">
        <f t="shared" si="1"/>
        <v/>
      </c>
    </row>
    <row r="993">
      <c r="A993" s="132"/>
      <c r="B993" s="29"/>
      <c r="C993" s="29"/>
      <c r="D993" s="29"/>
      <c r="E993" s="29"/>
      <c r="F993" s="29"/>
      <c r="G993" s="29"/>
      <c r="H993" s="29"/>
      <c r="I993" s="29"/>
      <c r="J993" s="132"/>
      <c r="K993" s="29"/>
      <c r="L993" s="41" t="str">
        <f t="array" ref="L993">IF($B993="","",IF($A993&lt;&gt;"Có","Không",IF($G993="","Có",IF(IFERROR(INDEX('_bk 0904-0304 📚 Bộ câu hỏi'!$A$13:$A1069,MATCH($B993&amp;"|"&amp;$C993&amp;"|",'_bk 0904-0304 📚 Bộ câu hỏi'!$M$13:$M1069,0)),"Có")="Không","Không",IF(IFERROR(INDEX('_bk 0904-0304 📚 Bộ câu hỏi'!$A$13:$A1069,MATCH($B993&amp;"|"&amp;$C993&amp;"|"&amp;$D993,'_bk 0904-0304 📚 Bộ câu hỏi'!$M$13:$M1069,0)),"Có")="Không","Không","Có")))))</f>
        <v/>
      </c>
      <c r="M993" s="29" t="str">
        <f t="shared" si="1"/>
        <v/>
      </c>
    </row>
    <row r="994">
      <c r="A994" s="132"/>
      <c r="B994" s="29"/>
      <c r="C994" s="29"/>
      <c r="D994" s="29"/>
      <c r="E994" s="29"/>
      <c r="F994" s="29"/>
      <c r="G994" s="29"/>
      <c r="H994" s="29"/>
      <c r="I994" s="29"/>
      <c r="J994" s="132"/>
      <c r="K994" s="29"/>
      <c r="L994" s="41" t="str">
        <f t="array" ref="L994">IF($B994="","",IF($A994&lt;&gt;"Có","Không",IF($G994="","Có",IF(IFERROR(INDEX('_bk 0904-0304 📚 Bộ câu hỏi'!$A$13:$A1069,MATCH($B994&amp;"|"&amp;$C994&amp;"|",'_bk 0904-0304 📚 Bộ câu hỏi'!$M$13:$M1069,0)),"Có")="Không","Không",IF(IFERROR(INDEX('_bk 0904-0304 📚 Bộ câu hỏi'!$A$13:$A1069,MATCH($B994&amp;"|"&amp;$C994&amp;"|"&amp;$D994,'_bk 0904-0304 📚 Bộ câu hỏi'!$M$13:$M1069,0)),"Có")="Không","Không","Có")))))</f>
        <v/>
      </c>
      <c r="M994" s="29" t="str">
        <f t="shared" si="1"/>
        <v/>
      </c>
    </row>
    <row r="995">
      <c r="A995" s="132"/>
      <c r="B995" s="29"/>
      <c r="C995" s="29"/>
      <c r="D995" s="29"/>
      <c r="E995" s="29"/>
      <c r="F995" s="29"/>
      <c r="G995" s="29"/>
      <c r="H995" s="29"/>
      <c r="I995" s="29"/>
      <c r="J995" s="132"/>
      <c r="K995" s="29"/>
      <c r="L995" s="41" t="str">
        <f t="array" ref="L995">IF($B995="","",IF($A995&lt;&gt;"Có","Không",IF($G995="","Có",IF(IFERROR(INDEX('_bk 0904-0304 📚 Bộ câu hỏi'!$A$13:$A1069,MATCH($B995&amp;"|"&amp;$C995&amp;"|",'_bk 0904-0304 📚 Bộ câu hỏi'!$M$13:$M1069,0)),"Có")="Không","Không",IF(IFERROR(INDEX('_bk 0904-0304 📚 Bộ câu hỏi'!$A$13:$A1069,MATCH($B995&amp;"|"&amp;$C995&amp;"|"&amp;$D995,'_bk 0904-0304 📚 Bộ câu hỏi'!$M$13:$M1069,0)),"Có")="Không","Không","Có")))))</f>
        <v/>
      </c>
      <c r="M995" s="29" t="str">
        <f t="shared" si="1"/>
        <v/>
      </c>
    </row>
    <row r="996">
      <c r="A996" s="132"/>
      <c r="B996" s="29"/>
      <c r="C996" s="29"/>
      <c r="D996" s="29"/>
      <c r="E996" s="29"/>
      <c r="F996" s="29"/>
      <c r="G996" s="29"/>
      <c r="H996" s="29"/>
      <c r="I996" s="29"/>
      <c r="J996" s="132"/>
      <c r="K996" s="29"/>
      <c r="L996" s="41" t="str">
        <f t="array" ref="L996">IF($B996="","",IF($A996&lt;&gt;"Có","Không",IF($G996="","Có",IF(IFERROR(INDEX('_bk 0904-0304 📚 Bộ câu hỏi'!$A$13:$A1069,MATCH($B996&amp;"|"&amp;$C996&amp;"|",'_bk 0904-0304 📚 Bộ câu hỏi'!$M$13:$M1069,0)),"Có")="Không","Không",IF(IFERROR(INDEX('_bk 0904-0304 📚 Bộ câu hỏi'!$A$13:$A1069,MATCH($B996&amp;"|"&amp;$C996&amp;"|"&amp;$D996,'_bk 0904-0304 📚 Bộ câu hỏi'!$M$13:$M1069,0)),"Có")="Không","Không","Có")))))</f>
        <v/>
      </c>
      <c r="M996" s="29" t="str">
        <f t="shared" si="1"/>
        <v/>
      </c>
    </row>
    <row r="997">
      <c r="A997" s="132"/>
      <c r="B997" s="29"/>
      <c r="C997" s="29"/>
      <c r="D997" s="29"/>
      <c r="E997" s="29"/>
      <c r="F997" s="29"/>
      <c r="G997" s="29"/>
      <c r="H997" s="29"/>
      <c r="I997" s="29"/>
      <c r="J997" s="132"/>
      <c r="K997" s="29"/>
      <c r="L997" s="41" t="str">
        <f t="array" ref="L997">IF($B997="","",IF($A997&lt;&gt;"Có","Không",IF($G997="","Có",IF(IFERROR(INDEX('_bk 0904-0304 📚 Bộ câu hỏi'!$A$13:$A1069,MATCH($B997&amp;"|"&amp;$C997&amp;"|",'_bk 0904-0304 📚 Bộ câu hỏi'!$M$13:$M1069,0)),"Có")="Không","Không",IF(IFERROR(INDEX('_bk 0904-0304 📚 Bộ câu hỏi'!$A$13:$A1069,MATCH($B997&amp;"|"&amp;$C997&amp;"|"&amp;$D997,'_bk 0904-0304 📚 Bộ câu hỏi'!$M$13:$M1069,0)),"Có")="Không","Không","Có")))))</f>
        <v/>
      </c>
      <c r="M997" s="29" t="str">
        <f t="shared" si="1"/>
        <v/>
      </c>
    </row>
    <row r="998">
      <c r="A998" s="132"/>
      <c r="B998" s="29"/>
      <c r="C998" s="29"/>
      <c r="D998" s="29"/>
      <c r="E998" s="29"/>
      <c r="F998" s="29"/>
      <c r="G998" s="29"/>
      <c r="H998" s="29"/>
      <c r="I998" s="29"/>
      <c r="J998" s="132"/>
      <c r="K998" s="29"/>
      <c r="L998" s="41" t="str">
        <f t="array" ref="L998">IF($B998="","",IF($A998&lt;&gt;"Có","Không",IF($G998="","Có",IF(IFERROR(INDEX('_bk 0904-0304 📚 Bộ câu hỏi'!$A$13:$A1069,MATCH($B998&amp;"|"&amp;$C998&amp;"|",'_bk 0904-0304 📚 Bộ câu hỏi'!$M$13:$M1069,0)),"Có")="Không","Không",IF(IFERROR(INDEX('_bk 0904-0304 📚 Bộ câu hỏi'!$A$13:$A1069,MATCH($B998&amp;"|"&amp;$C998&amp;"|"&amp;$D998,'_bk 0904-0304 📚 Bộ câu hỏi'!$M$13:$M1069,0)),"Có")="Không","Không","Có")))))</f>
        <v/>
      </c>
      <c r="M998" s="29" t="str">
        <f t="shared" si="1"/>
        <v/>
      </c>
    </row>
    <row r="999">
      <c r="A999" s="132"/>
      <c r="B999" s="29"/>
      <c r="C999" s="29"/>
      <c r="D999" s="29"/>
      <c r="E999" s="29"/>
      <c r="F999" s="29"/>
      <c r="G999" s="29"/>
      <c r="H999" s="29"/>
      <c r="I999" s="29"/>
      <c r="J999" s="132"/>
      <c r="K999" s="29"/>
      <c r="L999" s="41" t="str">
        <f t="array" ref="L999">IF($B999="","",IF($A999&lt;&gt;"Có","Không",IF($G999="","Có",IF(IFERROR(INDEX('_bk 0904-0304 📚 Bộ câu hỏi'!$A$13:$A1069,MATCH($B999&amp;"|"&amp;$C999&amp;"|",'_bk 0904-0304 📚 Bộ câu hỏi'!$M$13:$M1069,0)),"Có")="Không","Không",IF(IFERROR(INDEX('_bk 0904-0304 📚 Bộ câu hỏi'!$A$13:$A1069,MATCH($B999&amp;"|"&amp;$C999&amp;"|"&amp;$D999,'_bk 0904-0304 📚 Bộ câu hỏi'!$M$13:$M1069,0)),"Có")="Không","Không","Có")))))</f>
        <v/>
      </c>
      <c r="M999" s="29" t="str">
        <f t="shared" si="1"/>
        <v/>
      </c>
    </row>
    <row r="1000">
      <c r="A1000" s="132"/>
      <c r="B1000" s="29"/>
      <c r="C1000" s="29"/>
      <c r="D1000" s="29"/>
      <c r="E1000" s="29"/>
      <c r="F1000" s="29"/>
      <c r="G1000" s="29"/>
      <c r="H1000" s="29"/>
      <c r="I1000" s="29"/>
      <c r="J1000" s="132"/>
      <c r="K1000" s="29"/>
      <c r="L1000" s="41" t="str">
        <f t="array" ref="L1000">IF($B1000="","",IF($A1000&lt;&gt;"Có","Không",IF($G1000="","Có",IF(IFERROR(INDEX('_bk 0904-0304 📚 Bộ câu hỏi'!$A$13:$A1069,MATCH($B1000&amp;"|"&amp;$C1000&amp;"|",'_bk 0904-0304 📚 Bộ câu hỏi'!$M$13:$M1069,0)),"Có")="Không","Không",IF(IFERROR(INDEX('_bk 0904-0304 📚 Bộ câu hỏi'!$A$13:$A1069,MATCH($B1000&amp;"|"&amp;$C1000&amp;"|"&amp;$D1000,'_bk 0904-0304 📚 Bộ câu hỏi'!$M$13:$M1069,0)),"Có")="Không","Không","Có")))))</f>
        <v/>
      </c>
      <c r="M1000" s="29" t="str">
        <f t="shared" si="1"/>
        <v/>
      </c>
    </row>
    <row r="1001">
      <c r="A1001" s="132"/>
      <c r="B1001" s="29"/>
      <c r="C1001" s="29"/>
      <c r="D1001" s="29"/>
      <c r="E1001" s="29"/>
      <c r="F1001" s="29"/>
      <c r="G1001" s="29"/>
      <c r="H1001" s="29"/>
      <c r="I1001" s="29"/>
      <c r="J1001" s="132"/>
      <c r="K1001" s="29"/>
      <c r="L1001" s="41" t="str">
        <f t="array" ref="L1001">IF($B1001="","",IF($A1001&lt;&gt;"Có","Không",IF($G1001="","Có",IF(IFERROR(INDEX('_bk 0904-0304 📚 Bộ câu hỏi'!$A$13:$A1069,MATCH($B1001&amp;"|"&amp;$C1001&amp;"|",'_bk 0904-0304 📚 Bộ câu hỏi'!$M$13:$M1069,0)),"Có")="Không","Không",IF(IFERROR(INDEX('_bk 0904-0304 📚 Bộ câu hỏi'!$A$13:$A1069,MATCH($B1001&amp;"|"&amp;$C1001&amp;"|"&amp;$D1001,'_bk 0904-0304 📚 Bộ câu hỏi'!$M$13:$M1069,0)),"Có")="Không","Không","Có")))))</f>
        <v/>
      </c>
      <c r="M1001" s="29" t="str">
        <f t="shared" si="1"/>
        <v/>
      </c>
    </row>
    <row r="1002">
      <c r="A1002" s="132"/>
      <c r="B1002" s="29"/>
      <c r="C1002" s="29"/>
      <c r="D1002" s="29"/>
      <c r="E1002" s="29"/>
      <c r="F1002" s="29"/>
      <c r="G1002" s="29"/>
      <c r="H1002" s="29"/>
      <c r="I1002" s="29"/>
      <c r="J1002" s="132"/>
      <c r="K1002" s="29"/>
      <c r="L1002" s="41" t="str">
        <f t="array" ref="L1002">IF($B1002="","",IF($A1002&lt;&gt;"Có","Không",IF($G1002="","Có",IF(IFERROR(INDEX('_bk 0904-0304 📚 Bộ câu hỏi'!$A$13:$A1069,MATCH($B1002&amp;"|"&amp;$C1002&amp;"|",'_bk 0904-0304 📚 Bộ câu hỏi'!$M$13:$M1069,0)),"Có")="Không","Không",IF(IFERROR(INDEX('_bk 0904-0304 📚 Bộ câu hỏi'!$A$13:$A1069,MATCH($B1002&amp;"|"&amp;$C1002&amp;"|"&amp;$D1002,'_bk 0904-0304 📚 Bộ câu hỏi'!$M$13:$M1069,0)),"Có")="Không","Không","Có")))))</f>
        <v/>
      </c>
      <c r="M1002" s="29" t="str">
        <f t="shared" si="1"/>
        <v/>
      </c>
    </row>
    <row r="1003">
      <c r="A1003" s="132"/>
      <c r="B1003" s="29"/>
      <c r="C1003" s="29"/>
      <c r="D1003" s="29"/>
      <c r="E1003" s="29"/>
      <c r="F1003" s="29"/>
      <c r="G1003" s="29"/>
      <c r="H1003" s="29"/>
      <c r="I1003" s="29"/>
      <c r="J1003" s="132"/>
      <c r="K1003" s="29"/>
      <c r="L1003" s="41" t="str">
        <f t="array" ref="L1003">IF($B1003="","",IF($A1003&lt;&gt;"Có","Không",IF($G1003="","Có",IF(IFERROR(INDEX('_bk 0904-0304 📚 Bộ câu hỏi'!$A$13:$A1069,MATCH($B1003&amp;"|"&amp;$C1003&amp;"|",'_bk 0904-0304 📚 Bộ câu hỏi'!$M$13:$M1069,0)),"Có")="Không","Không",IF(IFERROR(INDEX('_bk 0904-0304 📚 Bộ câu hỏi'!$A$13:$A1069,MATCH($B1003&amp;"|"&amp;$C1003&amp;"|"&amp;$D1003,'_bk 0904-0304 📚 Bộ câu hỏi'!$M$13:$M1069,0)),"Có")="Không","Không","Có")))))</f>
        <v/>
      </c>
      <c r="M1003" s="29" t="str">
        <f t="shared" si="1"/>
        <v/>
      </c>
    </row>
    <row r="1004">
      <c r="A1004" s="132"/>
      <c r="B1004" s="29"/>
      <c r="C1004" s="29"/>
      <c r="D1004" s="29"/>
      <c r="E1004" s="29"/>
      <c r="F1004" s="29"/>
      <c r="G1004" s="29"/>
      <c r="H1004" s="29"/>
      <c r="I1004" s="29"/>
      <c r="J1004" s="132"/>
      <c r="K1004" s="29"/>
      <c r="L1004" s="41" t="str">
        <f t="array" ref="L1004">IF($B1004="","",IF($A1004&lt;&gt;"Có","Không",IF($G1004="","Có",IF(IFERROR(INDEX('_bk 0904-0304 📚 Bộ câu hỏi'!$A$13:$A1069,MATCH($B1004&amp;"|"&amp;$C1004&amp;"|",'_bk 0904-0304 📚 Bộ câu hỏi'!$M$13:$M1069,0)),"Có")="Không","Không",IF(IFERROR(INDEX('_bk 0904-0304 📚 Bộ câu hỏi'!$A$13:$A1069,MATCH($B1004&amp;"|"&amp;$C1004&amp;"|"&amp;$D1004,'_bk 0904-0304 📚 Bộ câu hỏi'!$M$13:$M1069,0)),"Có")="Không","Không","Có")))))</f>
        <v/>
      </c>
      <c r="M1004" s="29" t="str">
        <f t="shared" si="1"/>
        <v/>
      </c>
    </row>
    <row r="1005">
      <c r="A1005" s="132"/>
      <c r="B1005" s="29"/>
      <c r="C1005" s="29"/>
      <c r="D1005" s="29"/>
      <c r="E1005" s="29"/>
      <c r="F1005" s="29"/>
      <c r="G1005" s="29"/>
      <c r="H1005" s="29"/>
      <c r="I1005" s="29"/>
      <c r="J1005" s="132"/>
      <c r="K1005" s="29"/>
      <c r="L1005" s="41" t="str">
        <f t="array" ref="L1005">IF($B1005="","",IF($A1005&lt;&gt;"Có","Không",IF($G1005="","Có",IF(IFERROR(INDEX('_bk 0904-0304 📚 Bộ câu hỏi'!$A$13:$A1069,MATCH($B1005&amp;"|"&amp;$C1005&amp;"|",'_bk 0904-0304 📚 Bộ câu hỏi'!$M$13:$M1069,0)),"Có")="Không","Không",IF(IFERROR(INDEX('_bk 0904-0304 📚 Bộ câu hỏi'!$A$13:$A1069,MATCH($B1005&amp;"|"&amp;$C1005&amp;"|"&amp;$D1005,'_bk 0904-0304 📚 Bộ câu hỏi'!$M$13:$M1069,0)),"Có")="Không","Không","Có")))))</f>
        <v/>
      </c>
      <c r="M1005" s="29" t="str">
        <f t="shared" si="1"/>
        <v/>
      </c>
    </row>
    <row r="1006">
      <c r="A1006" s="132"/>
      <c r="B1006" s="29"/>
      <c r="C1006" s="29"/>
      <c r="D1006" s="29"/>
      <c r="E1006" s="29"/>
      <c r="F1006" s="29"/>
      <c r="G1006" s="29"/>
      <c r="H1006" s="29"/>
      <c r="I1006" s="29"/>
      <c r="J1006" s="132"/>
      <c r="K1006" s="29"/>
      <c r="L1006" s="41" t="str">
        <f t="array" ref="L1006">IF($B1006="","",IF($A1006&lt;&gt;"Có","Không",IF($G1006="","Có",IF(IFERROR(INDEX('_bk 0904-0304 📚 Bộ câu hỏi'!$A$13:$A1069,MATCH($B1006&amp;"|"&amp;$C1006&amp;"|",'_bk 0904-0304 📚 Bộ câu hỏi'!$M$13:$M1069,0)),"Có")="Không","Không",IF(IFERROR(INDEX('_bk 0904-0304 📚 Bộ câu hỏi'!$A$13:$A1069,MATCH($B1006&amp;"|"&amp;$C1006&amp;"|"&amp;$D1006,'_bk 0904-0304 📚 Bộ câu hỏi'!$M$13:$M1069,0)),"Có")="Không","Không","Có")))))</f>
        <v/>
      </c>
      <c r="M1006" s="29" t="str">
        <f t="shared" si="1"/>
        <v/>
      </c>
    </row>
    <row r="1007">
      <c r="A1007" s="132"/>
      <c r="B1007" s="29"/>
      <c r="C1007" s="29"/>
      <c r="D1007" s="29"/>
      <c r="E1007" s="29"/>
      <c r="F1007" s="29"/>
      <c r="G1007" s="29"/>
      <c r="H1007" s="29"/>
      <c r="I1007" s="29"/>
      <c r="J1007" s="132"/>
      <c r="K1007" s="29"/>
      <c r="L1007" s="41" t="str">
        <f t="array" ref="L1007">IF($B1007="","",IF($A1007&lt;&gt;"Có","Không",IF($G1007="","Có",IF(IFERROR(INDEX('_bk 0904-0304 📚 Bộ câu hỏi'!$A$13:$A1069,MATCH($B1007&amp;"|"&amp;$C1007&amp;"|",'_bk 0904-0304 📚 Bộ câu hỏi'!$M$13:$M1069,0)),"Có")="Không","Không",IF(IFERROR(INDEX('_bk 0904-0304 📚 Bộ câu hỏi'!$A$13:$A1069,MATCH($B1007&amp;"|"&amp;$C1007&amp;"|"&amp;$D1007,'_bk 0904-0304 📚 Bộ câu hỏi'!$M$13:$M1069,0)),"Có")="Không","Không","Có")))))</f>
        <v/>
      </c>
      <c r="M1007" s="29" t="str">
        <f t="shared" si="1"/>
        <v/>
      </c>
    </row>
    <row r="1008">
      <c r="A1008" s="132"/>
      <c r="B1008" s="29"/>
      <c r="C1008" s="29"/>
      <c r="D1008" s="29"/>
      <c r="E1008" s="29"/>
      <c r="F1008" s="29"/>
      <c r="G1008" s="29"/>
      <c r="H1008" s="29"/>
      <c r="I1008" s="29"/>
      <c r="J1008" s="132"/>
      <c r="K1008" s="29"/>
      <c r="L1008" s="41" t="str">
        <f t="array" ref="L1008">IF($B1008="","",IF($A1008&lt;&gt;"Có","Không",IF($G1008="","Có",IF(IFERROR(INDEX('_bk 0904-0304 📚 Bộ câu hỏi'!$A$13:$A1069,MATCH($B1008&amp;"|"&amp;$C1008&amp;"|",'_bk 0904-0304 📚 Bộ câu hỏi'!$M$13:$M1069,0)),"Có")="Không","Không",IF(IFERROR(INDEX('_bk 0904-0304 📚 Bộ câu hỏi'!$A$13:$A1069,MATCH($B1008&amp;"|"&amp;$C1008&amp;"|"&amp;$D1008,'_bk 0904-0304 📚 Bộ câu hỏi'!$M$13:$M1069,0)),"Có")="Không","Không","Có")))))</f>
        <v/>
      </c>
      <c r="M1008" s="29" t="str">
        <f t="shared" si="1"/>
        <v/>
      </c>
    </row>
    <row r="1009">
      <c r="A1009" s="132"/>
      <c r="B1009" s="29"/>
      <c r="C1009" s="29"/>
      <c r="D1009" s="29"/>
      <c r="E1009" s="29"/>
      <c r="F1009" s="29"/>
      <c r="G1009" s="29"/>
      <c r="H1009" s="29"/>
      <c r="I1009" s="29"/>
      <c r="J1009" s="132"/>
      <c r="K1009" s="29"/>
      <c r="L1009" s="41" t="str">
        <f t="array" ref="L1009">IF($B1009="","",IF($A1009&lt;&gt;"Có","Không",IF($G1009="","Có",IF(IFERROR(INDEX('_bk 0904-0304 📚 Bộ câu hỏi'!$A$13:$A1069,MATCH($B1009&amp;"|"&amp;$C1009&amp;"|",'_bk 0904-0304 📚 Bộ câu hỏi'!$M$13:$M1069,0)),"Có")="Không","Không",IF(IFERROR(INDEX('_bk 0904-0304 📚 Bộ câu hỏi'!$A$13:$A1069,MATCH($B1009&amp;"|"&amp;$C1009&amp;"|"&amp;$D1009,'_bk 0904-0304 📚 Bộ câu hỏi'!$M$13:$M1069,0)),"Có")="Không","Không","Có")))))</f>
        <v/>
      </c>
      <c r="M1009" s="29" t="str">
        <f t="shared" si="1"/>
        <v/>
      </c>
    </row>
    <row r="1010">
      <c r="A1010" s="132"/>
      <c r="B1010" s="29"/>
      <c r="C1010" s="29"/>
      <c r="D1010" s="29"/>
      <c r="E1010" s="29"/>
      <c r="F1010" s="29"/>
      <c r="G1010" s="29"/>
      <c r="H1010" s="29"/>
      <c r="I1010" s="29"/>
      <c r="J1010" s="132"/>
      <c r="K1010" s="29"/>
      <c r="L1010" s="41" t="str">
        <f t="array" ref="L1010">IF($B1010="","",IF($A1010&lt;&gt;"Có","Không",IF($G1010="","Có",IF(IFERROR(INDEX('_bk 0904-0304 📚 Bộ câu hỏi'!$A$13:$A1069,MATCH($B1010&amp;"|"&amp;$C1010&amp;"|",'_bk 0904-0304 📚 Bộ câu hỏi'!$M$13:$M1069,0)),"Có")="Không","Không",IF(IFERROR(INDEX('_bk 0904-0304 📚 Bộ câu hỏi'!$A$13:$A1069,MATCH($B1010&amp;"|"&amp;$C1010&amp;"|"&amp;$D1010,'_bk 0904-0304 📚 Bộ câu hỏi'!$M$13:$M1069,0)),"Có")="Không","Không","Có")))))</f>
        <v/>
      </c>
      <c r="M1010" s="29" t="str">
        <f t="shared" si="1"/>
        <v/>
      </c>
    </row>
    <row r="1011">
      <c r="A1011" s="132"/>
      <c r="B1011" s="29"/>
      <c r="C1011" s="29"/>
      <c r="D1011" s="29"/>
      <c r="E1011" s="29"/>
      <c r="F1011" s="29"/>
      <c r="G1011" s="29"/>
      <c r="H1011" s="29"/>
      <c r="I1011" s="29"/>
      <c r="J1011" s="132"/>
      <c r="K1011" s="29"/>
      <c r="L1011" s="41" t="str">
        <f t="array" ref="L1011">IF($B1011="","",IF($A1011&lt;&gt;"Có","Không",IF($G1011="","Có",IF(IFERROR(INDEX('_bk 0904-0304 📚 Bộ câu hỏi'!$A$13:$A1069,MATCH($B1011&amp;"|"&amp;$C1011&amp;"|",'_bk 0904-0304 📚 Bộ câu hỏi'!$M$13:$M1069,0)),"Có")="Không","Không",IF(IFERROR(INDEX('_bk 0904-0304 📚 Bộ câu hỏi'!$A$13:$A1069,MATCH($B1011&amp;"|"&amp;$C1011&amp;"|"&amp;$D1011,'_bk 0904-0304 📚 Bộ câu hỏi'!$M$13:$M1069,0)),"Có")="Không","Không","Có")))))</f>
        <v/>
      </c>
      <c r="M1011" s="29" t="str">
        <f t="shared" si="1"/>
        <v/>
      </c>
    </row>
    <row r="1012">
      <c r="A1012" s="132"/>
      <c r="B1012" s="29"/>
      <c r="C1012" s="29"/>
      <c r="D1012" s="29"/>
      <c r="E1012" s="29"/>
      <c r="F1012" s="29"/>
      <c r="G1012" s="29"/>
      <c r="H1012" s="29"/>
      <c r="I1012" s="29"/>
      <c r="J1012" s="132"/>
      <c r="K1012" s="29"/>
      <c r="L1012" s="41" t="str">
        <f t="array" ref="L1012">IF($B1012="","",IF($A1012&lt;&gt;"Có","Không",IF($G1012="","Có",IF(IFERROR(INDEX('_bk 0904-0304 📚 Bộ câu hỏi'!$A$13:$A1069,MATCH($B1012&amp;"|"&amp;$C1012&amp;"|",'_bk 0904-0304 📚 Bộ câu hỏi'!$M$13:$M1069,0)),"Có")="Không","Không",IF(IFERROR(INDEX('_bk 0904-0304 📚 Bộ câu hỏi'!$A$13:$A1069,MATCH($B1012&amp;"|"&amp;$C1012&amp;"|"&amp;$D1012,'_bk 0904-0304 📚 Bộ câu hỏi'!$M$13:$M1069,0)),"Có")="Không","Không","Có")))))</f>
        <v/>
      </c>
      <c r="M1012" s="29" t="str">
        <f t="shared" si="1"/>
        <v/>
      </c>
    </row>
    <row r="1013">
      <c r="A1013" s="132"/>
      <c r="B1013" s="29"/>
      <c r="C1013" s="29"/>
      <c r="D1013" s="29"/>
      <c r="E1013" s="29"/>
      <c r="F1013" s="29"/>
      <c r="G1013" s="29"/>
      <c r="H1013" s="29"/>
      <c r="I1013" s="29"/>
      <c r="J1013" s="132"/>
      <c r="K1013" s="29"/>
      <c r="L1013" s="41" t="str">
        <f t="array" ref="L1013">IF($B1013="","",IF($A1013&lt;&gt;"Có","Không",IF($G1013="","Có",IF(IFERROR(INDEX('_bk 0904-0304 📚 Bộ câu hỏi'!$A$13:$A1069,MATCH($B1013&amp;"|"&amp;$C1013&amp;"|",'_bk 0904-0304 📚 Bộ câu hỏi'!$M$13:$M1069,0)),"Có")="Không","Không",IF(IFERROR(INDEX('_bk 0904-0304 📚 Bộ câu hỏi'!$A$13:$A1069,MATCH($B1013&amp;"|"&amp;$C1013&amp;"|"&amp;$D1013,'_bk 0904-0304 📚 Bộ câu hỏi'!$M$13:$M1069,0)),"Có")="Không","Không","Có")))))</f>
        <v/>
      </c>
      <c r="M1013" s="29" t="str">
        <f t="shared" si="1"/>
        <v/>
      </c>
    </row>
    <row r="1014">
      <c r="A1014" s="132"/>
      <c r="B1014" s="29"/>
      <c r="C1014" s="29"/>
      <c r="D1014" s="29"/>
      <c r="E1014" s="29"/>
      <c r="F1014" s="29"/>
      <c r="G1014" s="29"/>
      <c r="H1014" s="29"/>
      <c r="I1014" s="29"/>
      <c r="J1014" s="132"/>
      <c r="K1014" s="29"/>
      <c r="L1014" s="41" t="str">
        <f t="array" ref="L1014">IF($B1014="","",IF($A1014&lt;&gt;"Có","Không",IF($G1014="","Có",IF(IFERROR(INDEX('_bk 0904-0304 📚 Bộ câu hỏi'!$A$13:$A1069,MATCH($B1014&amp;"|"&amp;$C1014&amp;"|",'_bk 0904-0304 📚 Bộ câu hỏi'!$M$13:$M1069,0)),"Có")="Không","Không",IF(IFERROR(INDEX('_bk 0904-0304 📚 Bộ câu hỏi'!$A$13:$A1069,MATCH($B1014&amp;"|"&amp;$C1014&amp;"|"&amp;$D1014,'_bk 0904-0304 📚 Bộ câu hỏi'!$M$13:$M1069,0)),"Có")="Không","Không","Có")))))</f>
        <v/>
      </c>
      <c r="M1014" s="29" t="str">
        <f t="shared" si="1"/>
        <v/>
      </c>
    </row>
    <row r="1015">
      <c r="A1015" s="132"/>
      <c r="B1015" s="29"/>
      <c r="C1015" s="29"/>
      <c r="D1015" s="29"/>
      <c r="E1015" s="29"/>
      <c r="F1015" s="29"/>
      <c r="G1015" s="29"/>
      <c r="H1015" s="29"/>
      <c r="I1015" s="29"/>
      <c r="J1015" s="132"/>
      <c r="K1015" s="29"/>
      <c r="L1015" s="41" t="str">
        <f t="array" ref="L1015">IF($B1015="","",IF($A1015&lt;&gt;"Có","Không",IF($G1015="","Có",IF(IFERROR(INDEX('_bk 0904-0304 📚 Bộ câu hỏi'!$A$13:$A1069,MATCH($B1015&amp;"|"&amp;$C1015&amp;"|",'_bk 0904-0304 📚 Bộ câu hỏi'!$M$13:$M1069,0)),"Có")="Không","Không",IF(IFERROR(INDEX('_bk 0904-0304 📚 Bộ câu hỏi'!$A$13:$A1069,MATCH($B1015&amp;"|"&amp;$C1015&amp;"|"&amp;$D1015,'_bk 0904-0304 📚 Bộ câu hỏi'!$M$13:$M1069,0)),"Có")="Không","Không","Có")))))</f>
        <v/>
      </c>
      <c r="M1015" s="29" t="str">
        <f t="shared" si="1"/>
        <v/>
      </c>
    </row>
    <row r="1016">
      <c r="A1016" s="132"/>
      <c r="B1016" s="29"/>
      <c r="C1016" s="29"/>
      <c r="D1016" s="29"/>
      <c r="E1016" s="29"/>
      <c r="F1016" s="29"/>
      <c r="G1016" s="29"/>
      <c r="H1016" s="29"/>
      <c r="I1016" s="29"/>
      <c r="J1016" s="132"/>
      <c r="K1016" s="29"/>
      <c r="L1016" s="41" t="str">
        <f t="array" ref="L1016">IF($B1016="","",IF($A1016&lt;&gt;"Có","Không",IF($G1016="","Có",IF(IFERROR(INDEX('_bk 0904-0304 📚 Bộ câu hỏi'!$A$13:$A1069,MATCH($B1016&amp;"|"&amp;$C1016&amp;"|",'_bk 0904-0304 📚 Bộ câu hỏi'!$M$13:$M1069,0)),"Có")="Không","Không",IF(IFERROR(INDEX('_bk 0904-0304 📚 Bộ câu hỏi'!$A$13:$A1069,MATCH($B1016&amp;"|"&amp;$C1016&amp;"|"&amp;$D1016,'_bk 0904-0304 📚 Bộ câu hỏi'!$M$13:$M1069,0)),"Có")="Không","Không","Có")))))</f>
        <v/>
      </c>
      <c r="M1016" s="29" t="str">
        <f t="shared" si="1"/>
        <v/>
      </c>
    </row>
    <row r="1017">
      <c r="A1017" s="132"/>
      <c r="B1017" s="29"/>
      <c r="C1017" s="29"/>
      <c r="D1017" s="29"/>
      <c r="E1017" s="29"/>
      <c r="F1017" s="29"/>
      <c r="G1017" s="29"/>
      <c r="H1017" s="29"/>
      <c r="I1017" s="29"/>
      <c r="J1017" s="132"/>
      <c r="K1017" s="29"/>
      <c r="L1017" s="41" t="str">
        <f t="array" ref="L1017">IF($B1017="","",IF($A1017&lt;&gt;"Có","Không",IF($G1017="","Có",IF(IFERROR(INDEX('_bk 0904-0304 📚 Bộ câu hỏi'!$A$13:$A1069,MATCH($B1017&amp;"|"&amp;$C1017&amp;"|",'_bk 0904-0304 📚 Bộ câu hỏi'!$M$13:$M1069,0)),"Có")="Không","Không",IF(IFERROR(INDEX('_bk 0904-0304 📚 Bộ câu hỏi'!$A$13:$A1069,MATCH($B1017&amp;"|"&amp;$C1017&amp;"|"&amp;$D1017,'_bk 0904-0304 📚 Bộ câu hỏi'!$M$13:$M1069,0)),"Có")="Không","Không","Có")))))</f>
        <v/>
      </c>
      <c r="M1017" s="29" t="str">
        <f t="shared" si="1"/>
        <v/>
      </c>
    </row>
    <row r="1018">
      <c r="A1018" s="132"/>
      <c r="B1018" s="29"/>
      <c r="C1018" s="29"/>
      <c r="D1018" s="29"/>
      <c r="E1018" s="29"/>
      <c r="F1018" s="29"/>
      <c r="G1018" s="29"/>
      <c r="H1018" s="29"/>
      <c r="I1018" s="29"/>
      <c r="J1018" s="132"/>
      <c r="K1018" s="29"/>
      <c r="L1018" s="41" t="str">
        <f t="array" ref="L1018">IF($B1018="","",IF($A1018&lt;&gt;"Có","Không",IF($G1018="","Có",IF(IFERROR(INDEX('_bk 0904-0304 📚 Bộ câu hỏi'!$A$13:$A1069,MATCH($B1018&amp;"|"&amp;$C1018&amp;"|",'_bk 0904-0304 📚 Bộ câu hỏi'!$M$13:$M1069,0)),"Có")="Không","Không",IF(IFERROR(INDEX('_bk 0904-0304 📚 Bộ câu hỏi'!$A$13:$A1069,MATCH($B1018&amp;"|"&amp;$C1018&amp;"|"&amp;$D1018,'_bk 0904-0304 📚 Bộ câu hỏi'!$M$13:$M1069,0)),"Có")="Không","Không","Có")))))</f>
        <v/>
      </c>
      <c r="M1018" s="29" t="str">
        <f t="shared" si="1"/>
        <v/>
      </c>
    </row>
    <row r="1019">
      <c r="A1019" s="132"/>
      <c r="B1019" s="29"/>
      <c r="C1019" s="29"/>
      <c r="D1019" s="29"/>
      <c r="E1019" s="29"/>
      <c r="F1019" s="29"/>
      <c r="G1019" s="29"/>
      <c r="H1019" s="29"/>
      <c r="I1019" s="29"/>
      <c r="J1019" s="132"/>
      <c r="K1019" s="29"/>
      <c r="L1019" s="41" t="str">
        <f t="array" ref="L1019">IF($B1019="","",IF($A1019&lt;&gt;"Có","Không",IF($G1019="","Có",IF(IFERROR(INDEX('_bk 0904-0304 📚 Bộ câu hỏi'!$A$13:$A1069,MATCH($B1019&amp;"|"&amp;$C1019&amp;"|",'_bk 0904-0304 📚 Bộ câu hỏi'!$M$13:$M1069,0)),"Có")="Không","Không",IF(IFERROR(INDEX('_bk 0904-0304 📚 Bộ câu hỏi'!$A$13:$A1069,MATCH($B1019&amp;"|"&amp;$C1019&amp;"|"&amp;$D1019,'_bk 0904-0304 📚 Bộ câu hỏi'!$M$13:$M1069,0)),"Có")="Không","Không","Có")))))</f>
        <v/>
      </c>
      <c r="M1019" s="29" t="str">
        <f t="shared" si="1"/>
        <v/>
      </c>
    </row>
    <row r="1020">
      <c r="A1020" s="132"/>
      <c r="B1020" s="29"/>
      <c r="C1020" s="29"/>
      <c r="D1020" s="29"/>
      <c r="E1020" s="29"/>
      <c r="F1020" s="29"/>
      <c r="G1020" s="29"/>
      <c r="H1020" s="29"/>
      <c r="I1020" s="29"/>
      <c r="J1020" s="132"/>
      <c r="K1020" s="29"/>
      <c r="L1020" s="41" t="str">
        <f t="array" ref="L1020">IF($B1020="","",IF($A1020&lt;&gt;"Có","Không",IF($G1020="","Có",IF(IFERROR(INDEX('_bk 0904-0304 📚 Bộ câu hỏi'!$A$13:$A1069,MATCH($B1020&amp;"|"&amp;$C1020&amp;"|",'_bk 0904-0304 📚 Bộ câu hỏi'!$M$13:$M1069,0)),"Có")="Không","Không",IF(IFERROR(INDEX('_bk 0904-0304 📚 Bộ câu hỏi'!$A$13:$A1069,MATCH($B1020&amp;"|"&amp;$C1020&amp;"|"&amp;$D1020,'_bk 0904-0304 📚 Bộ câu hỏi'!$M$13:$M1069,0)),"Có")="Không","Không","Có")))))</f>
        <v/>
      </c>
      <c r="M1020" s="29" t="str">
        <f t="shared" si="1"/>
        <v/>
      </c>
    </row>
    <row r="1021">
      <c r="A1021" s="132"/>
      <c r="B1021" s="29"/>
      <c r="C1021" s="29"/>
      <c r="D1021" s="29"/>
      <c r="E1021" s="29"/>
      <c r="F1021" s="29"/>
      <c r="G1021" s="29"/>
      <c r="H1021" s="29"/>
      <c r="I1021" s="29"/>
      <c r="J1021" s="132"/>
      <c r="K1021" s="29"/>
      <c r="L1021" s="41" t="str">
        <f t="array" ref="L1021">IF($B1021="","",IF($A1021&lt;&gt;"Có","Không",IF($G1021="","Có",IF(IFERROR(INDEX('_bk 0904-0304 📚 Bộ câu hỏi'!$A$13:$A1069,MATCH($B1021&amp;"|"&amp;$C1021&amp;"|",'_bk 0904-0304 📚 Bộ câu hỏi'!$M$13:$M1069,0)),"Có")="Không","Không",IF(IFERROR(INDEX('_bk 0904-0304 📚 Bộ câu hỏi'!$A$13:$A1069,MATCH($B1021&amp;"|"&amp;$C1021&amp;"|"&amp;$D1021,'_bk 0904-0304 📚 Bộ câu hỏi'!$M$13:$M1069,0)),"Có")="Không","Không","Có")))))</f>
        <v/>
      </c>
      <c r="M1021" s="29" t="str">
        <f t="shared" si="1"/>
        <v/>
      </c>
    </row>
    <row r="1022">
      <c r="A1022" s="132"/>
      <c r="B1022" s="29"/>
      <c r="C1022" s="29"/>
      <c r="D1022" s="29"/>
      <c r="E1022" s="29"/>
      <c r="F1022" s="29"/>
      <c r="G1022" s="29"/>
      <c r="H1022" s="29"/>
      <c r="I1022" s="29"/>
      <c r="J1022" s="132"/>
      <c r="K1022" s="29"/>
      <c r="L1022" s="41" t="str">
        <f t="array" ref="L1022">IF($B1022="","",IF($A1022&lt;&gt;"Có","Không",IF($G1022="","Có",IF(IFERROR(INDEX('_bk 0904-0304 📚 Bộ câu hỏi'!$A$13:$A1069,MATCH($B1022&amp;"|"&amp;$C1022&amp;"|",'_bk 0904-0304 📚 Bộ câu hỏi'!$M$13:$M1069,0)),"Có")="Không","Không",IF(IFERROR(INDEX('_bk 0904-0304 📚 Bộ câu hỏi'!$A$13:$A1069,MATCH($B1022&amp;"|"&amp;$C1022&amp;"|"&amp;$D1022,'_bk 0904-0304 📚 Bộ câu hỏi'!$M$13:$M1069,0)),"Có")="Không","Không","Có")))))</f>
        <v/>
      </c>
      <c r="M1022" s="29" t="str">
        <f t="shared" si="1"/>
        <v/>
      </c>
    </row>
    <row r="1023">
      <c r="A1023" s="132"/>
      <c r="B1023" s="29"/>
      <c r="C1023" s="29"/>
      <c r="D1023" s="29"/>
      <c r="E1023" s="29"/>
      <c r="F1023" s="29"/>
      <c r="G1023" s="29"/>
      <c r="H1023" s="29"/>
      <c r="I1023" s="29"/>
      <c r="J1023" s="132"/>
      <c r="K1023" s="29"/>
      <c r="L1023" s="41" t="str">
        <f t="array" ref="L1023">IF($B1023="","",IF($A1023&lt;&gt;"Có","Không",IF($G1023="","Có",IF(IFERROR(INDEX('_bk 0904-0304 📚 Bộ câu hỏi'!$A$13:$A1069,MATCH($B1023&amp;"|"&amp;$C1023&amp;"|",'_bk 0904-0304 📚 Bộ câu hỏi'!$M$13:$M1069,0)),"Có")="Không","Không",IF(IFERROR(INDEX('_bk 0904-0304 📚 Bộ câu hỏi'!$A$13:$A1069,MATCH($B1023&amp;"|"&amp;$C1023&amp;"|"&amp;$D1023,'_bk 0904-0304 📚 Bộ câu hỏi'!$M$13:$M1069,0)),"Có")="Không","Không","Có")))))</f>
        <v/>
      </c>
      <c r="M1023" s="29" t="str">
        <f t="shared" si="1"/>
        <v/>
      </c>
    </row>
    <row r="1024">
      <c r="A1024" s="132"/>
      <c r="B1024" s="29"/>
      <c r="C1024" s="29"/>
      <c r="D1024" s="29"/>
      <c r="E1024" s="29"/>
      <c r="F1024" s="29"/>
      <c r="G1024" s="29"/>
      <c r="H1024" s="29"/>
      <c r="I1024" s="29"/>
      <c r="J1024" s="132"/>
      <c r="K1024" s="29"/>
      <c r="L1024" s="41" t="str">
        <f t="array" ref="L1024">IF($B1024="","",IF($A1024&lt;&gt;"Có","Không",IF($G1024="","Có",IF(IFERROR(INDEX('_bk 0904-0304 📚 Bộ câu hỏi'!$A$13:$A1069,MATCH($B1024&amp;"|"&amp;$C1024&amp;"|",'_bk 0904-0304 📚 Bộ câu hỏi'!$M$13:$M1069,0)),"Có")="Không","Không",IF(IFERROR(INDEX('_bk 0904-0304 📚 Bộ câu hỏi'!$A$13:$A1069,MATCH($B1024&amp;"|"&amp;$C1024&amp;"|"&amp;$D1024,'_bk 0904-0304 📚 Bộ câu hỏi'!$M$13:$M1069,0)),"Có")="Không","Không","Có")))))</f>
        <v/>
      </c>
      <c r="M1024" s="29" t="str">
        <f t="shared" si="1"/>
        <v/>
      </c>
    </row>
    <row r="1025">
      <c r="A1025" s="132"/>
      <c r="B1025" s="29"/>
      <c r="C1025" s="29"/>
      <c r="D1025" s="29"/>
      <c r="E1025" s="29"/>
      <c r="F1025" s="29"/>
      <c r="G1025" s="29"/>
      <c r="H1025" s="29"/>
      <c r="I1025" s="29"/>
      <c r="J1025" s="132"/>
      <c r="K1025" s="29"/>
      <c r="L1025" s="41" t="str">
        <f t="array" ref="L1025">IF($B1025="","",IF($A1025&lt;&gt;"Có","Không",IF($G1025="","Có",IF(IFERROR(INDEX('_bk 0904-0304 📚 Bộ câu hỏi'!$A$13:$A1069,MATCH($B1025&amp;"|"&amp;$C1025&amp;"|",'_bk 0904-0304 📚 Bộ câu hỏi'!$M$13:$M1069,0)),"Có")="Không","Không",IF(IFERROR(INDEX('_bk 0904-0304 📚 Bộ câu hỏi'!$A$13:$A1069,MATCH($B1025&amp;"|"&amp;$C1025&amp;"|"&amp;$D1025,'_bk 0904-0304 📚 Bộ câu hỏi'!$M$13:$M1069,0)),"Có")="Không","Không","Có")))))</f>
        <v/>
      </c>
      <c r="M1025" s="29" t="str">
        <f t="shared" si="1"/>
        <v/>
      </c>
    </row>
    <row r="1026">
      <c r="A1026" s="132"/>
      <c r="B1026" s="29"/>
      <c r="C1026" s="29"/>
      <c r="D1026" s="29"/>
      <c r="E1026" s="29"/>
      <c r="F1026" s="29"/>
      <c r="G1026" s="29"/>
      <c r="H1026" s="29"/>
      <c r="I1026" s="29"/>
      <c r="J1026" s="132"/>
      <c r="K1026" s="29"/>
      <c r="L1026" s="41" t="str">
        <f t="array" ref="L1026">IF($B1026="","",IF($A1026&lt;&gt;"Có","Không",IF($G1026="","Có",IF(IFERROR(INDEX('_bk 0904-0304 📚 Bộ câu hỏi'!$A$13:$A1069,MATCH($B1026&amp;"|"&amp;$C1026&amp;"|",'_bk 0904-0304 📚 Bộ câu hỏi'!$M$13:$M1069,0)),"Có")="Không","Không",IF(IFERROR(INDEX('_bk 0904-0304 📚 Bộ câu hỏi'!$A$13:$A1069,MATCH($B1026&amp;"|"&amp;$C1026&amp;"|"&amp;$D1026,'_bk 0904-0304 📚 Bộ câu hỏi'!$M$13:$M1069,0)),"Có")="Không","Không","Có")))))</f>
        <v/>
      </c>
      <c r="M1026" s="29" t="str">
        <f t="shared" si="1"/>
        <v/>
      </c>
    </row>
    <row r="1027">
      <c r="A1027" s="132"/>
      <c r="B1027" s="29"/>
      <c r="C1027" s="29"/>
      <c r="D1027" s="29"/>
      <c r="E1027" s="29"/>
      <c r="F1027" s="29"/>
      <c r="G1027" s="29"/>
      <c r="H1027" s="29"/>
      <c r="I1027" s="29"/>
      <c r="J1027" s="132"/>
      <c r="K1027" s="29"/>
      <c r="L1027" s="41" t="str">
        <f t="array" ref="L1027">IF($B1027="","",IF($A1027&lt;&gt;"Có","Không",IF($G1027="","Có",IF(IFERROR(INDEX('_bk 0904-0304 📚 Bộ câu hỏi'!$A$13:$A1069,MATCH($B1027&amp;"|"&amp;$C1027&amp;"|",'_bk 0904-0304 📚 Bộ câu hỏi'!$M$13:$M1069,0)),"Có")="Không","Không",IF(IFERROR(INDEX('_bk 0904-0304 📚 Bộ câu hỏi'!$A$13:$A1069,MATCH($B1027&amp;"|"&amp;$C1027&amp;"|"&amp;$D1027,'_bk 0904-0304 📚 Bộ câu hỏi'!$M$13:$M1069,0)),"Có")="Không","Không","Có")))))</f>
        <v/>
      </c>
      <c r="M1027" s="29" t="str">
        <f t="shared" si="1"/>
        <v/>
      </c>
    </row>
    <row r="1028">
      <c r="A1028" s="132"/>
      <c r="B1028" s="29"/>
      <c r="C1028" s="29"/>
      <c r="D1028" s="29"/>
      <c r="E1028" s="29"/>
      <c r="F1028" s="29"/>
      <c r="G1028" s="29"/>
      <c r="H1028" s="29"/>
      <c r="I1028" s="29"/>
      <c r="J1028" s="132"/>
      <c r="K1028" s="29"/>
      <c r="L1028" s="41" t="str">
        <f t="array" ref="L1028">IF($B1028="","",IF($A1028&lt;&gt;"Có","Không",IF($G1028="","Có",IF(IFERROR(INDEX('_bk 0904-0304 📚 Bộ câu hỏi'!$A$13:$A1069,MATCH($B1028&amp;"|"&amp;$C1028&amp;"|",'_bk 0904-0304 📚 Bộ câu hỏi'!$M$13:$M1069,0)),"Có")="Không","Không",IF(IFERROR(INDEX('_bk 0904-0304 📚 Bộ câu hỏi'!$A$13:$A1069,MATCH($B1028&amp;"|"&amp;$C1028&amp;"|"&amp;$D1028,'_bk 0904-0304 📚 Bộ câu hỏi'!$M$13:$M1069,0)),"Có")="Không","Không","Có")))))</f>
        <v/>
      </c>
      <c r="M1028" s="29" t="str">
        <f t="shared" si="1"/>
        <v/>
      </c>
    </row>
    <row r="1029">
      <c r="A1029" s="132"/>
      <c r="B1029" s="29"/>
      <c r="C1029" s="29"/>
      <c r="D1029" s="29"/>
      <c r="E1029" s="29"/>
      <c r="F1029" s="29"/>
      <c r="G1029" s="29"/>
      <c r="H1029" s="29"/>
      <c r="I1029" s="29"/>
      <c r="J1029" s="132"/>
      <c r="K1029" s="29"/>
      <c r="L1029" s="41" t="str">
        <f t="array" ref="L1029">IF($B1029="","",IF($A1029&lt;&gt;"Có","Không",IF($G1029="","Có",IF(IFERROR(INDEX('_bk 0904-0304 📚 Bộ câu hỏi'!$A$13:$A1069,MATCH($B1029&amp;"|"&amp;$C1029&amp;"|",'_bk 0904-0304 📚 Bộ câu hỏi'!$M$13:$M1069,0)),"Có")="Không","Không",IF(IFERROR(INDEX('_bk 0904-0304 📚 Bộ câu hỏi'!$A$13:$A1069,MATCH($B1029&amp;"|"&amp;$C1029&amp;"|"&amp;$D1029,'_bk 0904-0304 📚 Bộ câu hỏi'!$M$13:$M1069,0)),"Có")="Không","Không","Có")))))</f>
        <v/>
      </c>
      <c r="M1029" s="29" t="str">
        <f t="shared" si="1"/>
        <v/>
      </c>
    </row>
    <row r="1030">
      <c r="A1030" s="132"/>
      <c r="B1030" s="29"/>
      <c r="C1030" s="29"/>
      <c r="D1030" s="29"/>
      <c r="E1030" s="29"/>
      <c r="F1030" s="29"/>
      <c r="G1030" s="29"/>
      <c r="H1030" s="29"/>
      <c r="I1030" s="29"/>
      <c r="J1030" s="132"/>
      <c r="K1030" s="29"/>
      <c r="L1030" s="41" t="str">
        <f t="array" ref="L1030">IF($B1030="","",IF($A1030&lt;&gt;"Có","Không",IF($G1030="","Có",IF(IFERROR(INDEX('_bk 0904-0304 📚 Bộ câu hỏi'!$A$13:$A1069,MATCH($B1030&amp;"|"&amp;$C1030&amp;"|",'_bk 0904-0304 📚 Bộ câu hỏi'!$M$13:$M1069,0)),"Có")="Không","Không",IF(IFERROR(INDEX('_bk 0904-0304 📚 Bộ câu hỏi'!$A$13:$A1069,MATCH($B1030&amp;"|"&amp;$C1030&amp;"|"&amp;$D1030,'_bk 0904-0304 📚 Bộ câu hỏi'!$M$13:$M1069,0)),"Có")="Không","Không","Có")))))</f>
        <v/>
      </c>
      <c r="M1030" s="29" t="str">
        <f t="shared" si="1"/>
        <v/>
      </c>
    </row>
    <row r="1031">
      <c r="A1031" s="132"/>
      <c r="B1031" s="29"/>
      <c r="C1031" s="29"/>
      <c r="D1031" s="29"/>
      <c r="E1031" s="29"/>
      <c r="F1031" s="29"/>
      <c r="G1031" s="29"/>
      <c r="H1031" s="29"/>
      <c r="I1031" s="29"/>
      <c r="J1031" s="132"/>
      <c r="K1031" s="29"/>
      <c r="L1031" s="41" t="str">
        <f t="array" ref="L1031">IF($B1031="","",IF($A1031&lt;&gt;"Có","Không",IF($G1031="","Có",IF(IFERROR(INDEX('_bk 0904-0304 📚 Bộ câu hỏi'!$A$13:$A1069,MATCH($B1031&amp;"|"&amp;$C1031&amp;"|",'_bk 0904-0304 📚 Bộ câu hỏi'!$M$13:$M1069,0)),"Có")="Không","Không",IF(IFERROR(INDEX('_bk 0904-0304 📚 Bộ câu hỏi'!$A$13:$A1069,MATCH($B1031&amp;"|"&amp;$C1031&amp;"|"&amp;$D1031,'_bk 0904-0304 📚 Bộ câu hỏi'!$M$13:$M1069,0)),"Có")="Không","Không","Có")))))</f>
        <v/>
      </c>
      <c r="M1031" s="29" t="str">
        <f t="shared" si="1"/>
        <v/>
      </c>
    </row>
    <row r="1032">
      <c r="A1032" s="132"/>
      <c r="B1032" s="29"/>
      <c r="C1032" s="29"/>
      <c r="D1032" s="29"/>
      <c r="E1032" s="29"/>
      <c r="F1032" s="29"/>
      <c r="G1032" s="29"/>
      <c r="H1032" s="29"/>
      <c r="I1032" s="29"/>
      <c r="J1032" s="132"/>
      <c r="K1032" s="29"/>
      <c r="L1032" s="41" t="str">
        <f t="array" ref="L1032">IF($B1032="","",IF($A1032&lt;&gt;"Có","Không",IF($G1032="","Có",IF(IFERROR(INDEX('_bk 0904-0304 📚 Bộ câu hỏi'!$A$13:$A1069,MATCH($B1032&amp;"|"&amp;$C1032&amp;"|",'_bk 0904-0304 📚 Bộ câu hỏi'!$M$13:$M1069,0)),"Có")="Không","Không",IF(IFERROR(INDEX('_bk 0904-0304 📚 Bộ câu hỏi'!$A$13:$A1069,MATCH($B1032&amp;"|"&amp;$C1032&amp;"|"&amp;$D1032,'_bk 0904-0304 📚 Bộ câu hỏi'!$M$13:$M1069,0)),"Có")="Không","Không","Có")))))</f>
        <v/>
      </c>
      <c r="M1032" s="29" t="str">
        <f t="shared" si="1"/>
        <v/>
      </c>
    </row>
    <row r="1033">
      <c r="A1033" s="132"/>
      <c r="B1033" s="29"/>
      <c r="C1033" s="29"/>
      <c r="D1033" s="29"/>
      <c r="E1033" s="29"/>
      <c r="F1033" s="29"/>
      <c r="G1033" s="29"/>
      <c r="H1033" s="29"/>
      <c r="I1033" s="29"/>
      <c r="J1033" s="132"/>
      <c r="K1033" s="29"/>
      <c r="L1033" s="41" t="str">
        <f t="array" ref="L1033">IF($B1033="","",IF($A1033&lt;&gt;"Có","Không",IF($G1033="","Có",IF(IFERROR(INDEX('_bk 0904-0304 📚 Bộ câu hỏi'!$A$13:$A1069,MATCH($B1033&amp;"|"&amp;$C1033&amp;"|",'_bk 0904-0304 📚 Bộ câu hỏi'!$M$13:$M1069,0)),"Có")="Không","Không",IF(IFERROR(INDEX('_bk 0904-0304 📚 Bộ câu hỏi'!$A$13:$A1069,MATCH($B1033&amp;"|"&amp;$C1033&amp;"|"&amp;$D1033,'_bk 0904-0304 📚 Bộ câu hỏi'!$M$13:$M1069,0)),"Có")="Không","Không","Có")))))</f>
        <v/>
      </c>
      <c r="M1033" s="29" t="str">
        <f t="shared" si="1"/>
        <v/>
      </c>
    </row>
    <row r="1034">
      <c r="A1034" s="132"/>
      <c r="B1034" s="29"/>
      <c r="C1034" s="29"/>
      <c r="D1034" s="29"/>
      <c r="E1034" s="29"/>
      <c r="F1034" s="29"/>
      <c r="G1034" s="29"/>
      <c r="H1034" s="29"/>
      <c r="I1034" s="29"/>
      <c r="J1034" s="132"/>
      <c r="K1034" s="29"/>
      <c r="L1034" s="41" t="str">
        <f t="array" ref="L1034">IF($B1034="","",IF($A1034&lt;&gt;"Có","Không",IF($G1034="","Có",IF(IFERROR(INDEX('_bk 0904-0304 📚 Bộ câu hỏi'!$A$13:$A1069,MATCH($B1034&amp;"|"&amp;$C1034&amp;"|",'_bk 0904-0304 📚 Bộ câu hỏi'!$M$13:$M1069,0)),"Có")="Không","Không",IF(IFERROR(INDEX('_bk 0904-0304 📚 Bộ câu hỏi'!$A$13:$A1069,MATCH($B1034&amp;"|"&amp;$C1034&amp;"|"&amp;$D1034,'_bk 0904-0304 📚 Bộ câu hỏi'!$M$13:$M1069,0)),"Có")="Không","Không","Có")))))</f>
        <v/>
      </c>
      <c r="M1034" s="29" t="str">
        <f t="shared" si="1"/>
        <v/>
      </c>
    </row>
    <row r="1035">
      <c r="A1035" s="132"/>
      <c r="B1035" s="29"/>
      <c r="C1035" s="29"/>
      <c r="D1035" s="29"/>
      <c r="E1035" s="29"/>
      <c r="F1035" s="29"/>
      <c r="G1035" s="29"/>
      <c r="H1035" s="29"/>
      <c r="I1035" s="29"/>
      <c r="J1035" s="132"/>
      <c r="K1035" s="29"/>
      <c r="L1035" s="41" t="str">
        <f t="array" ref="L1035">IF($B1035="","",IF($A1035&lt;&gt;"Có","Không",IF($G1035="","Có",IF(IFERROR(INDEX('_bk 0904-0304 📚 Bộ câu hỏi'!$A$13:$A1069,MATCH($B1035&amp;"|"&amp;$C1035&amp;"|",'_bk 0904-0304 📚 Bộ câu hỏi'!$M$13:$M1069,0)),"Có")="Không","Không",IF(IFERROR(INDEX('_bk 0904-0304 📚 Bộ câu hỏi'!$A$13:$A1069,MATCH($B1035&amp;"|"&amp;$C1035&amp;"|"&amp;$D1035,'_bk 0904-0304 📚 Bộ câu hỏi'!$M$13:$M1069,0)),"Có")="Không","Không","Có")))))</f>
        <v/>
      </c>
      <c r="M1035" s="29" t="str">
        <f t="shared" si="1"/>
        <v/>
      </c>
    </row>
    <row r="1036">
      <c r="A1036" s="132"/>
      <c r="B1036" s="29"/>
      <c r="C1036" s="29"/>
      <c r="D1036" s="29"/>
      <c r="E1036" s="29"/>
      <c r="F1036" s="29"/>
      <c r="G1036" s="29"/>
      <c r="H1036" s="29"/>
      <c r="I1036" s="29"/>
      <c r="J1036" s="132"/>
      <c r="K1036" s="29"/>
      <c r="L1036" s="41" t="str">
        <f t="array" ref="L1036">IF($B1036="","",IF($A1036&lt;&gt;"Có","Không",IF($G1036="","Có",IF(IFERROR(INDEX('_bk 0904-0304 📚 Bộ câu hỏi'!$A$13:$A1069,MATCH($B1036&amp;"|"&amp;$C1036&amp;"|",'_bk 0904-0304 📚 Bộ câu hỏi'!$M$13:$M1069,0)),"Có")="Không","Không",IF(IFERROR(INDEX('_bk 0904-0304 📚 Bộ câu hỏi'!$A$13:$A1069,MATCH($B1036&amp;"|"&amp;$C1036&amp;"|"&amp;$D1036,'_bk 0904-0304 📚 Bộ câu hỏi'!$M$13:$M1069,0)),"Có")="Không","Không","Có")))))</f>
        <v/>
      </c>
      <c r="M1036" s="29" t="str">
        <f t="shared" si="1"/>
        <v/>
      </c>
    </row>
    <row r="1037">
      <c r="A1037" s="132"/>
      <c r="B1037" s="29"/>
      <c r="C1037" s="29"/>
      <c r="D1037" s="29"/>
      <c r="E1037" s="29"/>
      <c r="F1037" s="29"/>
      <c r="G1037" s="29"/>
      <c r="H1037" s="29"/>
      <c r="I1037" s="29"/>
      <c r="J1037" s="132"/>
      <c r="K1037" s="29"/>
      <c r="L1037" s="41" t="str">
        <f t="array" ref="L1037">IF($B1037="","",IF($A1037&lt;&gt;"Có","Không",IF($G1037="","Có",IF(IFERROR(INDEX('_bk 0904-0304 📚 Bộ câu hỏi'!$A$13:$A1069,MATCH($B1037&amp;"|"&amp;$C1037&amp;"|",'_bk 0904-0304 📚 Bộ câu hỏi'!$M$13:$M1069,0)),"Có")="Không","Không",IF(IFERROR(INDEX('_bk 0904-0304 📚 Bộ câu hỏi'!$A$13:$A1069,MATCH($B1037&amp;"|"&amp;$C1037&amp;"|"&amp;$D1037,'_bk 0904-0304 📚 Bộ câu hỏi'!$M$13:$M1069,0)),"Có")="Không","Không","Có")))))</f>
        <v/>
      </c>
      <c r="M1037" s="29" t="str">
        <f t="shared" si="1"/>
        <v/>
      </c>
    </row>
    <row r="1038">
      <c r="A1038" s="132"/>
      <c r="B1038" s="29"/>
      <c r="C1038" s="29"/>
      <c r="D1038" s="29"/>
      <c r="E1038" s="29"/>
      <c r="F1038" s="29"/>
      <c r="G1038" s="29"/>
      <c r="H1038" s="29"/>
      <c r="I1038" s="29"/>
      <c r="J1038" s="132"/>
      <c r="K1038" s="29"/>
      <c r="L1038" s="41" t="str">
        <f t="array" ref="L1038">IF($B1038="","",IF($A1038&lt;&gt;"Có","Không",IF($G1038="","Có",IF(IFERROR(INDEX('_bk 0904-0304 📚 Bộ câu hỏi'!$A$13:$A1069,MATCH($B1038&amp;"|"&amp;$C1038&amp;"|",'_bk 0904-0304 📚 Bộ câu hỏi'!$M$13:$M1069,0)),"Có")="Không","Không",IF(IFERROR(INDEX('_bk 0904-0304 📚 Bộ câu hỏi'!$A$13:$A1069,MATCH($B1038&amp;"|"&amp;$C1038&amp;"|"&amp;$D1038,'_bk 0904-0304 📚 Bộ câu hỏi'!$M$13:$M1069,0)),"Có")="Không","Không","Có")))))</f>
        <v/>
      </c>
      <c r="M1038" s="29" t="str">
        <f t="shared" si="1"/>
        <v/>
      </c>
    </row>
    <row r="1039">
      <c r="A1039" s="132"/>
      <c r="B1039" s="29"/>
      <c r="C1039" s="29"/>
      <c r="D1039" s="29"/>
      <c r="E1039" s="29"/>
      <c r="F1039" s="29"/>
      <c r="G1039" s="29"/>
      <c r="H1039" s="29"/>
      <c r="I1039" s="29"/>
      <c r="J1039" s="132"/>
      <c r="K1039" s="29"/>
      <c r="L1039" s="41" t="str">
        <f t="array" ref="L1039">IF($B1039="","",IF($A1039&lt;&gt;"Có","Không",IF($G1039="","Có",IF(IFERROR(INDEX('_bk 0904-0304 📚 Bộ câu hỏi'!$A$13:$A1069,MATCH($B1039&amp;"|"&amp;$C1039&amp;"|",'_bk 0904-0304 📚 Bộ câu hỏi'!$M$13:$M1069,0)),"Có")="Không","Không",IF(IFERROR(INDEX('_bk 0904-0304 📚 Bộ câu hỏi'!$A$13:$A1069,MATCH($B1039&amp;"|"&amp;$C1039&amp;"|"&amp;$D1039,'_bk 0904-0304 📚 Bộ câu hỏi'!$M$13:$M1069,0)),"Có")="Không","Không","Có")))))</f>
        <v/>
      </c>
      <c r="M1039" s="29" t="str">
        <f t="shared" si="1"/>
        <v/>
      </c>
    </row>
    <row r="1040">
      <c r="A1040" s="132"/>
      <c r="B1040" s="29"/>
      <c r="C1040" s="29"/>
      <c r="D1040" s="29"/>
      <c r="E1040" s="29"/>
      <c r="F1040" s="29"/>
      <c r="G1040" s="29"/>
      <c r="H1040" s="29"/>
      <c r="I1040" s="29"/>
      <c r="J1040" s="132"/>
      <c r="K1040" s="29"/>
      <c r="L1040" s="41" t="str">
        <f t="array" ref="L1040">IF($B1040="","",IF($A1040&lt;&gt;"Có","Không",IF($G1040="","Có",IF(IFERROR(INDEX('_bk 0904-0304 📚 Bộ câu hỏi'!$A$13:$A1069,MATCH($B1040&amp;"|"&amp;$C1040&amp;"|",'_bk 0904-0304 📚 Bộ câu hỏi'!$M$13:$M1069,0)),"Có")="Không","Không",IF(IFERROR(INDEX('_bk 0904-0304 📚 Bộ câu hỏi'!$A$13:$A1069,MATCH($B1040&amp;"|"&amp;$C1040&amp;"|"&amp;$D1040,'_bk 0904-0304 📚 Bộ câu hỏi'!$M$13:$M1069,0)),"Có")="Không","Không","Có")))))</f>
        <v/>
      </c>
      <c r="M1040" s="29" t="str">
        <f t="shared" si="1"/>
        <v/>
      </c>
    </row>
    <row r="1041">
      <c r="A1041" s="132"/>
      <c r="B1041" s="29"/>
      <c r="C1041" s="29"/>
      <c r="D1041" s="29"/>
      <c r="E1041" s="29"/>
      <c r="F1041" s="29"/>
      <c r="G1041" s="29"/>
      <c r="H1041" s="29"/>
      <c r="I1041" s="29"/>
      <c r="J1041" s="132"/>
      <c r="K1041" s="29"/>
      <c r="L1041" s="41" t="str">
        <f t="array" ref="L1041">IF($B1041="","",IF($A1041&lt;&gt;"Có","Không",IF($G1041="","Có",IF(IFERROR(INDEX('_bk 0904-0304 📚 Bộ câu hỏi'!$A$13:$A1069,MATCH($B1041&amp;"|"&amp;$C1041&amp;"|",'_bk 0904-0304 📚 Bộ câu hỏi'!$M$13:$M1069,0)),"Có")="Không","Không",IF(IFERROR(INDEX('_bk 0904-0304 📚 Bộ câu hỏi'!$A$13:$A1069,MATCH($B1041&amp;"|"&amp;$C1041&amp;"|"&amp;$D1041,'_bk 0904-0304 📚 Bộ câu hỏi'!$M$13:$M1069,0)),"Có")="Không","Không","Có")))))</f>
        <v/>
      </c>
      <c r="M1041" s="29" t="str">
        <f t="shared" si="1"/>
        <v/>
      </c>
    </row>
    <row r="1042">
      <c r="A1042" s="132"/>
      <c r="B1042" s="29"/>
      <c r="C1042" s="29"/>
      <c r="D1042" s="29"/>
      <c r="E1042" s="29"/>
      <c r="F1042" s="29"/>
      <c r="G1042" s="29"/>
      <c r="H1042" s="29"/>
      <c r="I1042" s="29"/>
      <c r="J1042" s="132"/>
      <c r="K1042" s="29"/>
      <c r="L1042" s="41" t="str">
        <f t="array" ref="L1042">IF($B1042="","",IF($A1042&lt;&gt;"Có","Không",IF($G1042="","Có",IF(IFERROR(INDEX('_bk 0904-0304 📚 Bộ câu hỏi'!$A$13:$A1069,MATCH($B1042&amp;"|"&amp;$C1042&amp;"|",'_bk 0904-0304 📚 Bộ câu hỏi'!$M$13:$M1069,0)),"Có")="Không","Không",IF(IFERROR(INDEX('_bk 0904-0304 📚 Bộ câu hỏi'!$A$13:$A1069,MATCH($B1042&amp;"|"&amp;$C1042&amp;"|"&amp;$D1042,'_bk 0904-0304 📚 Bộ câu hỏi'!$M$13:$M1069,0)),"Có")="Không","Không","Có")))))</f>
        <v/>
      </c>
      <c r="M1042" s="29" t="str">
        <f t="shared" si="1"/>
        <v/>
      </c>
    </row>
    <row r="1043">
      <c r="A1043" s="132"/>
      <c r="B1043" s="29"/>
      <c r="C1043" s="29"/>
      <c r="D1043" s="29"/>
      <c r="E1043" s="29"/>
      <c r="F1043" s="29"/>
      <c r="G1043" s="29"/>
      <c r="H1043" s="29"/>
      <c r="I1043" s="29"/>
      <c r="J1043" s="132"/>
      <c r="K1043" s="29"/>
      <c r="L1043" s="41" t="str">
        <f t="array" ref="L1043">IF($B1043="","",IF($A1043&lt;&gt;"Có","Không",IF($G1043="","Có",IF(IFERROR(INDEX('_bk 0904-0304 📚 Bộ câu hỏi'!$A$13:$A1069,MATCH($B1043&amp;"|"&amp;$C1043&amp;"|",'_bk 0904-0304 📚 Bộ câu hỏi'!$M$13:$M1069,0)),"Có")="Không","Không",IF(IFERROR(INDEX('_bk 0904-0304 📚 Bộ câu hỏi'!$A$13:$A1069,MATCH($B1043&amp;"|"&amp;$C1043&amp;"|"&amp;$D1043,'_bk 0904-0304 📚 Bộ câu hỏi'!$M$13:$M1069,0)),"Có")="Không","Không","Có")))))</f>
        <v/>
      </c>
      <c r="M1043" s="29" t="str">
        <f t="shared" si="1"/>
        <v/>
      </c>
    </row>
    <row r="1044">
      <c r="A1044" s="132"/>
      <c r="B1044" s="29"/>
      <c r="C1044" s="29"/>
      <c r="D1044" s="29"/>
      <c r="E1044" s="29"/>
      <c r="F1044" s="29"/>
      <c r="G1044" s="29"/>
      <c r="H1044" s="29"/>
      <c r="I1044" s="29"/>
      <c r="J1044" s="132"/>
      <c r="K1044" s="29"/>
      <c r="L1044" s="41" t="str">
        <f t="array" ref="L1044">IF($B1044="","",IF($A1044&lt;&gt;"Có","Không",IF($G1044="","Có",IF(IFERROR(INDEX('_bk 0904-0304 📚 Bộ câu hỏi'!$A$13:$A1069,MATCH($B1044&amp;"|"&amp;$C1044&amp;"|",'_bk 0904-0304 📚 Bộ câu hỏi'!$M$13:$M1069,0)),"Có")="Không","Không",IF(IFERROR(INDEX('_bk 0904-0304 📚 Bộ câu hỏi'!$A$13:$A1069,MATCH($B1044&amp;"|"&amp;$C1044&amp;"|"&amp;$D1044,'_bk 0904-0304 📚 Bộ câu hỏi'!$M$13:$M1069,0)),"Có")="Không","Không","Có")))))</f>
        <v/>
      </c>
      <c r="M1044" s="29" t="str">
        <f t="shared" si="1"/>
        <v/>
      </c>
    </row>
    <row r="1045">
      <c r="A1045" s="132"/>
      <c r="B1045" s="29"/>
      <c r="C1045" s="29"/>
      <c r="D1045" s="29"/>
      <c r="E1045" s="29"/>
      <c r="F1045" s="29"/>
      <c r="G1045" s="29"/>
      <c r="H1045" s="29"/>
      <c r="I1045" s="29"/>
      <c r="J1045" s="132"/>
      <c r="K1045" s="29"/>
      <c r="L1045" s="41" t="str">
        <f t="array" ref="L1045">IF($B1045="","",IF($A1045&lt;&gt;"Có","Không",IF($G1045="","Có",IF(IFERROR(INDEX('_bk 0904-0304 📚 Bộ câu hỏi'!$A$13:$A1069,MATCH($B1045&amp;"|"&amp;$C1045&amp;"|",'_bk 0904-0304 📚 Bộ câu hỏi'!$M$13:$M1069,0)),"Có")="Không","Không",IF(IFERROR(INDEX('_bk 0904-0304 📚 Bộ câu hỏi'!$A$13:$A1069,MATCH($B1045&amp;"|"&amp;$C1045&amp;"|"&amp;$D1045,'_bk 0904-0304 📚 Bộ câu hỏi'!$M$13:$M1069,0)),"Có")="Không","Không","Có")))))</f>
        <v/>
      </c>
      <c r="M1045" s="29" t="str">
        <f t="shared" si="1"/>
        <v/>
      </c>
    </row>
    <row r="1046">
      <c r="A1046" s="132"/>
      <c r="B1046" s="29"/>
      <c r="C1046" s="29"/>
      <c r="D1046" s="29"/>
      <c r="E1046" s="29"/>
      <c r="F1046" s="29"/>
      <c r="G1046" s="29"/>
      <c r="H1046" s="29"/>
      <c r="I1046" s="29"/>
      <c r="J1046" s="132"/>
      <c r="K1046" s="29"/>
      <c r="L1046" s="41" t="str">
        <f t="array" ref="L1046">IF($B1046="","",IF($A1046&lt;&gt;"Có","Không",IF($G1046="","Có",IF(IFERROR(INDEX('_bk 0904-0304 📚 Bộ câu hỏi'!$A$13:$A1069,MATCH($B1046&amp;"|"&amp;$C1046&amp;"|",'_bk 0904-0304 📚 Bộ câu hỏi'!$M$13:$M1069,0)),"Có")="Không","Không",IF(IFERROR(INDEX('_bk 0904-0304 📚 Bộ câu hỏi'!$A$13:$A1069,MATCH($B1046&amp;"|"&amp;$C1046&amp;"|"&amp;$D1046,'_bk 0904-0304 📚 Bộ câu hỏi'!$M$13:$M1069,0)),"Có")="Không","Không","Có")))))</f>
        <v/>
      </c>
      <c r="M1046" s="29" t="str">
        <f t="shared" si="1"/>
        <v/>
      </c>
    </row>
    <row r="1047">
      <c r="A1047" s="132"/>
      <c r="B1047" s="29"/>
      <c r="C1047" s="29"/>
      <c r="D1047" s="29"/>
      <c r="E1047" s="29"/>
      <c r="F1047" s="29"/>
      <c r="G1047" s="29"/>
      <c r="H1047" s="29"/>
      <c r="I1047" s="29"/>
      <c r="J1047" s="132"/>
      <c r="K1047" s="29"/>
      <c r="L1047" s="41" t="str">
        <f t="array" ref="L1047">IF($B1047="","",IF($A1047&lt;&gt;"Có","Không",IF($G1047="","Có",IF(IFERROR(INDEX('_bk 0904-0304 📚 Bộ câu hỏi'!$A$13:$A1069,MATCH($B1047&amp;"|"&amp;$C1047&amp;"|",'_bk 0904-0304 📚 Bộ câu hỏi'!$M$13:$M1069,0)),"Có")="Không","Không",IF(IFERROR(INDEX('_bk 0904-0304 📚 Bộ câu hỏi'!$A$13:$A1069,MATCH($B1047&amp;"|"&amp;$C1047&amp;"|"&amp;$D1047,'_bk 0904-0304 📚 Bộ câu hỏi'!$M$13:$M1069,0)),"Có")="Không","Không","Có")))))</f>
        <v/>
      </c>
      <c r="M1047" s="29" t="str">
        <f t="shared" si="1"/>
        <v/>
      </c>
    </row>
    <row r="1048">
      <c r="A1048" s="132"/>
      <c r="B1048" s="29"/>
      <c r="C1048" s="29"/>
      <c r="D1048" s="29"/>
      <c r="E1048" s="29"/>
      <c r="F1048" s="29"/>
      <c r="G1048" s="29"/>
      <c r="H1048" s="29"/>
      <c r="I1048" s="29"/>
      <c r="J1048" s="132"/>
      <c r="K1048" s="29"/>
      <c r="L1048" s="41" t="str">
        <f t="array" ref="L1048">IF($B1048="","",IF($A1048&lt;&gt;"Có","Không",IF($G1048="","Có",IF(IFERROR(INDEX('_bk 0904-0304 📚 Bộ câu hỏi'!$A$13:$A1069,MATCH($B1048&amp;"|"&amp;$C1048&amp;"|",'_bk 0904-0304 📚 Bộ câu hỏi'!$M$13:$M1069,0)),"Có")="Không","Không",IF(IFERROR(INDEX('_bk 0904-0304 📚 Bộ câu hỏi'!$A$13:$A1069,MATCH($B1048&amp;"|"&amp;$C1048&amp;"|"&amp;$D1048,'_bk 0904-0304 📚 Bộ câu hỏi'!$M$13:$M1069,0)),"Có")="Không","Không","Có")))))</f>
        <v/>
      </c>
      <c r="M1048" s="29" t="str">
        <f t="shared" si="1"/>
        <v/>
      </c>
    </row>
    <row r="1049">
      <c r="A1049" s="132"/>
      <c r="B1049" s="29"/>
      <c r="C1049" s="29"/>
      <c r="D1049" s="29"/>
      <c r="E1049" s="29"/>
      <c r="F1049" s="29"/>
      <c r="G1049" s="29"/>
      <c r="H1049" s="29"/>
      <c r="I1049" s="29"/>
      <c r="J1049" s="132"/>
      <c r="K1049" s="29"/>
      <c r="L1049" s="41" t="str">
        <f t="array" ref="L1049">IF($B1049="","",IF($A1049&lt;&gt;"Có","Không",IF($G1049="","Có",IF(IFERROR(INDEX('_bk 0904-0304 📚 Bộ câu hỏi'!$A$13:$A1069,MATCH($B1049&amp;"|"&amp;$C1049&amp;"|",'_bk 0904-0304 📚 Bộ câu hỏi'!$M$13:$M1069,0)),"Có")="Không","Không",IF(IFERROR(INDEX('_bk 0904-0304 📚 Bộ câu hỏi'!$A$13:$A1069,MATCH($B1049&amp;"|"&amp;$C1049&amp;"|"&amp;$D1049,'_bk 0904-0304 📚 Bộ câu hỏi'!$M$13:$M1069,0)),"Có")="Không","Không","Có")))))</f>
        <v/>
      </c>
      <c r="M1049" s="29" t="str">
        <f t="shared" si="1"/>
        <v/>
      </c>
    </row>
    <row r="1050">
      <c r="A1050" s="132"/>
      <c r="B1050" s="29"/>
      <c r="C1050" s="29"/>
      <c r="D1050" s="29"/>
      <c r="E1050" s="29"/>
      <c r="F1050" s="29"/>
      <c r="G1050" s="29"/>
      <c r="H1050" s="29"/>
      <c r="I1050" s="29"/>
      <c r="J1050" s="132"/>
      <c r="K1050" s="29"/>
      <c r="L1050" s="41" t="str">
        <f t="array" ref="L1050">IF($B1050="","",IF($A1050&lt;&gt;"Có","Không",IF($G1050="","Có",IF(IFERROR(INDEX('_bk 0904-0304 📚 Bộ câu hỏi'!$A$13:$A1069,MATCH($B1050&amp;"|"&amp;$C1050&amp;"|",'_bk 0904-0304 📚 Bộ câu hỏi'!$M$13:$M1069,0)),"Có")="Không","Không",IF(IFERROR(INDEX('_bk 0904-0304 📚 Bộ câu hỏi'!$A$13:$A1069,MATCH($B1050&amp;"|"&amp;$C1050&amp;"|"&amp;$D1050,'_bk 0904-0304 📚 Bộ câu hỏi'!$M$13:$M1069,0)),"Có")="Không","Không","Có")))))</f>
        <v/>
      </c>
      <c r="M1050" s="29" t="str">
        <f t="shared" si="1"/>
        <v/>
      </c>
    </row>
    <row r="1051">
      <c r="A1051" s="132"/>
      <c r="B1051" s="29"/>
      <c r="C1051" s="29"/>
      <c r="D1051" s="29"/>
      <c r="E1051" s="29"/>
      <c r="F1051" s="29"/>
      <c r="G1051" s="29"/>
      <c r="H1051" s="29"/>
      <c r="I1051" s="29"/>
      <c r="J1051" s="132"/>
      <c r="K1051" s="29"/>
      <c r="L1051" s="41" t="str">
        <f t="array" ref="L1051">IF($B1051="","",IF($A1051&lt;&gt;"Có","Không",IF($G1051="","Có",IF(IFERROR(INDEX('_bk 0904-0304 📚 Bộ câu hỏi'!$A$13:$A1069,MATCH($B1051&amp;"|"&amp;$C1051&amp;"|",'_bk 0904-0304 📚 Bộ câu hỏi'!$M$13:$M1069,0)),"Có")="Không","Không",IF(IFERROR(INDEX('_bk 0904-0304 📚 Bộ câu hỏi'!$A$13:$A1069,MATCH($B1051&amp;"|"&amp;$C1051&amp;"|"&amp;$D1051,'_bk 0904-0304 📚 Bộ câu hỏi'!$M$13:$M1069,0)),"Có")="Không","Không","Có")))))</f>
        <v/>
      </c>
      <c r="M1051" s="29" t="str">
        <f t="shared" si="1"/>
        <v/>
      </c>
    </row>
    <row r="1052">
      <c r="A1052" s="132"/>
      <c r="B1052" s="29"/>
      <c r="C1052" s="29"/>
      <c r="D1052" s="29"/>
      <c r="E1052" s="29"/>
      <c r="F1052" s="29"/>
      <c r="G1052" s="29"/>
      <c r="H1052" s="29"/>
      <c r="I1052" s="29"/>
      <c r="J1052" s="132"/>
      <c r="K1052" s="29"/>
      <c r="L1052" s="41" t="str">
        <f t="array" ref="L1052">IF($B1052="","",IF($A1052&lt;&gt;"Có","Không",IF($G1052="","Có",IF(IFERROR(INDEX('_bk 0904-0304 📚 Bộ câu hỏi'!$A$13:$A1069,MATCH($B1052&amp;"|"&amp;$C1052&amp;"|",'_bk 0904-0304 📚 Bộ câu hỏi'!$M$13:$M1069,0)),"Có")="Không","Không",IF(IFERROR(INDEX('_bk 0904-0304 📚 Bộ câu hỏi'!$A$13:$A1069,MATCH($B1052&amp;"|"&amp;$C1052&amp;"|"&amp;$D1052,'_bk 0904-0304 📚 Bộ câu hỏi'!$M$13:$M1069,0)),"Có")="Không","Không","Có")))))</f>
        <v/>
      </c>
      <c r="M1052" s="29" t="str">
        <f t="shared" si="1"/>
        <v/>
      </c>
    </row>
    <row r="1053">
      <c r="A1053" s="132"/>
      <c r="B1053" s="29"/>
      <c r="C1053" s="29"/>
      <c r="D1053" s="29"/>
      <c r="E1053" s="29"/>
      <c r="F1053" s="29"/>
      <c r="G1053" s="29"/>
      <c r="H1053" s="29"/>
      <c r="I1053" s="29"/>
      <c r="J1053" s="132"/>
      <c r="K1053" s="29"/>
      <c r="L1053" s="41" t="str">
        <f t="array" ref="L1053">IF($B1053="","",IF($A1053&lt;&gt;"Có","Không",IF($G1053="","Có",IF(IFERROR(INDEX('_bk 0904-0304 📚 Bộ câu hỏi'!$A$13:$A1069,MATCH($B1053&amp;"|"&amp;$C1053&amp;"|",'_bk 0904-0304 📚 Bộ câu hỏi'!$M$13:$M1069,0)),"Có")="Không","Không",IF(IFERROR(INDEX('_bk 0904-0304 📚 Bộ câu hỏi'!$A$13:$A1069,MATCH($B1053&amp;"|"&amp;$C1053&amp;"|"&amp;$D1053,'_bk 0904-0304 📚 Bộ câu hỏi'!$M$13:$M1069,0)),"Có")="Không","Không","Có")))))</f>
        <v/>
      </c>
      <c r="M1053" s="29" t="str">
        <f t="shared" si="1"/>
        <v/>
      </c>
    </row>
    <row r="1054">
      <c r="A1054" s="132"/>
      <c r="B1054" s="29"/>
      <c r="C1054" s="29"/>
      <c r="D1054" s="29"/>
      <c r="E1054" s="29"/>
      <c r="F1054" s="29"/>
      <c r="G1054" s="29"/>
      <c r="H1054" s="29"/>
      <c r="I1054" s="29"/>
      <c r="J1054" s="132"/>
      <c r="K1054" s="29"/>
      <c r="L1054" s="41" t="str">
        <f t="array" ref="L1054">IF($B1054="","",IF($A1054&lt;&gt;"Có","Không",IF($G1054="","Có",IF(IFERROR(INDEX('_bk 0904-0304 📚 Bộ câu hỏi'!$A$13:$A1069,MATCH($B1054&amp;"|"&amp;$C1054&amp;"|",'_bk 0904-0304 📚 Bộ câu hỏi'!$M$13:$M1069,0)),"Có")="Không","Không",IF(IFERROR(INDEX('_bk 0904-0304 📚 Bộ câu hỏi'!$A$13:$A1069,MATCH($B1054&amp;"|"&amp;$C1054&amp;"|"&amp;$D1054,'_bk 0904-0304 📚 Bộ câu hỏi'!$M$13:$M1069,0)),"Có")="Không","Không","Có")))))</f>
        <v/>
      </c>
      <c r="M1054" s="29" t="str">
        <f t="shared" si="1"/>
        <v/>
      </c>
    </row>
    <row r="1055">
      <c r="A1055" s="132"/>
      <c r="B1055" s="29"/>
      <c r="C1055" s="29"/>
      <c r="D1055" s="29"/>
      <c r="E1055" s="29"/>
      <c r="F1055" s="29"/>
      <c r="G1055" s="29"/>
      <c r="H1055" s="29"/>
      <c r="I1055" s="29"/>
      <c r="J1055" s="132"/>
      <c r="K1055" s="29"/>
      <c r="L1055" s="41" t="str">
        <f t="array" ref="L1055">IF($B1055="","",IF($A1055&lt;&gt;"Có","Không",IF($G1055="","Có",IF(IFERROR(INDEX('_bk 0904-0304 📚 Bộ câu hỏi'!$A$13:$A1069,MATCH($B1055&amp;"|"&amp;$C1055&amp;"|",'_bk 0904-0304 📚 Bộ câu hỏi'!$M$13:$M1069,0)),"Có")="Không","Không",IF(IFERROR(INDEX('_bk 0904-0304 📚 Bộ câu hỏi'!$A$13:$A1069,MATCH($B1055&amp;"|"&amp;$C1055&amp;"|"&amp;$D1055,'_bk 0904-0304 📚 Bộ câu hỏi'!$M$13:$M1069,0)),"Có")="Không","Không","Có")))))</f>
        <v/>
      </c>
      <c r="M1055" s="29" t="str">
        <f t="shared" si="1"/>
        <v/>
      </c>
    </row>
    <row r="1056">
      <c r="A1056" s="132"/>
      <c r="B1056" s="29"/>
      <c r="C1056" s="29"/>
      <c r="D1056" s="29"/>
      <c r="E1056" s="29"/>
      <c r="F1056" s="29"/>
      <c r="G1056" s="29"/>
      <c r="H1056" s="29"/>
      <c r="I1056" s="29"/>
      <c r="J1056" s="132"/>
      <c r="K1056" s="29"/>
      <c r="L1056" s="41" t="str">
        <f t="array" ref="L1056">IF($B1056="","",IF($A1056&lt;&gt;"Có","Không",IF($G1056="","Có",IF(IFERROR(INDEX('_bk 0904-0304 📚 Bộ câu hỏi'!$A$13:$A1069,MATCH($B1056&amp;"|"&amp;$C1056&amp;"|",'_bk 0904-0304 📚 Bộ câu hỏi'!$M$13:$M1069,0)),"Có")="Không","Không",IF(IFERROR(INDEX('_bk 0904-0304 📚 Bộ câu hỏi'!$A$13:$A1069,MATCH($B1056&amp;"|"&amp;$C1056&amp;"|"&amp;$D1056,'_bk 0904-0304 📚 Bộ câu hỏi'!$M$13:$M1069,0)),"Có")="Không","Không","Có")))))</f>
        <v/>
      </c>
      <c r="M1056" s="29" t="str">
        <f t="shared" si="1"/>
        <v/>
      </c>
    </row>
    <row r="1057">
      <c r="A1057" s="132"/>
      <c r="B1057" s="29"/>
      <c r="C1057" s="29"/>
      <c r="D1057" s="29"/>
      <c r="E1057" s="29"/>
      <c r="F1057" s="29"/>
      <c r="G1057" s="29"/>
      <c r="H1057" s="29"/>
      <c r="I1057" s="29"/>
      <c r="J1057" s="132"/>
      <c r="K1057" s="29"/>
      <c r="L1057" s="41" t="str">
        <f t="array" ref="L1057">IF($B1057="","",IF($A1057&lt;&gt;"Có","Không",IF($G1057="","Có",IF(IFERROR(INDEX('_bk 0904-0304 📚 Bộ câu hỏi'!$A$13:$A1069,MATCH($B1057&amp;"|"&amp;$C1057&amp;"|",'_bk 0904-0304 📚 Bộ câu hỏi'!$M$13:$M1069,0)),"Có")="Không","Không",IF(IFERROR(INDEX('_bk 0904-0304 📚 Bộ câu hỏi'!$A$13:$A1069,MATCH($B1057&amp;"|"&amp;$C1057&amp;"|"&amp;$D1057,'_bk 0904-0304 📚 Bộ câu hỏi'!$M$13:$M1069,0)),"Có")="Không","Không","Có")))))</f>
        <v/>
      </c>
      <c r="M1057" s="29" t="str">
        <f t="shared" si="1"/>
        <v/>
      </c>
    </row>
    <row r="1058">
      <c r="A1058" s="132"/>
      <c r="B1058" s="29"/>
      <c r="C1058" s="29"/>
      <c r="D1058" s="29"/>
      <c r="E1058" s="29"/>
      <c r="F1058" s="29"/>
      <c r="G1058" s="29"/>
      <c r="H1058" s="29"/>
      <c r="I1058" s="29"/>
      <c r="J1058" s="132"/>
      <c r="K1058" s="29"/>
      <c r="L1058" s="41" t="str">
        <f t="array" ref="L1058">IF($B1058="","",IF($A1058&lt;&gt;"Có","Không",IF($G1058="","Có",IF(IFERROR(INDEX('_bk 0904-0304 📚 Bộ câu hỏi'!$A$13:$A1069,MATCH($B1058&amp;"|"&amp;$C1058&amp;"|",'_bk 0904-0304 📚 Bộ câu hỏi'!$M$13:$M1069,0)),"Có")="Không","Không",IF(IFERROR(INDEX('_bk 0904-0304 📚 Bộ câu hỏi'!$A$13:$A1069,MATCH($B1058&amp;"|"&amp;$C1058&amp;"|"&amp;$D1058,'_bk 0904-0304 📚 Bộ câu hỏi'!$M$13:$M1069,0)),"Có")="Không","Không","Có")))))</f>
        <v/>
      </c>
      <c r="M1058" s="29" t="str">
        <f t="shared" si="1"/>
        <v/>
      </c>
    </row>
    <row r="1059">
      <c r="A1059" s="132"/>
      <c r="B1059" s="29"/>
      <c r="C1059" s="29"/>
      <c r="D1059" s="29"/>
      <c r="E1059" s="29"/>
      <c r="F1059" s="29"/>
      <c r="G1059" s="29"/>
      <c r="H1059" s="29"/>
      <c r="I1059" s="29"/>
      <c r="J1059" s="132"/>
      <c r="K1059" s="29"/>
      <c r="L1059" s="41" t="str">
        <f t="array" ref="L1059">IF($B1059="","",IF($A1059&lt;&gt;"Có","Không",IF($G1059="","Có",IF(IFERROR(INDEX('_bk 0904-0304 📚 Bộ câu hỏi'!$A$13:$A1069,MATCH($B1059&amp;"|"&amp;$C1059&amp;"|",'_bk 0904-0304 📚 Bộ câu hỏi'!$M$13:$M1069,0)),"Có")="Không","Không",IF(IFERROR(INDEX('_bk 0904-0304 📚 Bộ câu hỏi'!$A$13:$A1069,MATCH($B1059&amp;"|"&amp;$C1059&amp;"|"&amp;$D1059,'_bk 0904-0304 📚 Bộ câu hỏi'!$M$13:$M1069,0)),"Có")="Không","Không","Có")))))</f>
        <v/>
      </c>
      <c r="M1059" s="29" t="str">
        <f t="shared" si="1"/>
        <v/>
      </c>
    </row>
    <row r="1060">
      <c r="A1060" s="132"/>
      <c r="B1060" s="29"/>
      <c r="C1060" s="29"/>
      <c r="D1060" s="29"/>
      <c r="E1060" s="29"/>
      <c r="F1060" s="29"/>
      <c r="G1060" s="29"/>
      <c r="H1060" s="29"/>
      <c r="I1060" s="29"/>
      <c r="J1060" s="132"/>
      <c r="K1060" s="29"/>
      <c r="L1060" s="41" t="str">
        <f t="array" ref="L1060">IF($B1060="","",IF($A1060&lt;&gt;"Có","Không",IF($G1060="","Có",IF(IFERROR(INDEX('_bk 0904-0304 📚 Bộ câu hỏi'!$A$13:$A1069,MATCH($B1060&amp;"|"&amp;$C1060&amp;"|",'_bk 0904-0304 📚 Bộ câu hỏi'!$M$13:$M1069,0)),"Có")="Không","Không",IF(IFERROR(INDEX('_bk 0904-0304 📚 Bộ câu hỏi'!$A$13:$A1069,MATCH($B1060&amp;"|"&amp;$C1060&amp;"|"&amp;$D1060,'_bk 0904-0304 📚 Bộ câu hỏi'!$M$13:$M1069,0)),"Có")="Không","Không","Có")))))</f>
        <v/>
      </c>
      <c r="M1060" s="29" t="str">
        <f t="shared" si="1"/>
        <v/>
      </c>
    </row>
    <row r="1061">
      <c r="A1061" s="132"/>
      <c r="B1061" s="29"/>
      <c r="C1061" s="29"/>
      <c r="D1061" s="29"/>
      <c r="E1061" s="29"/>
      <c r="F1061" s="29"/>
      <c r="G1061" s="29"/>
      <c r="H1061" s="29"/>
      <c r="I1061" s="29"/>
      <c r="J1061" s="132"/>
      <c r="K1061" s="29"/>
      <c r="L1061" s="41" t="str">
        <f t="array" ref="L1061">IF($B1061="","",IF($A1061&lt;&gt;"Có","Không",IF($G1061="","Có",IF(IFERROR(INDEX('_bk 0904-0304 📚 Bộ câu hỏi'!$A$13:$A1069,MATCH($B1061&amp;"|"&amp;$C1061&amp;"|",'_bk 0904-0304 📚 Bộ câu hỏi'!$M$13:$M1069,0)),"Có")="Không","Không",IF(IFERROR(INDEX('_bk 0904-0304 📚 Bộ câu hỏi'!$A$13:$A1069,MATCH($B1061&amp;"|"&amp;$C1061&amp;"|"&amp;$D1061,'_bk 0904-0304 📚 Bộ câu hỏi'!$M$13:$M1069,0)),"Có")="Không","Không","Có")))))</f>
        <v/>
      </c>
      <c r="M1061" s="29" t="str">
        <f t="shared" si="1"/>
        <v/>
      </c>
    </row>
    <row r="1062">
      <c r="A1062" s="132"/>
      <c r="B1062" s="29"/>
      <c r="C1062" s="29"/>
      <c r="D1062" s="29"/>
      <c r="E1062" s="29"/>
      <c r="F1062" s="29"/>
      <c r="G1062" s="29"/>
      <c r="H1062" s="29"/>
      <c r="I1062" s="29"/>
      <c r="J1062" s="132"/>
      <c r="K1062" s="29"/>
      <c r="L1062" s="41" t="str">
        <f t="array" ref="L1062">IF($B1062="","",IF($A1062&lt;&gt;"Có","Không",IF($G1062="","Có",IF(IFERROR(INDEX('_bk 0904-0304 📚 Bộ câu hỏi'!$A$13:$A1069,MATCH($B1062&amp;"|"&amp;$C1062&amp;"|",'_bk 0904-0304 📚 Bộ câu hỏi'!$M$13:$M1069,0)),"Có")="Không","Không",IF(IFERROR(INDEX('_bk 0904-0304 📚 Bộ câu hỏi'!$A$13:$A1069,MATCH($B1062&amp;"|"&amp;$C1062&amp;"|"&amp;$D1062,'_bk 0904-0304 📚 Bộ câu hỏi'!$M$13:$M1069,0)),"Có")="Không","Không","Có")))))</f>
        <v/>
      </c>
      <c r="M1062" s="29" t="str">
        <f t="shared" si="1"/>
        <v/>
      </c>
    </row>
    <row r="1063">
      <c r="A1063" s="132"/>
      <c r="B1063" s="29"/>
      <c r="C1063" s="29"/>
      <c r="D1063" s="29"/>
      <c r="E1063" s="29"/>
      <c r="F1063" s="29"/>
      <c r="G1063" s="29"/>
      <c r="H1063" s="29"/>
      <c r="I1063" s="29"/>
      <c r="J1063" s="132"/>
      <c r="K1063" s="29"/>
      <c r="L1063" s="41" t="str">
        <f t="array" ref="L1063">IF($B1063="","",IF($A1063&lt;&gt;"Có","Không",IF($G1063="","Có",IF(IFERROR(INDEX('_bk 0904-0304 📚 Bộ câu hỏi'!$A$13:$A1069,MATCH($B1063&amp;"|"&amp;$C1063&amp;"|",'_bk 0904-0304 📚 Bộ câu hỏi'!$M$13:$M1069,0)),"Có")="Không","Không",IF(IFERROR(INDEX('_bk 0904-0304 📚 Bộ câu hỏi'!$A$13:$A1069,MATCH($B1063&amp;"|"&amp;$C1063&amp;"|"&amp;$D1063,'_bk 0904-0304 📚 Bộ câu hỏi'!$M$13:$M1069,0)),"Có")="Không","Không","Có")))))</f>
        <v/>
      </c>
      <c r="M1063" s="29" t="str">
        <f t="shared" si="1"/>
        <v/>
      </c>
    </row>
    <row r="1064">
      <c r="A1064" s="132"/>
      <c r="B1064" s="29"/>
      <c r="C1064" s="29"/>
      <c r="D1064" s="29"/>
      <c r="E1064" s="29"/>
      <c r="F1064" s="29"/>
      <c r="G1064" s="29"/>
      <c r="H1064" s="29"/>
      <c r="I1064" s="29"/>
      <c r="J1064" s="132"/>
      <c r="K1064" s="29"/>
      <c r="L1064" s="41" t="str">
        <f t="array" ref="L1064">IF($B1064="","",IF($A1064&lt;&gt;"Có","Không",IF($G1064="","Có",IF(IFERROR(INDEX('_bk 0904-0304 📚 Bộ câu hỏi'!$A$13:$A1069,MATCH($B1064&amp;"|"&amp;$C1064&amp;"|",'_bk 0904-0304 📚 Bộ câu hỏi'!$M$13:$M1069,0)),"Có")="Không","Không",IF(IFERROR(INDEX('_bk 0904-0304 📚 Bộ câu hỏi'!$A$13:$A1069,MATCH($B1064&amp;"|"&amp;$C1064&amp;"|"&amp;$D1064,'_bk 0904-0304 📚 Bộ câu hỏi'!$M$13:$M1069,0)),"Có")="Không","Không","Có")))))</f>
        <v/>
      </c>
      <c r="M1064" s="29" t="str">
        <f t="shared" si="1"/>
        <v/>
      </c>
    </row>
    <row r="1065">
      <c r="A1065" s="132"/>
      <c r="B1065" s="29"/>
      <c r="C1065" s="29"/>
      <c r="D1065" s="29"/>
      <c r="E1065" s="29"/>
      <c r="F1065" s="29"/>
      <c r="G1065" s="29"/>
      <c r="H1065" s="29"/>
      <c r="I1065" s="29"/>
      <c r="J1065" s="132"/>
      <c r="K1065" s="29"/>
      <c r="L1065" s="41" t="str">
        <f t="array" ref="L1065">IF($B1065="","",IF($A1065&lt;&gt;"Có","Không",IF($G1065="","Có",IF(IFERROR(INDEX('_bk 0904-0304 📚 Bộ câu hỏi'!$A$13:$A1069,MATCH($B1065&amp;"|"&amp;$C1065&amp;"|",'_bk 0904-0304 📚 Bộ câu hỏi'!$M$13:$M1069,0)),"Có")="Không","Không",IF(IFERROR(INDEX('_bk 0904-0304 📚 Bộ câu hỏi'!$A$13:$A1069,MATCH($B1065&amp;"|"&amp;$C1065&amp;"|"&amp;$D1065,'_bk 0904-0304 📚 Bộ câu hỏi'!$M$13:$M1069,0)),"Có")="Không","Không","Có")))))</f>
        <v/>
      </c>
      <c r="M1065" s="29" t="str">
        <f t="shared" si="1"/>
        <v/>
      </c>
    </row>
    <row r="1066">
      <c r="A1066" s="132"/>
      <c r="B1066" s="29"/>
      <c r="C1066" s="29"/>
      <c r="D1066" s="29"/>
      <c r="E1066" s="29"/>
      <c r="F1066" s="29"/>
      <c r="G1066" s="29"/>
      <c r="H1066" s="29"/>
      <c r="I1066" s="29"/>
      <c r="J1066" s="132"/>
      <c r="K1066" s="29"/>
      <c r="L1066" s="41" t="str">
        <f t="array" ref="L1066">IF($B1066="","",IF($A1066&lt;&gt;"Có","Không",IF($G1066="","Có",IF(IFERROR(INDEX('_bk 0904-0304 📚 Bộ câu hỏi'!$A$13:$A1069,MATCH($B1066&amp;"|"&amp;$C1066&amp;"|",'_bk 0904-0304 📚 Bộ câu hỏi'!$M$13:$M1069,0)),"Có")="Không","Không",IF(IFERROR(INDEX('_bk 0904-0304 📚 Bộ câu hỏi'!$A$13:$A1069,MATCH($B1066&amp;"|"&amp;$C1066&amp;"|"&amp;$D1066,'_bk 0904-0304 📚 Bộ câu hỏi'!$M$13:$M1069,0)),"Có")="Không","Không","Có")))))</f>
        <v/>
      </c>
      <c r="M1066" s="29" t="str">
        <f t="shared" si="1"/>
        <v/>
      </c>
    </row>
    <row r="1067">
      <c r="A1067" s="132"/>
      <c r="B1067" s="29"/>
      <c r="C1067" s="29"/>
      <c r="D1067" s="29"/>
      <c r="E1067" s="29"/>
      <c r="F1067" s="29"/>
      <c r="G1067" s="29"/>
      <c r="H1067" s="29"/>
      <c r="I1067" s="29"/>
      <c r="J1067" s="132"/>
      <c r="K1067" s="29"/>
      <c r="L1067" s="41" t="str">
        <f t="array" ref="L1067">IF($B1067="","",IF($A1067&lt;&gt;"Có","Không",IF($G1067="","Có",IF(IFERROR(INDEX('_bk 0904-0304 📚 Bộ câu hỏi'!$A$13:$A1069,MATCH($B1067&amp;"|"&amp;$C1067&amp;"|",'_bk 0904-0304 📚 Bộ câu hỏi'!$M$13:$M1069,0)),"Có")="Không","Không",IF(IFERROR(INDEX('_bk 0904-0304 📚 Bộ câu hỏi'!$A$13:$A1069,MATCH($B1067&amp;"|"&amp;$C1067&amp;"|"&amp;$D1067,'_bk 0904-0304 📚 Bộ câu hỏi'!$M$13:$M1069,0)),"Có")="Không","Không","Có")))))</f>
        <v/>
      </c>
      <c r="M1067" s="29" t="str">
        <f t="shared" si="1"/>
        <v/>
      </c>
    </row>
    <row r="1068">
      <c r="A1068" s="132"/>
      <c r="B1068" s="29"/>
      <c r="C1068" s="29"/>
      <c r="D1068" s="29"/>
      <c r="E1068" s="29"/>
      <c r="F1068" s="29"/>
      <c r="G1068" s="29"/>
      <c r="H1068" s="29"/>
      <c r="I1068" s="29"/>
      <c r="J1068" s="132"/>
      <c r="K1068" s="29"/>
      <c r="L1068" s="41" t="str">
        <f t="array" ref="L1068">IF($B1068="","",IF($A1068&lt;&gt;"Có","Không",IF($G1068="","Có",IF(IFERROR(INDEX('_bk 0904-0304 📚 Bộ câu hỏi'!$A$13:$A1069,MATCH($B1068&amp;"|"&amp;$C1068&amp;"|",'_bk 0904-0304 📚 Bộ câu hỏi'!$M$13:$M1069,0)),"Có")="Không","Không",IF(IFERROR(INDEX('_bk 0904-0304 📚 Bộ câu hỏi'!$A$13:$A1069,MATCH($B1068&amp;"|"&amp;$C1068&amp;"|"&amp;$D1068,'_bk 0904-0304 📚 Bộ câu hỏi'!$M$13:$M1069,0)),"Có")="Không","Không","Có")))))</f>
        <v/>
      </c>
      <c r="M1068" s="29" t="str">
        <f t="shared" si="1"/>
        <v/>
      </c>
    </row>
    <row r="1069">
      <c r="A1069" s="132"/>
      <c r="B1069" s="29"/>
      <c r="C1069" s="29"/>
      <c r="D1069" s="29"/>
      <c r="E1069" s="29"/>
      <c r="F1069" s="29"/>
      <c r="G1069" s="29"/>
      <c r="H1069" s="29"/>
      <c r="I1069" s="29"/>
      <c r="J1069" s="132"/>
      <c r="K1069" s="29"/>
      <c r="L1069" s="41" t="str">
        <f t="array" ref="L1069">IF($B1069="","",IF($A1069&lt;&gt;"Có","Không",IF($G1069="","Có",IF(IFERROR(INDEX('_bk 0904-0304 📚 Bộ câu hỏi'!$A$13:$A1069,MATCH($B1069&amp;"|"&amp;$C1069&amp;"|",'_bk 0904-0304 📚 Bộ câu hỏi'!$M$13:$M1069,0)),"Có")="Không","Không",IF(IFERROR(INDEX('_bk 0904-0304 📚 Bộ câu hỏi'!$A$13:$A1069,MATCH($B1069&amp;"|"&amp;$C1069&amp;"|"&amp;$D1069,'_bk 0904-0304 📚 Bộ câu hỏi'!$M$13:$M1069,0)),"Có")="Không","Không","Có")))))</f>
        <v/>
      </c>
      <c r="M1069" s="29" t="str">
        <f t="shared" si="1"/>
        <v/>
      </c>
    </row>
  </sheetData>
  <mergeCells count="2">
    <mergeCell ref="B9:J9"/>
    <mergeCell ref="B10:J10"/>
  </mergeCells>
  <conditionalFormatting sqref="A13:M1069">
    <cfRule type="expression" dxfId="2" priority="1" stopIfTrue="1">
      <formula>AND($B13&lt;&gt;"",$L13="Không")</formula>
    </cfRule>
  </conditionalFormatting>
  <conditionalFormatting sqref="A13:M1069">
    <cfRule type="expression" dxfId="3" priority="2" stopIfTrue="1">
      <formula>AND($B13&lt;&gt;"",$D13="",$G13="")</formula>
    </cfRule>
  </conditionalFormatting>
  <conditionalFormatting sqref="A13:M1069">
    <cfRule type="expression" dxfId="4" priority="3" stopIfTrue="1">
      <formula>AND($D13&lt;&gt;"",$G13="")</formula>
    </cfRule>
  </conditionalFormatting>
  <dataValidations>
    <dataValidation type="list" allowBlank="1" showErrorMessage="1" sqref="B13:B1069">
      <formula1>"Chung,Chuyên môn,Quản lý"</formula1>
    </dataValidation>
    <dataValidation type="list" allowBlank="1" showErrorMessage="1" sqref="A13:A1069">
      <formula1>"Có,Không"</formula1>
    </dataValidation>
    <dataValidation type="list" allowBlank="1" showErrorMessage="1" sqref="F13:F1069">
      <formula1>"vi phạm,ghi nhận"</formula1>
    </dataValidation>
    <dataValidation type="list" allowBlank="1" sqref="J13:J1069">
      <formula1>",1,2,3,4,5,6"</formula1>
    </dataValidation>
    <dataValidation type="list" allowBlank="1" sqref="C13:C1069">
      <formula1>"Thương mại &amp; Dịch vụ,Phát triển Kinh doanh,Pha chế,Bếp bánh,Sản xuất,Kho và Đóng gói,Nhân sự - Hành chính - Pháp chế,E-Commerce"</formula1>
    </dataValidation>
  </dataValidations>
  <drawing r:id="rId1"/>
</worksheet>
</file>