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s" sheetId="1" state="visible" r:id="rId2"/>
    <sheet name="stiffne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<sst xmlns="http://schemas.openxmlformats.org/spreadsheetml/2006/main" count="63" uniqueCount="39">
  <si>
    <t xml:space="preserve">Mass Data (Material FoR)</t>
  </si>
  <si>
    <t xml:space="preserve">section</t>
  </si>
  <si>
    <t xml:space="preserve">mass</t>
  </si>
  <si>
    <t xml:space="preserve">ixx</t>
  </si>
  <si>
    <t xml:space="preserve">iyy</t>
  </si>
  <si>
    <t xml:space="preserve">izz</t>
  </si>
  <si>
    <t xml:space="preserve">iyz</t>
  </si>
  <si>
    <t xml:space="preserve">xcg</t>
  </si>
  <si>
    <t xml:space="preserve">ycg</t>
  </si>
  <si>
    <t xml:space="preserve">zcg</t>
  </si>
  <si>
    <t xml:space="preserve">[-]</t>
  </si>
  <si>
    <t xml:space="preserve">[kg/m]</t>
  </si>
  <si>
    <t xml:space="preserve">[kgm]</t>
  </si>
  <si>
    <t xml:space="preserve">[m]</t>
  </si>
  <si>
    <t xml:space="preserve">Linboard</t>
  </si>
  <si>
    <t xml:space="preserve">Loutboard</t>
  </si>
  <si>
    <t xml:space="preserve">Ldihedral</t>
  </si>
  <si>
    <t xml:space="preserve">Rinboard</t>
  </si>
  <si>
    <t xml:space="preserve">Routboard</t>
  </si>
  <si>
    <t xml:space="preserve">Rdihedral</t>
  </si>
  <si>
    <t xml:space="preserve">boom</t>
  </si>
  <si>
    <t xml:space="preserve">tailL</t>
  </si>
  <si>
    <t xml:space="preserve">tailR</t>
  </si>
  <si>
    <t xml:space="preserve">Cfin</t>
  </si>
  <si>
    <t xml:space="preserve">Lfin</t>
  </si>
  <si>
    <t xml:space="preserve">Rfin</t>
  </si>
  <si>
    <t xml:space="preserve">LLfin</t>
  </si>
  <si>
    <t xml:space="preserve">RRfin</t>
  </si>
  <si>
    <t xml:space="preserve">Stiffness Data (Material FoR)</t>
  </si>
  <si>
    <t xml:space="preserve">ea</t>
  </si>
  <si>
    <t xml:space="preserve">gay</t>
  </si>
  <si>
    <t xml:space="preserve">gaz</t>
  </si>
  <si>
    <t xml:space="preserve">gj</t>
  </si>
  <si>
    <t xml:space="preserve">eiy</t>
  </si>
  <si>
    <t xml:space="preserve">eiz</t>
  </si>
  <si>
    <t xml:space="preserve">k13</t>
  </si>
  <si>
    <t xml:space="preserve">k14</t>
  </si>
  <si>
    <t xml:space="preserve">k34</t>
  </si>
  <si>
    <t xml:space="preserve">[Nm2]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</si>
</sst>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3" zeroHeight="false" outlineLevelRow="0" outlineLevelCol="0"/>
  <cols>
    <col collapsed="false" customWidth="false" hidden="false" outlineLevel="0" max="1" min="1" style="0" width="11.5"/>
    <col collapsed="false" customWidth="true" hidden="false" outlineLevel="0" max="5" min="2" style="0" width="11.64"/>
    <col collapsed="false" customWidth="true" hidden="false" outlineLevel="0" max="6" min="6" style="0" width="9.83"/>
    <col collapsed="false" customWidth="true" hidden="false" outlineLevel="0" max="9" min="7" style="0" width="11.64"/>
    <col collapsed="false" customWidth="false" hidden="false" outlineLevel="0" max="1025" min="10" style="0" width="11.5"/>
  </cols>
  <sheetData>
    <row r="1" customFormat="false" ht="13" hidden="false" customHeight="false" outlineLevel="0" collapsed="false">
      <c r="B1" s="1" t="s">
        <v>0</v>
      </c>
      <c r="C1" s="1"/>
      <c r="D1" s="1"/>
      <c r="E1" s="1"/>
      <c r="F1" s="1"/>
    </row>
    <row r="2" customFormat="false" ht="1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3" hidden="false" customHeight="false" outlineLevel="0" collapsed="false">
      <c r="A3" s="0" t="s">
        <v>10</v>
      </c>
      <c r="B3" s="0" t="s">
        <v>11</v>
      </c>
      <c r="C3" s="0" t="s">
        <v>12</v>
      </c>
      <c r="D3" s="2" t="s">
        <v>12</v>
      </c>
      <c r="E3" s="2" t="s">
        <v>12</v>
      </c>
      <c r="F3" s="2" t="s">
        <v>12</v>
      </c>
      <c r="G3" s="0" t="s">
        <v>13</v>
      </c>
      <c r="H3" s="0" t="s">
        <v>13</v>
      </c>
      <c r="I3" s="0" t="s">
        <v>13</v>
      </c>
    </row>
    <row r="4" customFormat="false" ht="13" hidden="false" customHeight="false" outlineLevel="0" collapsed="false">
      <c r="A4" s="0" t="s">
        <v>14</v>
      </c>
      <c r="B4" s="3" t="n">
        <v>0.394</v>
      </c>
      <c r="C4" s="3" t="n">
        <v>0.000809</v>
      </c>
      <c r="D4" s="3" t="n">
        <v>1.22E-005</v>
      </c>
      <c r="E4" s="3" t="n">
        <v>0.000797</v>
      </c>
      <c r="F4" s="3" t="n">
        <v>6.49E-006</v>
      </c>
      <c r="G4" s="3" t="n">
        <v>0</v>
      </c>
      <c r="H4" s="3" t="n">
        <f aca="false">-0.2*(0.435 - 0.288)</f>
        <v>-0.0294</v>
      </c>
      <c r="I4" s="3" t="n">
        <v>0</v>
      </c>
    </row>
    <row r="5" customFormat="false" ht="13" hidden="false" customHeight="false" outlineLevel="0" collapsed="false">
      <c r="A5" s="0" t="s">
        <v>15</v>
      </c>
      <c r="B5" s="3" t="n">
        <f aca="false">B4</f>
        <v>0.394</v>
      </c>
      <c r="C5" s="3" t="n">
        <f aca="false">C4</f>
        <v>0.000809</v>
      </c>
      <c r="D5" s="3" t="n">
        <f aca="false">D4</f>
        <v>1.22E-005</v>
      </c>
      <c r="E5" s="3" t="n">
        <f aca="false">E4</f>
        <v>0.000797</v>
      </c>
      <c r="F5" s="3" t="n">
        <f aca="false">F4</f>
        <v>6.49E-006</v>
      </c>
      <c r="G5" s="3" t="n">
        <f aca="false">G4</f>
        <v>0</v>
      </c>
      <c r="H5" s="3" t="n">
        <f aca="false">H4</f>
        <v>-0.0294</v>
      </c>
      <c r="I5" s="3" t="n">
        <f aca="false">I4</f>
        <v>0</v>
      </c>
    </row>
    <row r="6" customFormat="false" ht="13" hidden="false" customHeight="false" outlineLevel="0" collapsed="false">
      <c r="A6" s="0" t="s">
        <v>16</v>
      </c>
      <c r="B6" s="3" t="n">
        <v>0.5</v>
      </c>
      <c r="C6" s="4" t="n">
        <v>0.000809</v>
      </c>
      <c r="D6" s="4" t="n">
        <v>1.22E-005</v>
      </c>
      <c r="E6" s="4" t="n">
        <v>0.000797</v>
      </c>
      <c r="F6" s="4" t="n">
        <v>6.49E-006</v>
      </c>
      <c r="G6" s="3" t="n">
        <v>0</v>
      </c>
      <c r="H6" s="0" t="n">
        <v>-0.0214</v>
      </c>
      <c r="I6" s="3" t="n">
        <v>0</v>
      </c>
    </row>
    <row r="7" customFormat="false" ht="13" hidden="false" customHeight="false" outlineLevel="0" collapsed="false">
      <c r="A7" s="0" t="s">
        <v>17</v>
      </c>
      <c r="B7" s="3" t="n">
        <f aca="false">B4</f>
        <v>0.394</v>
      </c>
      <c r="C7" s="3" t="n">
        <f aca="false">C4</f>
        <v>0.000809</v>
      </c>
      <c r="D7" s="3" t="n">
        <f aca="false">D4</f>
        <v>1.22E-005</v>
      </c>
      <c r="E7" s="3" t="n">
        <f aca="false">E4</f>
        <v>0.000797</v>
      </c>
      <c r="F7" s="3" t="n">
        <f aca="false">F4</f>
        <v>6.49E-006</v>
      </c>
      <c r="G7" s="3" t="n">
        <v>0</v>
      </c>
      <c r="H7" s="3" t="n">
        <f aca="false">0.2*(0.435 - 0.288)</f>
        <v>0.0294</v>
      </c>
      <c r="I7" s="3" t="n">
        <v>0</v>
      </c>
    </row>
    <row r="8" customFormat="false" ht="13" hidden="false" customHeight="false" outlineLevel="0" collapsed="false">
      <c r="A8" s="0" t="s">
        <v>18</v>
      </c>
      <c r="B8" s="3" t="n">
        <f aca="false">B7</f>
        <v>0.394</v>
      </c>
      <c r="C8" s="3" t="n">
        <f aca="false">C7</f>
        <v>0.000809</v>
      </c>
      <c r="D8" s="3" t="n">
        <f aca="false">D7</f>
        <v>1.22E-005</v>
      </c>
      <c r="E8" s="3" t="n">
        <f aca="false">E7</f>
        <v>0.000797</v>
      </c>
      <c r="F8" s="3" t="n">
        <f aca="false">F7</f>
        <v>6.49E-006</v>
      </c>
      <c r="G8" s="3" t="n">
        <v>0</v>
      </c>
      <c r="H8" s="3" t="n">
        <f aca="false">0.2*(0.435 - 0.288)</f>
        <v>0.0294</v>
      </c>
      <c r="I8" s="3" t="n">
        <v>0</v>
      </c>
    </row>
    <row r="9" customFormat="false" ht="13" hidden="false" customHeight="false" outlineLevel="0" collapsed="false">
      <c r="A9" s="0" t="s">
        <v>19</v>
      </c>
      <c r="B9" s="3" t="n">
        <f aca="false">B6</f>
        <v>0.5</v>
      </c>
      <c r="C9" s="3" t="n">
        <f aca="false">C6</f>
        <v>0.000809</v>
      </c>
      <c r="D9" s="3" t="n">
        <f aca="false">D6</f>
        <v>1.22E-005</v>
      </c>
      <c r="E9" s="3" t="n">
        <f aca="false">E6</f>
        <v>0.000797</v>
      </c>
      <c r="F9" s="3" t="n">
        <f aca="false">F6</f>
        <v>6.49E-006</v>
      </c>
      <c r="G9" s="3" t="n">
        <v>0</v>
      </c>
      <c r="H9" s="3" t="n">
        <f aca="false">0.2*(0.395 - 0.288)</f>
        <v>0.0214</v>
      </c>
      <c r="I9" s="3" t="n">
        <v>0</v>
      </c>
    </row>
    <row r="10" s="2" customFormat="true" ht="13" hidden="false" customHeight="false" outlineLevel="0" collapsed="false">
      <c r="A10" s="2" t="s">
        <v>20</v>
      </c>
      <c r="B10" s="2" t="n">
        <v>0.0429</v>
      </c>
      <c r="C10" s="4" t="n">
        <v>2.91E-009</v>
      </c>
      <c r="D10" s="4" t="n">
        <v>1.46E-009</v>
      </c>
      <c r="E10" s="4" t="n">
        <v>1.46E-009</v>
      </c>
      <c r="F10" s="3" t="n">
        <v>0</v>
      </c>
      <c r="G10" s="5" t="n">
        <v>0</v>
      </c>
      <c r="H10" s="5" t="n">
        <v>0</v>
      </c>
      <c r="I10" s="5" t="n">
        <v>0</v>
      </c>
    </row>
    <row r="11" s="2" customFormat="true" ht="13" hidden="false" customHeight="false" outlineLevel="0" collapsed="false">
      <c r="A11" s="2" t="s">
        <v>21</v>
      </c>
      <c r="B11" s="2" t="n">
        <v>0.2614</v>
      </c>
      <c r="C11" s="4" t="n">
        <v>0.00016</v>
      </c>
      <c r="D11" s="3" t="n">
        <v>2.91E-006</v>
      </c>
      <c r="E11" s="3" t="n">
        <v>0.000157</v>
      </c>
      <c r="F11" s="4" t="n">
        <v>0</v>
      </c>
      <c r="G11" s="5" t="n">
        <v>0</v>
      </c>
      <c r="H11" s="2" t="n">
        <v>-0.0144</v>
      </c>
      <c r="I11" s="5" t="n">
        <v>0</v>
      </c>
    </row>
    <row r="12" s="2" customFormat="true" ht="13" hidden="false" customHeight="false" outlineLevel="0" collapsed="false">
      <c r="A12" s="2" t="s">
        <v>22</v>
      </c>
      <c r="B12" s="2" t="n">
        <v>0.2614</v>
      </c>
      <c r="C12" s="4" t="n">
        <v>0.00016</v>
      </c>
      <c r="D12" s="3" t="n">
        <v>2.91E-006</v>
      </c>
      <c r="E12" s="3" t="n">
        <v>0.000157</v>
      </c>
      <c r="F12" s="4" t="n">
        <v>0</v>
      </c>
      <c r="G12" s="5" t="n">
        <v>0</v>
      </c>
      <c r="H12" s="2" t="n">
        <v>0.0144</v>
      </c>
      <c r="I12" s="5" t="n">
        <v>0</v>
      </c>
    </row>
    <row r="13" customFormat="false" ht="13" hidden="false" customHeight="false" outlineLevel="0" collapsed="false">
      <c r="A13" s="0" t="s">
        <v>23</v>
      </c>
      <c r="B13" s="0" t="n">
        <v>0.5092</v>
      </c>
      <c r="C13" s="4" t="n">
        <v>0.00328</v>
      </c>
      <c r="D13" s="4" t="n">
        <v>9.34E-005</v>
      </c>
      <c r="E13" s="4" t="n">
        <v>0.00319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3" hidden="false" customHeight="false" outlineLevel="0" collapsed="false">
      <c r="A14" s="0" t="s">
        <v>24</v>
      </c>
      <c r="B14" s="0" t="n">
        <v>0.3208</v>
      </c>
      <c r="C14" s="4" t="n">
        <v>0.000876</v>
      </c>
      <c r="D14" s="4" t="n">
        <v>5.88E-005</v>
      </c>
      <c r="E14" s="4" t="n">
        <v>0.000817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3" hidden="false" customHeight="false" outlineLevel="0" collapsed="false">
      <c r="A15" s="0" t="s">
        <v>25</v>
      </c>
      <c r="B15" s="0" t="n">
        <v>0.3208</v>
      </c>
      <c r="C15" s="4" t="n">
        <v>0.000876</v>
      </c>
      <c r="D15" s="4" t="n">
        <v>5.88E-005</v>
      </c>
      <c r="E15" s="4" t="n">
        <v>0.000817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8" hidden="false" customHeight="false" outlineLevel="0" collapsed="false">
      <c r="A16" s="0" t="s">
        <v>26</v>
      </c>
      <c r="B16" s="4" t="n">
        <v>1E-005</v>
      </c>
      <c r="C16" s="4" t="n">
        <v>2E-005</v>
      </c>
      <c r="D16" s="4" t="n">
        <v>1E-005</v>
      </c>
      <c r="E16" s="4" t="n">
        <v>1E-005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8" hidden="false" customHeight="false" outlineLevel="0" collapsed="false">
      <c r="A17" s="0" t="s">
        <v>27</v>
      </c>
      <c r="B17" s="4" t="n">
        <v>1E-005</v>
      </c>
      <c r="C17" s="4" t="n">
        <v>2E-005</v>
      </c>
      <c r="D17" s="4" t="n">
        <v>1E-005</v>
      </c>
      <c r="E17" s="4" t="n">
        <v>1E-005</v>
      </c>
      <c r="F17" s="3" t="n">
        <v>0</v>
      </c>
      <c r="G17" s="3" t="n">
        <v>0</v>
      </c>
      <c r="H17" s="3" t="n">
        <v>0</v>
      </c>
      <c r="I17" s="3" t="n">
        <v>0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1" sqref="E17 A17"/>
    </sheetView>
  </sheetViews>
  <sheetFormatPr defaultRowHeight="13" zeroHeight="false" outlineLevelRow="0" outlineLevelCol="0"/>
  <cols>
    <col collapsed="false" customWidth="false" hidden="false" outlineLevel="0" max="1025" min="1" style="0" width="11.5"/>
  </cols>
  <sheetData>
    <row r="1" customFormat="false" ht="13" hidden="false" customHeight="false" outlineLevel="0" collapsed="false">
      <c r="B1" s="1" t="s">
        <v>28</v>
      </c>
      <c r="C1" s="1"/>
      <c r="D1" s="1"/>
      <c r="E1" s="1"/>
      <c r="F1" s="1"/>
      <c r="G1" s="1"/>
    </row>
    <row r="2" customFormat="false" ht="13" hidden="false" customHeight="false" outlineLevel="0" collapsed="false">
      <c r="A2" s="0" t="s">
        <v>1</v>
      </c>
      <c r="B2" s="0" t="s">
        <v>29</v>
      </c>
      <c r="C2" s="0" t="s">
        <v>30</v>
      </c>
      <c r="D2" s="0" t="s">
        <v>31</v>
      </c>
      <c r="E2" s="0" t="s">
        <v>32</v>
      </c>
      <c r="F2" s="0" t="s">
        <v>33</v>
      </c>
      <c r="G2" s="0" t="s">
        <v>34</v>
      </c>
      <c r="H2" s="0" t="s">
        <v>35</v>
      </c>
      <c r="I2" s="0" t="s">
        <v>36</v>
      </c>
      <c r="J2" s="0" t="s">
        <v>37</v>
      </c>
    </row>
    <row r="3" customFormat="false" ht="13" hidden="false" customHeight="false" outlineLevel="0" collapsed="false">
      <c r="A3" s="0" t="s">
        <v>10</v>
      </c>
      <c r="B3" s="0" t="s">
        <v>38</v>
      </c>
      <c r="C3" s="2" t="s">
        <v>38</v>
      </c>
      <c r="D3" s="2" t="s">
        <v>38</v>
      </c>
      <c r="E3" s="2" t="s">
        <v>38</v>
      </c>
      <c r="F3" s="2" t="s">
        <v>38</v>
      </c>
      <c r="G3" s="2" t="s">
        <v>38</v>
      </c>
    </row>
    <row r="4" customFormat="false" ht="13" hidden="false" customHeight="false" outlineLevel="0" collapsed="false">
      <c r="A4" s="0" t="s">
        <v>17</v>
      </c>
      <c r="B4" s="4" t="n">
        <v>2140000</v>
      </c>
      <c r="C4" s="6" t="n">
        <f aca="false">10*B4</f>
        <v>21400000</v>
      </c>
      <c r="D4" s="6" t="n">
        <f aca="false">C4</f>
        <v>21400000</v>
      </c>
      <c r="E4" s="4" t="n">
        <v>59.3</v>
      </c>
      <c r="F4" s="4" t="n">
        <v>112</v>
      </c>
      <c r="G4" s="4" t="n">
        <v>6350</v>
      </c>
      <c r="H4" s="4" t="n">
        <v>0</v>
      </c>
      <c r="I4" s="4" t="n">
        <v>0</v>
      </c>
      <c r="J4" s="4" t="n">
        <v>46.3</v>
      </c>
    </row>
    <row r="5" customFormat="false" ht="13" hidden="false" customHeight="false" outlineLevel="0" collapsed="false">
      <c r="A5" s="0" t="s">
        <v>18</v>
      </c>
      <c r="B5" s="4" t="n">
        <v>2140000</v>
      </c>
      <c r="C5" s="6" t="n">
        <f aca="false">10*B5</f>
        <v>21400000</v>
      </c>
      <c r="D5" s="6" t="n">
        <f aca="false">C5</f>
        <v>21400000</v>
      </c>
      <c r="E5" s="4" t="n">
        <v>59.3</v>
      </c>
      <c r="F5" s="4" t="n">
        <v>112</v>
      </c>
      <c r="G5" s="4" t="n">
        <v>6350</v>
      </c>
      <c r="H5" s="4" t="n">
        <v>0</v>
      </c>
      <c r="I5" s="4" t="n">
        <v>0</v>
      </c>
      <c r="J5" s="4" t="n">
        <f aca="false">J4</f>
        <v>46.3</v>
      </c>
    </row>
    <row r="6" customFormat="false" ht="13" hidden="false" customHeight="false" outlineLevel="0" collapsed="false">
      <c r="A6" s="0" t="s">
        <v>19</v>
      </c>
      <c r="B6" s="4" t="n">
        <v>2140000</v>
      </c>
      <c r="C6" s="6" t="n">
        <f aca="false">10*B6</f>
        <v>21400000</v>
      </c>
      <c r="D6" s="6" t="n">
        <f aca="false">C6</f>
        <v>21400000</v>
      </c>
      <c r="E6" s="4" t="n">
        <v>59.3</v>
      </c>
      <c r="F6" s="4" t="n">
        <v>112</v>
      </c>
      <c r="G6" s="4" t="n">
        <v>6350</v>
      </c>
      <c r="H6" s="4" t="n">
        <v>0</v>
      </c>
      <c r="I6" s="4" t="n">
        <v>0</v>
      </c>
      <c r="J6" s="4" t="n">
        <f aca="false">J4</f>
        <v>46.3</v>
      </c>
    </row>
    <row r="7" customFormat="false" ht="13" hidden="false" customHeight="false" outlineLevel="0" collapsed="false">
      <c r="A7" s="0" t="s">
        <v>14</v>
      </c>
      <c r="B7" s="4" t="n">
        <v>2140000</v>
      </c>
      <c r="C7" s="6" t="n">
        <f aca="false">10*B7</f>
        <v>21400000</v>
      </c>
      <c r="D7" s="6" t="n">
        <f aca="false">C7</f>
        <v>21400000</v>
      </c>
      <c r="E7" s="4" t="n">
        <v>59.3</v>
      </c>
      <c r="F7" s="4" t="n">
        <v>112</v>
      </c>
      <c r="G7" s="4" t="n">
        <v>6350</v>
      </c>
      <c r="H7" s="4" t="n">
        <f aca="false">H4</f>
        <v>0</v>
      </c>
      <c r="I7" s="4" t="n">
        <f aca="false">-I4</f>
        <v>-0</v>
      </c>
      <c r="J7" s="4" t="n">
        <v>-46.3</v>
      </c>
    </row>
    <row r="8" customFormat="false" ht="13" hidden="false" customHeight="false" outlineLevel="0" collapsed="false">
      <c r="A8" s="0" t="s">
        <v>15</v>
      </c>
      <c r="B8" s="4" t="n">
        <v>2140000</v>
      </c>
      <c r="C8" s="6" t="n">
        <f aca="false">10*B8</f>
        <v>21400000</v>
      </c>
      <c r="D8" s="6" t="n">
        <f aca="false">C8</f>
        <v>21400000</v>
      </c>
      <c r="E8" s="4" t="n">
        <v>59.3</v>
      </c>
      <c r="F8" s="4" t="n">
        <v>112</v>
      </c>
      <c r="G8" s="4" t="n">
        <v>6350</v>
      </c>
      <c r="H8" s="4" t="n">
        <f aca="false">H5</f>
        <v>0</v>
      </c>
      <c r="I8" s="4" t="n">
        <f aca="false">-I5</f>
        <v>-0</v>
      </c>
      <c r="J8" s="4" t="n">
        <f aca="false">J7</f>
        <v>-46.3</v>
      </c>
    </row>
    <row r="9" customFormat="false" ht="13" hidden="false" customHeight="false" outlineLevel="0" collapsed="false">
      <c r="A9" s="0" t="s">
        <v>16</v>
      </c>
      <c r="B9" s="4" t="n">
        <v>2140000</v>
      </c>
      <c r="C9" s="6" t="n">
        <f aca="false">10*B9</f>
        <v>21400000</v>
      </c>
      <c r="D9" s="6" t="n">
        <f aca="false">C9</f>
        <v>21400000</v>
      </c>
      <c r="E9" s="4" t="n">
        <v>59.3</v>
      </c>
      <c r="F9" s="4" t="n">
        <v>112</v>
      </c>
      <c r="G9" s="4" t="n">
        <v>6350</v>
      </c>
      <c r="H9" s="4" t="n">
        <f aca="false">H6</f>
        <v>0</v>
      </c>
      <c r="I9" s="4" t="n">
        <f aca="false">-I6</f>
        <v>-0</v>
      </c>
      <c r="J9" s="4" t="n">
        <f aca="false">J7</f>
        <v>-46.3</v>
      </c>
    </row>
    <row r="10" customFormat="false" ht="13" hidden="false" customHeight="false" outlineLevel="0" collapsed="false">
      <c r="A10" s="0" t="s">
        <v>20</v>
      </c>
      <c r="B10" s="4" t="n">
        <v>53900000</v>
      </c>
      <c r="C10" s="6" t="n">
        <f aca="false">10*B10</f>
        <v>539000000</v>
      </c>
      <c r="D10" s="6" t="n">
        <f aca="false">C10</f>
        <v>539000000</v>
      </c>
      <c r="E10" s="4" t="n">
        <v>53900000</v>
      </c>
      <c r="F10" s="4" t="n">
        <v>53900000</v>
      </c>
      <c r="G10" s="4" t="n">
        <v>53900000</v>
      </c>
      <c r="H10" s="0" t="n">
        <v>0</v>
      </c>
      <c r="I10" s="0" t="n">
        <v>0</v>
      </c>
      <c r="J10" s="0" t="n">
        <v>0</v>
      </c>
    </row>
    <row r="11" customFormat="false" ht="13" hidden="false" customHeight="false" outlineLevel="0" collapsed="false">
      <c r="A11" s="0" t="s">
        <v>21</v>
      </c>
      <c r="B11" s="4" t="n">
        <v>3210000</v>
      </c>
      <c r="C11" s="6" t="n">
        <f aca="false">10*B11</f>
        <v>32100000</v>
      </c>
      <c r="D11" s="6" t="n">
        <f aca="false">C11</f>
        <v>32100000</v>
      </c>
      <c r="E11" s="4" t="n">
        <v>21.4</v>
      </c>
      <c r="F11" s="4" t="n">
        <v>91</v>
      </c>
      <c r="G11" s="4" t="n">
        <v>4270</v>
      </c>
      <c r="H11" s="4" t="n">
        <v>-0.000371</v>
      </c>
      <c r="I11" s="4" t="n">
        <v>-74400</v>
      </c>
      <c r="J11" s="4" t="n">
        <v>2.26E-006</v>
      </c>
    </row>
    <row r="12" customFormat="false" ht="13" hidden="false" customHeight="false" outlineLevel="0" collapsed="false">
      <c r="A12" s="0" t="s">
        <v>22</v>
      </c>
      <c r="B12" s="4" t="n">
        <v>3210000</v>
      </c>
      <c r="C12" s="6" t="n">
        <f aca="false">10*B12</f>
        <v>32100000</v>
      </c>
      <c r="D12" s="6" t="n">
        <f aca="false">C12</f>
        <v>32100000</v>
      </c>
      <c r="E12" s="4" t="n">
        <v>21.4</v>
      </c>
      <c r="F12" s="4" t="n">
        <v>91</v>
      </c>
      <c r="G12" s="4" t="n">
        <v>4270</v>
      </c>
      <c r="H12" s="4" t="n">
        <v>-0.000371</v>
      </c>
      <c r="I12" s="4" t="n">
        <v>74400</v>
      </c>
      <c r="J12" s="4" t="n">
        <v>2.26E-006</v>
      </c>
    </row>
    <row r="13" customFormat="false" ht="13" hidden="false" customHeight="false" outlineLevel="0" collapsed="false">
      <c r="A13" s="0" t="s">
        <v>23</v>
      </c>
      <c r="B13" s="4" t="n">
        <v>53900000</v>
      </c>
      <c r="C13" s="6" t="n">
        <f aca="false">10*B13</f>
        <v>539000000</v>
      </c>
      <c r="D13" s="6" t="n">
        <f aca="false">C13</f>
        <v>539000000</v>
      </c>
      <c r="E13" s="4" t="n">
        <v>53900000</v>
      </c>
      <c r="F13" s="4" t="n">
        <v>53900000</v>
      </c>
      <c r="G13" s="4" t="n">
        <v>53900000</v>
      </c>
      <c r="H13" s="0" t="n">
        <v>0</v>
      </c>
      <c r="I13" s="0" t="n">
        <v>0</v>
      </c>
      <c r="J13" s="0" t="n">
        <v>0</v>
      </c>
    </row>
    <row r="14" customFormat="false" ht="13" hidden="false" customHeight="false" outlineLevel="0" collapsed="false">
      <c r="A14" s="0" t="s">
        <v>24</v>
      </c>
      <c r="B14" s="4" t="n">
        <f aca="false">B13</f>
        <v>53900000</v>
      </c>
      <c r="C14" s="6" t="n">
        <f aca="false">10*B14</f>
        <v>539000000</v>
      </c>
      <c r="D14" s="6" t="n">
        <f aca="false">C14</f>
        <v>539000000</v>
      </c>
      <c r="E14" s="4" t="n">
        <v>53900000</v>
      </c>
      <c r="F14" s="4" t="n">
        <f aca="false">F13</f>
        <v>53900000</v>
      </c>
      <c r="G14" s="4" t="n">
        <v>53900000</v>
      </c>
      <c r="H14" s="0" t="n">
        <v>0</v>
      </c>
      <c r="I14" s="0" t="n">
        <v>0</v>
      </c>
      <c r="J14" s="0" t="n">
        <v>0</v>
      </c>
    </row>
    <row r="15" customFormat="false" ht="13" hidden="false" customHeight="false" outlineLevel="0" collapsed="false">
      <c r="A15" s="0" t="s">
        <v>25</v>
      </c>
      <c r="B15" s="4" t="n">
        <f aca="false">B14</f>
        <v>53900000</v>
      </c>
      <c r="C15" s="6" t="n">
        <f aca="false">10*B15</f>
        <v>539000000</v>
      </c>
      <c r="D15" s="6" t="n">
        <f aca="false">C15</f>
        <v>539000000</v>
      </c>
      <c r="E15" s="4" t="n">
        <v>53900000</v>
      </c>
      <c r="F15" s="4" t="n">
        <v>53900000</v>
      </c>
      <c r="G15" s="4" t="n">
        <v>53900000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B16" s="4"/>
      <c r="C16" s="6"/>
      <c r="D16" s="6"/>
      <c r="E16" s="4"/>
      <c r="F16" s="4"/>
      <c r="G16" s="4"/>
    </row>
    <row r="17" customFormat="false" ht="12.8" hidden="false" customHeight="false" outlineLevel="0" collapsed="false">
      <c r="B17" s="4"/>
      <c r="C17" s="6"/>
      <c r="D17" s="6"/>
      <c r="E17" s="4"/>
      <c r="F17" s="4"/>
      <c r="G17" s="4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2018-06-15T11:02:20Z</dcterms:created>
  <dc:creator/>
  <dc:description/>
  <dc:language>en-GB</dc:language>
  <cp:lastModifiedBy/>
  <dcterms:modified xsi:type="dcterms:W3CDTF">2019-04-03T16:27:29Z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