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e-flutter/run/2019IFASD/Patricia_xhale/UM-xhale/inputs/"/>
    </mc:Choice>
  </mc:AlternateContent>
  <xr:revisionPtr revIDLastSave="0" documentId="13_ncr:1_{7EC3677F-0264-1A4D-A051-FE74B4C08266}" xr6:coauthVersionLast="43" xr6:coauthVersionMax="43" xr10:uidLastSave="{00000000-0000-0000-0000-000000000000}"/>
  <bookViews>
    <workbookView xWindow="500" yWindow="460" windowWidth="25100" windowHeight="15540" tabRatio="500" activeTab="4" xr2:uid="{00000000-000D-0000-FFFF-FFFF00000000}"/>
  </bookViews>
  <sheets>
    <sheet name="centre_pod" sheetId="1" r:id="rId1"/>
    <sheet name="Notes" sheetId="2" r:id="rId2"/>
    <sheet name="L_inboard_pod" sheetId="3" r:id="rId3"/>
    <sheet name="R_inboard_pod" sheetId="4" r:id="rId4"/>
    <sheet name="L_outboard_pod" sheetId="5" r:id="rId5"/>
    <sheet name="R_outboard_po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3" l="1"/>
  <c r="D5" i="6" l="1"/>
  <c r="D5" i="5"/>
  <c r="D5" i="4"/>
  <c r="D5" i="3"/>
  <c r="D5" i="1"/>
</calcChain>
</file>

<file path=xl/sharedStrings.xml><?xml version="1.0" encoding="utf-8"?>
<sst xmlns="http://schemas.openxmlformats.org/spreadsheetml/2006/main" count="106" uniqueCount="15">
  <si>
    <t>Lumped Mass</t>
  </si>
  <si>
    <t>Mass</t>
  </si>
  <si>
    <t>xcg</t>
  </si>
  <si>
    <t>ycg</t>
  </si>
  <si>
    <t>zcg</t>
  </si>
  <si>
    <t>Ixx</t>
  </si>
  <si>
    <t>Iyy</t>
  </si>
  <si>
    <t>Izz</t>
  </si>
  <si>
    <t>Ixy</t>
  </si>
  <si>
    <t>Ixz</t>
  </si>
  <si>
    <t>Iyz</t>
  </si>
  <si>
    <t>[kg]</t>
  </si>
  <si>
    <t>[m]</t>
  </si>
  <si>
    <t>[kgm2]</t>
  </si>
  <si>
    <t>This file has the non symmetric lumped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</si>
</sst>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zoomScale="130" zoomScaleNormal="130" workbookViewId="0">
      <selection activeCell="D5" sqref="D5"/>
    </sheetView>
  </sheetViews>
  <sheetFormatPr baseColWidth="10" defaultColWidth="8.83203125" defaultRowHeight="13" x14ac:dyDescent="0.15"/>
  <cols>
    <col min="1" max="5" width="11.5"/>
    <col min="8" max="8" width="11.5"/>
    <col min="10" max="1028" width="11.5"/>
  </cols>
  <sheetData>
    <row r="1" spans="1:13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6</v>
      </c>
      <c r="I2" t="s">
        <v>10</v>
      </c>
      <c r="J2" t="s">
        <v>7</v>
      </c>
    </row>
    <row r="3" spans="1:13" x14ac:dyDescent="0.15">
      <c r="A3" t="s">
        <v>11</v>
      </c>
      <c r="B3" t="s">
        <v>12</v>
      </c>
      <c r="C3" s="1" t="s">
        <v>12</v>
      </c>
      <c r="D3" s="1" t="s">
        <v>12</v>
      </c>
      <c r="E3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3" x14ac:dyDescent="0.15">
      <c r="A4">
        <v>0.37459999999999999</v>
      </c>
      <c r="B4">
        <v>0</v>
      </c>
      <c r="C4">
        <v>0.1</v>
      </c>
      <c r="D4">
        <v>0</v>
      </c>
      <c r="E4" s="2">
        <v>1.15E-3</v>
      </c>
      <c r="F4" s="2">
        <v>0</v>
      </c>
      <c r="G4" s="2">
        <v>0</v>
      </c>
      <c r="H4" s="2">
        <v>8.8999999999999995E-4</v>
      </c>
      <c r="I4" s="2">
        <v>0</v>
      </c>
      <c r="J4" s="2">
        <v>8.8999999999999995E-4</v>
      </c>
    </row>
    <row r="5" spans="1:13" x14ac:dyDescent="0.15">
      <c r="A5">
        <v>1.0462</v>
      </c>
      <c r="B5">
        <v>3.9741000000000004E-3</v>
      </c>
      <c r="C5">
        <v>6.1199999999999997E-2</v>
      </c>
      <c r="D5" s="3">
        <f>-0.184/2 + 0.0752</f>
        <v>-1.6799999999999995E-2</v>
      </c>
      <c r="E5" s="2">
        <v>1.4800000000000001E-2</v>
      </c>
      <c r="F5" s="2">
        <v>2.32E-4</v>
      </c>
      <c r="G5" s="2">
        <v>2.27E-5</v>
      </c>
      <c r="H5" s="2">
        <v>2.82E-3</v>
      </c>
      <c r="I5" s="2">
        <v>4.4999999999999999E-4</v>
      </c>
      <c r="J5" s="2">
        <v>2.5000000000000001E-4</v>
      </c>
    </row>
    <row r="6" spans="1:13" x14ac:dyDescent="0.15">
      <c r="A6">
        <v>2.3E-2</v>
      </c>
      <c r="B6">
        <v>0</v>
      </c>
      <c r="C6">
        <v>0.25901059999999998</v>
      </c>
      <c r="D6">
        <v>-2.2660489999999998E-2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mergeCells count="1">
    <mergeCell ref="A1:M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zoomScale="120" zoomScaleNormal="120" workbookViewId="0">
      <selection sqref="A1:G1"/>
    </sheetView>
  </sheetViews>
  <sheetFormatPr baseColWidth="10" defaultColWidth="8.83203125" defaultRowHeight="13" x14ac:dyDescent="0.15"/>
  <cols>
    <col min="1" max="1025" width="11.5"/>
  </cols>
  <sheetData>
    <row r="1" spans="1:7" x14ac:dyDescent="0.15">
      <c r="A1" s="5" t="s">
        <v>14</v>
      </c>
      <c r="B1" s="5"/>
      <c r="C1" s="5"/>
      <c r="D1" s="5"/>
      <c r="E1" s="5"/>
      <c r="F1" s="5"/>
      <c r="G1" s="5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zoomScale="120" zoomScaleNormal="120" workbookViewId="0">
      <selection activeCell="C31" sqref="C31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6</v>
      </c>
      <c r="I2" t="s">
        <v>10</v>
      </c>
      <c r="J2" t="s">
        <v>7</v>
      </c>
    </row>
    <row r="3" spans="1:13" x14ac:dyDescent="0.15">
      <c r="A3" t="s">
        <v>11</v>
      </c>
      <c r="B3" t="s">
        <v>12</v>
      </c>
      <c r="C3" s="1" t="s">
        <v>12</v>
      </c>
      <c r="D3" s="1" t="s">
        <v>12</v>
      </c>
      <c r="E3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3" x14ac:dyDescent="0.15">
      <c r="A4">
        <f>0.548</f>
        <v>0.54800000000000004</v>
      </c>
      <c r="B4">
        <v>-0.01</v>
      </c>
      <c r="C4">
        <v>9.0410000000000004E-2</v>
      </c>
      <c r="D4">
        <v>0</v>
      </c>
      <c r="E4" s="2">
        <v>1.5399999999999999E-3</v>
      </c>
      <c r="F4" s="2">
        <v>0</v>
      </c>
      <c r="G4" s="2">
        <v>0</v>
      </c>
      <c r="H4" s="2">
        <v>8.8999999999999995E-4</v>
      </c>
      <c r="I4" s="2">
        <v>0</v>
      </c>
      <c r="J4" s="2">
        <v>8.8999999999999995E-4</v>
      </c>
    </row>
    <row r="5" spans="1:13" x14ac:dyDescent="0.15">
      <c r="A5">
        <v>0.92900000000000005</v>
      </c>
      <c r="B5">
        <v>2.1380000000000001E-3</v>
      </c>
      <c r="C5">
        <v>0.04</v>
      </c>
      <c r="D5" s="3">
        <f>-0.184/2 +0.078147</f>
        <v>-1.3853000000000004E-2</v>
      </c>
      <c r="E5" s="2">
        <v>1.1299999999999999E-2</v>
      </c>
      <c r="F5" s="2">
        <v>-1.2099999999999999E-3</v>
      </c>
      <c r="G5" s="2">
        <v>1.06E-5</v>
      </c>
      <c r="H5" s="2">
        <v>3.2100000000000002E-3</v>
      </c>
      <c r="I5" s="2">
        <v>4.6E-5</v>
      </c>
      <c r="J5" s="2">
        <v>8.4799999999999997E-3</v>
      </c>
    </row>
    <row r="6" spans="1:13" x14ac:dyDescent="0.15">
      <c r="A6">
        <v>2.3E-2</v>
      </c>
      <c r="B6">
        <v>0</v>
      </c>
      <c r="C6">
        <v>0.25901059999999998</v>
      </c>
      <c r="D6">
        <v>-2.2660489999999998E-2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mergeCells count="1">
    <mergeCell ref="A1:M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zoomScale="120" zoomScaleNormal="120" workbookViewId="0">
      <selection activeCell="A6" sqref="A6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6</v>
      </c>
      <c r="I2" t="s">
        <v>10</v>
      </c>
      <c r="J2" t="s">
        <v>7</v>
      </c>
    </row>
    <row r="3" spans="1:13" x14ac:dyDescent="0.15">
      <c r="A3" t="s">
        <v>11</v>
      </c>
      <c r="B3" t="s">
        <v>12</v>
      </c>
      <c r="C3" s="1" t="s">
        <v>12</v>
      </c>
      <c r="D3" s="1" t="s">
        <v>12</v>
      </c>
      <c r="E3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3" x14ac:dyDescent="0.15">
      <c r="A4">
        <v>0.54800000000000004</v>
      </c>
      <c r="B4">
        <v>-0.01</v>
      </c>
      <c r="C4">
        <v>9.0410000000000004E-2</v>
      </c>
      <c r="D4">
        <v>0</v>
      </c>
      <c r="E4" s="2">
        <v>1.5399999999999999E-3</v>
      </c>
      <c r="F4" s="2">
        <v>0</v>
      </c>
      <c r="G4" s="2">
        <v>0</v>
      </c>
      <c r="H4" s="2">
        <v>8.8999999999999995E-4</v>
      </c>
      <c r="I4" s="2">
        <v>0</v>
      </c>
      <c r="J4" s="2">
        <v>8.8999999999999995E-4</v>
      </c>
    </row>
    <row r="5" spans="1:13" x14ac:dyDescent="0.15">
      <c r="A5">
        <v>0.92900000000000005</v>
      </c>
      <c r="B5">
        <v>2.1380000000000001E-3</v>
      </c>
      <c r="C5">
        <v>0.04</v>
      </c>
      <c r="D5" s="3">
        <f>-0.184/2 +0.078147</f>
        <v>-1.3853000000000004E-2</v>
      </c>
      <c r="E5" s="2">
        <v>1.1299999999999999E-2</v>
      </c>
      <c r="F5" s="2">
        <v>-1.2099999999999999E-3</v>
      </c>
      <c r="G5" s="2">
        <v>1.06E-5</v>
      </c>
      <c r="H5" s="2">
        <v>3.2100000000000002E-3</v>
      </c>
      <c r="I5" s="2">
        <v>4.6E-5</v>
      </c>
      <c r="J5" s="2">
        <v>8.4799999999999997E-3</v>
      </c>
    </row>
    <row r="6" spans="1:13" x14ac:dyDescent="0.15">
      <c r="A6">
        <v>2.3E-2</v>
      </c>
      <c r="B6">
        <v>0</v>
      </c>
      <c r="C6">
        <v>0.25901059999999998</v>
      </c>
      <c r="D6">
        <v>-2.2660489999999998E-2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mergeCells count="1">
    <mergeCell ref="A1:M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tabSelected="1" zoomScale="130" zoomScaleNormal="130" workbookViewId="0">
      <selection activeCell="C5" sqref="C5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6</v>
      </c>
      <c r="I2" t="s">
        <v>10</v>
      </c>
      <c r="J2" t="s">
        <v>7</v>
      </c>
    </row>
    <row r="3" spans="1:13" x14ac:dyDescent="0.15">
      <c r="A3" t="s">
        <v>11</v>
      </c>
      <c r="B3" t="s">
        <v>12</v>
      </c>
      <c r="C3" s="1" t="s">
        <v>12</v>
      </c>
      <c r="D3" s="1" t="s">
        <v>12</v>
      </c>
      <c r="E3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3" x14ac:dyDescent="0.15">
      <c r="A4">
        <v>0.57099999999999995</v>
      </c>
      <c r="B4">
        <v>-0.01</v>
      </c>
      <c r="C4">
        <v>9.0999999999999998E-2</v>
      </c>
      <c r="D4">
        <v>0</v>
      </c>
      <c r="E4" s="2">
        <v>1.5399999999999999E-3</v>
      </c>
      <c r="F4" s="2">
        <v>0</v>
      </c>
      <c r="G4" s="2">
        <v>0</v>
      </c>
      <c r="H4" s="2">
        <v>8.8999999999999995E-4</v>
      </c>
      <c r="I4" s="2">
        <v>0</v>
      </c>
      <c r="J4" s="2">
        <v>8.8999999999999995E-4</v>
      </c>
    </row>
    <row r="5" spans="1:13" x14ac:dyDescent="0.15">
      <c r="A5">
        <v>0.92900000000000005</v>
      </c>
      <c r="B5">
        <v>2.1380000000000001E-3</v>
      </c>
      <c r="C5">
        <v>0.04</v>
      </c>
      <c r="D5" s="3">
        <f>-0.184/2 +0.078147</f>
        <v>-1.3853000000000004E-2</v>
      </c>
      <c r="E5" s="2">
        <v>1.1299999999999999E-2</v>
      </c>
      <c r="F5" s="2">
        <v>-1.2099999999999999E-3</v>
      </c>
      <c r="G5" s="2">
        <v>1.06E-5</v>
      </c>
      <c r="H5" s="2">
        <v>3.2100000000000002E-3</v>
      </c>
      <c r="I5" s="2">
        <v>4.6E-5</v>
      </c>
      <c r="J5" s="2">
        <v>8.4799999999999997E-3</v>
      </c>
    </row>
    <row r="6" spans="1:13" x14ac:dyDescent="0.15">
      <c r="A6">
        <v>2.3E-2</v>
      </c>
      <c r="B6">
        <v>0</v>
      </c>
      <c r="C6">
        <v>0.25901059999999998</v>
      </c>
      <c r="D6">
        <v>-2.2660489999999998E-2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mergeCells count="1">
    <mergeCell ref="A1:M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zoomScale="130" zoomScaleNormal="130" workbookViewId="0">
      <selection activeCell="C5" sqref="C5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6</v>
      </c>
      <c r="I2" t="s">
        <v>10</v>
      </c>
      <c r="J2" t="s">
        <v>7</v>
      </c>
    </row>
    <row r="3" spans="1:13" x14ac:dyDescent="0.15">
      <c r="A3" t="s">
        <v>11</v>
      </c>
      <c r="B3" t="s">
        <v>12</v>
      </c>
      <c r="C3" s="1" t="s">
        <v>12</v>
      </c>
      <c r="D3" s="1" t="s">
        <v>12</v>
      </c>
      <c r="E3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3" x14ac:dyDescent="0.15">
      <c r="A4">
        <v>0.57099999999999995</v>
      </c>
      <c r="B4">
        <v>-0.01</v>
      </c>
      <c r="C4">
        <v>9.0999999999999998E-2</v>
      </c>
      <c r="D4">
        <v>0</v>
      </c>
      <c r="E4" s="2">
        <v>1.5399999999999999E-3</v>
      </c>
      <c r="F4" s="2">
        <v>0</v>
      </c>
      <c r="G4" s="2">
        <v>0</v>
      </c>
      <c r="H4" s="2">
        <v>8.8999999999999995E-4</v>
      </c>
      <c r="I4" s="2">
        <v>0</v>
      </c>
      <c r="J4" s="2">
        <v>8.8999999999999995E-4</v>
      </c>
    </row>
    <row r="5" spans="1:13" x14ac:dyDescent="0.15">
      <c r="A5">
        <v>0.92900000000000005</v>
      </c>
      <c r="B5">
        <v>2.1380000000000001E-3</v>
      </c>
      <c r="C5">
        <v>0.04</v>
      </c>
      <c r="D5" s="3">
        <f>-0.184/2 +0.078147</f>
        <v>-1.3853000000000004E-2</v>
      </c>
      <c r="E5" s="2">
        <v>1.1299999999999999E-2</v>
      </c>
      <c r="F5" s="2">
        <v>-1.2099999999999999E-3</v>
      </c>
      <c r="G5" s="2">
        <v>1.06E-5</v>
      </c>
      <c r="H5" s="2">
        <v>3.2100000000000002E-3</v>
      </c>
      <c r="I5" s="2">
        <v>4.6E-5</v>
      </c>
      <c r="J5" s="2">
        <v>8.4799999999999997E-3</v>
      </c>
    </row>
    <row r="6" spans="1:13" x14ac:dyDescent="0.15">
      <c r="A6">
        <v>2.3E-2</v>
      </c>
      <c r="B6">
        <v>0</v>
      </c>
      <c r="C6">
        <v>0.25901059999999998</v>
      </c>
      <c r="D6">
        <v>-2.2660489999999998E-2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mergeCells count="1">
    <mergeCell ref="A1:M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centre_pod</vt:lpstr>
      <vt:lpstr>Notes</vt:lpstr>
      <vt:lpstr>L_inboard_pod</vt:lpstr>
      <vt:lpstr>R_inboard_pod</vt:lpstr>
      <vt:lpstr>L_outboard_pod</vt:lpstr>
      <vt:lpstr>R_outboard_pod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Alfonso del Carre</cp:lastModifiedBy>
  <cp:revision>19</cp:revision>
  <dcterms:created xsi:type="dcterms:W3CDTF">2018-06-15T10:41:03Z</dcterms:created>
  <dcterms:modified xsi:type="dcterms:W3CDTF">2019-04-23T20:46:19Z</dcterms:modified>
  <dc:language>en-GB</dc:language>
</cp:coreProperties>
</file>