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k\Downloads\Telegram Desktop\MerryGoRound9\MerryGoRound\simulations\results\"/>
    </mc:Choice>
  </mc:AlternateContent>
  <bookViews>
    <workbookView xWindow="0" yWindow="0" windowWidth="23040" windowHeight="10452"/>
  </bookViews>
  <sheets>
    <sheet name="Sheet1" sheetId="1" r:id="rId1"/>
  </sheets>
  <definedNames>
    <definedName name="_xlchart.v1.0" hidden="1">Sheet1!$B$2</definedName>
    <definedName name="_xlchart.v1.1" hidden="1">Sheet1!$B$4:$B$11</definedName>
    <definedName name="_xlchart.v1.10" hidden="1">Sheet1!$J$2</definedName>
    <definedName name="_xlchart.v1.11" hidden="1">Sheet1!$J$4:$J$11</definedName>
    <definedName name="_xlchart.v1.12" hidden="1">Sheet1!$K$2</definedName>
    <definedName name="_xlchart.v1.13" hidden="1">Sheet1!$K$4:$K$11</definedName>
    <definedName name="_xlchart.v1.14" hidden="1">Sheet1!$L$2</definedName>
    <definedName name="_xlchart.v1.15" hidden="1">Sheet1!$L$4:$L$11</definedName>
    <definedName name="_xlchart.v1.2" hidden="1">Sheet1!$C$2</definedName>
    <definedName name="_xlchart.v1.3" hidden="1">Sheet1!$C$4:$C$11</definedName>
    <definedName name="_xlchart.v1.4" hidden="1">Sheet1!$D$2</definedName>
    <definedName name="_xlchart.v1.5" hidden="1">Sheet1!$D$4:$D$11</definedName>
    <definedName name="_xlchart.v1.6" hidden="1">Sheet1!$E$2</definedName>
    <definedName name="_xlchart.v1.7" hidden="1">Sheet1!$E$4:$E$11</definedName>
    <definedName name="_xlchart.v1.8" hidden="1">Sheet1!$I$2</definedName>
    <definedName name="_xlchart.v1.9" hidden="1">Sheet1!$I$4:$I$11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4" i="1" l="1"/>
  <c r="L15" i="1" s="1"/>
  <c r="K14" i="1"/>
  <c r="K15" i="1" s="1"/>
  <c r="J14" i="1"/>
  <c r="J15" i="1" s="1"/>
  <c r="J16" i="1" s="1"/>
  <c r="I14" i="1"/>
  <c r="I15" i="1" s="1"/>
  <c r="L13" i="1"/>
  <c r="L17" i="1" s="1"/>
  <c r="K13" i="1"/>
  <c r="J13" i="1"/>
  <c r="I13" i="1"/>
  <c r="I17" i="1" s="1"/>
  <c r="H5" i="1"/>
  <c r="H6" i="1" s="1"/>
  <c r="H7" i="1" s="1"/>
  <c r="H8" i="1" s="1"/>
  <c r="H9" i="1" s="1"/>
  <c r="H10" i="1" s="1"/>
  <c r="H11" i="1" s="1"/>
  <c r="J17" i="1" l="1"/>
  <c r="K17" i="1"/>
  <c r="I16" i="1"/>
  <c r="K16" i="1"/>
  <c r="L16" i="1"/>
  <c r="E14" i="1" l="1"/>
  <c r="E15" i="1" s="1"/>
  <c r="D14" i="1"/>
  <c r="D15" i="1" s="1"/>
  <c r="C14" i="1"/>
  <c r="C15" i="1" s="1"/>
  <c r="B14" i="1"/>
  <c r="B15" i="1" s="1"/>
  <c r="E13" i="1"/>
  <c r="D13" i="1"/>
  <c r="C13" i="1"/>
  <c r="B13" i="1"/>
  <c r="A5" i="1"/>
  <c r="A6" i="1" s="1"/>
  <c r="A7" i="1" s="1"/>
  <c r="A8" i="1" s="1"/>
  <c r="A9" i="1" s="1"/>
  <c r="A10" i="1" s="1"/>
  <c r="A11" i="1" s="1"/>
  <c r="B17" i="1" l="1"/>
  <c r="C17" i="1"/>
  <c r="D17" i="1"/>
  <c r="E17" i="1"/>
  <c r="B16" i="1"/>
  <c r="C16" i="1"/>
  <c r="D16" i="1"/>
  <c r="E16" i="1"/>
</calcChain>
</file>

<file path=xl/sharedStrings.xml><?xml version="1.0" encoding="utf-8"?>
<sst xmlns="http://schemas.openxmlformats.org/spreadsheetml/2006/main" count="23" uniqueCount="18">
  <si>
    <t>configs</t>
  </si>
  <si>
    <t>Burst T1</t>
  </si>
  <si>
    <t>Burst T2</t>
  </si>
  <si>
    <t>Burst T3</t>
  </si>
  <si>
    <t>Burst T4</t>
  </si>
  <si>
    <t>run ID</t>
  </si>
  <si>
    <t>average</t>
  </si>
  <si>
    <t>variance</t>
  </si>
  <si>
    <t>St Dev</t>
  </si>
  <si>
    <t>CI L 99%</t>
  </si>
  <si>
    <t>CI U 99%</t>
  </si>
  <si>
    <t>Burst</t>
  </si>
  <si>
    <t>runs</t>
  </si>
  <si>
    <t>StDev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</si>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</sst>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  <cx:data id="4">
      <cx:numDim type="val">
        <cx:f>_xlchart.v1.1</cx:f>
      </cx:numDim>
    </cx:data>
    <cx:data id="5">
      <cx:numDim type="val">
        <cx:f>_xlchart.v1.3</cx:f>
      </cx:numDim>
    </cx:data>
    <cx:data id="6">
      <cx:numDim type="val">
        <cx:f>_xlchart.v1.5</cx:f>
      </cx:numDim>
    </cx:data>
    <cx:data id="7">
      <cx:numDim type="val">
        <cx:f>_xlchart.v1.7</cx:f>
      </cx:numDim>
    </cx:data>
  </cx:chartData>
  <cx:chart>
    <cx:plotArea>
      <cx:plotAreaRegion>
        <cx:series layoutId="boxWhisker" uniqueId="{00000004-4ACD-41F9-8422-71921FA19B11}" formatIdx="0">
          <cx:tx>
            <cx:txData>
              <cx:f>_xlchart.v1.8</cx:f>
              <cx:v>Test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5-4ACD-41F9-8422-71921FA19B11}" formatIdx="1">
          <cx:tx>
            <cx:txData>
              <cx:f>_xlchart.v1.10</cx:f>
              <cx:v>Test 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6-4ACD-41F9-8422-71921FA19B11}" formatIdx="2">
          <cx:tx>
            <cx:txData>
              <cx:f>_xlchart.v1.12</cx:f>
              <cx:v>Test 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7-4ACD-41F9-8422-71921FA19B11}" formatIdx="3">
          <cx:tx>
            <cx:txData>
              <cx:f>_xlchart.v1.14</cx:f>
              <cx:v>Test 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8-4ACD-41F9-8422-71921FA19B11}" formatIdx="4">
          <cx:tx>
            <cx:txData>
              <cx:f>_xlchart.v1.0</cx:f>
              <cx:v>Burst T1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0000009-4ACD-41F9-8422-71921FA19B11}" formatIdx="5">
          <cx:tx>
            <cx:txData>
              <cx:f>_xlchart.v1.2</cx:f>
              <cx:v>Burst T2</cx:v>
            </cx:txData>
          </cx:tx>
          <cx:dataId val="5"/>
          <cx:layoutPr>
            <cx:visibility meanLine="1" meanMarker="1" nonoutliers="1" outliers="1"/>
            <cx:statistics quartileMethod="exclusive"/>
          </cx:layoutPr>
        </cx:series>
        <cx:series layoutId="boxWhisker" uniqueId="{0000000A-4ACD-41F9-8422-71921FA19B11}" formatIdx="6">
          <cx:tx>
            <cx:txData>
              <cx:f>_xlchart.v1.4</cx:f>
              <cx:v>Burst T3</cx:v>
            </cx:txData>
          </cx:tx>
          <cx:dataId val="6"/>
          <cx:layoutPr>
            <cx:visibility meanLine="1" meanMarker="1" nonoutliers="0" outliers="1"/>
            <cx:statistics quartileMethod="exclusive"/>
          </cx:layoutPr>
        </cx:series>
        <cx:series layoutId="boxWhisker" uniqueId="{0000000B-4ACD-41F9-8422-71921FA19B11}" formatIdx="7">
          <cx:tx>
            <cx:txData>
              <cx:f>_xlchart.v1.6</cx:f>
              <cx:v>Burst T4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59999996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cases</a:t>
                </a:r>
              </a:p>
            </cx:rich>
          </cx:tx>
        </cx:title>
        <cx:majorGridlines/>
        <cx:minorGridlines/>
        <cx:tickLabels/>
      </cx:axis>
      <cx:axis id="1">
        <cx:valScaling max="2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Earning per unit of time</a:t>
                </a:r>
              </a:p>
            </cx:rich>
          </cx:tx>
        </cx:title>
        <cx:majorGridlines/>
        <cx:tickLabels/>
        <cx:numFmt formatCode="General" sourceLinked="0"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3</xdr:row>
      <xdr:rowOff>153670</xdr:rowOff>
    </xdr:from>
    <xdr:to>
      <xdr:col>14</xdr:col>
      <xdr:colOff>441960</xdr:colOff>
      <xdr:row>21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R18" sqref="R18"/>
    </sheetView>
  </sheetViews>
  <sheetFormatPr defaultColWidth="8.77734375" defaultRowHeight="14.4" x14ac:dyDescent="0.3"/>
  <sheetData>
    <row r="1" spans="1:12" x14ac:dyDescent="0.3">
      <c r="A1" t="s">
        <v>11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3">
      <c r="A3" t="s">
        <v>5</v>
      </c>
      <c r="H3" t="s">
        <v>12</v>
      </c>
    </row>
    <row r="4" spans="1:12" x14ac:dyDescent="0.3">
      <c r="A4">
        <v>1</v>
      </c>
      <c r="B4" s="3">
        <v>0.82271700000000003</v>
      </c>
      <c r="C4" s="3">
        <v>0.58698799999999995</v>
      </c>
      <c r="D4" s="4">
        <v>1.818784</v>
      </c>
      <c r="E4" s="4">
        <v>1.801933</v>
      </c>
      <c r="H4">
        <v>0</v>
      </c>
      <c r="I4">
        <v>0.89265431275829998</v>
      </c>
      <c r="J4">
        <v>0.25103319557392001</v>
      </c>
      <c r="K4">
        <v>1.9181175843221001</v>
      </c>
      <c r="L4">
        <v>1.9249433408879</v>
      </c>
    </row>
    <row r="5" spans="1:12" x14ac:dyDescent="0.3">
      <c r="A5">
        <f>A4+1</f>
        <v>2</v>
      </c>
      <c r="B5" s="3">
        <v>0.82683600000000002</v>
      </c>
      <c r="C5" s="3">
        <v>0.58458900000000003</v>
      </c>
      <c r="D5" s="4">
        <v>1.8209569999999999</v>
      </c>
      <c r="E5" s="4">
        <v>1.8085720000000001</v>
      </c>
      <c r="H5">
        <f>H4+1</f>
        <v>1</v>
      </c>
      <c r="I5">
        <v>0.88804159445407005</v>
      </c>
      <c r="J5">
        <v>0.24943340887882001</v>
      </c>
      <c r="K5">
        <v>1.9280895880549</v>
      </c>
      <c r="L5">
        <v>1.9326756432476</v>
      </c>
    </row>
    <row r="6" spans="1:12" x14ac:dyDescent="0.3">
      <c r="A6">
        <f t="shared" ref="A6:A11" si="0">A5+1</f>
        <v>3</v>
      </c>
      <c r="B6" s="3">
        <v>0.83710200000000001</v>
      </c>
      <c r="C6" s="3">
        <v>0.57953600000000005</v>
      </c>
      <c r="D6" s="4">
        <v>1.8266230000000001</v>
      </c>
      <c r="E6" s="4">
        <v>1.810719</v>
      </c>
      <c r="H6">
        <f t="shared" ref="H6:H11" si="1">H5+1</f>
        <v>2</v>
      </c>
      <c r="I6">
        <v>0.89470737235035003</v>
      </c>
      <c r="J6">
        <v>0.24876683108919001</v>
      </c>
      <c r="K6">
        <v>1.9281295827223</v>
      </c>
      <c r="L6">
        <v>1.9262764964671</v>
      </c>
    </row>
    <row r="7" spans="1:12" x14ac:dyDescent="0.3">
      <c r="A7">
        <f t="shared" si="0"/>
        <v>4</v>
      </c>
      <c r="B7" s="3">
        <v>0.83774199999999999</v>
      </c>
      <c r="C7" s="3">
        <v>0.56539099999999998</v>
      </c>
      <c r="D7" s="4">
        <v>1.8161179999999999</v>
      </c>
      <c r="E7" s="4">
        <v>1.8143849999999999</v>
      </c>
      <c r="H7">
        <f t="shared" si="1"/>
        <v>3</v>
      </c>
      <c r="I7">
        <v>0.87451006532461995</v>
      </c>
      <c r="J7">
        <v>0.23956805759232</v>
      </c>
      <c r="K7">
        <v>1.9203306225837</v>
      </c>
      <c r="L7">
        <v>1.9264098120251001</v>
      </c>
    </row>
    <row r="8" spans="1:12" x14ac:dyDescent="0.3">
      <c r="A8">
        <f t="shared" si="0"/>
        <v>5</v>
      </c>
      <c r="B8" s="3">
        <v>0.82511699999999999</v>
      </c>
      <c r="C8" s="3">
        <v>0.57272400000000001</v>
      </c>
      <c r="D8" s="4">
        <v>1.8139179999999999</v>
      </c>
      <c r="E8" s="4">
        <v>1.806359</v>
      </c>
      <c r="H8">
        <f t="shared" si="1"/>
        <v>4</v>
      </c>
      <c r="I8">
        <v>0.88052259698707003</v>
      </c>
      <c r="J8">
        <v>0.24143447540328</v>
      </c>
      <c r="K8">
        <v>1.9213171577123</v>
      </c>
      <c r="L8">
        <v>1.9270763898147001</v>
      </c>
    </row>
    <row r="9" spans="1:12" x14ac:dyDescent="0.3">
      <c r="A9">
        <f t="shared" si="0"/>
        <v>6</v>
      </c>
      <c r="B9" s="3">
        <v>0.82527700000000004</v>
      </c>
      <c r="C9" s="3">
        <v>0.58032300000000003</v>
      </c>
      <c r="D9" s="4">
        <v>1.814478</v>
      </c>
      <c r="E9" s="4">
        <v>1.80108</v>
      </c>
      <c r="H9">
        <f t="shared" si="1"/>
        <v>5</v>
      </c>
      <c r="I9">
        <v>0.89414744700707005</v>
      </c>
      <c r="J9">
        <v>0.23623516864418001</v>
      </c>
      <c r="K9">
        <v>1.9262498333556</v>
      </c>
      <c r="L9">
        <v>1.9253432875617</v>
      </c>
    </row>
    <row r="10" spans="1:12" x14ac:dyDescent="0.3">
      <c r="A10">
        <f t="shared" si="0"/>
        <v>7</v>
      </c>
      <c r="B10" s="3">
        <v>0.82314399999999999</v>
      </c>
      <c r="C10" s="3">
        <v>0.58058900000000002</v>
      </c>
      <c r="D10" s="4">
        <v>1.813998</v>
      </c>
      <c r="E10" s="4">
        <v>1.8038259999999999</v>
      </c>
      <c r="H10">
        <f t="shared" si="1"/>
        <v>6</v>
      </c>
      <c r="I10">
        <v>0.87112385015330995</v>
      </c>
      <c r="J10">
        <v>0.23316891081189001</v>
      </c>
      <c r="K10">
        <v>1.9164778029595999</v>
      </c>
      <c r="L10">
        <v>1.9230769230769</v>
      </c>
    </row>
    <row r="11" spans="1:12" x14ac:dyDescent="0.3">
      <c r="A11">
        <f t="shared" si="0"/>
        <v>8</v>
      </c>
      <c r="B11" s="3">
        <v>0.82364999999999999</v>
      </c>
      <c r="C11" s="3">
        <v>0.56979100000000005</v>
      </c>
      <c r="D11" s="4">
        <v>1.814198</v>
      </c>
      <c r="E11" s="4">
        <v>1.8025059999999999</v>
      </c>
      <c r="H11">
        <f t="shared" si="1"/>
        <v>7</v>
      </c>
      <c r="I11">
        <v>0.88124250099987</v>
      </c>
      <c r="J11">
        <v>0.25129982668977002</v>
      </c>
      <c r="K11">
        <v>1.9272896947074001</v>
      </c>
      <c r="L11">
        <v>1.9330755899212999</v>
      </c>
    </row>
    <row r="12" spans="1:12" x14ac:dyDescent="0.3">
      <c r="B12" s="1"/>
      <c r="C12" s="1"/>
      <c r="D12" s="1"/>
      <c r="E12" s="1"/>
      <c r="I12" s="1"/>
      <c r="J12" s="1"/>
      <c r="K12" s="1"/>
      <c r="L12" s="1"/>
    </row>
    <row r="13" spans="1:12" x14ac:dyDescent="0.3">
      <c r="A13" t="s">
        <v>6</v>
      </c>
      <c r="B13" s="2">
        <f>AVERAGE(B4:B11)</f>
        <v>0.82769812499999995</v>
      </c>
      <c r="C13" s="2">
        <f t="shared" ref="C13:E13" si="2">AVERAGE(C4:C11)</f>
        <v>0.57749137500000003</v>
      </c>
      <c r="D13" s="2">
        <f t="shared" si="2"/>
        <v>1.8173842499999997</v>
      </c>
      <c r="E13" s="2">
        <f t="shared" si="2"/>
        <v>1.8061725</v>
      </c>
      <c r="H13" t="s">
        <v>6</v>
      </c>
      <c r="I13" s="2">
        <f>AVERAGE(I4:I11)</f>
        <v>0.88461871750433252</v>
      </c>
      <c r="J13" s="2">
        <f t="shared" ref="J13:L13" si="3">AVERAGE(J4:J11)</f>
        <v>0.24386748433542127</v>
      </c>
      <c r="K13" s="2">
        <f t="shared" si="3"/>
        <v>1.9232502333022374</v>
      </c>
      <c r="L13" s="2">
        <f t="shared" si="3"/>
        <v>1.9273596853752875</v>
      </c>
    </row>
    <row r="14" spans="1:12" x14ac:dyDescent="0.3">
      <c r="A14" t="s">
        <v>7</v>
      </c>
      <c r="B14" s="2">
        <f>_xlfn.VAR.S(B4:B11)</f>
        <v>3.7788368410714239E-5</v>
      </c>
      <c r="C14" s="2">
        <f t="shared" ref="C14:E14" si="4">_xlfn.VAR.S(C4:C11)</f>
        <v>5.5828393410714238E-5</v>
      </c>
      <c r="D14" s="2">
        <f t="shared" si="4"/>
        <v>2.0537398500000312E-5</v>
      </c>
      <c r="E14" s="2">
        <f t="shared" si="4"/>
        <v>2.239491457142846E-5</v>
      </c>
      <c r="H14" t="s">
        <v>7</v>
      </c>
      <c r="I14" s="2">
        <f>_xlfn.VAR.S(I4:I11)</f>
        <v>8.3048265018012657E-5</v>
      </c>
      <c r="J14" s="2">
        <f t="shared" ref="J14:L14" si="5">_xlfn.VAR.S(J4:J11)</f>
        <v>5.1240938013515945E-5</v>
      </c>
      <c r="K14" s="2">
        <f t="shared" si="5"/>
        <v>2.2430437198929451E-5</v>
      </c>
      <c r="L14" s="2">
        <f t="shared" si="5"/>
        <v>1.3047631510721319E-5</v>
      </c>
    </row>
    <row r="15" spans="1:12" x14ac:dyDescent="0.3">
      <c r="A15" t="s">
        <v>8</v>
      </c>
      <c r="B15" s="2">
        <f>SQRT(B14)</f>
        <v>6.1472244477255135E-3</v>
      </c>
      <c r="C15" s="2">
        <f t="shared" ref="C15:E15" si="6">SQRT(C14)</f>
        <v>7.4718400284477611E-3</v>
      </c>
      <c r="D15" s="2">
        <f t="shared" si="6"/>
        <v>4.5318206606175752E-3</v>
      </c>
      <c r="E15" s="2">
        <f t="shared" si="6"/>
        <v>4.7323265495344321E-3</v>
      </c>
      <c r="H15" t="s">
        <v>13</v>
      </c>
      <c r="I15" s="2">
        <f>SQRT(I14)</f>
        <v>9.1130820811629182E-3</v>
      </c>
      <c r="J15" s="2">
        <f t="shared" ref="J15:L15" si="7">SQRT(J14)</f>
        <v>7.1582775870677124E-3</v>
      </c>
      <c r="K15" s="2">
        <f t="shared" si="7"/>
        <v>4.7360782509297131E-3</v>
      </c>
      <c r="L15" s="2">
        <f t="shared" si="7"/>
        <v>3.6121505382142255E-3</v>
      </c>
    </row>
    <row r="16" spans="1:12" x14ac:dyDescent="0.3">
      <c r="A16" t="s">
        <v>9</v>
      </c>
      <c r="B16" s="2">
        <f>B13-(B15*3.355 / SQRT(8))</f>
        <v>0.82040646178489418</v>
      </c>
      <c r="C16" s="2">
        <f t="shared" ref="C16:E16" si="8">C13-(C15*3.355 / SQRT(8))</f>
        <v>0.56862849036842522</v>
      </c>
      <c r="D16" s="2">
        <f t="shared" si="8"/>
        <v>1.8120087329207903</v>
      </c>
      <c r="E16" s="2">
        <f t="shared" si="8"/>
        <v>1.8005591485246237</v>
      </c>
      <c r="H16" t="s">
        <v>9</v>
      </c>
      <c r="I16" s="2">
        <f>I13-(I15*3.355 / SQRT(8))</f>
        <v>0.8738090381193474</v>
      </c>
      <c r="J16" s="2">
        <f t="shared" ref="J16:L16" si="9">J13-(J15*3.355 / SQRT(8))</f>
        <v>0.23537653857461532</v>
      </c>
      <c r="K16" s="2">
        <f t="shared" si="9"/>
        <v>1.917632431665119</v>
      </c>
      <c r="L16" s="2">
        <f t="shared" si="9"/>
        <v>1.9230750549000384</v>
      </c>
    </row>
    <row r="17" spans="1:12" x14ac:dyDescent="0.3">
      <c r="A17" t="s">
        <v>10</v>
      </c>
      <c r="B17" s="2">
        <f>B13+(B15*3.355 / SQRT(8))</f>
        <v>0.83498978821510572</v>
      </c>
      <c r="C17" s="2">
        <f t="shared" ref="C17:E17" si="10">C13+(C15*3.355 / SQRT(8))</f>
        <v>0.58635425963157484</v>
      </c>
      <c r="D17" s="2">
        <f t="shared" si="10"/>
        <v>1.8227597670792091</v>
      </c>
      <c r="E17" s="2">
        <f t="shared" si="10"/>
        <v>1.8117858514753762</v>
      </c>
      <c r="H17" t="s">
        <v>10</v>
      </c>
      <c r="I17" s="2">
        <f>I13+(I15*3.355 / SQRT(8))</f>
        <v>0.89542839688931763</v>
      </c>
      <c r="J17" s="2">
        <f t="shared" ref="J17:L17" si="11">J13+(J15*3.355 / SQRT(8))</f>
        <v>0.25235843009622722</v>
      </c>
      <c r="K17" s="2">
        <f t="shared" si="11"/>
        <v>1.9288680349393559</v>
      </c>
      <c r="L17" s="2">
        <f t="shared" si="11"/>
        <v>1.9316443158505365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</dc:creator>
  <cp:lastModifiedBy>Bruk</cp:lastModifiedBy>
  <dcterms:created xsi:type="dcterms:W3CDTF">2019-01-16T13:04:55Z</dcterms:created>
  <dcterms:modified xsi:type="dcterms:W3CDTF">2019-02-04T09:26:50Z</dcterms:modified>
</cp:coreProperties>
</file>